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BD0482A9-FF3D-411C-B896-F1AC1A11E227}"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S0">'Sanitation Data'!$B$1:$K$2</definedName>
    <definedName name="myrangeS1">'Sanitation Data'!$L$1:$U$2</definedName>
    <definedName name="myrangeS2">'Sanitation Data'!$V$1:$AE$2</definedName>
    <definedName name="myrangeS3">'Sanitation Data'!$AF$1:$AO$2</definedName>
    <definedName name="myrangeW0">'Water Data'!$B$1:$K$2</definedName>
    <definedName name="myrangeW1">'Water Data'!$L$1:$U$2</definedName>
    <definedName name="myrangeW2">'Water Data'!$V$1:$AE$2</definedName>
    <definedName name="myrangeW3">'Water Data'!$AF$1:$AO$2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<sst xmlns="http://schemas.openxmlformats.org/spreadsheetml/2006/main" xmlns:r="http://schemas.openxmlformats.org/officeDocument/2006/relationships" xmlns:xdr="http://schemas.openxmlformats.org/drawingml/2006/spreadsheetDrawing" count="1393" uniqueCount="288">
  <si>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</si>
  <si>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</si>
  <si>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</si>
  <si>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</si>
  <si>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</si>
  <si>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</si>
  <si>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</si>
  <si>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</si>
  <si>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</si>
  <si>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</si>
  <si>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</si>
  <si>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</si>
  <si>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</si>
  <si>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</si>
  <si>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</si>
  <si>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</si>
  <si>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</si>
  <si>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</si>
  <si>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</si>
  <si>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</si>
  <si>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</si>
  <si>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</si>
  <si>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</si>
  <si>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</si>
  <si>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</si>
  <si>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</si>
  <si>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</si>
  <si>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</si>
  <si>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</si>
  <si>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</si>
  <si>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</si>
  <si>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</si>
  <si>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</si>
  <si>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</si>
  <si>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</si>
  <si>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</si>
  <si>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</si>
  <si>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</si>
  <si>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</si>
  <si>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</si>
  <si>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</si>
  <si>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</si>
  <si>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</si>
  <si>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</si>
  <si>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</si>
  <si>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</si>
  <si>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</si>
  <si>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</si>
  <si>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</si>
  <si>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</si>
  <si>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</si>
  <si>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</si>
  <si>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</si>
  <si>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</si>
  <si>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</si>
  <si>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</si>
  <si>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</si>
  <si>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</si>
  <si>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</si>
  <si>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</si>
  <si>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</si>
  <si>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</si>
  <si>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</si>
  <si>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</si>
  <si>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</si>
  <si>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</si>
  <si>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</si>
  <si>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</si>
  <si>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</si>
  <si>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</si>
  <si>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</si>
  <si>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</si>
  <si>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</si>
  <si>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</si>
  <si>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</si>
  <si>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</si>
  <si>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</si>
  <si>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</si>
  <si>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</si>
  <si>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</si>
  <si>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</si>
  <si>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</si>
  <si>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</si>
  <si>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</si>
  <si>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</si>
  <si>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</si>
  <si>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</si>
  <si>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</si>
  <si>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</si>
  <si>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</si>
  <si>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</si>
  <si>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</si>
  <si>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</si>
  <si>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</si>
  <si>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</si>
  <si>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</si>
  <si>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</si>
  <si>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</si>
  <si>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</si>
  <si>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</si>
  <si>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</si>
  <si>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</si>
  <si>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</si>
  <si>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</si>
  <si>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</si>
  <si>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</si>
  <si>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</si>
  <si>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</si>
  <si>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</si>
  <si>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</si>
  <si>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</si>
  <si>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</si>
  <si>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</si>
  <si>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</si>
  <si>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</si>
  <si>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</si>
  <si>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</si>
  <si>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</si>
  <si>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</si>
  <si>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</si>
  <si>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</si>
  <si>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</si>
  <si>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</si>
  <si>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</si>
  <si>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</si>
  <si>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</si>
  <si>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</si>
  <si>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</si>
  <si>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</si>
  <si>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</si>
  <si>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</si>
  <si>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</si>
  <si>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</si>
  <si>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</si>
  <si>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</si>
  <si>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</si>
  <si>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</si>
  <si>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</si>
  <si>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</si>
  <si>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</si>
  <si>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</si>
  <si>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</si>
  <si>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</si>
  <si>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Croatia</t>
  </si>
  <si>
    <t>Survey</t>
  </si>
  <si>
    <t>Supplied without interupption or available at least during 75% of school days</t>
  </si>
  <si>
    <t xml:space="preserve">Basic estimate used </t>
  </si>
  <si>
    <t>Yes</t>
  </si>
  <si>
    <t>There is privacy in toilets</t>
  </si>
  <si>
    <t>Croatian National Institute of Public Health (Capak et al., 2015)</t>
  </si>
  <si>
    <t>Estimated from soap available</t>
  </si>
  <si>
    <t>Water is always available for handwashing (student reported)</t>
  </si>
  <si>
    <t>Soap is available for handwashing (student reported)</t>
  </si>
  <si>
    <t>No</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</si>
  <si>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</si>
  <si>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</si>
  <si>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</si>
  <si>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</si>
  <si>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</si>
  <si>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</si>
  <si>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</si>
  <si>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</si>
  <si>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</si>
  <si>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</si>
  <si>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</si>
  <si>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</si>
  <si>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</si>
  <si>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</si>
  <si>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</si>
  <si>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</si>
  <si>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</si>
  <si>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</si>
  <si>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</si>
  <si>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</si>
  <si>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</si>
  <si>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</si>
  <si>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</si>
  <si>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</si>
  <si>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</si>
  <si>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</si>
  <si>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</si>
  <si>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</si>
  <si>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</si>
  <si>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</si>
  <si>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</si>
  <si>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</si>
  <si>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</si>
  <si>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</si>
  <si>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</si>
  <si>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</si>
  <si>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Values in grey text are imputed based on linear regression</t>
  </si>
  <si>
    <t>HRV_2014_SUR</t>
  </si>
  <si>
    <t>2014</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</si>
  <si>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</si>
  <si>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</si>
  <si>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</si>
  <si>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</si>
  <si>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</si>
  <si>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</si>
  <si>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</si>
  <si>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</si>
  <si>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</si>
  <si>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</si>
  <si>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</si>
  <si>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</si>
  <si>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</si>
  <si>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</si>
  <si>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</si>
  <si>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</si>
  <si>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</si>
  <si>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HRV_2022_SUR</t>
  </si>
  <si>
    <t>Croatian Institute of Public Health WASH in Schools Survey</t>
  </si>
  <si>
    <t>Tubewell / borehole</t>
  </si>
  <si>
    <t>Piped water</t>
  </si>
  <si>
    <t>Local water supplies</t>
  </si>
  <si>
    <t>Covered well / spring</t>
  </si>
  <si>
    <t>Bottled water</t>
  </si>
  <si>
    <t>Cart / tanker-truck</t>
  </si>
  <si>
    <t>Other</t>
  </si>
  <si>
    <t>Currently available at the school</t>
  </si>
  <si>
    <t>Estimated from improved and available</t>
  </si>
  <si>
    <t>Flush/Pour-flush toilets</t>
  </si>
  <si>
    <t>Pit latrines with slab</t>
  </si>
  <si>
    <t>Pit latrines without slab</t>
  </si>
  <si>
    <t xml:space="preserve">Data were collected Februrary 2022. Survey covered all primary and secondary schools with a response rate of 40%. Data were provided in tables for all schools. Disaggregated data by school level were not available.  In the absence of additional information, 50% of "local water supplies" and "other" are assumed to be improved. Basic is estimated by multiplying the proportion of schools with water available to the proportion with an improved water source. </t>
  </si>
  <si>
    <t>At least one currently usable (accessible, functional, private)</t>
  </si>
  <si>
    <t>Separate for girls and boys</t>
  </si>
  <si>
    <t>Estimated from improved, usable and single-sex</t>
  </si>
  <si>
    <t xml:space="preserve">Data were collected Februrary 2022. Survey covered all primary and secondary schools with a response rate of 40%. Data were provided in tables for all schools. Disaggregated data by school level were not available. Basic is estimated by multiplying the proportion of schools with usable and single-sex toilets to the proportion with a improved sanitation. </t>
  </si>
  <si>
    <t>Estimated from improved and usable</t>
  </si>
  <si>
    <t>Estimated from improved and single sex</t>
  </si>
  <si>
    <t>Handwashing facilities at the school</t>
  </si>
  <si>
    <t>Handwashing facility and soap and water currently available at handwashing facilities</t>
  </si>
  <si>
    <t xml:space="preserve">Data were collected Februrary 2022. Survey covered all primary and secondary schools with a response rate of 40%. Data were provided in tables for all schools. Disaggregated data by school level were not available. 543 schools reported to have handwashing facilities at the school and 545 reported to have soap and water currently at the handwashing facilities. The minimum of these is used to estimate basic. </t>
  </si>
  <si>
    <t xml:space="preserve">Data are published in School Environment: Policies and Current Status (WHO, 2015) and the situation of water, sanitation and hygiene in schools in the pan-European region (WHO, 2016). Estimates are based on questions to students. A national estimate is built from the proportion of urban population from UN Stats for 2014 (58.7%).  The coverage value for soap availability is used for an estimate of "basic" service with the assumption that water is also available. Indicator defintions are more stringent (water is always available rather than available at time of survey). Data reported by students are not used based on comparison with other data sources. </t>
  </si>
  <si>
    <t>Data are published in School Environment: Policies and Current Status (WHO, 2015) and the situation of water, sanitation and hygiene in schools in the pan-European region (WHO, 2016).  The survey includes multiple questions to students about the sanitation facilities. The question on privacy in toilets is used as a proxy for usability in the absence of additoinal information. They are assumed to be single-sex toilets based on reporting by boys and girls separately. A national estimate is built from the proportion of urban population from UN Stats for 2014 (58.7%). Data not used for estimates based on comparison with other data sources with more detailed indicator defintions.</t>
  </si>
  <si>
    <t>country</t>
  </si>
  <si>
    <t>Croatia</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</si>
  <si>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</si>
  <si>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</si>
  <si>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</si>
  <si>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</si>
  <si>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</si>
  <si>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</si>
  <si>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</si>
  <si>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</si>
  <si>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</si>
  <si>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</si>
  <si>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</si>
  <si>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</si>
  <si>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</si>
  <si>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</si>
  <si>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</si>
  <si>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</si>
  <si>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</si>
  <si>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</si>
  <si>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</si>
  <si>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</si>
  <si>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</si>
  <si>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</si>
  <si>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</si>
  <si>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</si>
  <si>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</si>
  <si>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</si>
  <si>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</si>
  <si>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</si>
  <si>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</si>
  <si>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</si>
  <si>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</si>
  <si>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</si>
  <si>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Protocol on Water and Health</t>
  </si>
  <si>
    <t>Basic drinking-water service</t>
  </si>
  <si>
    <t>HRV_2022_PWH</t>
  </si>
  <si>
    <t>Basic hygiene service</t>
  </si>
  <si>
    <t>HRV_2014_PWH</t>
  </si>
  <si>
    <t>The coverage value for soap availability is used for an estimate of "basic" service with the assumption that water is also available. From the report soap: 25,41%, water: 98.74%</t>
  </si>
  <si>
    <t>Data are published in School Environment: Policies and Current Status (WHO, 2015) and the situation of water, sanitation and hygiene in schools in the pan-European region (WHO, 2016).  The water data are assumed to refer to improved facilities given the context and value. Data are not used for estimates based on comparison with other data sources.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</si>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</sst>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806">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601">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2117069002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21170690023"/>
      </left>
      <right/>
      <top/>
      <bottom/>
      <diagonal/>
    </border>
    <border>
      <left style="dotted">
        <color theme="0" tint="-0.04892117069002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235"/>
    <xf numFmtId="0" fontId="15" fillId="0" borderId="235"/>
    <xf numFmtId="0" fontId="19" fillId="0" borderId="235"/>
  </cellStyleXfs>
  <cellXfs count="1039">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1"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1"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0" fillId="0" borderId="9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98" fillId="49" borderId="91" xfId="0" applyNumberFormat="true" applyFont="true" applyFill="true" applyBorder="true" applyAlignment="true" applyProtection="true">
      <alignment horizontal="center" vertical="center"/>
    </xf>
    <xf numFmtId="1" fontId="99" fillId="50" borderId="92" xfId="0" applyNumberFormat="true" applyFont="true" applyFill="true" applyBorder="true" applyAlignment="true" applyProtection="true">
      <alignment horizontal="center" vertical="center"/>
    </xf>
    <xf numFmtId="1" fontId="100" fillId="51" borderId="93" xfId="0" applyNumberFormat="true" applyFont="true" applyFill="true" applyBorder="true" applyAlignment="true" applyProtection="true">
      <alignment horizontal="center" vertical="center"/>
    </xf>
    <xf numFmtId="1" fontId="101" fillId="52" borderId="94" xfId="0" applyNumberFormat="true" applyFont="true" applyFill="true" applyBorder="true" applyAlignment="true" applyProtection="true">
      <alignment horizontal="center" vertical="center"/>
    </xf>
    <xf numFmtId="1" fontId="102" fillId="53" borderId="95" xfId="0" applyNumberFormat="true" applyFont="true" applyFill="true" applyBorder="true" applyAlignment="true" applyProtection="true">
      <alignment horizontal="center" vertical="center"/>
    </xf>
    <xf numFmtId="1" fontId="103" fillId="54" borderId="96" xfId="0" applyNumberFormat="true" applyFont="true" applyFill="true" applyBorder="true" applyAlignment="true" applyProtection="true">
      <alignment horizontal="center" vertical="center"/>
    </xf>
    <xf numFmtId="1" fontId="104" fillId="55" borderId="97" xfId="0" applyNumberFormat="true" applyFont="true" applyFill="true" applyBorder="true" applyAlignment="true" applyProtection="true">
      <alignment horizontal="center" vertical="center"/>
    </xf>
    <xf numFmtId="1" fontId="105" fillId="56" borderId="98" xfId="0" applyNumberFormat="true" applyFont="true" applyFill="true" applyBorder="true" applyAlignment="true" applyProtection="true">
      <alignment horizontal="center" vertical="center"/>
    </xf>
    <xf numFmtId="1" fontId="106" fillId="57" borderId="99" xfId="0" applyNumberFormat="true" applyFont="true" applyFill="true" applyBorder="true" applyAlignment="true" applyProtection="true">
      <alignment horizontal="center" vertical="center"/>
    </xf>
    <xf numFmtId="1" fontId="107" fillId="58" borderId="100" xfId="0" applyNumberFormat="true" applyFont="true" applyFill="true" applyBorder="true" applyAlignment="true" applyProtection="true">
      <alignment horizontal="center" vertical="center"/>
    </xf>
    <xf numFmtId="1" fontId="108" fillId="59" borderId="101" xfId="0" applyNumberFormat="true" applyFont="true" applyFill="true" applyBorder="true" applyAlignment="true" applyProtection="true">
      <alignment horizontal="center" vertical="center"/>
    </xf>
    <xf numFmtId="1" fontId="109" fillId="60" borderId="102" xfId="0" applyNumberFormat="true" applyFont="true" applyFill="true" applyBorder="true" applyAlignment="true" applyProtection="true">
      <alignment horizontal="center" vertical="center"/>
    </xf>
    <xf numFmtId="1" fontId="110" fillId="61" borderId="103" xfId="0" applyNumberFormat="true" applyFont="true" applyFill="true" applyBorder="true" applyAlignment="true" applyProtection="true">
      <alignment horizontal="center" vertical="center"/>
    </xf>
    <xf numFmtId="1" fontId="111" fillId="62" borderId="104" xfId="0" applyNumberFormat="true" applyFont="true" applyFill="true" applyBorder="true" applyAlignment="true" applyProtection="true">
      <alignment horizontal="center" vertical="center"/>
    </xf>
    <xf numFmtId="1" fontId="112" fillId="63" borderId="105" xfId="0" applyNumberFormat="true" applyFont="true" applyFill="true" applyBorder="true" applyAlignment="true" applyProtection="true">
      <alignment horizontal="center" vertical="center"/>
    </xf>
    <xf numFmtId="1" fontId="113" fillId="64" borderId="106" xfId="0" applyNumberFormat="true" applyFont="true" applyFill="true" applyBorder="true" applyAlignment="true" applyProtection="true">
      <alignment horizontal="center" vertical="center"/>
    </xf>
    <xf numFmtId="1" fontId="114" fillId="65" borderId="107" xfId="0" applyNumberFormat="true" applyFont="true" applyFill="true" applyBorder="true" applyAlignment="true" applyProtection="true">
      <alignment horizontal="center" vertical="center"/>
    </xf>
    <xf numFmtId="1" fontId="115" fillId="66" borderId="108" xfId="0" applyNumberFormat="true" applyFont="true" applyFill="true" applyBorder="true" applyAlignment="true" applyProtection="true">
      <alignment horizontal="center" vertical="center"/>
    </xf>
    <xf numFmtId="1" fontId="116" fillId="67" borderId="109" xfId="0" applyNumberFormat="true" applyFont="true" applyFill="true" applyBorder="true" applyAlignment="true" applyProtection="true">
      <alignment horizontal="center" vertical="center"/>
    </xf>
    <xf numFmtId="1" fontId="117" fillId="68" borderId="110" xfId="0" applyNumberFormat="true" applyFont="true" applyFill="true" applyBorder="true" applyAlignment="true" applyProtection="true">
      <alignment horizontal="center" vertical="center"/>
    </xf>
    <xf numFmtId="1" fontId="118" fillId="69" borderId="111" xfId="0" applyNumberFormat="true" applyFont="true" applyFill="true" applyBorder="true" applyAlignment="true" applyProtection="true">
      <alignment horizontal="center" vertical="center"/>
    </xf>
    <xf numFmtId="1" fontId="119" fillId="70" borderId="112" xfId="0" applyNumberFormat="true" applyFont="true" applyFill="true" applyBorder="true" applyAlignment="true" applyProtection="true">
      <alignment horizontal="center" vertical="center"/>
    </xf>
    <xf numFmtId="1" fontId="120" fillId="71" borderId="113" xfId="0" applyNumberFormat="true" applyFont="true" applyFill="true" applyBorder="true" applyAlignment="true" applyProtection="true">
      <alignment horizontal="center" vertical="center"/>
    </xf>
    <xf numFmtId="0" fontId="121" fillId="72" borderId="114" xfId="0" applyNumberFormat="true" applyFont="true" applyFill="true" applyBorder="true" applyAlignment="true" applyProtection="true">
      <alignment horizontal="center" vertical="center"/>
    </xf>
    <xf numFmtId="164" fontId="122" fillId="73" borderId="115" xfId="0" applyNumberFormat="true" applyFont="true" applyFill="true" applyBorder="true" applyAlignment="true" applyProtection="true">
      <alignment horizontal="center" vertical="center"/>
    </xf>
    <xf numFmtId="0" fontId="123" fillId="74" borderId="116" xfId="0" applyNumberFormat="true" applyFont="true" applyFill="true" applyBorder="true" applyAlignment="true" applyProtection="true">
      <alignment horizontal="center" vertical="center"/>
    </xf>
    <xf numFmtId="0" fontId="124" fillId="75" borderId="117" xfId="0" applyNumberFormat="true" applyFont="true" applyFill="true" applyBorder="true" applyAlignment="true" applyProtection="true">
      <alignment horizontal="center" vertical="center"/>
    </xf>
    <xf numFmtId="0" fontId="125" fillId="76" borderId="118" xfId="0" applyNumberFormat="true" applyFont="true" applyFill="true" applyBorder="true" applyAlignment="true" applyProtection="true">
      <alignment horizontal="center" vertical="center"/>
    </xf>
    <xf numFmtId="1" fontId="126" fillId="77" borderId="119" xfId="0" applyNumberFormat="true" applyFont="true" applyFill="true" applyBorder="true" applyAlignment="true" applyProtection="true">
      <alignment horizontal="center" vertical="center"/>
    </xf>
    <xf numFmtId="164" fontId="127" fillId="78" borderId="120" xfId="0" applyNumberFormat="true" applyFont="true" applyFill="true" applyBorder="true" applyAlignment="true" applyProtection="true">
      <alignment horizontal="center" vertical="center"/>
    </xf>
    <xf numFmtId="164" fontId="128" fillId="79" borderId="121" xfId="0" applyNumberFormat="true" applyFont="true" applyFill="true" applyBorder="true" applyAlignment="true" applyProtection="true">
      <alignment horizontal="center" vertical="center"/>
    </xf>
    <xf numFmtId="0" fontId="129" fillId="80" borderId="122" xfId="0" applyNumberFormat="true" applyFont="true" applyFill="true" applyBorder="true" applyAlignment="true" applyProtection="true">
      <alignment horizontal="center" vertical="center"/>
    </xf>
    <xf numFmtId="164" fontId="130" fillId="81" borderId="123" xfId="0" applyNumberFormat="true" applyFont="true" applyFill="true" applyBorder="true" applyAlignment="true" applyProtection="true">
      <alignment horizontal="center" vertical="center"/>
    </xf>
    <xf numFmtId="0" fontId="131" fillId="82" borderId="124" xfId="0" applyNumberFormat="true" applyFont="true" applyFill="true" applyBorder="true" applyAlignment="true" applyProtection="true">
      <alignment horizontal="center" vertical="center"/>
    </xf>
    <xf numFmtId="0" fontId="132" fillId="83" borderId="125" xfId="0" applyNumberFormat="true" applyFont="true" applyFill="true" applyBorder="true" applyAlignment="true" applyProtection="true">
      <alignment horizontal="center" vertical="center"/>
    </xf>
    <xf numFmtId="0" fontId="133" fillId="84" borderId="126" xfId="0" applyNumberFormat="true" applyFont="true" applyFill="true" applyBorder="true" applyAlignment="true" applyProtection="true">
      <alignment horizontal="center" vertical="center"/>
    </xf>
    <xf numFmtId="0" fontId="134" fillId="85" borderId="127" xfId="0" applyNumberFormat="true" applyFont="true" applyFill="true" applyBorder="true" applyAlignment="true" applyProtection="true">
      <alignment horizontal="center" vertical="center"/>
    </xf>
    <xf numFmtId="164" fontId="135" fillId="86" borderId="128" xfId="0" applyNumberFormat="true" applyFont="true" applyFill="true" applyBorder="true" applyAlignment="true" applyProtection="true">
      <alignment horizontal="center" vertical="center"/>
    </xf>
    <xf numFmtId="0" fontId="136" fillId="87" borderId="129" xfId="0" applyNumberFormat="true" applyFont="true" applyFill="true" applyBorder="true" applyAlignment="true" applyProtection="true">
      <alignment horizontal="center" vertical="center"/>
    </xf>
    <xf numFmtId="0" fontId="137" fillId="88" borderId="130" xfId="0" applyNumberFormat="true" applyFont="true" applyFill="true" applyBorder="true" applyAlignment="true" applyProtection="true">
      <alignment horizontal="center" vertical="center"/>
    </xf>
    <xf numFmtId="0" fontId="138" fillId="89" borderId="131" xfId="0" applyNumberFormat="true" applyFont="true" applyFill="true" applyBorder="true" applyAlignment="true" applyProtection="true">
      <alignment horizontal="center" vertical="center"/>
    </xf>
    <xf numFmtId="0" fontId="139" fillId="90" borderId="132" xfId="0" applyNumberFormat="true" applyFont="true" applyFill="true" applyBorder="true" applyAlignment="true" applyProtection="true">
      <alignment horizontal="center" vertical="center"/>
    </xf>
    <xf numFmtId="164" fontId="140" fillId="91" borderId="133" xfId="0" applyNumberFormat="true" applyFont="true" applyFill="true" applyBorder="true" applyAlignment="true" applyProtection="true">
      <alignment horizontal="center" vertical="center"/>
    </xf>
    <xf numFmtId="0" fontId="141" fillId="92" borderId="134" xfId="0" applyNumberFormat="true" applyFont="true" applyFill="true" applyBorder="true" applyAlignment="true" applyProtection="true">
      <alignment horizontal="center" vertical="center"/>
    </xf>
    <xf numFmtId="0" fontId="142" fillId="93" borderId="135" xfId="0" applyNumberFormat="true" applyFont="true" applyFill="true" applyBorder="true" applyAlignment="true" applyProtection="true">
      <alignment horizontal="center" vertical="center"/>
    </xf>
    <xf numFmtId="0" fontId="143" fillId="94" borderId="136" xfId="0" applyNumberFormat="true" applyFont="true" applyFill="true" applyBorder="true" applyAlignment="true" applyProtection="true">
      <alignment horizontal="center" vertical="center"/>
    </xf>
    <xf numFmtId="0" fontId="144" fillId="95" borderId="137" xfId="0" applyNumberFormat="true" applyFont="true" applyFill="true" applyBorder="true" applyAlignment="true" applyProtection="true">
      <alignment horizontal="center" vertical="center"/>
    </xf>
    <xf numFmtId="164" fontId="145" fillId="96" borderId="138" xfId="0" applyNumberFormat="true" applyFont="true" applyFill="true" applyBorder="true" applyAlignment="true" applyProtection="true">
      <alignment horizontal="center" vertical="center"/>
    </xf>
    <xf numFmtId="0" fontId="146" fillId="97" borderId="139" xfId="0" applyNumberFormat="true" applyFont="true" applyFill="true" applyBorder="true" applyAlignment="true" applyProtection="true">
      <alignment horizontal="center" vertical="center"/>
    </xf>
    <xf numFmtId="0" fontId="147" fillId="98" borderId="140" xfId="0" applyNumberFormat="true" applyFont="true" applyFill="true" applyBorder="true" applyAlignment="true" applyProtection="true">
      <alignment horizontal="center" vertical="center"/>
    </xf>
    <xf numFmtId="0" fontId="148" fillId="99" borderId="141" xfId="0" applyNumberFormat="true" applyFont="true" applyFill="true" applyBorder="true" applyAlignment="true" applyProtection="true">
      <alignment horizontal="center" vertical="center"/>
    </xf>
    <xf numFmtId="0" fontId="149" fillId="100" borderId="142" xfId="0" applyNumberFormat="true" applyFont="true" applyFill="true" applyBorder="true" applyAlignment="true" applyProtection="true">
      <alignment horizontal="center" vertical="center"/>
    </xf>
    <xf numFmtId="164" fontId="150" fillId="101" borderId="143" xfId="0" applyNumberFormat="true" applyFont="true" applyFill="true" applyBorder="true" applyAlignment="true" applyProtection="true">
      <alignment horizontal="center" vertical="center"/>
    </xf>
    <xf numFmtId="0" fontId="151" fillId="102" borderId="144" xfId="0" applyNumberFormat="true" applyFont="true" applyFill="true" applyBorder="true" applyAlignment="true" applyProtection="true">
      <alignment horizontal="center" vertical="center"/>
    </xf>
    <xf numFmtId="0" fontId="152" fillId="103" borderId="145" xfId="0" applyNumberFormat="true" applyFont="true" applyFill="true" applyBorder="true" applyAlignment="true" applyProtection="true">
      <alignment horizontal="center" vertical="center"/>
    </xf>
    <xf numFmtId="0" fontId="153" fillId="104" borderId="146" xfId="0" applyNumberFormat="true" applyFont="true" applyFill="true" applyBorder="true" applyAlignment="true" applyProtection="true">
      <alignment horizontal="center" vertical="center"/>
    </xf>
    <xf numFmtId="0" fontId="154" fillId="105" borderId="147" xfId="0" applyNumberFormat="true" applyFont="true" applyFill="true" applyBorder="true" applyAlignment="true" applyProtection="true">
      <alignment horizontal="center" vertical="center"/>
    </xf>
    <xf numFmtId="164" fontId="155" fillId="106" borderId="148" xfId="0" applyNumberFormat="true" applyFont="true" applyFill="true" applyBorder="true" applyAlignment="true" applyProtection="true">
      <alignment horizontal="center" vertical="center"/>
    </xf>
    <xf numFmtId="0" fontId="156" fillId="107" borderId="149" xfId="0" applyNumberFormat="true" applyFont="true" applyFill="true" applyBorder="true" applyAlignment="true" applyProtection="true">
      <alignment horizontal="center" vertical="center"/>
    </xf>
    <xf numFmtId="0" fontId="157" fillId="108" borderId="150" xfId="0" applyNumberFormat="true" applyFont="true" applyFill="true" applyBorder="true" applyAlignment="true" applyProtection="true">
      <alignment horizontal="center" vertical="center"/>
    </xf>
    <xf numFmtId="0" fontId="158" fillId="109" borderId="151" xfId="0" applyNumberFormat="true" applyFont="true" applyFill="true" applyBorder="true" applyAlignment="true" applyProtection="true">
      <alignment horizontal="center" vertical="center"/>
    </xf>
    <xf numFmtId="0" fontId="159" fillId="110" borderId="152" xfId="0" applyNumberFormat="true" applyFont="true" applyFill="true" applyBorder="true" applyAlignment="true" applyProtection="true">
      <alignment horizontal="center" vertical="center"/>
    </xf>
    <xf numFmtId="164" fontId="160" fillId="111" borderId="153" xfId="0" applyNumberFormat="true" applyFont="true" applyFill="true" applyBorder="true" applyAlignment="true" applyProtection="true">
      <alignment horizontal="center" vertical="center"/>
    </xf>
    <xf numFmtId="0" fontId="161" fillId="112" borderId="154" xfId="0" applyNumberFormat="true" applyFont="true" applyFill="true" applyBorder="true" applyAlignment="true" applyProtection="true">
      <alignment horizontal="center" vertical="center"/>
    </xf>
    <xf numFmtId="0" fontId="162" fillId="113" borderId="155" xfId="0" applyNumberFormat="true" applyFont="true" applyFill="true" applyBorder="true" applyAlignment="true" applyProtection="true">
      <alignment horizontal="center" vertical="center"/>
    </xf>
    <xf numFmtId="0" fontId="163" fillId="114" borderId="156" xfId="0" applyNumberFormat="true" applyFont="true" applyFill="true" applyBorder="true" applyAlignment="true" applyProtection="true">
      <alignment horizontal="center" vertical="center"/>
    </xf>
    <xf numFmtId="0" fontId="164" fillId="115" borderId="157" xfId="0" applyNumberFormat="true" applyFont="true" applyFill="true" applyBorder="true" applyAlignment="true" applyProtection="true">
      <alignment horizontal="center" vertical="center"/>
    </xf>
    <xf numFmtId="164" fontId="165" fillId="116" borderId="158" xfId="0" applyNumberFormat="true" applyFont="true" applyFill="true" applyBorder="true" applyAlignment="true" applyProtection="true">
      <alignment horizontal="center" vertical="center"/>
    </xf>
    <xf numFmtId="0" fontId="166" fillId="117" borderId="159" xfId="0" applyNumberFormat="true" applyFont="true" applyFill="true" applyBorder="true" applyAlignment="true" applyProtection="true">
      <alignment horizontal="center" vertical="center"/>
    </xf>
    <xf numFmtId="0" fontId="167" fillId="118" borderId="160" xfId="0" applyNumberFormat="true" applyFont="true" applyFill="true" applyBorder="true" applyAlignment="true" applyProtection="true">
      <alignment horizontal="center" vertical="center"/>
    </xf>
    <xf numFmtId="0" fontId="168" fillId="119" borderId="161" xfId="0" applyNumberFormat="true" applyFont="true" applyFill="true" applyBorder="true" applyAlignment="true" applyProtection="true">
      <alignment horizontal="center" vertical="center"/>
    </xf>
    <xf numFmtId="0" fontId="169" fillId="120" borderId="162" xfId="0" applyNumberFormat="true" applyFont="true" applyFill="true" applyBorder="true" applyAlignment="true" applyProtection="true">
      <alignment horizontal="center" vertical="center"/>
    </xf>
    <xf numFmtId="164" fontId="170" fillId="121" borderId="163" xfId="0" applyNumberFormat="true" applyFont="true" applyFill="true" applyBorder="true" applyAlignment="true" applyProtection="true">
      <alignment horizontal="center" vertical="center"/>
    </xf>
    <xf numFmtId="0" fontId="171" fillId="122" borderId="164" xfId="0" applyNumberFormat="true" applyFont="true" applyFill="true" applyBorder="true" applyAlignment="true" applyProtection="true">
      <alignment horizontal="center" vertical="center"/>
    </xf>
    <xf numFmtId="0" fontId="172" fillId="123" borderId="165" xfId="0" applyNumberFormat="true" applyFont="true" applyFill="true" applyBorder="true" applyAlignment="true" applyProtection="true">
      <alignment horizontal="center" vertical="center"/>
    </xf>
    <xf numFmtId="0" fontId="173" fillId="124" borderId="166" xfId="0" applyNumberFormat="true" applyFont="true" applyFill="true" applyBorder="true" applyAlignment="true" applyProtection="true">
      <alignment horizontal="center" vertical="center"/>
    </xf>
    <xf numFmtId="0" fontId="174" fillId="125" borderId="167" xfId="0" applyNumberFormat="true" applyFont="true" applyFill="true" applyBorder="true" applyAlignment="true" applyProtection="true">
      <alignment horizontal="center" vertical="center"/>
    </xf>
    <xf numFmtId="164" fontId="175" fillId="126" borderId="168" xfId="0" applyNumberFormat="true" applyFont="true" applyFill="true" applyBorder="true" applyAlignment="true" applyProtection="true">
      <alignment horizontal="center" vertical="center"/>
    </xf>
    <xf numFmtId="0" fontId="176" fillId="127" borderId="169" xfId="0" applyNumberFormat="true" applyFont="true" applyFill="true" applyBorder="true" applyAlignment="true" applyProtection="true">
      <alignment horizontal="center" vertical="center"/>
    </xf>
    <xf numFmtId="0" fontId="177" fillId="128" borderId="170" xfId="0" applyNumberFormat="true" applyFont="true" applyFill="true" applyBorder="true" applyAlignment="true" applyProtection="true">
      <alignment horizontal="center" vertical="center"/>
    </xf>
    <xf numFmtId="0" fontId="178" fillId="129" borderId="171" xfId="0" applyNumberFormat="true" applyFont="true" applyFill="true" applyBorder="true" applyAlignment="true" applyProtection="true">
      <alignment horizontal="center" vertical="center"/>
    </xf>
    <xf numFmtId="0" fontId="179" fillId="130" borderId="172" xfId="0" applyNumberFormat="true" applyFont="true" applyFill="true" applyBorder="true" applyAlignment="true" applyProtection="true">
      <alignment horizontal="center" vertical="center"/>
    </xf>
    <xf numFmtId="164" fontId="180" fillId="131" borderId="173" xfId="0" applyNumberFormat="true" applyFont="true" applyFill="true" applyBorder="true" applyAlignment="true" applyProtection="true">
      <alignment horizontal="center" vertical="center"/>
    </xf>
    <xf numFmtId="0" fontId="181" fillId="132" borderId="174" xfId="0" applyNumberFormat="true" applyFont="true" applyFill="true" applyBorder="true" applyAlignment="true" applyProtection="true">
      <alignment horizontal="center" vertical="center"/>
    </xf>
    <xf numFmtId="0" fontId="182" fillId="133" borderId="175" xfId="0" applyNumberFormat="true" applyFont="true" applyFill="true" applyBorder="true" applyAlignment="true" applyProtection="true">
      <alignment horizontal="center" vertical="center"/>
    </xf>
    <xf numFmtId="0" fontId="183" fillId="134" borderId="176" xfId="0" applyNumberFormat="true" applyFont="true" applyFill="true" applyBorder="true" applyAlignment="true" applyProtection="true">
      <alignment horizontal="center" vertical="center"/>
    </xf>
    <xf numFmtId="0" fontId="184" fillId="135" borderId="177" xfId="0" applyNumberFormat="true" applyFont="true" applyFill="true" applyBorder="true" applyAlignment="true" applyProtection="true">
      <alignment horizontal="center" vertical="center"/>
    </xf>
    <xf numFmtId="164" fontId="185" fillId="136" borderId="178" xfId="0" applyNumberFormat="true" applyFont="true" applyFill="true" applyBorder="true" applyAlignment="true" applyProtection="true">
      <alignment horizontal="center" vertical="center"/>
    </xf>
    <xf numFmtId="0" fontId="186" fillId="137" borderId="179" xfId="0" applyNumberFormat="true" applyFont="true" applyFill="true" applyBorder="true" applyAlignment="true" applyProtection="true">
      <alignment horizontal="center" vertical="center"/>
    </xf>
    <xf numFmtId="0" fontId="187" fillId="138" borderId="180" xfId="0" applyNumberFormat="true" applyFont="true" applyFill="true" applyBorder="true" applyAlignment="true" applyProtection="true">
      <alignment horizontal="center" vertical="center"/>
    </xf>
    <xf numFmtId="0" fontId="188" fillId="139" borderId="181" xfId="0" applyNumberFormat="true" applyFont="true" applyFill="true" applyBorder="true" applyAlignment="true" applyProtection="true">
      <alignment horizontal="center" vertical="center"/>
    </xf>
    <xf numFmtId="0" fontId="189" fillId="140" borderId="182" xfId="0" applyNumberFormat="true" applyFont="true" applyFill="true" applyBorder="true" applyAlignment="true" applyProtection="true">
      <alignment horizontal="center" vertical="center"/>
    </xf>
    <xf numFmtId="164" fontId="190" fillId="141" borderId="183" xfId="0" applyNumberFormat="true" applyFont="true" applyFill="true" applyBorder="true" applyAlignment="true" applyProtection="true">
      <alignment horizontal="center" vertical="center"/>
    </xf>
    <xf numFmtId="0" fontId="191" fillId="142" borderId="184" xfId="0" applyNumberFormat="true" applyFont="true" applyFill="true" applyBorder="true" applyAlignment="true" applyProtection="true">
      <alignment horizontal="center" vertical="center"/>
    </xf>
    <xf numFmtId="0" fontId="192" fillId="143" borderId="185" xfId="0" applyNumberFormat="true" applyFont="true" applyFill="true" applyBorder="true" applyAlignment="true" applyProtection="true">
      <alignment horizontal="center" vertical="center"/>
    </xf>
    <xf numFmtId="0" fontId="193" fillId="144" borderId="186" xfId="0" applyNumberFormat="true" applyFont="true" applyFill="true" applyBorder="true" applyAlignment="true" applyProtection="true">
      <alignment horizontal="center" vertical="center"/>
    </xf>
    <xf numFmtId="0" fontId="194" fillId="145" borderId="187" xfId="0" applyNumberFormat="true" applyFont="true" applyFill="true" applyBorder="true" applyAlignment="true" applyProtection="true">
      <alignment horizontal="center" vertical="center"/>
    </xf>
    <xf numFmtId="164" fontId="195" fillId="146" borderId="188" xfId="0" applyNumberFormat="true" applyFont="true" applyFill="true" applyBorder="true" applyAlignment="true" applyProtection="true">
      <alignment horizontal="center" vertical="center"/>
    </xf>
    <xf numFmtId="0" fontId="196" fillId="147" borderId="189" xfId="0" applyNumberFormat="true" applyFont="true" applyFill="true" applyBorder="true" applyAlignment="true" applyProtection="true">
      <alignment horizontal="center" vertical="center"/>
    </xf>
    <xf numFmtId="0" fontId="197" fillId="148" borderId="190" xfId="0" applyNumberFormat="true" applyFont="true" applyFill="true" applyBorder="true" applyAlignment="true" applyProtection="true">
      <alignment horizontal="center" vertical="center"/>
    </xf>
    <xf numFmtId="0" fontId="198" fillId="149" borderId="191" xfId="0" applyNumberFormat="true" applyFont="true" applyFill="true" applyBorder="true" applyAlignment="true" applyProtection="true">
      <alignment horizontal="center" vertical="center"/>
    </xf>
    <xf numFmtId="0" fontId="199" fillId="150" borderId="192" xfId="0" applyNumberFormat="true" applyFont="true" applyFill="true" applyBorder="true" applyAlignment="true" applyProtection="true">
      <alignment horizontal="center" vertical="center"/>
    </xf>
    <xf numFmtId="164" fontId="200" fillId="151" borderId="193" xfId="0" applyNumberFormat="true" applyFont="true" applyFill="true" applyBorder="true" applyAlignment="true" applyProtection="true">
      <alignment horizontal="center" vertical="center"/>
    </xf>
    <xf numFmtId="0" fontId="201" fillId="152" borderId="194" xfId="0" applyNumberFormat="true" applyFont="true" applyFill="true" applyBorder="true" applyAlignment="true" applyProtection="true">
      <alignment horizontal="center" vertical="center"/>
    </xf>
    <xf numFmtId="0" fontId="202" fillId="153" borderId="195" xfId="0" applyNumberFormat="true" applyFont="true" applyFill="true" applyBorder="true" applyAlignment="true" applyProtection="true">
      <alignment horizontal="center" vertical="center"/>
    </xf>
    <xf numFmtId="0" fontId="203" fillId="154" borderId="196" xfId="0" applyNumberFormat="true" applyFont="true" applyFill="true" applyBorder="true" applyAlignment="true" applyProtection="true">
      <alignment horizontal="center" vertical="center"/>
    </xf>
    <xf numFmtId="0" fontId="204" fillId="155" borderId="197" xfId="0" applyNumberFormat="true" applyFont="true" applyFill="true" applyBorder="true" applyAlignment="true" applyProtection="true">
      <alignment horizontal="center" vertical="center"/>
    </xf>
    <xf numFmtId="164" fontId="205" fillId="156" borderId="198" xfId="0" applyNumberFormat="true" applyFont="true" applyFill="true" applyBorder="true" applyAlignment="true" applyProtection="true">
      <alignment horizontal="center" vertical="center"/>
    </xf>
    <xf numFmtId="0" fontId="206" fillId="157" borderId="199" xfId="0" applyNumberFormat="true" applyFont="true" applyFill="true" applyBorder="true" applyAlignment="true" applyProtection="true">
      <alignment horizontal="center" vertical="center"/>
    </xf>
    <xf numFmtId="0" fontId="207" fillId="158" borderId="200" xfId="0" applyNumberFormat="true" applyFont="true" applyFill="true" applyBorder="true" applyAlignment="true" applyProtection="true">
      <alignment horizontal="center" vertical="center"/>
    </xf>
    <xf numFmtId="0" fontId="208" fillId="159" borderId="201" xfId="0" applyNumberFormat="true" applyFont="true" applyFill="true" applyBorder="true" applyAlignment="true" applyProtection="true">
      <alignment horizontal="center" vertical="center"/>
    </xf>
    <xf numFmtId="0" fontId="209" fillId="160" borderId="202" xfId="0" applyNumberFormat="true" applyFont="true" applyFill="true" applyBorder="true" applyAlignment="true" applyProtection="true">
      <alignment horizontal="center" vertical="center"/>
    </xf>
    <xf numFmtId="164" fontId="210" fillId="161" borderId="203" xfId="0" applyNumberFormat="true" applyFont="true" applyFill="true" applyBorder="true" applyAlignment="true" applyProtection="true">
      <alignment horizontal="center" vertical="center"/>
    </xf>
    <xf numFmtId="0" fontId="211" fillId="162" borderId="204" xfId="0" applyNumberFormat="true" applyFont="true" applyFill="true" applyBorder="true" applyAlignment="true" applyProtection="true">
      <alignment horizontal="center" vertical="center"/>
    </xf>
    <xf numFmtId="0" fontId="212" fillId="163" borderId="205" xfId="0" applyNumberFormat="true" applyFont="true" applyFill="true" applyBorder="true" applyAlignment="true" applyProtection="true">
      <alignment horizontal="center" vertical="center"/>
    </xf>
    <xf numFmtId="0" fontId="213" fillId="164" borderId="206" xfId="0" applyNumberFormat="true" applyFont="true" applyFill="true" applyBorder="true" applyAlignment="true" applyProtection="true">
      <alignment horizontal="center" vertical="center"/>
    </xf>
    <xf numFmtId="0" fontId="214" fillId="165" borderId="207" xfId="0" applyNumberFormat="true" applyFont="true" applyFill="true" applyBorder="true" applyAlignment="true" applyProtection="true">
      <alignment horizontal="center" vertical="center"/>
    </xf>
    <xf numFmtId="164" fontId="215" fillId="166" borderId="208" xfId="0" applyNumberFormat="true" applyFont="true" applyFill="true" applyBorder="true" applyAlignment="true" applyProtection="true">
      <alignment horizontal="center" vertical="center"/>
    </xf>
    <xf numFmtId="0" fontId="216" fillId="167" borderId="209" xfId="0" applyNumberFormat="true" applyFont="true" applyFill="true" applyBorder="true" applyAlignment="true" applyProtection="true">
      <alignment horizontal="center" vertical="center"/>
    </xf>
    <xf numFmtId="0" fontId="217" fillId="168" borderId="210" xfId="0" applyNumberFormat="true" applyFont="true" applyFill="true" applyBorder="true" applyAlignment="true" applyProtection="true">
      <alignment horizontal="center" vertical="center"/>
    </xf>
    <xf numFmtId="0" fontId="218" fillId="169" borderId="211" xfId="0" applyNumberFormat="true" applyFont="true" applyFill="true" applyBorder="true" applyAlignment="true" applyProtection="true">
      <alignment horizontal="center" vertical="center"/>
    </xf>
    <xf numFmtId="0" fontId="219" fillId="170" borderId="212" xfId="0" applyNumberFormat="true" applyFont="true" applyFill="true" applyBorder="true" applyAlignment="true" applyProtection="true">
      <alignment horizontal="center" vertical="center"/>
    </xf>
    <xf numFmtId="164" fontId="220" fillId="171" borderId="213" xfId="0" applyNumberFormat="true" applyFont="true" applyFill="true" applyBorder="true" applyAlignment="true" applyProtection="true">
      <alignment horizontal="center" vertical="center"/>
    </xf>
    <xf numFmtId="0" fontId="221" fillId="172" borderId="214" xfId="0" applyNumberFormat="true" applyFont="true" applyFill="true" applyBorder="true" applyAlignment="true" applyProtection="true">
      <alignment horizontal="center" vertical="center"/>
    </xf>
    <xf numFmtId="0" fontId="222" fillId="173" borderId="215" xfId="0" applyNumberFormat="true" applyFont="true" applyFill="true" applyBorder="true" applyAlignment="true" applyProtection="true">
      <alignment horizontal="center" vertical="center"/>
    </xf>
    <xf numFmtId="0" fontId="223" fillId="174" borderId="216" xfId="0" applyNumberFormat="true" applyFont="true" applyFill="true" applyBorder="true" applyAlignment="true" applyProtection="true">
      <alignment horizontal="center" vertical="center"/>
    </xf>
    <xf numFmtId="0" fontId="224" fillId="175" borderId="217" xfId="0" applyNumberFormat="true" applyFont="true" applyFill="true" applyBorder="true" applyAlignment="true" applyProtection="true">
      <alignment horizontal="center" vertical="center"/>
    </xf>
    <xf numFmtId="164" fontId="225" fillId="176" borderId="218" xfId="0" applyNumberFormat="true" applyFont="true" applyFill="true" applyBorder="true" applyAlignment="true" applyProtection="true">
      <alignment horizontal="center" vertical="center"/>
    </xf>
    <xf numFmtId="0" fontId="226" fillId="177" borderId="219" xfId="0" applyNumberFormat="true" applyFont="true" applyFill="true" applyBorder="true" applyAlignment="true" applyProtection="true">
      <alignment horizontal="center" vertical="center"/>
    </xf>
    <xf numFmtId="0" fontId="227" fillId="178" borderId="220" xfId="0" applyNumberFormat="true" applyFont="true" applyFill="true" applyBorder="true" applyAlignment="true" applyProtection="true">
      <alignment horizontal="center" vertical="center"/>
    </xf>
    <xf numFmtId="0" fontId="228" fillId="179" borderId="221" xfId="0" applyNumberFormat="true" applyFont="true" applyFill="true" applyBorder="true" applyAlignment="true" applyProtection="true">
      <alignment horizontal="center" vertical="center"/>
    </xf>
    <xf numFmtId="0" fontId="229" fillId="180" borderId="222" xfId="0" applyNumberFormat="true" applyFont="true" applyFill="true" applyBorder="true" applyAlignment="true" applyProtection="true">
      <alignment horizontal="center" vertical="center"/>
    </xf>
    <xf numFmtId="164" fontId="230" fillId="181" borderId="223" xfId="0" applyNumberFormat="true" applyFont="true" applyFill="true" applyBorder="true" applyAlignment="true" applyProtection="true">
      <alignment horizontal="center" vertical="center"/>
    </xf>
    <xf numFmtId="0" fontId="231" fillId="182" borderId="224" xfId="0" applyNumberFormat="true" applyFont="true" applyFill="true" applyBorder="true" applyAlignment="true" applyProtection="true">
      <alignment horizontal="center" vertical="center"/>
    </xf>
    <xf numFmtId="0" fontId="232" fillId="183" borderId="225" xfId="0" applyNumberFormat="true" applyFont="true" applyFill="true" applyBorder="true" applyAlignment="true" applyProtection="true">
      <alignment horizontal="center" vertical="center"/>
    </xf>
    <xf numFmtId="0" fontId="233" fillId="184" borderId="226" xfId="0" applyNumberFormat="true" applyFont="true" applyFill="true" applyBorder="true" applyAlignment="true" applyProtection="true">
      <alignment horizontal="center" vertical="center"/>
    </xf>
    <xf numFmtId="0" fontId="234" fillId="185" borderId="227" xfId="0" applyNumberFormat="true" applyFont="true" applyFill="true" applyBorder="true" applyAlignment="true" applyProtection="true">
      <alignment horizontal="center" vertical="center"/>
    </xf>
    <xf numFmtId="0" fontId="235" fillId="186" borderId="228" xfId="0" applyNumberFormat="true" applyFont="true" applyFill="true" applyBorder="true" applyAlignment="true" applyProtection="true">
      <alignment horizontal="center" vertical="center"/>
    </xf>
    <xf numFmtId="0" fontId="236" fillId="187" borderId="229" xfId="0" applyNumberFormat="true" applyFont="true" applyFill="true" applyBorder="true" applyAlignment="true" applyProtection="true">
      <alignment horizontal="center" vertical="center"/>
    </xf>
    <xf numFmtId="0" fontId="237" fillId="188" borderId="230" xfId="0" applyNumberFormat="true" applyFont="true" applyFill="true" applyBorder="true" applyAlignment="true" applyProtection="true">
      <alignment horizontal="center" vertical="center"/>
    </xf>
    <xf numFmtId="0" fontId="238" fillId="189" borderId="231" xfId="0" applyNumberFormat="true" applyFont="true" applyFill="true" applyBorder="true" applyAlignment="true" applyProtection="true">
      <alignment horizontal="center" vertical="center"/>
    </xf>
    <xf numFmtId="0" fontId="239" fillId="190" borderId="232" xfId="0" applyNumberFormat="true" applyFont="true" applyFill="true" applyBorder="true" applyAlignment="true" applyProtection="true">
      <alignment horizontal="center" vertical="center"/>
    </xf>
    <xf numFmtId="0" fontId="240" fillId="191" borderId="233" xfId="0" applyNumberFormat="true" applyFont="true" applyFill="true" applyBorder="true" applyAlignment="true" applyProtection="true">
      <alignment horizontal="center" vertical="center"/>
    </xf>
    <xf numFmtId="0" fontId="241" fillId="192" borderId="234" xfId="0" applyNumberFormat="true" applyFont="true" applyFill="true" applyBorder="true" applyAlignment="true" applyProtection="true">
      <alignment horizontal="center" vertical="center"/>
    </xf>
    <xf numFmtId="0" fontId="242" fillId="0" borderId="235" xfId="0" applyNumberFormat="true" applyFont="true" applyBorder="true" applyAlignment="true" applyProtection="true"/>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2" borderId="0" xfId="0" applyFill="true" applyAlignment="true">
      <alignment horizontal="left" vertical="center" wrapText="true"/>
    </xf>
    <xf numFmtId="0" fontId="91"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8" fillId="2" borderId="235" xfId="20" applyFont="true" applyFill="true"/>
    <xf numFmtId="0" fontId="26" fillId="2" borderId="235" xfId="20" applyFont="true" applyFill="true"/>
    <xf numFmtId="0" fontId="79" fillId="2" borderId="235" xfId="20" applyFont="true" applyFill="true"/>
    <xf numFmtId="0" fontId="64"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3" fillId="42" borderId="235"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235" xfId="22" applyFont="true" applyFill="true" applyAlignment="true">
      <alignment horizontal="left" vertical="center" wrapText="true"/>
    </xf>
    <xf numFmtId="0" fontId="243"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5" fillId="597" borderId="639" xfId="0" applyNumberFormat="true" applyFont="true" applyFill="true" applyBorder="true" applyAlignment="true" applyProtection="true">
      <alignment horizontal="center" vertical="center" textRotation="0" wrapText="false" indent="0" shrinkToFit="false"/>
      <protection locked="true" hidden="false"/>
    </xf>
    <xf numFmtId="0" fontId="797" fillId="598" borderId="640" xfId="0" applyNumberFormat="true" applyFont="true" applyFill="true" applyBorder="true" applyAlignment="true" applyProtection="true">
      <alignment horizontal="center" vertical="center" textRotation="0" wrapText="false" indent="0" shrinkToFit="false"/>
      <protection locked="true" hidden="false"/>
    </xf>
    <xf numFmtId="0" fontId="799" fillId="599" borderId="641" xfId="0" applyNumberFormat="true" applyFont="true" applyFill="true" applyBorder="true" applyAlignment="true" applyProtection="true">
      <alignment horizontal="center" vertical="center" textRotation="0" wrapText="false" indent="0" shrinkToFit="false"/>
      <protection locked="true" hidden="false"/>
    </xf>
    <xf numFmtId="0" fontId="801" fillId="600" borderId="642" xfId="0" applyNumberFormat="true" applyFont="true" applyFill="true" applyBorder="true" applyAlignment="true" applyProtection="true">
      <alignment horizontal="center" vertical="center" textRotation="0" wrapText="false" indent="0" shrinkToFit="false"/>
      <protection locked="true" hidden="false"/>
    </xf>
    <xf numFmtId="0" fontId="803" fillId="0" borderId="643" xfId="0" applyNumberFormat="true" applyFont="true" applyBorder="true" applyAlignment="true" applyProtection="true">
      <alignment horizontal="general" vertical="bottom" textRotation="0" wrapText="false" indent="0" shrinkToFit="false"/>
      <protection locked="true" hidden="false"/>
    </xf>
    <xf numFmtId="0" fontId="805" fillId="0" borderId="644"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2117069002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98.727272729999996</c:v>
                </c:pt>
                <c:pt idx="1">
                  <c:v>1E-10</c:v>
                </c:pt>
                <c:pt idx="2">
                  <c:v>1E-10</c:v>
                </c:pt>
                <c:pt idx="3">
                  <c:v>1E-10</c:v>
                </c:pt>
                <c:pt idx="4">
                  <c:v>1E-10</c:v>
                </c:pt>
                <c:pt idx="5">
                  <c:v>1E-10</c:v>
                </c:pt>
              </c:numCache>
            </c:numRef>
          </c:val>
          <c:extLst>
            <c:ext xmlns:c16="http://schemas.microsoft.com/office/drawing/2014/chart" uri="{C3380CC4-5D6E-409C-BE32-E72D297353CC}">
              <c16:uniqueId val="{00000000-AC34-479A-9E40-4C67E854E25B}"/>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34-479A-9E40-4C67E854E25B}"/>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34-479A-9E40-4C67E854E25B}"/>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C34-479A-9E40-4C67E854E25B}"/>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C34-479A-9E40-4C67E854E25B}"/>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C34-479A-9E40-4C67E854E25B}"/>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C34-479A-9E40-4C67E854E25B}"/>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1E-10</c:v>
                </c:pt>
                <c:pt idx="5">
                  <c:v>1E-10</c:v>
                </c:pt>
              </c:numCache>
            </c:numRef>
          </c:val>
          <c:extLst>
            <c:ext xmlns:c16="http://schemas.microsoft.com/office/drawing/2014/chart" uri="{C3380CC4-5D6E-409C-BE32-E72D297353CC}">
              <c16:uniqueId val="{00000007-AC34-479A-9E40-4C67E854E25B}"/>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8-AC34-479A-9E40-4C67E854E25B}"/>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1.2727272730000001</c:v>
                </c:pt>
                <c:pt idx="1">
                  <c:v>1E-10</c:v>
                </c:pt>
                <c:pt idx="2">
                  <c:v>1E-10</c:v>
                </c:pt>
                <c:pt idx="3">
                  <c:v>1E-10</c:v>
                </c:pt>
                <c:pt idx="4">
                  <c:v>1E-10</c:v>
                </c:pt>
                <c:pt idx="5">
                  <c:v>1E-10</c:v>
                </c:pt>
              </c:numCache>
            </c:numRef>
          </c:val>
          <c:extLst>
            <c:ext xmlns:c16="http://schemas.microsoft.com/office/drawing/2014/chart" uri="{C3380CC4-5D6E-409C-BE32-E72D297353CC}">
              <c16:uniqueId val="{00000009-AC34-479A-9E40-4C67E854E25B}"/>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58A-44AE-90BB-B5204047A683}"/>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8A-44AE-90BB-B5204047A68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1B-463F-8EFF-16120559C1C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EC-4795-B495-24DFC44935D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CD-4F31-AB9E-AB4177B51E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8A-44AE-90BB-B5204047A683}"/>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8A-44AE-90BB-B5204047A68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1B-463F-8EFF-16120559C1C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CD-4F31-AB9E-AB4177B51E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658A-44AE-90BB-B5204047A68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58A-44AE-90BB-B5204047A683}"/>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58A-44AE-90BB-B5204047A68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1B-463F-8EFF-16120559C1C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EC-4795-B495-24DFC44935D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7CD-4F31-AB9E-AB4177B51E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58A-44AE-90BB-B5204047A683}"/>
            </c:ext>
          </c:extLst>
        </c:ser>
        <c:dLbls>
          <c:showLegendKey val="0"/>
          <c:showVal val="0"/>
          <c:showCatName val="0"/>
          <c:showSerName val="0"/>
          <c:showPercent val="0"/>
          <c:showBubbleSize val="0"/>
        </c:dLbls>
        <c:axId val="385153280"/>
        <c:axId val="389058560"/>
      </c:scatterChart>
      <c:valAx>
        <c:axId val="3851532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58560"/>
        <c:crosses val="autoZero"/>
        <c:crossBetween val="midCat"/>
        <c:majorUnit val="5"/>
      </c:valAx>
      <c:valAx>
        <c:axId val="3890585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32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785-4D9A-A6FC-097CDA15899D}"/>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785-4D9A-A6FC-097CDA15899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00-45DA-A2F1-01BFECB39E9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60-4141-A94C-3CDAE95B692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EB0-4C9E-9D06-09DB9D7912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85-4D9A-A6FC-097CDA15899D}"/>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00-45DA-A2F1-01BFECB39E9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EB0-4C9E-9D06-09DB9D7912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7785-4D9A-A6FC-097CDA15899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85-4D9A-A6FC-097CDA15899D}"/>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85-4D9A-A6FC-097CDA15899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00-45DA-A2F1-01BFECB39E9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60-4141-A94C-3CDAE95B692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EB0-4C9E-9D06-09DB9D7912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7785-4D9A-A6FC-097CDA15899D}"/>
            </c:ext>
          </c:extLst>
        </c:ser>
        <c:dLbls>
          <c:showLegendKey val="0"/>
          <c:showVal val="0"/>
          <c:showCatName val="0"/>
          <c:showSerName val="0"/>
          <c:showPercent val="0"/>
          <c:showBubbleSize val="0"/>
        </c:dLbls>
        <c:axId val="75120000"/>
        <c:axId val="75125888"/>
      </c:scatterChart>
      <c:valAx>
        <c:axId val="751200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5888"/>
        <c:crosses val="autoZero"/>
        <c:crossBetween val="midCat"/>
        <c:majorUnit val="5"/>
      </c:valAx>
      <c:valAx>
        <c:axId val="75125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00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0D-482C-8F54-90092B53933D}"/>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0D-482C-8F54-90092B53933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0D-429D-8672-1454C5C7299A}"/>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79-4D42-B021-B5ED721BEFA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363-402D-84A9-0AE57EE162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0D-482C-8F54-90092B53933D}"/>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0D-429D-8672-1454C5C7299A}"/>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363-402D-84A9-0AE57EE162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590D-482C-8F54-90092B53933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90D-482C-8F54-90092B53933D}"/>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90D-482C-8F54-90092B53933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0D-429D-8672-1454C5C7299A}"/>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79-4D42-B021-B5ED721BEFA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363-402D-84A9-0AE57EE162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590D-482C-8F54-90092B53933D}"/>
            </c:ext>
          </c:extLst>
        </c:ser>
        <c:dLbls>
          <c:showLegendKey val="0"/>
          <c:showVal val="0"/>
          <c:showCatName val="0"/>
          <c:showSerName val="0"/>
          <c:showPercent val="0"/>
          <c:showBubbleSize val="0"/>
        </c:dLbls>
        <c:axId val="84439040"/>
        <c:axId val="84440576"/>
      </c:scatterChart>
      <c:valAx>
        <c:axId val="84439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0576"/>
        <c:crosses val="autoZero"/>
        <c:crossBetween val="midCat"/>
        <c:majorUnit val="5"/>
      </c:valAx>
      <c:valAx>
        <c:axId val="844405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390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10C-4C1C-A30E-0BA37A0E34FD}"/>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0C-4C1C-A30E-0BA37A0E34F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D0-41E3-AA21-C205533243D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B9-4296-8AEF-3768A8783C6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39-427F-A603-EE79E25F5B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0C-4C1C-A30E-0BA37A0E34FD}"/>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0C-4C1C-A30E-0BA37A0E34F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D0-41E3-AA21-C205533243D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439-427F-A603-EE79E25F5B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810C-4C1C-A30E-0BA37A0E34F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0C-4C1C-A30E-0BA37A0E34FD}"/>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0C-4C1C-A30E-0BA37A0E34F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D0-41E3-AA21-C205533243D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B9-4296-8AEF-3768A8783C6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39-427F-A603-EE79E25F5B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810C-4C1C-A30E-0BA37A0E34FD}"/>
            </c:ext>
          </c:extLst>
        </c:ser>
        <c:dLbls>
          <c:showLegendKey val="0"/>
          <c:showVal val="0"/>
          <c:showCatName val="0"/>
          <c:showSerName val="0"/>
          <c:showPercent val="0"/>
          <c:showBubbleSize val="0"/>
        </c:dLbls>
        <c:axId val="84696448"/>
        <c:axId val="84710528"/>
      </c:scatterChart>
      <c:valAx>
        <c:axId val="84696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0528"/>
        <c:crosses val="autoZero"/>
        <c:crossBetween val="midCat"/>
        <c:majorUnit val="5"/>
      </c:valAx>
      <c:valAx>
        <c:axId val="847105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64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55F-4F8E-AD1C-9FD8EC197C03}"/>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5F-4F8E-AD1C-9FD8EC197C0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72-49D0-B67B-EA115924BBA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F56-4145-91CF-BCA37CE2125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3C0-4169-8AC7-03EF7D6A04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5F-4F8E-AD1C-9FD8EC197C03}"/>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72-49D0-B67B-EA115924BBA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3C0-4169-8AC7-03EF7D6A04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F55F-4F8E-AD1C-9FD8EC197C0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5F-4F8E-AD1C-9FD8EC197C03}"/>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5F-4F8E-AD1C-9FD8EC197C0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72-49D0-B67B-EA115924BBA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F56-4145-91CF-BCA37CE2125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3C0-4169-8AC7-03EF7D6A04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55F-4F8E-AD1C-9FD8EC197C03}"/>
            </c:ext>
          </c:extLst>
        </c:ser>
        <c:dLbls>
          <c:showLegendKey val="0"/>
          <c:showVal val="0"/>
          <c:showCatName val="0"/>
          <c:showSerName val="0"/>
          <c:showPercent val="0"/>
          <c:showBubbleSize val="0"/>
        </c:dLbls>
        <c:axId val="84819328"/>
        <c:axId val="84821120"/>
      </c:scatterChart>
      <c:valAx>
        <c:axId val="84819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1120"/>
        <c:crosses val="autoZero"/>
        <c:crossBetween val="midCat"/>
        <c:majorUnit val="5"/>
      </c:valAx>
      <c:valAx>
        <c:axId val="848211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93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C8C-4C8E-85B2-164563F1486D}"/>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8C-4C8E-85B2-164563F1486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F9-4339-BD0D-D9663674966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15-48AB-8F74-BD5043B32E0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BA-4F05-A1E0-CE8D6364B6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8C-4C8E-85B2-164563F1486D}"/>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F9-4339-BD0D-D9663674966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1F-426E-AB57-6B782C5773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1C8C-4C8E-85B2-164563F1486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C8C-4C8E-85B2-164563F1486D}"/>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C8C-4C8E-85B2-164563F1486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F9-4339-BD0D-D9663674966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15-48AB-8F74-BD5043B32E0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1F-426E-AB57-6B782C5773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1C8C-4C8E-85B2-164563F1486D}"/>
            </c:ext>
          </c:extLst>
        </c:ser>
        <c:dLbls>
          <c:showLegendKey val="0"/>
          <c:showVal val="0"/>
          <c:showCatName val="0"/>
          <c:showSerName val="0"/>
          <c:showPercent val="0"/>
          <c:showBubbleSize val="0"/>
        </c:dLbls>
        <c:axId val="84885504"/>
        <c:axId val="84887040"/>
      </c:scatterChart>
      <c:valAx>
        <c:axId val="848855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7040"/>
        <c:crosses val="autoZero"/>
        <c:crossBetween val="midCat"/>
        <c:majorUnit val="5"/>
      </c:valAx>
      <c:valAx>
        <c:axId val="848870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55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98.7</c:v>
                </c:pt>
                <c:pt idx="19">
                  <c:v>98.7</c:v>
                </c:pt>
                <c:pt idx="20">
                  <c:v>98.7</c:v>
                </c:pt>
                <c:pt idx="21">
                  <c:v>98.7</c:v>
                </c:pt>
                <c:pt idx="22">
                  <c:v>98.7</c:v>
                </c:pt>
                <c:pt idx="23">
                  <c:v>98.7</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A3-44A6-BC97-38E4D912D7B2}"/>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A3-44A6-BC97-38E4D912D7B2}"/>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44-4BE4-B8D5-65AAB191489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1E3-4034-9704-560311AFB06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00-4B8E-B5F4-AFF5A22ACC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98.727272727272734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98.7</c:v>
                </c:pt>
                <c:pt idx="11">
                  <c:v>98.7</c:v>
                </c:pt>
                <c:pt idx="12">
                  <c:v>98.7</c:v>
                </c:pt>
                <c:pt idx="13">
                  <c:v>98.7</c:v>
                </c:pt>
                <c:pt idx="14">
                  <c:v>98.7</c:v>
                </c:pt>
                <c:pt idx="15">
                  <c:v>98.7</c:v>
                </c:pt>
                <c:pt idx="16">
                  <c:v>98.7</c:v>
                </c:pt>
                <c:pt idx="17">
                  <c:v>98.7</c:v>
                </c:pt>
                <c:pt idx="18">
                  <c:v>98.7</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A3-44A6-BC97-38E4D912D7B2}"/>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A3-44A6-BC97-38E4D912D7B2}"/>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44-4BE4-B8D5-65AAB191489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E3-4034-9704-560311AFB06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00-4B8E-B5F4-AFF5A22ACC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98.74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7</c:v>
                </c:pt>
                <c:pt idx="9">
                  <c:v>7</c:v>
                </c:pt>
                <c:pt idx="10">
                  <c:v>7</c:v>
                </c:pt>
                <c:pt idx="11">
                  <c:v>7</c:v>
                </c:pt>
                <c:pt idx="12">
                  <c:v>7</c:v>
                </c:pt>
                <c:pt idx="13">
                  <c:v>16.2</c:v>
                </c:pt>
                <c:pt idx="14">
                  <c:v>25.4</c:v>
                </c:pt>
                <c:pt idx="15">
                  <c:v>34.6</c:v>
                </c:pt>
                <c:pt idx="16">
                  <c:v>43.8</c:v>
                </c:pt>
                <c:pt idx="17">
                  <c:v>53</c:v>
                </c:pt>
                <c:pt idx="18">
                  <c:v>62.3</c:v>
                </c:pt>
                <c:pt idx="19">
                  <c:v>71.5</c:v>
                </c:pt>
                <c:pt idx="20">
                  <c:v>80.7</c:v>
                </c:pt>
                <c:pt idx="21">
                  <c:v>89.9</c:v>
                </c:pt>
                <c:pt idx="22">
                  <c:v>98.7</c:v>
                </c:pt>
                <c:pt idx="23">
                  <c:v>98.7</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A3-44A6-BC97-38E4D912D7B2}"/>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A3-44A6-BC97-38E4D912D7B2}"/>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44-4BE4-B8D5-65AAB191489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1E3-4034-9704-560311AFB06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00-4B8E-B5F4-AFF5A22ACC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25.41</c:v>
                </c:pt>
                <c:pt idx="2">
                  <c:v>99.5</c:v>
                </c:pt>
                <c:pt idx="3">
                  <c:v>98.727272727272734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13184"/>
        <c:axId val="85647744"/>
      </c:scatterChart>
      <c:valAx>
        <c:axId val="856131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7744"/>
        <c:crosses val="autoZero"/>
        <c:crossBetween val="midCat"/>
        <c:majorUnit val="5"/>
      </c:valAx>
      <c:valAx>
        <c:axId val="856477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318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C9-47DE-9158-646FCBA20939}"/>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E6-40D8-9A07-DB8247AA023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ED7-402C-82AC-2E8B776ECD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C9-47DE-9158-646FCBA20939}"/>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AC9-47DE-9158-646FCBA20939}"/>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E6-40D8-9A07-DB8247AA023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A5-449B-A7B4-6D318BE733A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ED7-402C-82AC-2E8B776ECD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AC9-47DE-9158-646FCBA20939}"/>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E6-40D8-9A07-DB8247AA023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ED7-402C-82AC-2E8B776ECD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56256"/>
        <c:axId val="85857792"/>
      </c:scatterChart>
      <c:valAx>
        <c:axId val="85856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7792"/>
        <c:crosses val="autoZero"/>
        <c:crossBetween val="midCat"/>
        <c:majorUnit val="5"/>
      </c:valAx>
      <c:valAx>
        <c:axId val="85857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62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61-4E95-9A84-B0A211F17FC5}"/>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4A3-4F05-9E73-8C84ABB9CDF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109-4640-9E59-078067B2B7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61-4E95-9A84-B0A211F17FC5}"/>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61-4E95-9A84-B0A211F17FC5}"/>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A3-4F05-9E73-8C84ABB9CDF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50-4779-9EBC-5F9075667FF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109-4640-9E59-078067B2B7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61-4E95-9A84-B0A211F17FC5}"/>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A3-4F05-9E73-8C84ABB9CDF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109-4640-9E59-078067B2B7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59136"/>
        <c:axId val="86460672"/>
      </c:scatterChart>
      <c:valAx>
        <c:axId val="86459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60672"/>
        <c:crosses val="autoZero"/>
        <c:crossBetween val="midCat"/>
        <c:majorUnit val="5"/>
      </c:valAx>
      <c:valAx>
        <c:axId val="86460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91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37-4EB5-95F4-3B9027C79E57}"/>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37-4EB5-95F4-3B9027C79E57}"/>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AA-4298-93DB-337954C0D79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AE-4595-8C24-42B7E5FB03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37-4EB5-95F4-3B9027C79E57}"/>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37-4EB5-95F4-3B9027C79E57}"/>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AA-4298-93DB-337954C0D79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9D-4B35-AFCB-6679FB9D086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AE-4595-8C24-42B7E5FB03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37-4EB5-95F4-3B9027C79E57}"/>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D37-4EB5-95F4-3B9027C79E57}"/>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AA-4298-93DB-337954C0D79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AE-4595-8C24-42B7E5FB03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16480"/>
        <c:axId val="86518016"/>
      </c:scatterChart>
      <c:valAx>
        <c:axId val="86516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18016"/>
        <c:crosses val="autoZero"/>
        <c:crossBetween val="midCat"/>
        <c:majorUnit val="5"/>
      </c:valAx>
      <c:valAx>
        <c:axId val="86518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164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C43F-4C6F-9CAA-6E591EA0E4D2}"/>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96.363636360000001</c:v>
                </c:pt>
                <c:pt idx="1">
                  <c:v>1E-10</c:v>
                </c:pt>
                <c:pt idx="2">
                  <c:v>1E-10</c:v>
                </c:pt>
                <c:pt idx="3">
                  <c:v>1E-10</c:v>
                </c:pt>
                <c:pt idx="4">
                  <c:v>1E-10</c:v>
                </c:pt>
                <c:pt idx="5">
                  <c:v>1E-10</c:v>
                </c:pt>
              </c:numCache>
            </c:numRef>
          </c:val>
          <c:extLst>
            <c:ext xmlns:c16="http://schemas.microsoft.com/office/drawing/2014/chart" uri="{C3380CC4-5D6E-409C-BE32-E72D297353CC}">
              <c16:uniqueId val="{00000002-C43F-4C6F-9CAA-6E591EA0E4D2}"/>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1E-10</c:v>
                </c:pt>
                <c:pt idx="5">
                  <c:v>1E-10</c:v>
                </c:pt>
              </c:numCache>
            </c:numRef>
          </c:val>
          <c:extLst>
            <c:ext xmlns:c16="http://schemas.microsoft.com/office/drawing/2014/chart" uri="{C3380CC4-5D6E-409C-BE32-E72D297353CC}">
              <c16:uniqueId val="{00000003-C43F-4C6F-9CAA-6E591EA0E4D2}"/>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4-C43F-4C6F-9CAA-6E591EA0E4D2}"/>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3.636363636</c:v>
                </c:pt>
                <c:pt idx="1">
                  <c:v>1E-10</c:v>
                </c:pt>
                <c:pt idx="2">
                  <c:v>1E-10</c:v>
                </c:pt>
                <c:pt idx="3">
                  <c:v>1E-10</c:v>
                </c:pt>
                <c:pt idx="4">
                  <c:v>1E-10</c:v>
                </c:pt>
                <c:pt idx="5">
                  <c:v>1E-10</c:v>
                </c:pt>
              </c:numCache>
            </c:numRef>
          </c:val>
          <c:extLst>
            <c:ext xmlns:c16="http://schemas.microsoft.com/office/drawing/2014/chart" uri="{C3380CC4-5D6E-409C-BE32-E72D297353CC}">
              <c16:uniqueId val="{00000005-C43F-4C6F-9CAA-6E591EA0E4D2}"/>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24-40E4-B792-62CFC1086987}"/>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09-4067-8768-3D597E5288DF}"/>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2E7-4D12-85BB-0A7A6EC084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24-40E4-B792-62CFC1086987}"/>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24-40E4-B792-62CFC1086987}"/>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09-4067-8768-3D597E5288DF}"/>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8D-4EF3-8A04-05AFC4174F0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2E7-4D12-85BB-0A7A6EC084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F24-40E4-B792-62CFC1086987}"/>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09-4067-8768-3D597E5288DF}"/>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2E7-4D12-85BB-0A7A6EC084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31584"/>
        <c:axId val="89333120"/>
      </c:scatterChart>
      <c:valAx>
        <c:axId val="89331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3120"/>
        <c:crosses val="autoZero"/>
        <c:crossBetween val="midCat"/>
        <c:majorUnit val="5"/>
      </c:valAx>
      <c:valAx>
        <c:axId val="89333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15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6D-4466-9B86-5DCC9C543C33}"/>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1C-4F3C-9A12-172220EA088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D0-4702-8955-2194FC33F7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6D-4466-9B86-5DCC9C543C33}"/>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6D-4466-9B86-5DCC9C543C3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1C-4F3C-9A12-172220EA088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DE-4030-A17C-EE684D3C2D0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D0-4702-8955-2194FC33F7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6D-4466-9B86-5DCC9C543C33}"/>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A6D-4466-9B86-5DCC9C543C3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1C-4F3C-9A12-172220EA088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FD0-4702-8955-2194FC33F7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389696"/>
        <c:axId val="89919872"/>
      </c:scatterChart>
      <c:valAx>
        <c:axId val="893896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9872"/>
        <c:crosses val="autoZero"/>
        <c:crossBetween val="midCat"/>
        <c:majorUnit val="5"/>
      </c:valAx>
      <c:valAx>
        <c:axId val="89919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96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99.636363639999999</c:v>
                </c:pt>
                <c:pt idx="1">
                  <c:v>1E-10</c:v>
                </c:pt>
                <c:pt idx="2">
                  <c:v>1E-10</c:v>
                </c:pt>
                <c:pt idx="3">
                  <c:v>1E-10</c:v>
                </c:pt>
                <c:pt idx="4">
                  <c:v>1E-10</c:v>
                </c:pt>
                <c:pt idx="5">
                  <c:v>1E-10</c:v>
                </c:pt>
              </c:numCache>
            </c:numRef>
          </c:val>
          <c:extLst>
            <c:ext xmlns:c16="http://schemas.microsoft.com/office/drawing/2014/chart" uri="{C3380CC4-5D6E-409C-BE32-E72D297353CC}">
              <c16:uniqueId val="{00000000-435F-42D5-A85B-4306489040DA}"/>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1E-10</c:v>
                </c:pt>
                <c:pt idx="5">
                  <c:v>1E-10</c:v>
                </c:pt>
              </c:numCache>
            </c:numRef>
          </c:val>
          <c:extLst>
            <c:ext xmlns:c16="http://schemas.microsoft.com/office/drawing/2014/chart" uri="{C3380CC4-5D6E-409C-BE32-E72D297353CC}">
              <c16:uniqueId val="{00000001-435F-42D5-A85B-4306489040DA}"/>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2-435F-42D5-A85B-4306489040DA}"/>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0.36363636360000001</c:v>
                </c:pt>
                <c:pt idx="1">
                  <c:v>1E-10</c:v>
                </c:pt>
                <c:pt idx="2">
                  <c:v>1E-10</c:v>
                </c:pt>
                <c:pt idx="3">
                  <c:v>1E-10</c:v>
                </c:pt>
                <c:pt idx="4">
                  <c:v>1E-10</c:v>
                </c:pt>
                <c:pt idx="5">
                  <c:v>1E-10</c:v>
                </c:pt>
              </c:numCache>
            </c:numRef>
          </c:val>
          <c:extLst>
            <c:ext xmlns:c16="http://schemas.microsoft.com/office/drawing/2014/chart" uri="{C3380CC4-5D6E-409C-BE32-E72D297353CC}">
              <c16:uniqueId val="{00000003-435F-42D5-A85B-4306489040DA}"/>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5F1A-43CD-9A13-A3147C28D46F}"/>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F1A-43CD-9A13-A3147C28D46F}"/>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1A-43CD-9A13-A3147C28D46F}"/>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601-4421-97F8-9BA573D8AED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551-4786-9468-103E450371C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2DC-49EC-B284-75E7176B2C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5F1A-43CD-9A13-A3147C28D46F}"/>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96.4</c:v>
                </c:pt>
                <c:pt idx="19">
                  <c:v>96.4</c:v>
                </c:pt>
                <c:pt idx="20">
                  <c:v>96.4</c:v>
                </c:pt>
                <c:pt idx="21">
                  <c:v>96.4</c:v>
                </c:pt>
                <c:pt idx="22">
                  <c:v>96.4</c:v>
                </c:pt>
                <c:pt idx="23">
                  <c:v>96.4</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96.36363636363636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99</c:v>
                </c:pt>
                <c:pt idx="9">
                  <c:v>99</c:v>
                </c:pt>
                <c:pt idx="10">
                  <c:v>99</c:v>
                </c:pt>
                <c:pt idx="11">
                  <c:v>99</c:v>
                </c:pt>
                <c:pt idx="12">
                  <c:v>99</c:v>
                </c:pt>
                <c:pt idx="13">
                  <c:v>98.9</c:v>
                </c:pt>
                <c:pt idx="14">
                  <c:v>98.7</c:v>
                </c:pt>
                <c:pt idx="15">
                  <c:v>98.6</c:v>
                </c:pt>
                <c:pt idx="16">
                  <c:v>98.5</c:v>
                </c:pt>
                <c:pt idx="17">
                  <c:v>98.3</c:v>
                </c:pt>
                <c:pt idx="18">
                  <c:v>96.4</c:v>
                </c:pt>
                <c:pt idx="19">
                  <c:v>96.4</c:v>
                </c:pt>
                <c:pt idx="20">
                  <c:v>96.4</c:v>
                </c:pt>
                <c:pt idx="21">
                  <c:v>96.4</c:v>
                </c:pt>
                <c:pt idx="22">
                  <c:v>96.4</c:v>
                </c:pt>
                <c:pt idx="23">
                  <c:v>96.4</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1A-43CD-9A13-A3147C28D46F}"/>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1A-43CD-9A13-A3147C28D46F}"/>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601-4421-97F8-9BA573D8AED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51-4786-9468-103E450371C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DC-49EC-B284-75E7176B2C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98.74</c:v>
                </c:pt>
                <c:pt idx="2">
                  <c:v>99.8</c:v>
                </c:pt>
                <c:pt idx="3">
                  <c:v>95.487603305785129</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4032"/>
        <c:axId val="90765568"/>
      </c:scatterChart>
      <c:valAx>
        <c:axId val="907640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65568"/>
        <c:crosses val="autoZero"/>
        <c:crossBetween val="midCat"/>
        <c:majorUnit val="5"/>
      </c:valAx>
      <c:valAx>
        <c:axId val="907655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403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84F-4CD4-A65A-8EC2EA5A0496}"/>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84F-4CD4-A65A-8EC2EA5A0496}"/>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01-422D-80CB-0C20229735C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D5C-48F5-BD36-210561E418D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29-41BF-808C-643A2B6F76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4F-4CD4-A65A-8EC2EA5A0496}"/>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4F-4CD4-A65A-8EC2EA5A0496}"/>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01-422D-80CB-0C20229735C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D5C-48F5-BD36-210561E418D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F29-41BF-808C-643A2B6F76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A84F-4CD4-A65A-8EC2EA5A049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4F-4CD4-A65A-8EC2EA5A0496}"/>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4F-4CD4-A65A-8EC2EA5A0496}"/>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C01-422D-80CB-0C20229735C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D5C-48F5-BD36-210561E418D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F29-41BF-808C-643A2B6F76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A84F-4CD4-A65A-8EC2EA5A0496}"/>
            </c:ext>
          </c:extLst>
        </c:ser>
        <c:dLbls>
          <c:showLegendKey val="0"/>
          <c:showVal val="0"/>
          <c:showCatName val="0"/>
          <c:showSerName val="0"/>
          <c:showPercent val="0"/>
          <c:showBubbleSize val="0"/>
        </c:dLbls>
        <c:axId val="99071872"/>
        <c:axId val="100590336"/>
      </c:scatterChart>
      <c:valAx>
        <c:axId val="99071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90336"/>
        <c:crosses val="autoZero"/>
        <c:crossBetween val="midCat"/>
        <c:majorUnit val="5"/>
      </c:valAx>
      <c:valAx>
        <c:axId val="1005903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18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437-4CD3-82EA-414FF0465AB2}"/>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37-4CD3-82EA-414FF0465AB2}"/>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DB-4E2C-997F-B8A89FAECC3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33-4D60-A9B1-2EC7B0EF0BB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ED9-49B0-BEA2-A6EF233F8F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37-4CD3-82EA-414FF0465AB2}"/>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37-4CD3-82EA-414FF0465AB2}"/>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DB-4E2C-997F-B8A89FAECC3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33-4D60-A9B1-2EC7B0EF0BB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D9-49B0-BEA2-A6EF233F8F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3437-4CD3-82EA-414FF0465AB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37-4CD3-82EA-414FF0465AB2}"/>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37-4CD3-82EA-414FF0465AB2}"/>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DB-4E2C-997F-B8A89FAECC3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C33-4D60-A9B1-2EC7B0EF0BB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ED9-49B0-BEA2-A6EF233F8F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3437-4CD3-82EA-414FF0465AB2}"/>
            </c:ext>
          </c:extLst>
        </c:ser>
        <c:dLbls>
          <c:showLegendKey val="0"/>
          <c:showVal val="0"/>
          <c:showCatName val="0"/>
          <c:showSerName val="0"/>
          <c:showPercent val="0"/>
          <c:showBubbleSize val="0"/>
        </c:dLbls>
        <c:axId val="131950464"/>
        <c:axId val="132149632"/>
      </c:scatterChart>
      <c:valAx>
        <c:axId val="131950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149632"/>
        <c:crosses val="autoZero"/>
        <c:crossBetween val="midCat"/>
        <c:majorUnit val="5"/>
      </c:valAx>
      <c:valAx>
        <c:axId val="1321496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50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D9EB-47A4-8572-E92E7A57E080}"/>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EB-47A4-8572-E92E7A57E080}"/>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EB-47A4-8572-E92E7A57E080}"/>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BA-486E-A92C-E4232BEA49CA}"/>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578-4E55-A9BB-7D05FA96ED0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1C-4781-A132-8139908B90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EB-47A4-8572-E92E7A57E080}"/>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99.6</c:v>
                </c:pt>
                <c:pt idx="1">
                  <c:v>99.6</c:v>
                </c:pt>
                <c:pt idx="2">
                  <c:v>99.6</c:v>
                </c:pt>
                <c:pt idx="3">
                  <c:v>99.6</c:v>
                </c:pt>
                <c:pt idx="4">
                  <c:v>99.6</c:v>
                </c:pt>
                <c:pt idx="5">
                  <c:v>99.6</c:v>
                </c:pt>
                <c:pt idx="6">
                  <c:v>99.6</c:v>
                </c:pt>
                <c:pt idx="7">
                  <c:v>99.6</c:v>
                </c:pt>
                <c:pt idx="8">
                  <c:v>99.6</c:v>
                </c:pt>
                <c:pt idx="9">
                  <c:v>99.6</c:v>
                </c:pt>
                <c:pt idx="10">
                  <c:v>99.6</c:v>
                </c:pt>
                <c:pt idx="11">
                  <c:v>99.6</c:v>
                </c:pt>
                <c:pt idx="12">
                  <c:v>99.6</c:v>
                </c:pt>
                <c:pt idx="13">
                  <c:v>99.6</c:v>
                </c:pt>
                <c:pt idx="14">
                  <c:v>99.6</c:v>
                </c:pt>
                <c:pt idx="15">
                  <c:v>99.6</c:v>
                </c:pt>
                <c:pt idx="16">
                  <c:v>99.6</c:v>
                </c:pt>
                <c:pt idx="17">
                  <c:v>99.6</c:v>
                </c:pt>
                <c:pt idx="18">
                  <c:v>99.6</c:v>
                </c:pt>
                <c:pt idx="19">
                  <c:v>99.6</c:v>
                </c:pt>
                <c:pt idx="20">
                  <c:v>99.6</c:v>
                </c:pt>
                <c:pt idx="21">
                  <c:v>99.6</c:v>
                </c:pt>
                <c:pt idx="22">
                  <c:v>99.6</c:v>
                </c:pt>
                <c:pt idx="23">
                  <c:v>99.6</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99.63636363636364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26</c:v>
                </c:pt>
                <c:pt idx="9">
                  <c:v>26</c:v>
                </c:pt>
                <c:pt idx="10">
                  <c:v>26</c:v>
                </c:pt>
                <c:pt idx="11">
                  <c:v>26</c:v>
                </c:pt>
                <c:pt idx="12">
                  <c:v>26</c:v>
                </c:pt>
                <c:pt idx="13">
                  <c:v>33</c:v>
                </c:pt>
                <c:pt idx="14">
                  <c:v>40</c:v>
                </c:pt>
                <c:pt idx="15">
                  <c:v>47</c:v>
                </c:pt>
                <c:pt idx="16">
                  <c:v>54</c:v>
                </c:pt>
                <c:pt idx="17">
                  <c:v>60.9</c:v>
                </c:pt>
                <c:pt idx="18">
                  <c:v>67.900000000000006</c:v>
                </c:pt>
                <c:pt idx="19">
                  <c:v>74.900000000000006</c:v>
                </c:pt>
                <c:pt idx="20">
                  <c:v>81.900000000000006</c:v>
                </c:pt>
                <c:pt idx="21">
                  <c:v>88.8</c:v>
                </c:pt>
                <c:pt idx="22">
                  <c:v>95.8</c:v>
                </c:pt>
                <c:pt idx="23">
                  <c:v>99.6</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EB-47A4-8572-E92E7A57E080}"/>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EB-47A4-8572-E92E7A57E080}"/>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BA-486E-A92C-E4232BEA49CA}"/>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578-4E55-A9BB-7D05FA96ED0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1C-4781-A132-8139908B90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40</c:v>
                </c:pt>
                <c:pt idx="2">
                  <c:v>96.7</c:v>
                </c:pt>
                <c:pt idx="3">
                  <c:v>94.955266115702472</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57645056"/>
        <c:axId val="161055104"/>
      </c:scatterChart>
      <c:valAx>
        <c:axId val="157645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5104"/>
        <c:crosses val="autoZero"/>
        <c:crossBetween val="midCat"/>
        <c:majorUnit val="5"/>
      </c:valAx>
      <c:valAx>
        <c:axId val="161055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64505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D31-4D9A-894F-1D7E48145988}"/>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D31-4D9A-894F-1D7E48145988}"/>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60-40B9-8D78-94DFD48073A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8F-422F-AB21-A9816CDD326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16-45AD-BC8A-20474DA624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31-4D9A-894F-1D7E48145988}"/>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16-45AD-BC8A-20474DA624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ED31-4D9A-894F-1D7E4814598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D31-4D9A-894F-1D7E48145988}"/>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D31-4D9A-894F-1D7E48145988}"/>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60-40B9-8D78-94DFD48073A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8F-422F-AB21-A9816CDD326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16-45AD-BC8A-20474DA624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ED31-4D9A-894F-1D7E48145988}"/>
            </c:ext>
          </c:extLst>
        </c:ser>
        <c:dLbls>
          <c:showLegendKey val="0"/>
          <c:showVal val="0"/>
          <c:showCatName val="0"/>
          <c:showSerName val="0"/>
          <c:showPercent val="0"/>
          <c:showBubbleSize val="0"/>
        </c:dLbls>
        <c:axId val="194506112"/>
        <c:axId val="196408448"/>
      </c:scatterChart>
      <c:valAx>
        <c:axId val="1945061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408448"/>
        <c:crosses val="autoZero"/>
        <c:crossBetween val="midCat"/>
        <c:majorUnit val="5"/>
      </c:valAx>
      <c:valAx>
        <c:axId val="196408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61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93D-470D-BE7A-0F06E5F4FAAE}"/>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3D-470D-BE7A-0F06E5F4FAAE}"/>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5F-4558-BAA8-E465A1F88F9E}"/>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04-4751-A164-5019A48E993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A3-4EF7-BC5B-291B53FB4D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3D-470D-BE7A-0F06E5F4FAAE}"/>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4A3-4EF7-BC5B-291B53FB4D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893D-470D-BE7A-0F06E5F4FAA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93D-470D-BE7A-0F06E5F4FAAE}"/>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93D-470D-BE7A-0F06E5F4FAAE}"/>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5F-4558-BAA8-E465A1F88F9E}"/>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04-4751-A164-5019A48E993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4A3-4EF7-BC5B-291B53FB4D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2014</c:v>
                </c:pt>
                <c:pt idx="2">
                  <c:v>2022</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893D-470D-BE7A-0F06E5F4FAAE}"/>
            </c:ext>
          </c:extLst>
        </c:ser>
        <c:dLbls>
          <c:showLegendKey val="0"/>
          <c:showVal val="0"/>
          <c:showCatName val="0"/>
          <c:showSerName val="0"/>
          <c:showPercent val="0"/>
          <c:showBubbleSize val="0"/>
        </c:dLbls>
        <c:axId val="300072320"/>
        <c:axId val="303985792"/>
      </c:scatterChart>
      <c:valAx>
        <c:axId val="3000723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5792"/>
        <c:crosses val="autoZero"/>
        <c:crossBetween val="midCat"/>
        <c:majorUnit val="5"/>
      </c:valAx>
      <c:valAx>
        <c:axId val="303985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23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558DE835-BE23-48C1-8BFB-B1CECE3D2AFD}"/>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01437EEC-F820-4737-BB43-F3C7A6B2B8F4}"/>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EA70A4E1-1BA1-4630-882F-13FC67FBB626}"/>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E3BEF8F2-FF09-4D1E-A3A1-6A95447D7518}"/>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EE8C0E47-85FF-464B-8091-67379DA7AAA1}"/>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904764B2-BF3B-457C-BAEE-B4DF18A8B1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51427864-CD39-4B80-A511-37354D784E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22573C08-AB20-4734-AED9-9289831846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2BD9423A-4BC6-4CEF-87E3-1E04B62EFC51}"/>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617FE5C7-455D-41D7-9E01-E76B08E243C5}"/>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8BFC17B3-8090-47EB-BC84-2593A7EB3984}"/>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DC2F4A14-2113-47BC-91E0-70B5C00F65AE}"/>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7127AA9B-E5FA-4A03-86FC-E8B2FC9156A0}"/>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7FFE172-2CBE-44E6-A279-75E1B0CB6569}"/>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338A0B00-A2FC-4070-9776-728B542D43F1}"/>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6F7C1-6830-45C6-91AE-11AFDCF6D479}">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7" customWidth="true"/>
    <col min="2" max="2" width="2.375" style="277" customWidth="true"/>
    <col min="3" max="3" width="58" style="277" customWidth="true"/>
    <col min="4" max="4" width="7.75" style="277" customWidth="true"/>
    <col min="5" max="16384" width="7.75" style="277"/>
  </cols>
  <sheetData>
    <row xmlns:x14ac="http://schemas.microsoft.com/office/spreadsheetml/2009/9/ac" r="1" ht="29.25" customHeight="true" x14ac:dyDescent="0.25">
      <c r="A1" s="274"/>
      <c r="B1" s="275"/>
      <c r="C1" s="275"/>
      <c r="D1" s="275"/>
      <c r="E1" s="276"/>
      <c r="F1" s="276"/>
      <c r="G1" s="276"/>
      <c r="H1" s="276"/>
      <c r="I1" s="276"/>
      <c r="J1" s="276"/>
      <c r="K1" s="276"/>
      <c r="L1" s="276"/>
      <c r="M1" s="276"/>
      <c r="N1" s="276"/>
      <c r="O1" s="276"/>
      <c r="P1" s="276"/>
      <c r="Q1" s="276"/>
      <c r="R1" s="276"/>
    </row>
    <row xmlns:x14ac="http://schemas.microsoft.com/office/spreadsheetml/2009/9/ac" r="2" ht="23.25" x14ac:dyDescent="0.35">
      <c r="A2" s="275"/>
      <c r="B2" s="275"/>
      <c r="C2" s="278"/>
      <c r="D2" s="275"/>
      <c r="E2" s="276"/>
      <c r="F2" s="276"/>
      <c r="G2" s="275"/>
      <c r="H2" s="276"/>
      <c r="I2" s="276"/>
      <c r="J2" s="276"/>
      <c r="K2" s="276"/>
      <c r="L2" s="276"/>
      <c r="M2" s="276"/>
      <c r="N2" s="276"/>
      <c r="O2" s="276"/>
      <c r="P2" s="276"/>
      <c r="Q2" s="276"/>
      <c r="R2" s="276"/>
    </row>
    <row xmlns:x14ac="http://schemas.microsoft.com/office/spreadsheetml/2009/9/ac" r="3" ht="15" x14ac:dyDescent="0.2">
      <c r="A3" s="275"/>
      <c r="B3" s="275"/>
      <c r="C3" s="275"/>
      <c r="D3" s="275"/>
      <c r="F3" s="275"/>
      <c r="G3" s="275"/>
      <c r="H3" s="279"/>
      <c r="I3" s="279"/>
      <c r="J3" s="279"/>
      <c r="K3" s="279"/>
      <c r="L3" s="276"/>
      <c r="M3" s="276"/>
      <c r="N3" s="276"/>
      <c r="O3" s="276"/>
      <c r="P3" s="276"/>
      <c r="Q3" s="276"/>
      <c r="R3" s="276"/>
    </row>
    <row xmlns:x14ac="http://schemas.microsoft.com/office/spreadsheetml/2009/9/ac" r="4" ht="40.5" x14ac:dyDescent="0.2">
      <c r="A4" s="275"/>
      <c r="B4" s="275"/>
      <c r="C4" s="280" t="s">
        <v>129</v>
      </c>
      <c r="D4" s="275"/>
      <c r="E4" s="281"/>
      <c r="F4" s="276"/>
      <c r="G4" s="275"/>
      <c r="H4" s="276"/>
      <c r="I4" s="276"/>
      <c r="J4" s="276"/>
      <c r="K4" s="276"/>
      <c r="L4" s="276"/>
      <c r="M4" s="276"/>
      <c r="N4" s="276"/>
      <c r="O4" s="276"/>
      <c r="P4" s="276"/>
      <c r="Q4" s="276"/>
      <c r="R4" s="276"/>
    </row>
    <row xmlns:x14ac="http://schemas.microsoft.com/office/spreadsheetml/2009/9/ac" r="5" ht="20.25" x14ac:dyDescent="0.2">
      <c r="A5" s="275"/>
      <c r="B5" s="275"/>
      <c r="C5" s="282"/>
      <c r="D5" s="275"/>
      <c r="E5" s="281"/>
      <c r="F5" s="276"/>
      <c r="G5" s="275"/>
      <c r="H5" s="276"/>
      <c r="I5" s="276"/>
      <c r="J5" s="276"/>
      <c r="K5" s="276"/>
      <c r="L5" s="276"/>
      <c r="M5" s="276"/>
      <c r="N5" s="276"/>
      <c r="O5" s="276"/>
      <c r="P5" s="276"/>
      <c r="Q5" s="276"/>
      <c r="R5" s="276"/>
    </row>
    <row xmlns:x14ac="http://schemas.microsoft.com/office/spreadsheetml/2009/9/ac" r="6" ht="15" x14ac:dyDescent="0.2">
      <c r="A6" s="275"/>
      <c r="B6" s="275"/>
      <c r="C6" s="283" t="s">
        <v>136</v>
      </c>
      <c r="D6" s="276"/>
      <c r="E6" s="276"/>
      <c r="F6" s="276"/>
      <c r="G6" s="276"/>
      <c r="H6" s="276"/>
      <c r="I6" s="276"/>
      <c r="J6" s="276"/>
      <c r="K6" s="276"/>
      <c r="L6" s="276"/>
      <c r="M6" s="276"/>
      <c r="N6" s="276"/>
      <c r="O6" s="276"/>
      <c r="P6" s="276"/>
      <c r="Q6" s="276"/>
      <c r="R6" s="276"/>
    </row>
    <row xmlns:x14ac="http://schemas.microsoft.com/office/spreadsheetml/2009/9/ac" r="7" ht="26.25" x14ac:dyDescent="0.4">
      <c r="A7" s="275"/>
      <c r="B7" s="275"/>
      <c r="C7" s="284" t="str">
        <f>+'Water Data'!D1</f>
        <v>Croatia</v>
      </c>
      <c r="D7" s="276"/>
      <c r="E7" s="276"/>
      <c r="F7" s="276"/>
      <c r="G7" s="276"/>
      <c r="H7" s="276"/>
      <c r="I7" s="276"/>
      <c r="J7" s="276"/>
      <c r="K7" s="276"/>
      <c r="L7" s="276"/>
      <c r="M7" s="276"/>
      <c r="N7" s="276"/>
      <c r="O7" s="276"/>
      <c r="P7" s="276"/>
      <c r="Q7" s="276"/>
      <c r="R7" s="276"/>
    </row>
    <row xmlns:x14ac="http://schemas.microsoft.com/office/spreadsheetml/2009/9/ac" r="8" ht="15" x14ac:dyDescent="0.2">
      <c r="A8" s="275"/>
      <c r="B8" s="275"/>
      <c r="C8" s="275"/>
      <c r="D8" s="276"/>
      <c r="E8" s="276"/>
      <c r="F8" s="276"/>
      <c r="G8" s="276"/>
      <c r="H8" s="276"/>
      <c r="I8" s="276"/>
      <c r="J8" s="276"/>
      <c r="K8" s="276"/>
      <c r="L8" s="276"/>
      <c r="M8" s="276"/>
      <c r="N8" s="276"/>
      <c r="O8" s="276"/>
      <c r="P8" s="276"/>
      <c r="Q8" s="276"/>
      <c r="R8" s="276"/>
    </row>
    <row xmlns:x14ac="http://schemas.microsoft.com/office/spreadsheetml/2009/9/ac" r="9" ht="15" x14ac:dyDescent="0.2">
      <c r="A9" s="275"/>
      <c r="B9" s="275"/>
      <c r="C9" s="285" t="s">
        <v>277</v>
      </c>
      <c r="D9" s="276"/>
      <c r="E9" s="276"/>
      <c r="F9" s="276"/>
      <c r="G9" s="276"/>
      <c r="H9" s="276"/>
      <c r="I9" s="276"/>
      <c r="J9" s="276"/>
      <c r="K9" s="276"/>
      <c r="L9" s="276"/>
      <c r="M9" s="276"/>
      <c r="N9" s="276"/>
      <c r="O9" s="276"/>
      <c r="P9" s="276"/>
      <c r="Q9" s="276"/>
      <c r="R9" s="276"/>
    </row>
    <row xmlns:x14ac="http://schemas.microsoft.com/office/spreadsheetml/2009/9/ac" r="10" ht="15" x14ac:dyDescent="0.2">
      <c r="A10" s="275"/>
      <c r="B10" s="275"/>
      <c r="C10" s="283"/>
      <c r="D10" s="276"/>
      <c r="E10" s="276"/>
      <c r="F10" s="276"/>
      <c r="G10" s="276"/>
      <c r="H10" s="276"/>
      <c r="I10" s="276"/>
      <c r="J10" s="276"/>
      <c r="K10" s="276"/>
      <c r="L10" s="276"/>
      <c r="M10" s="276"/>
      <c r="N10" s="276"/>
      <c r="O10" s="276"/>
      <c r="P10" s="276"/>
      <c r="Q10" s="276"/>
      <c r="R10" s="276"/>
    </row>
    <row xmlns:x14ac="http://schemas.microsoft.com/office/spreadsheetml/2009/9/ac" r="11" ht="15.95" customHeight="true" x14ac:dyDescent="0.2">
      <c r="A11" s="275"/>
      <c r="C11" s="309" t="s">
        <v>32</v>
      </c>
      <c r="D11" s="286"/>
      <c r="E11" s="287"/>
      <c r="F11" s="286"/>
      <c r="G11" s="286"/>
      <c r="H11" s="276"/>
      <c r="I11" s="276"/>
      <c r="J11" s="276"/>
      <c r="K11" s="276"/>
      <c r="L11" s="276"/>
      <c r="M11" s="276"/>
      <c r="N11" s="276"/>
      <c r="O11" s="276"/>
      <c r="P11" s="276"/>
      <c r="Q11" s="276"/>
      <c r="R11" s="276"/>
    </row>
    <row xmlns:x14ac="http://schemas.microsoft.com/office/spreadsheetml/2009/9/ac" r="12" ht="9" customHeight="true" x14ac:dyDescent="0.2">
      <c r="A12" s="275"/>
      <c r="B12" s="276"/>
      <c r="C12" s="288"/>
      <c r="D12" s="286"/>
      <c r="E12" s="287"/>
      <c r="F12" s="286"/>
      <c r="G12" s="286"/>
      <c r="H12" s="276"/>
      <c r="I12" s="276"/>
      <c r="J12" s="276"/>
      <c r="K12" s="276"/>
      <c r="L12" s="276"/>
      <c r="M12" s="276"/>
      <c r="N12" s="276"/>
      <c r="O12" s="276"/>
      <c r="P12" s="276"/>
      <c r="Q12" s="276"/>
      <c r="R12" s="276"/>
    </row>
    <row xmlns:x14ac="http://schemas.microsoft.com/office/spreadsheetml/2009/9/ac" r="13" ht="24.95" customHeight="true" x14ac:dyDescent="0.25">
      <c r="A13" s="275"/>
      <c r="B13" s="276"/>
      <c r="C13" s="289" t="s">
        <v>130</v>
      </c>
      <c r="D13" s="286"/>
      <c r="E13" s="287"/>
      <c r="F13" s="286"/>
      <c r="G13" s="286"/>
      <c r="H13" s="276"/>
      <c r="I13" s="276"/>
      <c r="J13" s="276"/>
      <c r="K13" s="276"/>
      <c r="L13" s="276"/>
      <c r="M13" s="276"/>
      <c r="N13" s="276"/>
      <c r="O13" s="276"/>
      <c r="P13" s="276"/>
      <c r="Q13" s="276"/>
      <c r="R13" s="276"/>
    </row>
    <row xmlns:x14ac="http://schemas.microsoft.com/office/spreadsheetml/2009/9/ac" r="14" ht="21.95" customHeight="true" x14ac:dyDescent="0.2">
      <c r="A14" s="275"/>
      <c r="B14" s="290"/>
      <c r="C14" s="291" t="s">
        <v>137</v>
      </c>
      <c r="D14" s="286"/>
      <c r="E14" s="287"/>
      <c r="F14" s="286"/>
      <c r="G14" s="286"/>
      <c r="H14" s="276"/>
      <c r="I14" s="276"/>
      <c r="J14" s="276"/>
      <c r="K14" s="276"/>
      <c r="L14" s="276"/>
      <c r="M14" s="276"/>
      <c r="N14" s="276"/>
      <c r="O14" s="276"/>
      <c r="P14" s="276"/>
      <c r="Q14" s="276"/>
      <c r="R14" s="276"/>
    </row>
    <row xmlns:x14ac="http://schemas.microsoft.com/office/spreadsheetml/2009/9/ac" r="15" ht="15" x14ac:dyDescent="0.2">
      <c r="A15" s="275"/>
      <c r="B15" s="290"/>
      <c r="C15" s="292" t="s">
        <v>138</v>
      </c>
      <c r="D15" s="286"/>
      <c r="E15" s="287"/>
      <c r="F15" s="286"/>
      <c r="G15" s="286"/>
      <c r="H15" s="276"/>
      <c r="I15" s="276"/>
      <c r="J15" s="276"/>
      <c r="K15" s="276"/>
      <c r="L15" s="276"/>
      <c r="M15" s="276"/>
      <c r="N15" s="276"/>
      <c r="O15" s="276"/>
      <c r="P15" s="276"/>
      <c r="Q15" s="276"/>
      <c r="R15" s="276"/>
    </row>
    <row xmlns:x14ac="http://schemas.microsoft.com/office/spreadsheetml/2009/9/ac" r="16" ht="15" x14ac:dyDescent="0.2">
      <c r="A16" s="275"/>
      <c r="B16" s="290"/>
      <c r="C16" s="291" t="s">
        <v>266</v>
      </c>
      <c r="D16" s="286"/>
      <c r="E16" s="287"/>
      <c r="F16" s="286"/>
      <c r="G16" s="286"/>
      <c r="H16" s="276"/>
      <c r="I16" s="276"/>
      <c r="J16" s="276"/>
      <c r="K16" s="276"/>
      <c r="L16" s="276"/>
      <c r="M16" s="276"/>
      <c r="N16" s="276"/>
      <c r="O16" s="276"/>
      <c r="P16" s="276"/>
      <c r="Q16" s="276"/>
      <c r="R16" s="276"/>
    </row>
    <row xmlns:x14ac="http://schemas.microsoft.com/office/spreadsheetml/2009/9/ac" r="17" ht="26.1" customHeight="true" x14ac:dyDescent="0.2">
      <c r="A17" s="275"/>
      <c r="B17" s="287"/>
      <c r="C17" s="293"/>
      <c r="D17" s="286"/>
      <c r="E17" s="290"/>
      <c r="F17" s="286"/>
      <c r="G17" s="286"/>
      <c r="H17" s="276"/>
      <c r="I17" s="276"/>
      <c r="J17" s="276"/>
      <c r="K17" s="276"/>
      <c r="L17" s="276"/>
      <c r="M17" s="276"/>
      <c r="N17" s="276"/>
      <c r="O17" s="276"/>
      <c r="P17" s="276"/>
      <c r="Q17" s="276"/>
      <c r="R17" s="276"/>
    </row>
    <row xmlns:x14ac="http://schemas.microsoft.com/office/spreadsheetml/2009/9/ac" r="18" ht="15.75" x14ac:dyDescent="0.25">
      <c r="A18" s="275"/>
      <c r="B18" s="287"/>
      <c r="C18" s="294" t="s">
        <v>33</v>
      </c>
      <c r="D18" s="286"/>
      <c r="E18" s="295"/>
      <c r="F18" s="286"/>
      <c r="G18" s="286"/>
      <c r="H18" s="276"/>
      <c r="I18" s="276"/>
      <c r="J18" s="276"/>
      <c r="K18" s="276"/>
      <c r="L18" s="276"/>
      <c r="M18" s="276"/>
      <c r="N18" s="276"/>
      <c r="O18" s="276"/>
      <c r="P18" s="276"/>
      <c r="Q18" s="276"/>
      <c r="R18" s="276"/>
    </row>
    <row xmlns:x14ac="http://schemas.microsoft.com/office/spreadsheetml/2009/9/ac" r="19" ht="15" x14ac:dyDescent="0.2">
      <c r="A19" s="275"/>
      <c r="B19" s="287"/>
      <c r="C19" s="296" t="s">
        <v>131</v>
      </c>
      <c r="D19" s="286"/>
      <c r="E19" s="297"/>
      <c r="F19" s="286"/>
      <c r="G19" s="286"/>
      <c r="H19" s="276"/>
      <c r="I19" s="276"/>
      <c r="J19" s="276"/>
      <c r="K19" s="276"/>
      <c r="L19" s="276"/>
      <c r="M19" s="276"/>
      <c r="N19" s="276"/>
      <c r="O19" s="276"/>
      <c r="P19" s="276"/>
      <c r="Q19" s="276"/>
      <c r="R19" s="276"/>
    </row>
    <row xmlns:x14ac="http://schemas.microsoft.com/office/spreadsheetml/2009/9/ac" r="20" ht="15" x14ac:dyDescent="0.2">
      <c r="A20" s="275"/>
      <c r="B20" s="287"/>
      <c r="C20" s="364" t="s">
        <v>132</v>
      </c>
      <c r="D20" s="286"/>
      <c r="E20" s="298"/>
      <c r="F20" s="286"/>
      <c r="G20" s="286"/>
      <c r="H20" s="276"/>
      <c r="I20" s="276"/>
      <c r="J20" s="276"/>
      <c r="K20" s="276"/>
      <c r="L20" s="276"/>
      <c r="M20" s="276"/>
      <c r="N20" s="276"/>
      <c r="O20" s="276"/>
      <c r="P20" s="276"/>
      <c r="Q20" s="276"/>
      <c r="R20" s="276"/>
    </row>
    <row xmlns:x14ac="http://schemas.microsoft.com/office/spreadsheetml/2009/9/ac" r="21" ht="15" x14ac:dyDescent="0.2">
      <c r="A21" s="275"/>
      <c r="B21" s="287"/>
      <c r="C21" s="365" t="s">
        <v>133</v>
      </c>
      <c r="D21" s="286"/>
      <c r="E21" s="299"/>
      <c r="F21" s="286"/>
      <c r="G21" s="286"/>
      <c r="H21" s="276"/>
      <c r="I21" s="276"/>
      <c r="J21" s="276"/>
      <c r="K21" s="276"/>
      <c r="L21" s="276"/>
      <c r="M21" s="276"/>
      <c r="N21" s="276"/>
      <c r="O21" s="276"/>
      <c r="P21" s="276"/>
      <c r="Q21" s="276"/>
      <c r="R21" s="276"/>
    </row>
    <row xmlns:x14ac="http://schemas.microsoft.com/office/spreadsheetml/2009/9/ac" r="22" ht="15" x14ac:dyDescent="0.2">
      <c r="A22" s="275"/>
      <c r="B22" s="287"/>
      <c r="C22" s="366" t="s">
        <v>134</v>
      </c>
      <c r="D22" s="286"/>
      <c r="E22" s="286"/>
      <c r="F22" s="286"/>
      <c r="G22" s="286"/>
      <c r="H22" s="276"/>
      <c r="I22" s="276"/>
      <c r="J22" s="276"/>
      <c r="K22" s="276"/>
      <c r="L22" s="276"/>
      <c r="M22" s="276"/>
      <c r="N22" s="276"/>
      <c r="O22" s="276"/>
      <c r="P22" s="276"/>
      <c r="Q22" s="276"/>
      <c r="R22" s="276"/>
    </row>
    <row xmlns:x14ac="http://schemas.microsoft.com/office/spreadsheetml/2009/9/ac" r="23" ht="15" x14ac:dyDescent="0.2">
      <c r="A23" s="275"/>
      <c r="B23" s="287"/>
      <c r="C23" s="296" t="s">
        <v>135</v>
      </c>
      <c r="D23" s="286"/>
      <c r="E23" s="286"/>
      <c r="F23" s="286"/>
      <c r="G23" s="286"/>
      <c r="H23" s="276"/>
      <c r="I23" s="276"/>
      <c r="J23" s="276"/>
      <c r="K23" s="276"/>
      <c r="L23" s="276"/>
      <c r="M23" s="276"/>
      <c r="N23" s="276"/>
      <c r="O23" s="276"/>
      <c r="P23" s="276"/>
      <c r="Q23" s="276"/>
      <c r="R23" s="276"/>
    </row>
    <row xmlns:x14ac="http://schemas.microsoft.com/office/spreadsheetml/2009/9/ac" r="24" ht="15" x14ac:dyDescent="0.2">
      <c r="A24" s="275"/>
      <c r="B24" s="287"/>
      <c r="C24" s="300"/>
      <c r="D24" s="286"/>
      <c r="E24" s="286"/>
      <c r="F24" s="286"/>
      <c r="G24" s="286"/>
      <c r="H24" s="276"/>
      <c r="I24" s="276"/>
      <c r="J24" s="276"/>
      <c r="K24" s="276"/>
      <c r="L24" s="276"/>
      <c r="M24" s="276"/>
      <c r="N24" s="276"/>
      <c r="O24" s="276"/>
      <c r="P24" s="276"/>
      <c r="Q24" s="276"/>
      <c r="R24" s="276"/>
    </row>
    <row xmlns:x14ac="http://schemas.microsoft.com/office/spreadsheetml/2009/9/ac" r="25" ht="15.95" customHeight="true" x14ac:dyDescent="0.2">
      <c r="A25" s="301"/>
      <c r="B25" s="301"/>
      <c r="C25" s="302"/>
      <c r="D25" s="275"/>
      <c r="E25" s="276"/>
      <c r="F25" s="276"/>
      <c r="G25" s="276"/>
      <c r="H25" s="276"/>
      <c r="I25" s="276"/>
      <c r="J25" s="276"/>
      <c r="K25" s="276"/>
      <c r="L25" s="276"/>
      <c r="M25" s="276"/>
      <c r="N25" s="276"/>
      <c r="O25" s="276"/>
      <c r="P25" s="276"/>
      <c r="Q25" s="276"/>
      <c r="R25" s="276"/>
    </row>
    <row xmlns:x14ac="http://schemas.microsoft.com/office/spreadsheetml/2009/9/ac" r="26" ht="23.25" x14ac:dyDescent="0.2">
      <c r="A26" s="301"/>
      <c r="B26" s="301"/>
      <c r="C26" s="301"/>
      <c r="D26" s="275"/>
      <c r="E26" s="276"/>
      <c r="F26" s="276"/>
      <c r="G26" s="276"/>
      <c r="H26" s="276"/>
      <c r="I26" s="276"/>
      <c r="J26" s="276"/>
      <c r="K26" s="276"/>
      <c r="L26" s="276"/>
      <c r="M26" s="276"/>
      <c r="N26" s="276"/>
      <c r="O26" s="276"/>
      <c r="P26" s="276"/>
      <c r="Q26" s="276"/>
      <c r="R26" s="276"/>
    </row>
    <row xmlns:x14ac="http://schemas.microsoft.com/office/spreadsheetml/2009/9/ac" r="27" ht="15" x14ac:dyDescent="0.2">
      <c r="A27" s="303"/>
      <c r="B27" s="304"/>
      <c r="C27" s="305"/>
      <c r="D27" s="275"/>
      <c r="E27" s="276"/>
      <c r="F27" s="276"/>
      <c r="G27" s="276"/>
      <c r="H27" s="276"/>
      <c r="I27" s="276"/>
      <c r="J27" s="276"/>
      <c r="K27" s="276"/>
      <c r="L27" s="276"/>
      <c r="M27" s="276"/>
      <c r="N27" s="276"/>
      <c r="O27" s="276"/>
      <c r="P27" s="276"/>
      <c r="Q27" s="276"/>
      <c r="R27" s="276"/>
    </row>
    <row xmlns:x14ac="http://schemas.microsoft.com/office/spreadsheetml/2009/9/ac" r="28" ht="15" x14ac:dyDescent="0.2">
      <c r="A28" s="303"/>
      <c r="B28" s="304"/>
      <c r="C28" s="306"/>
      <c r="D28" s="275"/>
      <c r="E28" s="276"/>
      <c r="F28" s="276"/>
      <c r="G28" s="276"/>
      <c r="H28" s="276"/>
      <c r="I28" s="276"/>
      <c r="J28" s="276"/>
      <c r="K28" s="276"/>
      <c r="L28" s="276"/>
      <c r="M28" s="276"/>
      <c r="N28" s="276"/>
      <c r="O28" s="276"/>
      <c r="P28" s="276"/>
      <c r="Q28" s="276"/>
      <c r="R28" s="276"/>
    </row>
    <row xmlns:x14ac="http://schemas.microsoft.com/office/spreadsheetml/2009/9/ac" r="29" ht="15" x14ac:dyDescent="0.2">
      <c r="A29" s="303"/>
      <c r="B29" s="304"/>
      <c r="C29" s="307"/>
      <c r="D29" s="275"/>
      <c r="E29" s="276"/>
      <c r="F29" s="276"/>
      <c r="G29" s="276"/>
      <c r="H29" s="276"/>
      <c r="I29" s="276"/>
      <c r="J29" s="276"/>
      <c r="K29" s="276"/>
      <c r="L29" s="276"/>
      <c r="M29" s="276"/>
      <c r="N29" s="276"/>
      <c r="O29" s="276"/>
      <c r="P29" s="276"/>
      <c r="Q29" s="276"/>
      <c r="R29" s="276"/>
    </row>
    <row xmlns:x14ac="http://schemas.microsoft.com/office/spreadsheetml/2009/9/ac" r="30" ht="15" x14ac:dyDescent="0.2">
      <c r="A30" s="303"/>
      <c r="B30" s="304"/>
      <c r="C30" s="307"/>
      <c r="D30" s="275"/>
      <c r="E30" s="276"/>
      <c r="F30" s="276"/>
      <c r="G30" s="276"/>
      <c r="H30" s="276"/>
      <c r="I30" s="276"/>
      <c r="J30" s="276"/>
      <c r="K30" s="276"/>
      <c r="L30" s="276"/>
      <c r="M30" s="276"/>
      <c r="N30" s="276"/>
      <c r="O30" s="276"/>
      <c r="P30" s="276"/>
      <c r="Q30" s="276"/>
      <c r="R30" s="276"/>
    </row>
    <row xmlns:x14ac="http://schemas.microsoft.com/office/spreadsheetml/2009/9/ac" r="31" ht="15" x14ac:dyDescent="0.2">
      <c r="A31" s="303"/>
      <c r="B31" s="304"/>
      <c r="C31" s="307"/>
      <c r="D31" s="275"/>
      <c r="E31" s="276"/>
      <c r="F31" s="276"/>
      <c r="G31" s="276"/>
      <c r="H31" s="276"/>
      <c r="I31" s="276"/>
      <c r="J31" s="276"/>
      <c r="K31" s="276"/>
      <c r="L31" s="276"/>
      <c r="M31" s="276"/>
      <c r="N31" s="276"/>
      <c r="O31" s="276"/>
      <c r="P31" s="276"/>
      <c r="Q31" s="276"/>
      <c r="R31" s="276"/>
    </row>
    <row xmlns:x14ac="http://schemas.microsoft.com/office/spreadsheetml/2009/9/ac" r="32" ht="15" x14ac:dyDescent="0.2">
      <c r="A32" s="303"/>
      <c r="B32" s="304"/>
      <c r="C32" s="307"/>
      <c r="D32" s="275"/>
      <c r="E32" s="276"/>
      <c r="F32" s="276"/>
      <c r="G32" s="276"/>
      <c r="H32" s="276"/>
      <c r="I32" s="276"/>
      <c r="J32" s="276"/>
      <c r="K32" s="276"/>
      <c r="L32" s="276"/>
      <c r="M32" s="276"/>
      <c r="N32" s="276"/>
      <c r="O32" s="276"/>
      <c r="P32" s="276"/>
      <c r="Q32" s="276"/>
      <c r="R32" s="276"/>
    </row>
    <row xmlns:x14ac="http://schemas.microsoft.com/office/spreadsheetml/2009/9/ac" r="33" ht="15" x14ac:dyDescent="0.2">
      <c r="A33" s="303"/>
      <c r="B33" s="304"/>
      <c r="C33" s="307"/>
      <c r="D33" s="275"/>
      <c r="E33" s="276"/>
      <c r="F33" s="276"/>
      <c r="G33" s="276"/>
      <c r="H33" s="276"/>
      <c r="I33" s="276"/>
      <c r="J33" s="276"/>
      <c r="K33" s="276"/>
      <c r="L33" s="276"/>
      <c r="M33" s="276"/>
      <c r="N33" s="276"/>
      <c r="O33" s="276"/>
      <c r="P33" s="276"/>
      <c r="Q33" s="276"/>
      <c r="R33" s="276"/>
    </row>
    <row xmlns:x14ac="http://schemas.microsoft.com/office/spreadsheetml/2009/9/ac" r="34" ht="15" x14ac:dyDescent="0.2">
      <c r="A34" s="303"/>
      <c r="B34" s="304"/>
      <c r="D34" s="275"/>
      <c r="E34" s="276"/>
      <c r="F34" s="276"/>
      <c r="G34" s="276"/>
      <c r="H34" s="276"/>
      <c r="I34" s="276"/>
      <c r="J34" s="276"/>
      <c r="K34" s="276"/>
      <c r="L34" s="276"/>
      <c r="M34" s="276"/>
      <c r="N34" s="276"/>
      <c r="O34" s="276"/>
      <c r="P34" s="276"/>
      <c r="Q34" s="276"/>
      <c r="R34" s="276"/>
    </row>
    <row xmlns:x14ac="http://schemas.microsoft.com/office/spreadsheetml/2009/9/ac" r="35" ht="15" x14ac:dyDescent="0.2">
      <c r="A35" s="275"/>
      <c r="B35" s="275"/>
      <c r="C35" s="275"/>
      <c r="D35" s="275"/>
      <c r="E35" s="276"/>
      <c r="F35" s="276"/>
      <c r="G35" s="276"/>
      <c r="H35" s="276"/>
      <c r="I35" s="276"/>
      <c r="J35" s="276"/>
      <c r="K35" s="276"/>
      <c r="L35" s="276"/>
      <c r="M35" s="276"/>
      <c r="N35" s="276"/>
      <c r="O35" s="276"/>
      <c r="P35" s="276"/>
      <c r="Q35" s="276"/>
      <c r="R35" s="276"/>
    </row>
    <row xmlns:x14ac="http://schemas.microsoft.com/office/spreadsheetml/2009/9/ac" r="36" ht="15" x14ac:dyDescent="0.2">
      <c r="A36" s="275"/>
      <c r="B36" s="275"/>
      <c r="C36" s="275"/>
      <c r="D36" s="275"/>
      <c r="E36" s="276"/>
      <c r="F36" s="276"/>
      <c r="G36" s="276"/>
      <c r="H36" s="276"/>
      <c r="I36" s="276"/>
      <c r="J36" s="276"/>
      <c r="K36" s="276"/>
      <c r="L36" s="276"/>
      <c r="M36" s="276"/>
      <c r="N36" s="276"/>
      <c r="O36" s="276"/>
      <c r="P36" s="276"/>
      <c r="Q36" s="276"/>
      <c r="R36" s="276"/>
    </row>
    <row xmlns:x14ac="http://schemas.microsoft.com/office/spreadsheetml/2009/9/ac" r="37" ht="15" x14ac:dyDescent="0.2">
      <c r="A37" s="275"/>
      <c r="B37" s="275"/>
      <c r="C37" s="275"/>
      <c r="D37" s="275"/>
    </row>
    <row xmlns:x14ac="http://schemas.microsoft.com/office/spreadsheetml/2009/9/ac" r="38" ht="15" x14ac:dyDescent="0.2">
      <c r="A38" s="275"/>
      <c r="B38" s="275"/>
      <c r="C38" s="275"/>
      <c r="D38" s="275"/>
    </row>
    <row xmlns:x14ac="http://schemas.microsoft.com/office/spreadsheetml/2009/9/ac" r="39" ht="15" x14ac:dyDescent="0.2">
      <c r="A39" s="275"/>
      <c r="B39" s="275"/>
      <c r="C39" s="275"/>
      <c r="D39" s="275"/>
    </row>
    <row xmlns:x14ac="http://schemas.microsoft.com/office/spreadsheetml/2009/9/ac" r="40" ht="15" x14ac:dyDescent="0.2">
      <c r="A40" s="275"/>
      <c r="B40" s="275"/>
      <c r="C40" s="275"/>
      <c r="D40" s="275"/>
    </row>
    <row xmlns:x14ac="http://schemas.microsoft.com/office/spreadsheetml/2009/9/ac" r="46" x14ac:dyDescent="0.2">
      <c r="L46" s="308"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R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customWidth="true"/>
    <col min="54" max="59" width="7.875" customWidth="true"/>
    <col min="60" max="61" width="1.125" customWidth="true"/>
    <col min="62" max="62" width="24.625" style="123" customWidth="true"/>
    <col min="63" max="63" width="29.75" customWidth="true"/>
    <col min="64" max="69" width="7.875" customWidth="true"/>
    <col min="70" max="71" width="1.125" customWidth="true"/>
    <col min="72" max="72" width="24.625" style="123" customWidth="true"/>
    <col min="73" max="73" width="29.75" style="123"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 min="242" max="242" width="24.625" style="123" customWidth="true"/>
    <col min="243" max="243" width="29.75" customWidth="true"/>
    <col min="244" max="249" width="7.875" customWidth="true"/>
    <col min="250" max="251" width="1.125" customWidth="true"/>
    <col min="252" max="252" width="24.625" style="123" customWidth="true"/>
    <col min="253" max="253" width="29.75" customWidth="true"/>
    <col min="254" max="259" width="7.875" customWidth="true"/>
    <col min="260" max="261" width="1.125" customWidth="true"/>
  </cols>
  <sheetData>
    <row xmlns:x14ac="http://schemas.microsoft.com/office/spreadsheetml/2009/9/ac" r="1" s="313" customFormat="true" ht="30" customHeight="true" x14ac:dyDescent="0.25">
      <c r="B1" s="332" t="s">
        <v>31</v>
      </c>
      <c r="C1" s="380" t="s">
        <v>192</v>
      </c>
      <c r="D1" s="319" t="s">
        <v>143</v>
      </c>
      <c r="E1" s="319"/>
      <c r="F1" s="319"/>
      <c r="G1" s="319"/>
      <c r="H1" s="319"/>
      <c r="I1" s="330"/>
      <c r="J1" s="311"/>
      <c r="K1" s="311"/>
      <c r="L1" s="332" t="s">
        <v>31</v>
      </c>
      <c r="M1" s="380">
        <v>2014</v>
      </c>
      <c r="N1" s="319" t="s">
        <v>143</v>
      </c>
      <c r="O1" s="319"/>
      <c r="P1" s="319"/>
      <c r="Q1" s="319"/>
      <c r="R1" s="319"/>
      <c r="S1" s="330"/>
      <c r="T1" s="311"/>
      <c r="U1" s="311"/>
      <c r="V1" s="332" t="s">
        <v>31</v>
      </c>
      <c r="W1" s="380">
        <v>2022</v>
      </c>
      <c r="X1" s="319" t="s">
        <v>143</v>
      </c>
      <c r="Y1" s="319"/>
      <c r="Z1" s="319"/>
      <c r="AA1" s="319"/>
      <c r="AB1" s="319"/>
      <c r="AC1" s="330"/>
      <c r="AD1" s="311"/>
      <c r="AE1" s="311"/>
      <c r="AF1" s="332" t="s">
        <v>31</v>
      </c>
      <c r="AG1" s="380">
        <v>2022</v>
      </c>
      <c r="AH1" s="319" t="s">
        <v>143</v>
      </c>
      <c r="AI1" s="319"/>
      <c r="AJ1" s="319"/>
      <c r="AK1" s="319"/>
      <c r="AL1" s="319"/>
      <c r="AM1" s="330"/>
      <c r="AN1" s="311"/>
      <c r="AO1" s="311"/>
    </row>
    <row xmlns:x14ac="http://schemas.microsoft.com/office/spreadsheetml/2009/9/ac" r="2" s="313" customFormat="true" ht="30" customHeight="true" x14ac:dyDescent="0.25">
      <c r="A2" s="567" t="s">
        <v>265</v>
      </c>
      <c r="B2" s="320" t="s">
        <v>191</v>
      </c>
      <c r="C2" s="273" t="s">
        <v>144</v>
      </c>
      <c r="D2" s="273" t="s">
        <v>149</v>
      </c>
      <c r="E2" s="321"/>
      <c r="F2" s="321"/>
      <c r="G2" s="321"/>
      <c r="H2" s="321"/>
      <c r="I2" s="331"/>
      <c r="J2" s="314" t="s">
        <v>193</v>
      </c>
      <c r="K2" s="314"/>
      <c r="L2" s="320" t="s">
        <v>274</v>
      </c>
      <c r="M2" s="273" t="s">
        <v>218</v>
      </c>
      <c r="N2" s="273" t="s">
        <v>270</v>
      </c>
      <c r="O2" s="321"/>
      <c r="P2" s="321"/>
      <c r="Q2" s="321"/>
      <c r="R2" s="321"/>
      <c r="S2" s="331"/>
      <c r="T2" s="314" t="s">
        <v>193</v>
      </c>
      <c r="U2" s="314"/>
      <c r="V2" s="320" t="s">
        <v>272</v>
      </c>
      <c r="W2" s="273" t="s">
        <v>218</v>
      </c>
      <c r="X2" s="273" t="s">
        <v>270</v>
      </c>
      <c r="Y2" s="321"/>
      <c r="Z2" s="321"/>
      <c r="AA2" s="321"/>
      <c r="AB2" s="321"/>
      <c r="AC2" s="331"/>
      <c r="AD2" s="314" t="s">
        <v>193</v>
      </c>
      <c r="AE2" s="314"/>
      <c r="AF2" s="320" t="s">
        <v>210</v>
      </c>
      <c r="AG2" s="273" t="s">
        <v>144</v>
      </c>
      <c r="AH2" s="273" t="s">
        <v>211</v>
      </c>
      <c r="AI2" s="321"/>
      <c r="AJ2" s="321"/>
      <c r="AK2" s="321"/>
      <c r="AL2" s="321"/>
      <c r="AM2" s="331"/>
      <c r="AN2" s="314" t="s">
        <v>193</v>
      </c>
      <c r="AO2" s="314"/>
    </row>
    <row xmlns:x14ac="http://schemas.microsoft.com/office/spreadsheetml/2009/9/ac" r="3" s="252" customFormat="true" ht="18" customHeight="true" x14ac:dyDescent="0.25">
      <c r="A3" s="567"/>
      <c r="B3" s="360" t="s">
        <v>157</v>
      </c>
      <c r="C3" s="361" t="s">
        <v>54</v>
      </c>
      <c r="D3" s="362" t="s">
        <v>7</v>
      </c>
      <c r="E3" s="362" t="s">
        <v>1</v>
      </c>
      <c r="F3" s="362" t="s">
        <v>2</v>
      </c>
      <c r="G3" s="362" t="s">
        <v>16</v>
      </c>
      <c r="H3" s="362" t="s">
        <v>17</v>
      </c>
      <c r="I3" s="363" t="s">
        <v>18</v>
      </c>
      <c r="J3" s="250"/>
      <c r="K3" s="250"/>
      <c r="L3" s="360" t="s">
        <v>157</v>
      </c>
      <c r="M3" s="361" t="s">
        <v>54</v>
      </c>
      <c r="N3" s="362" t="s">
        <v>7</v>
      </c>
      <c r="O3" s="362" t="s">
        <v>1</v>
      </c>
      <c r="P3" s="362" t="s">
        <v>2</v>
      </c>
      <c r="Q3" s="362" t="s">
        <v>16</v>
      </c>
      <c r="R3" s="362" t="s">
        <v>17</v>
      </c>
      <c r="S3" s="363" t="s">
        <v>18</v>
      </c>
      <c r="T3" s="250"/>
      <c r="U3" s="250"/>
      <c r="V3" s="360" t="s">
        <v>157</v>
      </c>
      <c r="W3" s="361" t="s">
        <v>54</v>
      </c>
      <c r="X3" s="362" t="s">
        <v>7</v>
      </c>
      <c r="Y3" s="362" t="s">
        <v>1</v>
      </c>
      <c r="Z3" s="362" t="s">
        <v>2</v>
      </c>
      <c r="AA3" s="362" t="s">
        <v>16</v>
      </c>
      <c r="AB3" s="362" t="s">
        <v>17</v>
      </c>
      <c r="AC3" s="363" t="s">
        <v>18</v>
      </c>
      <c r="AD3" s="250"/>
      <c r="AE3" s="250"/>
      <c r="AF3" s="360" t="s">
        <v>157</v>
      </c>
      <c r="AG3" s="361" t="s">
        <v>54</v>
      </c>
      <c r="AH3" s="362" t="s">
        <v>7</v>
      </c>
      <c r="AI3" s="362" t="s">
        <v>1</v>
      </c>
      <c r="AJ3" s="362" t="s">
        <v>2</v>
      </c>
      <c r="AK3" s="362" t="s">
        <v>16</v>
      </c>
      <c r="AL3" s="362" t="s">
        <v>17</v>
      </c>
      <c r="AM3" s="363" t="s">
        <v>18</v>
      </c>
      <c r="AN3" s="250"/>
      <c r="AO3" s="250"/>
      <c r="AP3" s="251"/>
      <c r="AZ3" s="251"/>
      <c r="BJ3" s="251"/>
      <c r="BT3" s="251"/>
      <c r="BU3" s="251"/>
      <c r="BV3" s="243"/>
      <c r="BW3" s="243"/>
      <c r="BX3" s="243"/>
      <c r="BY3" s="243"/>
      <c r="BZ3" s="243"/>
      <c r="CA3" s="243"/>
      <c r="CD3" s="251"/>
      <c r="CN3" s="251"/>
      <c r="CX3" s="251"/>
      <c r="DH3" s="251"/>
      <c r="DR3" s="251"/>
      <c r="EB3" s="251"/>
      <c r="EL3" s="251"/>
      <c r="EV3" s="251"/>
      <c r="FF3" s="251"/>
      <c r="FP3" s="251"/>
      <c r="FZ3" s="251"/>
      <c r="GJ3" s="251"/>
      <c r="GT3" s="251"/>
      <c r="HD3" s="251"/>
      <c r="HN3" s="251"/>
      <c r="HX3" s="251"/>
      <c r="IH3" s="251"/>
      <c r="IR3" s="251"/>
    </row>
    <row xmlns:x14ac="http://schemas.microsoft.com/office/spreadsheetml/2009/9/ac" r="4" s="4" customFormat="true" x14ac:dyDescent="0.25">
      <c r="A4" s="386" t="str">
        <f>IF(ISBLANK('Data Summary'!A6),"",'Data Summary'!A6)</f>
        <v>HRV_2014_SUR</v>
      </c>
      <c r="B4" s="116"/>
      <c r="C4" s="88" t="s">
        <v>3</v>
      </c>
      <c r="D4" s="7"/>
      <c r="E4" s="7"/>
      <c r="F4" s="7"/>
      <c r="G4" s="7"/>
      <c r="H4" s="7"/>
      <c r="I4" s="25"/>
      <c r="J4" s="23"/>
      <c r="K4" s="23"/>
      <c r="L4" s="116"/>
      <c r="M4" s="88" t="s">
        <v>3</v>
      </c>
      <c r="N4" s="7"/>
      <c r="O4" s="7"/>
      <c r="P4" s="7"/>
      <c r="Q4" s="7"/>
      <c r="R4" s="7"/>
      <c r="S4" s="25"/>
      <c r="T4" s="23"/>
      <c r="U4" s="23"/>
      <c r="V4" s="116"/>
      <c r="W4" s="88" t="s">
        <v>3</v>
      </c>
      <c r="X4" s="7"/>
      <c r="Y4" s="7"/>
      <c r="Z4" s="7"/>
      <c r="AA4" s="7"/>
      <c r="AB4" s="7"/>
      <c r="AC4" s="25"/>
      <c r="AD4" s="23"/>
      <c r="AE4" s="23"/>
      <c r="AF4" s="116"/>
      <c r="AG4" s="88" t="s">
        <v>3</v>
      </c>
      <c r="AH4" s="7"/>
      <c r="AI4" s="7"/>
      <c r="AJ4" s="7"/>
      <c r="AK4" s="7"/>
      <c r="AL4" s="7"/>
      <c r="AM4" s="25"/>
      <c r="AN4" s="23"/>
      <c r="AO4" s="23"/>
      <c r="AP4" s="124"/>
      <c r="AZ4" s="124"/>
      <c r="BJ4" s="124"/>
      <c r="BT4" s="124"/>
      <c r="BU4" s="124"/>
      <c r="BV4" s="141"/>
      <c r="BW4" s="141"/>
      <c r="BX4" s="141"/>
      <c r="BY4" s="141"/>
      <c r="BZ4" s="141"/>
      <c r="CA4" s="141"/>
      <c r="CD4" s="124"/>
      <c r="CN4" s="124"/>
      <c r="CX4" s="124"/>
      <c r="DH4" s="124"/>
      <c r="DR4" s="124"/>
      <c r="EB4" s="124"/>
      <c r="EL4" s="124"/>
      <c r="EV4" s="124"/>
      <c r="FF4" s="124"/>
      <c r="FP4" s="124"/>
      <c r="FZ4" s="124"/>
      <c r="GJ4" s="124"/>
      <c r="GT4" s="124"/>
      <c r="HD4" s="124"/>
      <c r="HN4" s="124"/>
      <c r="HX4" s="124"/>
      <c r="IH4" s="124"/>
      <c r="IR4" s="124"/>
    </row>
    <row xmlns:x14ac="http://schemas.microsoft.com/office/spreadsheetml/2009/9/ac" r="5" s="4" customFormat="true" x14ac:dyDescent="0.25">
      <c r="A5" s="386" t="str">
        <f ca="true">IF(ISBLANK('Data Summary'!A7),"",'Data Summary'!A7)</f>
        <v>HRV_2014_PWH</v>
      </c>
      <c r="B5" s="116"/>
      <c r="C5" s="88" t="s">
        <v>25</v>
      </c>
      <c r="D5" s="7"/>
      <c r="E5" s="7"/>
      <c r="F5" s="7"/>
      <c r="G5" s="7"/>
      <c r="H5" s="7"/>
      <c r="I5" s="25"/>
      <c r="J5" s="23"/>
      <c r="K5" s="23"/>
      <c r="L5" s="116"/>
      <c r="M5" s="88" t="s">
        <v>25</v>
      </c>
      <c r="N5" s="7"/>
      <c r="O5" s="7"/>
      <c r="P5" s="7"/>
      <c r="Q5" s="7"/>
      <c r="R5" s="7"/>
      <c r="S5" s="25"/>
      <c r="T5" s="23"/>
      <c r="U5" s="23"/>
      <c r="V5" s="116"/>
      <c r="W5" s="88" t="s">
        <v>25</v>
      </c>
      <c r="X5" s="7"/>
      <c r="Y5" s="7"/>
      <c r="Z5" s="7"/>
      <c r="AA5" s="7"/>
      <c r="AB5" s="7"/>
      <c r="AC5" s="25"/>
      <c r="AD5" s="23"/>
      <c r="AE5" s="23"/>
      <c r="AF5" s="116" t="s">
        <v>231</v>
      </c>
      <c r="AG5" s="88" t="s">
        <v>25</v>
      </c>
      <c r="AH5" s="7">
        <f>543/550*100</f>
        <v>98.727272727272734</v>
      </c>
      <c r="AI5" s="7"/>
      <c r="AJ5" s="7"/>
      <c r="AK5" s="7"/>
      <c r="AL5" s="7"/>
      <c r="AM5" s="25"/>
      <c r="AN5" s="23"/>
      <c r="AO5" s="23"/>
      <c r="AP5" s="124"/>
      <c r="AZ5" s="124"/>
      <c r="BJ5" s="124"/>
      <c r="BT5" s="124"/>
      <c r="BU5" s="124"/>
      <c r="BV5" s="141"/>
      <c r="BW5" s="141"/>
      <c r="BX5" s="141"/>
      <c r="BY5" s="141"/>
      <c r="BZ5" s="141"/>
      <c r="CA5" s="141"/>
      <c r="CD5" s="124"/>
      <c r="CN5" s="124"/>
      <c r="CX5" s="124"/>
      <c r="DH5" s="124"/>
      <c r="DR5" s="124"/>
      <c r="EB5" s="124"/>
      <c r="EL5" s="124"/>
      <c r="EV5" s="124"/>
      <c r="FF5" s="124"/>
      <c r="FP5" s="124"/>
      <c r="FZ5" s="124"/>
      <c r="GJ5" s="124"/>
      <c r="GT5" s="124"/>
      <c r="HD5" s="124"/>
      <c r="HN5" s="124"/>
      <c r="HX5" s="124"/>
      <c r="IH5" s="124"/>
      <c r="IR5" s="124"/>
    </row>
    <row xmlns:x14ac="http://schemas.microsoft.com/office/spreadsheetml/2009/9/ac" r="6" s="4" customFormat="true" x14ac:dyDescent="0.25">
      <c r="A6" s="386" t="str">
        <f ca="true">IF(ISBLANK('Data Summary'!A8),"",'Data Summary'!A8)</f>
        <v>HRV_2022_PWH</v>
      </c>
      <c r="B6" s="128"/>
      <c r="C6" s="89" t="s">
        <v>26</v>
      </c>
      <c r="D6" s="19"/>
      <c r="E6" s="7"/>
      <c r="F6" s="7"/>
      <c r="G6" s="7"/>
      <c r="H6" s="7"/>
      <c r="I6" s="25"/>
      <c r="J6" s="23"/>
      <c r="K6" s="23"/>
      <c r="L6" s="128"/>
      <c r="M6" s="89" t="s">
        <v>26</v>
      </c>
      <c r="N6" s="19"/>
      <c r="O6" s="7"/>
      <c r="P6" s="7"/>
      <c r="Q6" s="7"/>
      <c r="R6" s="7"/>
      <c r="S6" s="25"/>
      <c r="T6" s="23"/>
      <c r="U6" s="23"/>
      <c r="V6" s="128"/>
      <c r="W6" s="89" t="s">
        <v>26</v>
      </c>
      <c r="X6" s="19"/>
      <c r="Y6" s="7"/>
      <c r="Z6" s="7"/>
      <c r="AA6" s="7"/>
      <c r="AB6" s="7"/>
      <c r="AC6" s="25"/>
      <c r="AD6" s="23"/>
      <c r="AE6" s="23"/>
      <c r="AF6" s="128"/>
      <c r="AG6" s="89" t="s">
        <v>26</v>
      </c>
      <c r="AH6" s="19"/>
      <c r="AI6" s="7"/>
      <c r="AJ6" s="7"/>
      <c r="AK6" s="7"/>
      <c r="AL6" s="7"/>
      <c r="AM6" s="25"/>
      <c r="AN6" s="23"/>
      <c r="AO6" s="23"/>
      <c r="AP6" s="124"/>
      <c r="AZ6" s="124"/>
      <c r="BJ6" s="124"/>
      <c r="BT6" s="124"/>
      <c r="BU6" s="124"/>
      <c r="BV6" s="141"/>
      <c r="BW6" s="141"/>
      <c r="BX6" s="141"/>
      <c r="BY6" s="141"/>
      <c r="BZ6" s="141"/>
      <c r="CA6" s="141"/>
      <c r="CD6" s="124"/>
      <c r="CN6" s="124"/>
      <c r="CX6" s="124"/>
      <c r="DH6" s="124"/>
      <c r="DR6" s="124"/>
      <c r="EB6" s="124"/>
      <c r="EL6" s="124"/>
      <c r="EV6" s="124"/>
      <c r="FF6" s="124"/>
      <c r="FP6" s="124"/>
      <c r="FZ6" s="124"/>
      <c r="GJ6" s="124"/>
      <c r="GT6" s="124"/>
      <c r="HD6" s="124"/>
      <c r="HN6" s="124"/>
      <c r="HX6" s="124"/>
      <c r="IH6" s="124"/>
      <c r="IR6" s="124"/>
    </row>
    <row xmlns:x14ac="http://schemas.microsoft.com/office/spreadsheetml/2009/9/ac" r="7" s="4" customFormat="true" x14ac:dyDescent="0.25">
      <c r="A7" s="386" t="str">
        <f ca="true">IF(ISBLANK('Data Summary'!A9),"",'Data Summary'!A9)</f>
        <v>HRV_2022_SUR</v>
      </c>
      <c r="B7" s="116" t="s">
        <v>151</v>
      </c>
      <c r="C7" s="89" t="s">
        <v>126</v>
      </c>
      <c r="D7" s="77">
        <f>E7*0.587+F7*(1-0.587)</f>
        <v>27.173999999999999</v>
      </c>
      <c r="E7" s="7">
        <v>28</v>
      </c>
      <c r="F7" s="7">
        <v>26</v>
      </c>
      <c r="G7" s="7"/>
      <c r="H7" s="7"/>
      <c r="I7" s="25"/>
      <c r="J7" s="23"/>
      <c r="K7" s="23"/>
      <c r="L7" s="116"/>
      <c r="M7" s="89" t="s">
        <v>126</v>
      </c>
      <c r="N7" s="77">
        <v>98.74</v>
      </c>
      <c r="O7" s="7"/>
      <c r="P7" s="7"/>
      <c r="Q7" s="7"/>
      <c r="R7" s="7"/>
      <c r="S7" s="25"/>
      <c r="T7" s="23"/>
      <c r="U7" s="23"/>
      <c r="V7" s="116"/>
      <c r="W7" s="89" t="s">
        <v>126</v>
      </c>
      <c r="X7" s="77"/>
      <c r="Y7" s="7"/>
      <c r="Z7" s="7"/>
      <c r="AA7" s="7"/>
      <c r="AB7" s="7"/>
      <c r="AC7" s="25"/>
      <c r="AD7" s="23"/>
      <c r="AE7" s="23"/>
      <c r="AF7" s="116"/>
      <c r="AG7" s="89" t="s">
        <v>126</v>
      </c>
      <c r="AH7" s="77"/>
      <c r="AI7" s="7"/>
      <c r="AJ7" s="7"/>
      <c r="AK7" s="7"/>
      <c r="AL7" s="7"/>
      <c r="AM7" s="25"/>
      <c r="AN7" s="23"/>
      <c r="AO7" s="23"/>
      <c r="AP7" s="124"/>
      <c r="AZ7" s="124"/>
      <c r="BJ7" s="124"/>
      <c r="BT7" s="124"/>
      <c r="BU7" s="124"/>
      <c r="BV7" s="141"/>
      <c r="BW7" s="141"/>
      <c r="BX7" s="141"/>
      <c r="BY7" s="141"/>
      <c r="BZ7" s="141"/>
      <c r="CA7" s="141"/>
      <c r="CD7" s="124"/>
      <c r="CN7" s="124"/>
      <c r="CX7" s="124"/>
      <c r="DH7" s="124"/>
      <c r="DR7" s="124"/>
      <c r="EB7" s="124"/>
      <c r="EL7" s="124"/>
      <c r="EV7" s="124"/>
      <c r="FF7" s="124"/>
      <c r="FP7" s="124"/>
      <c r="FZ7" s="124"/>
      <c r="GJ7" s="124"/>
      <c r="GT7" s="124"/>
      <c r="HD7" s="124"/>
      <c r="HN7" s="124"/>
      <c r="HX7" s="124"/>
      <c r="IH7" s="124"/>
      <c r="IR7" s="124"/>
    </row>
    <row xmlns:x14ac="http://schemas.microsoft.com/office/spreadsheetml/2009/9/ac" r="8" s="4" customFormat="true" x14ac:dyDescent="0.25">
      <c r="A8" s="387" t="str">
        <f ca="true">IF(ISBLANK('Data Summary'!A10),"",'Data Summary'!A10)</f>
        <v/>
      </c>
      <c r="B8" s="116" t="s">
        <v>152</v>
      </c>
      <c r="C8" s="89" t="s">
        <v>127</v>
      </c>
      <c r="D8" s="77">
        <f>E8*0.587+F8*(1-0.587)</f>
        <v>25.716999999999999</v>
      </c>
      <c r="E8" s="7">
        <v>22</v>
      </c>
      <c r="F8" s="7">
        <v>31</v>
      </c>
      <c r="G8" s="7"/>
      <c r="H8" s="7"/>
      <c r="I8" s="25"/>
      <c r="J8" s="23"/>
      <c r="K8" s="23"/>
      <c r="L8" s="116"/>
      <c r="M8" s="89" t="s">
        <v>127</v>
      </c>
      <c r="N8" s="77">
        <v>25.41</v>
      </c>
      <c r="O8" s="7"/>
      <c r="P8" s="7"/>
      <c r="Q8" s="7"/>
      <c r="R8" s="7"/>
      <c r="S8" s="25"/>
      <c r="T8" s="23"/>
      <c r="U8" s="23"/>
      <c r="V8" s="116"/>
      <c r="W8" s="89" t="s">
        <v>127</v>
      </c>
      <c r="X8" s="77"/>
      <c r="Y8" s="7"/>
      <c r="Z8" s="7"/>
      <c r="AA8" s="7"/>
      <c r="AB8" s="7"/>
      <c r="AC8" s="25"/>
      <c r="AD8" s="23"/>
      <c r="AE8" s="23"/>
      <c r="AF8" s="116"/>
      <c r="AG8" s="89" t="s">
        <v>127</v>
      </c>
      <c r="AH8" s="77"/>
      <c r="AI8" s="7"/>
      <c r="AJ8" s="7"/>
      <c r="AK8" s="7"/>
      <c r="AL8" s="7"/>
      <c r="AM8" s="25"/>
      <c r="AN8" s="23"/>
      <c r="AO8" s="23"/>
      <c r="AP8" s="124"/>
      <c r="AZ8" s="124"/>
      <c r="BJ8" s="124"/>
      <c r="BT8" s="124"/>
      <c r="BU8" s="124"/>
      <c r="BV8" s="141"/>
      <c r="BW8" s="141"/>
      <c r="BX8" s="141"/>
      <c r="BY8" s="141"/>
      <c r="BZ8" s="141"/>
      <c r="CA8" s="141"/>
      <c r="CD8" s="124"/>
      <c r="CN8" s="124"/>
      <c r="CX8" s="124"/>
      <c r="DH8" s="124"/>
      <c r="DR8" s="124"/>
      <c r="EB8" s="124"/>
      <c r="EL8" s="124"/>
      <c r="EV8" s="124"/>
      <c r="FF8" s="124"/>
      <c r="FP8" s="124"/>
      <c r="FZ8" s="124"/>
      <c r="GJ8" s="124"/>
      <c r="GT8" s="124"/>
      <c r="HD8" s="124"/>
      <c r="HN8" s="124"/>
      <c r="HX8" s="124"/>
      <c r="IH8" s="124"/>
      <c r="IR8" s="124"/>
    </row>
    <row xmlns:x14ac="http://schemas.microsoft.com/office/spreadsheetml/2009/9/ac" r="9" s="4" customFormat="true" x14ac:dyDescent="0.25">
      <c r="A9" s="387" t="str">
        <f ca="true">IF(ISBLANK('Data Summary'!A11),"",'Data Summary'!A11)</f>
        <v/>
      </c>
      <c r="B9" s="116" t="s">
        <v>150</v>
      </c>
      <c r="C9" s="89" t="s">
        <v>160</v>
      </c>
      <c r="D9" s="7">
        <f>MIN(D7:D8)</f>
        <v>25.716999999999999</v>
      </c>
      <c r="E9" s="7">
        <f>MIN(E7:E8)</f>
        <v>22</v>
      </c>
      <c r="F9" s="7">
        <f>MIN(F7:F8)</f>
        <v>26</v>
      </c>
      <c r="G9" s="7"/>
      <c r="H9" s="7"/>
      <c r="I9" s="25"/>
      <c r="J9" s="23"/>
      <c r="K9" s="23"/>
      <c r="L9" s="116" t="s">
        <v>273</v>
      </c>
      <c r="M9" s="89" t="s">
        <v>160</v>
      </c>
      <c r="N9" s="7">
        <f>MIN(N7:N8)</f>
        <v>25.41</v>
      </c>
      <c r="O9" s="7"/>
      <c r="P9" s="7"/>
      <c r="Q9" s="7"/>
      <c r="R9" s="7"/>
      <c r="S9" s="25"/>
      <c r="T9" s="23"/>
      <c r="U9" s="23"/>
      <c r="V9" s="116" t="s">
        <v>273</v>
      </c>
      <c r="W9" s="89" t="s">
        <v>160</v>
      </c>
      <c r="X9" s="7">
        <v>99.5</v>
      </c>
      <c r="Y9" s="7"/>
      <c r="Z9" s="7"/>
      <c r="AA9" s="7"/>
      <c r="AB9" s="7"/>
      <c r="AC9" s="25"/>
      <c r="AD9" s="23"/>
      <c r="AE9" s="23"/>
      <c r="AF9" s="116" t="s">
        <v>232</v>
      </c>
      <c r="AG9" s="89" t="s">
        <v>160</v>
      </c>
      <c r="AH9" s="7">
        <f>543/550*100</f>
        <v>98.727272727272734</v>
      </c>
      <c r="AI9" s="7"/>
      <c r="AJ9" s="7"/>
      <c r="AK9" s="7"/>
      <c r="AL9" s="7"/>
      <c r="AM9" s="25"/>
      <c r="AN9" s="23"/>
      <c r="AO9" s="23"/>
      <c r="AP9" s="124"/>
      <c r="AZ9" s="124"/>
      <c r="BJ9" s="124"/>
      <c r="BT9" s="124"/>
      <c r="BU9" s="124"/>
      <c r="BV9" s="141"/>
      <c r="BW9" s="141"/>
      <c r="BX9" s="141"/>
      <c r="BY9" s="141"/>
      <c r="BZ9" s="141"/>
      <c r="CA9" s="141"/>
      <c r="CD9" s="124"/>
      <c r="CN9" s="124"/>
      <c r="CX9" s="124"/>
      <c r="DH9" s="124"/>
      <c r="DR9" s="124"/>
      <c r="EB9" s="124"/>
      <c r="EL9" s="124"/>
      <c r="EV9" s="124"/>
      <c r="FF9" s="124"/>
      <c r="FP9" s="124"/>
      <c r="FZ9" s="124"/>
      <c r="GJ9" s="124"/>
      <c r="GT9" s="124"/>
      <c r="HD9" s="124"/>
      <c r="HN9" s="124"/>
      <c r="HX9" s="124"/>
      <c r="IH9" s="124"/>
      <c r="IR9" s="124"/>
    </row>
    <row xmlns:x14ac="http://schemas.microsoft.com/office/spreadsheetml/2009/9/ac" r="10" s="2" customFormat="true" ht="86.45" customHeight="true" x14ac:dyDescent="0.25">
      <c r="A10" s="387" t="str">
        <f ca="true">IF(ISBLANK('Data Summary'!A12),"",'Data Summary'!A12)</f>
        <v/>
      </c>
      <c r="B10" s="119" t="s">
        <v>12</v>
      </c>
      <c r="C10" s="564" t="s">
        <v>234</v>
      </c>
      <c r="D10" s="564"/>
      <c r="E10" s="564"/>
      <c r="F10" s="564"/>
      <c r="G10" s="564"/>
      <c r="H10" s="564"/>
      <c r="I10" s="565"/>
      <c r="J10" s="11"/>
      <c r="K10" s="11"/>
      <c r="L10" s="119" t="s">
        <v>12</v>
      </c>
      <c r="M10" s="564" t="s">
        <v>275</v>
      </c>
      <c r="N10" s="564"/>
      <c r="O10" s="564"/>
      <c r="P10" s="564"/>
      <c r="Q10" s="564"/>
      <c r="R10" s="564"/>
      <c r="S10" s="565"/>
      <c r="T10" s="11"/>
      <c r="U10" s="11"/>
      <c r="V10" s="119" t="s">
        <v>12</v>
      </c>
      <c r="W10" s="564"/>
      <c r="X10" s="564"/>
      <c r="Y10" s="564"/>
      <c r="Z10" s="564"/>
      <c r="AA10" s="564"/>
      <c r="AB10" s="564"/>
      <c r="AC10" s="565"/>
      <c r="AD10" s="11"/>
      <c r="AE10" s="11"/>
      <c r="AF10" s="119" t="s">
        <v>12</v>
      </c>
      <c r="AG10" s="564" t="s">
        <v>233</v>
      </c>
      <c r="AH10" s="564"/>
      <c r="AI10" s="564"/>
      <c r="AJ10" s="564"/>
      <c r="AK10" s="564"/>
      <c r="AL10" s="564"/>
      <c r="AM10" s="565"/>
      <c r="AN10" s="11"/>
      <c r="AO10" s="11"/>
      <c r="AP10" s="127"/>
      <c r="AZ10" s="127"/>
      <c r="BJ10" s="127"/>
      <c r="BT10" s="127"/>
      <c r="BU10" s="566"/>
      <c r="BV10" s="566"/>
      <c r="BW10" s="566"/>
      <c r="BX10" s="566"/>
      <c r="BY10" s="566"/>
      <c r="BZ10" s="566"/>
      <c r="CA10" s="566"/>
      <c r="CD10" s="127"/>
      <c r="CN10" s="127"/>
      <c r="CX10" s="127"/>
      <c r="DH10" s="127"/>
      <c r="DR10" s="127"/>
      <c r="EB10" s="127"/>
      <c r="EL10" s="127"/>
      <c r="EV10" s="127"/>
      <c r="FF10" s="127"/>
      <c r="FP10" s="127"/>
      <c r="FZ10" s="127"/>
      <c r="GJ10" s="127"/>
      <c r="GT10" s="127"/>
      <c r="HD10" s="127"/>
      <c r="HN10" s="127"/>
      <c r="HX10" s="127"/>
      <c r="IH10" s="127"/>
      <c r="IR10" s="127"/>
    </row>
    <row xmlns:x14ac="http://schemas.microsoft.com/office/spreadsheetml/2009/9/ac" r="11" s="2" customFormat="true" ht="15.6" customHeight="true" x14ac:dyDescent="0.25">
      <c r="A11" s="387" t="str">
        <f ca="true">IF(ISBLANK('Data Summary'!A13),"",'Data Summary'!A13)</f>
        <v/>
      </c>
      <c r="B11" s="119"/>
      <c r="C11" s="98" t="s">
        <v>106</v>
      </c>
      <c r="D11" s="52"/>
      <c r="E11" s="52"/>
      <c r="F11" s="52"/>
      <c r="G11" s="52"/>
      <c r="H11" s="52"/>
      <c r="I11" s="97"/>
      <c r="J11" s="11"/>
      <c r="K11" s="11"/>
      <c r="L11" s="119"/>
      <c r="M11" s="98" t="s">
        <v>106</v>
      </c>
      <c r="N11" s="52"/>
      <c r="O11" s="52"/>
      <c r="P11" s="52"/>
      <c r="Q11" s="52"/>
      <c r="R11" s="52"/>
      <c r="S11" s="408"/>
      <c r="T11" s="11"/>
      <c r="U11" s="11"/>
      <c r="V11" s="119"/>
      <c r="W11" s="98" t="s">
        <v>106</v>
      </c>
      <c r="X11" s="52"/>
      <c r="Y11" s="52"/>
      <c r="Z11" s="52"/>
      <c r="AA11" s="52"/>
      <c r="AB11" s="52"/>
      <c r="AC11" s="407"/>
      <c r="AD11" s="11"/>
      <c r="AE11" s="11"/>
      <c r="AF11" s="119"/>
      <c r="AG11" s="98" t="s">
        <v>106</v>
      </c>
      <c r="AH11" s="52" t="s">
        <v>147</v>
      </c>
      <c r="AI11" s="52"/>
      <c r="AJ11" s="52"/>
      <c r="AK11" s="52"/>
      <c r="AL11" s="52"/>
      <c r="AM11" s="377"/>
      <c r="AN11" s="11"/>
      <c r="AO11" s="11"/>
      <c r="AP11" s="127"/>
      <c r="AZ11" s="127"/>
      <c r="BJ11" s="127"/>
      <c r="BT11" s="127"/>
      <c r="BU11" s="127"/>
      <c r="BV11" s="144"/>
      <c r="BW11" s="144"/>
      <c r="BX11" s="144"/>
      <c r="BY11" s="144"/>
      <c r="BZ11" s="144"/>
      <c r="CA11" s="144"/>
      <c r="CD11" s="127"/>
      <c r="CN11" s="127"/>
      <c r="CX11" s="127"/>
      <c r="DH11" s="127"/>
      <c r="DR11" s="127"/>
      <c r="EB11" s="127"/>
      <c r="EL11" s="127"/>
      <c r="EV11" s="127"/>
      <c r="FF11" s="127"/>
      <c r="FP11" s="127"/>
      <c r="FZ11" s="127"/>
      <c r="GJ11" s="127"/>
      <c r="GT11" s="127"/>
      <c r="HD11" s="127"/>
      <c r="HN11" s="127"/>
      <c r="HX11" s="127"/>
      <c r="IH11" s="127"/>
      <c r="IR11" s="127"/>
    </row>
    <row xmlns:x14ac="http://schemas.microsoft.com/office/spreadsheetml/2009/9/ac" r="12" s="2" customFormat="true" ht="15" customHeight="true" x14ac:dyDescent="0.25">
      <c r="A12" s="387" t="str">
        <f ca="true">IF(ISBLANK('Data Summary'!A14),"",'Data Summary'!A14)</f>
        <v/>
      </c>
      <c r="B12" s="119"/>
      <c r="C12" s="98" t="s">
        <v>111</v>
      </c>
      <c r="D12" s="52" t="s">
        <v>153</v>
      </c>
      <c r="E12" s="52" t="s">
        <v>153</v>
      </c>
      <c r="F12" s="52" t="s">
        <v>153</v>
      </c>
      <c r="G12" s="52"/>
      <c r="H12" s="52"/>
      <c r="I12" s="96"/>
      <c r="J12" s="11"/>
      <c r="K12" s="11"/>
      <c r="L12" s="119"/>
      <c r="M12" s="98" t="s">
        <v>111</v>
      </c>
      <c r="N12" s="52" t="s">
        <v>147</v>
      </c>
      <c r="O12" s="52"/>
      <c r="P12" s="52"/>
      <c r="Q12" s="52"/>
      <c r="R12" s="52"/>
      <c r="S12" s="96"/>
      <c r="T12" s="11"/>
      <c r="U12" s="11"/>
      <c r="V12" s="119"/>
      <c r="W12" s="98" t="s">
        <v>111</v>
      </c>
      <c r="X12" s="52"/>
      <c r="Y12" s="52"/>
      <c r="Z12" s="52"/>
      <c r="AA12" s="52"/>
      <c r="AB12" s="52"/>
      <c r="AC12" s="96"/>
      <c r="AD12" s="11"/>
      <c r="AE12" s="11"/>
      <c r="AF12" s="119"/>
      <c r="AG12" s="98" t="s">
        <v>111</v>
      </c>
      <c r="AH12" s="52"/>
      <c r="AI12" s="52"/>
      <c r="AJ12" s="52"/>
      <c r="AK12" s="52"/>
      <c r="AL12" s="52"/>
      <c r="AM12" s="96"/>
      <c r="AN12" s="11"/>
      <c r="AO12" s="11"/>
      <c r="AP12" s="127"/>
      <c r="AZ12" s="127"/>
      <c r="BJ12" s="127"/>
      <c r="BT12" s="127"/>
      <c r="BU12" s="127"/>
      <c r="BV12" s="144"/>
      <c r="BW12" s="144"/>
      <c r="BX12" s="144"/>
      <c r="BY12" s="144"/>
      <c r="BZ12" s="144"/>
      <c r="CA12" s="144"/>
      <c r="CD12" s="127"/>
      <c r="CN12" s="127"/>
      <c r="CX12" s="127"/>
      <c r="DH12" s="127"/>
      <c r="DR12" s="127"/>
      <c r="EB12" s="127"/>
      <c r="EL12" s="127"/>
      <c r="EV12" s="127"/>
      <c r="FF12" s="127"/>
      <c r="FP12" s="127"/>
      <c r="FZ12" s="127"/>
      <c r="GJ12" s="127"/>
      <c r="GT12" s="127"/>
      <c r="HD12" s="127"/>
      <c r="HN12" s="127"/>
      <c r="HX12" s="127"/>
      <c r="IH12" s="127"/>
      <c r="IR12" s="127"/>
    </row>
    <row xmlns:x14ac="http://schemas.microsoft.com/office/spreadsheetml/2009/9/ac" r="13" s="2" customFormat="true" ht="15" customHeight="true" x14ac:dyDescent="0.25">
      <c r="A13" s="387" t="str">
        <f ca="true">IF(ISBLANK('Data Summary'!A15),"",'Data Summary'!A15)</f>
        <v/>
      </c>
      <c r="B13" s="119"/>
      <c r="C13" s="98" t="s">
        <v>89</v>
      </c>
      <c r="D13" s="52" t="s">
        <v>153</v>
      </c>
      <c r="E13" s="52" t="s">
        <v>153</v>
      </c>
      <c r="F13" s="52" t="s">
        <v>153</v>
      </c>
      <c r="G13" s="52"/>
      <c r="H13" s="52"/>
      <c r="I13" s="96"/>
      <c r="J13" s="11"/>
      <c r="K13" s="11"/>
      <c r="L13" s="119"/>
      <c r="M13" s="98" t="s">
        <v>89</v>
      </c>
      <c r="N13" s="52" t="s">
        <v>147</v>
      </c>
      <c r="O13" s="52"/>
      <c r="P13" s="52"/>
      <c r="Q13" s="52"/>
      <c r="R13" s="52"/>
      <c r="S13" s="96"/>
      <c r="T13" s="11"/>
      <c r="U13" s="11"/>
      <c r="V13" s="119"/>
      <c r="W13" s="98" t="s">
        <v>89</v>
      </c>
      <c r="X13" s="52" t="s">
        <v>147</v>
      </c>
      <c r="Y13" s="52"/>
      <c r="Z13" s="52"/>
      <c r="AA13" s="52"/>
      <c r="AB13" s="52"/>
      <c r="AC13" s="96"/>
      <c r="AD13" s="11"/>
      <c r="AE13" s="11"/>
      <c r="AF13" s="119"/>
      <c r="AG13" s="98" t="s">
        <v>89</v>
      </c>
      <c r="AH13" s="52" t="s">
        <v>147</v>
      </c>
      <c r="AI13" s="52"/>
      <c r="AJ13" s="52"/>
      <c r="AK13" s="52"/>
      <c r="AL13" s="52"/>
      <c r="AM13" s="96"/>
      <c r="AN13" s="11"/>
      <c r="AO13" s="11"/>
      <c r="AP13" s="127"/>
      <c r="AZ13" s="127"/>
      <c r="BJ13" s="127"/>
      <c r="BT13" s="127"/>
      <c r="BU13" s="127"/>
      <c r="BV13" s="144"/>
      <c r="BW13" s="144"/>
      <c r="BX13" s="144"/>
      <c r="BY13" s="144"/>
      <c r="BZ13" s="144"/>
      <c r="CA13" s="144"/>
      <c r="CD13" s="127"/>
      <c r="CN13" s="127"/>
      <c r="CX13" s="127"/>
      <c r="DH13" s="127"/>
      <c r="DR13" s="127"/>
      <c r="EB13" s="127"/>
      <c r="EL13" s="127"/>
      <c r="EV13" s="127"/>
      <c r="FF13" s="127"/>
      <c r="FP13" s="127"/>
      <c r="FZ13" s="127"/>
      <c r="GJ13" s="127"/>
      <c r="GT13" s="127"/>
      <c r="HD13" s="127"/>
      <c r="HN13" s="127"/>
      <c r="HX13" s="127"/>
      <c r="IH13" s="127"/>
      <c r="IR13" s="127"/>
    </row>
    <row xmlns:x14ac="http://schemas.microsoft.com/office/spreadsheetml/2009/9/ac" r="14" ht="15.75" customHeight="true" x14ac:dyDescent="0.25">
      <c r="A14" s="387" t="str">
        <f ca="true">IF(ISBLANK('Data Summary'!A16),"",'Data Summary'!A16)</f>
        <v/>
      </c>
      <c r="B14" s="120"/>
      <c r="C14" s="90" t="s">
        <v>23</v>
      </c>
      <c r="D14" s="10"/>
      <c r="E14" s="10"/>
      <c r="F14" s="10"/>
      <c r="G14" s="70"/>
      <c r="H14" s="71"/>
      <c r="I14" s="72"/>
      <c r="J14" s="11"/>
      <c r="K14" s="11"/>
      <c r="L14" s="120"/>
      <c r="M14" s="90" t="s">
        <v>23</v>
      </c>
      <c r="N14" s="10"/>
      <c r="O14" s="10"/>
      <c r="P14" s="10"/>
      <c r="Q14" s="70"/>
      <c r="R14" s="71"/>
      <c r="S14" s="72"/>
      <c r="T14" s="11"/>
      <c r="U14" s="11"/>
      <c r="V14" s="120"/>
      <c r="W14" s="90" t="s">
        <v>23</v>
      </c>
      <c r="X14" s="10"/>
      <c r="Y14" s="10"/>
      <c r="Z14" s="10"/>
      <c r="AA14" s="70"/>
      <c r="AB14" s="71"/>
      <c r="AC14" s="72"/>
      <c r="AD14" s="11"/>
      <c r="AE14" s="11"/>
      <c r="AF14" s="120"/>
      <c r="AG14" s="90" t="s">
        <v>23</v>
      </c>
      <c r="AH14" s="69">
        <v>1364</v>
      </c>
      <c r="AI14" s="10"/>
      <c r="AJ14" s="10"/>
      <c r="AK14" s="70"/>
      <c r="AL14" s="71"/>
      <c r="AM14" s="72"/>
      <c r="AN14" s="11"/>
      <c r="AO14" s="11"/>
      <c r="BV14" s="143"/>
      <c r="BW14" s="143"/>
      <c r="BX14" s="143"/>
      <c r="BY14" s="143"/>
      <c r="BZ14" s="143"/>
      <c r="CA14" s="143"/>
    </row>
    <row xmlns:x14ac="http://schemas.microsoft.com/office/spreadsheetml/2009/9/ac" r="15" ht="15.75" customHeight="true" thickBot="true" x14ac:dyDescent="0.3">
      <c r="A15" s="387" t="str">
        <f ca="true">IF(ISBLANK('Data Summary'!A17),"",'Data Summary'!A17)</f>
        <v/>
      </c>
      <c r="B15" s="121"/>
      <c r="C15" s="91" t="s">
        <v>20</v>
      </c>
      <c r="D15" s="74">
        <v>203</v>
      </c>
      <c r="E15" s="79"/>
      <c r="F15" s="79"/>
      <c r="G15" s="74"/>
      <c r="H15" s="74"/>
      <c r="I15" s="75"/>
      <c r="J15" s="24"/>
      <c r="K15" s="24"/>
      <c r="L15" s="121"/>
      <c r="M15" s="91" t="s">
        <v>20</v>
      </c>
      <c r="N15" s="74"/>
      <c r="O15" s="79"/>
      <c r="P15" s="79"/>
      <c r="Q15" s="74"/>
      <c r="R15" s="74"/>
      <c r="S15" s="75"/>
      <c r="T15" s="24"/>
      <c r="U15" s="24"/>
      <c r="V15" s="121"/>
      <c r="W15" s="91" t="s">
        <v>20</v>
      </c>
      <c r="X15" s="74"/>
      <c r="Y15" s="79"/>
      <c r="Z15" s="79"/>
      <c r="AA15" s="74"/>
      <c r="AB15" s="74"/>
      <c r="AC15" s="75"/>
      <c r="AD15" s="24"/>
      <c r="AE15" s="24"/>
      <c r="AF15" s="121"/>
      <c r="AG15" s="91" t="s">
        <v>20</v>
      </c>
      <c r="AH15" s="74">
        <v>550</v>
      </c>
      <c r="AI15" s="79"/>
      <c r="AJ15" s="79"/>
      <c r="AK15" s="74"/>
      <c r="AL15" s="74"/>
      <c r="AM15" s="75"/>
      <c r="AN15" s="24"/>
      <c r="AO15" s="24"/>
      <c r="BV15" s="143"/>
      <c r="BW15" s="143"/>
      <c r="BX15" s="143"/>
      <c r="BY15" s="143"/>
      <c r="BZ15" s="143"/>
      <c r="CA15" s="143"/>
    </row>
    <row xmlns:x14ac="http://schemas.microsoft.com/office/spreadsheetml/2009/9/ac" r="16" s="3" customFormat="true" x14ac:dyDescent="0.25">
      <c r="A16" s="387" t="str">
        <f ca="true">IF(ISBLANK('Data Summary'!A18),"",'Data Summary'!A18)</f>
        <v/>
      </c>
      <c r="B16" s="122"/>
      <c r="L16" s="122"/>
      <c r="V16" s="122"/>
      <c r="AF16" s="122"/>
      <c r="AP16" s="122"/>
      <c r="AZ16" s="122"/>
      <c r="BJ16" s="122"/>
      <c r="BT16" s="122"/>
      <c r="BU16" s="122"/>
      <c r="CD16" s="122"/>
      <c r="CN16" s="122"/>
      <c r="CX16" s="122"/>
      <c r="DH16" s="122"/>
      <c r="DR16" s="122"/>
      <c r="EB16" s="122"/>
      <c r="EL16" s="122"/>
      <c r="EV16" s="122"/>
      <c r="FF16" s="122"/>
      <c r="FP16" s="122"/>
      <c r="FZ16" s="122"/>
      <c r="GJ16" s="122"/>
      <c r="GT16" s="122"/>
      <c r="HD16" s="122"/>
      <c r="HN16" s="122"/>
      <c r="HX16" s="122"/>
      <c r="IH16" s="122"/>
      <c r="IR16" s="122"/>
    </row>
    <row xmlns:x14ac="http://schemas.microsoft.com/office/spreadsheetml/2009/9/ac" r="17" s="3" customFormat="true" x14ac:dyDescent="0.25">
      <c r="A17" s="387" t="str">
        <f ca="true">IF(ISBLANK('Data Summary'!A19),"",'Data Summary'!A19)</f>
        <v/>
      </c>
      <c r="B17" s="122"/>
      <c r="L17" s="122"/>
      <c r="V17" s="122"/>
      <c r="AF17" s="122"/>
      <c r="AP17" s="122"/>
      <c r="AZ17" s="122"/>
      <c r="BJ17" s="122"/>
      <c r="BT17" s="122"/>
      <c r="BU17" s="122"/>
      <c r="CD17" s="122"/>
      <c r="CN17" s="122"/>
      <c r="CX17" s="122"/>
      <c r="DH17" s="122"/>
      <c r="DR17" s="122"/>
      <c r="EB17" s="122"/>
      <c r="EL17" s="122"/>
      <c r="EV17" s="122"/>
      <c r="FF17" s="122"/>
      <c r="FP17" s="122"/>
      <c r="FZ17" s="122"/>
      <c r="GJ17" s="122"/>
      <c r="GT17" s="122"/>
      <c r="HD17" s="122"/>
      <c r="HN17" s="122"/>
      <c r="HX17" s="122"/>
      <c r="IH17" s="122"/>
      <c r="IR17" s="122"/>
    </row>
    <row xmlns:x14ac="http://schemas.microsoft.com/office/spreadsheetml/2009/9/ac" r="18" s="3" customFormat="true" x14ac:dyDescent="0.25">
      <c r="A18" s="387" t="str">
        <f ca="true">IF(ISBLANK('Data Summary'!A20),"",'Data Summary'!A20)</f>
        <v/>
      </c>
      <c r="B18" s="122"/>
      <c r="L18" s="122"/>
      <c r="V18" s="122"/>
      <c r="AF18" s="122"/>
      <c r="AP18" s="122"/>
      <c r="AZ18" s="122"/>
      <c r="BJ18" s="122"/>
      <c r="BT18" s="122"/>
      <c r="BU18" s="122"/>
      <c r="CD18" s="122"/>
      <c r="CN18" s="122"/>
      <c r="CX18" s="122"/>
      <c r="DH18" s="122"/>
      <c r="DR18" s="122"/>
      <c r="EB18" s="122"/>
      <c r="EL18" s="122"/>
      <c r="EV18" s="122"/>
      <c r="FF18" s="122"/>
      <c r="FP18" s="122"/>
      <c r="FZ18" s="122"/>
      <c r="GJ18" s="122"/>
      <c r="GT18" s="122"/>
      <c r="HD18" s="122"/>
      <c r="HN18" s="122"/>
      <c r="HX18" s="122"/>
      <c r="IH18" s="122"/>
      <c r="IR18" s="122"/>
    </row>
    <row xmlns:x14ac="http://schemas.microsoft.com/office/spreadsheetml/2009/9/ac" r="19" s="3" customFormat="true" x14ac:dyDescent="0.25">
      <c r="A19" s="387" t="str">
        <f ca="true">IF(ISBLANK('Data Summary'!A21),"",'Data Summary'!A21)</f>
        <v/>
      </c>
      <c r="B19" s="122"/>
      <c r="L19" s="122"/>
      <c r="V19" s="122"/>
      <c r="AF19" s="122"/>
      <c r="AP19" s="122"/>
      <c r="AZ19" s="122"/>
      <c r="BJ19" s="122"/>
      <c r="BT19" s="122"/>
      <c r="BU19" s="122"/>
      <c r="CD19" s="122"/>
      <c r="CN19" s="122"/>
      <c r="CX19" s="122"/>
      <c r="DH19" s="122"/>
      <c r="DR19" s="122"/>
      <c r="EB19" s="122"/>
      <c r="EL19" s="122"/>
      <c r="EV19" s="122"/>
      <c r="FF19" s="122"/>
      <c r="FP19" s="122"/>
      <c r="FZ19" s="122"/>
      <c r="GJ19" s="122"/>
      <c r="GT19" s="122"/>
      <c r="HD19" s="122"/>
      <c r="HN19" s="122"/>
      <c r="HX19" s="122"/>
      <c r="IH19" s="122"/>
      <c r="IR19" s="122"/>
    </row>
    <row xmlns:x14ac="http://schemas.microsoft.com/office/spreadsheetml/2009/9/ac" r="20" s="3" customFormat="true" x14ac:dyDescent="0.25">
      <c r="A20" s="387" t="str">
        <f ca="true">IF(ISBLANK('Data Summary'!A22),"",'Data Summary'!A22)</f>
        <v/>
      </c>
      <c r="B20" s="122"/>
      <c r="L20" s="122"/>
      <c r="V20" s="122"/>
      <c r="AF20" s="122"/>
      <c r="AP20" s="122"/>
      <c r="AZ20" s="122"/>
      <c r="BJ20" s="122"/>
      <c r="BT20" s="122"/>
      <c r="BU20" s="122"/>
      <c r="CD20" s="122"/>
      <c r="CN20" s="122"/>
      <c r="CX20" s="122"/>
      <c r="DH20" s="122"/>
      <c r="DR20" s="122"/>
      <c r="EB20" s="122"/>
      <c r="EL20" s="122"/>
      <c r="EV20" s="122"/>
      <c r="FF20" s="122"/>
      <c r="FP20" s="122"/>
      <c r="FZ20" s="122"/>
      <c r="GJ20" s="122"/>
      <c r="GT20" s="122"/>
      <c r="HD20" s="122"/>
      <c r="HN20" s="122"/>
      <c r="HX20" s="122"/>
      <c r="IH20" s="122"/>
      <c r="IR20" s="122"/>
    </row>
    <row xmlns:x14ac="http://schemas.microsoft.com/office/spreadsheetml/2009/9/ac" r="21" s="3" customFormat="true" x14ac:dyDescent="0.25">
      <c r="A21" s="387" t="str">
        <f ca="true">IF(ISBLANK('Data Summary'!A23),"",'Data Summary'!A23)</f>
        <v/>
      </c>
      <c r="B21" s="122"/>
      <c r="L21" s="122"/>
      <c r="V21" s="122"/>
      <c r="AF21" s="122"/>
      <c r="AP21" s="122"/>
      <c r="AZ21" s="122"/>
      <c r="BJ21" s="122"/>
      <c r="BT21" s="122"/>
      <c r="BU21" s="122"/>
      <c r="CD21" s="122"/>
      <c r="CN21" s="122"/>
      <c r="CX21" s="122"/>
      <c r="DH21" s="122"/>
      <c r="DR21" s="122"/>
      <c r="EB21" s="122"/>
      <c r="EL21" s="122"/>
      <c r="EV21" s="122"/>
      <c r="FF21" s="122"/>
      <c r="FP21" s="122"/>
      <c r="FZ21" s="122"/>
      <c r="GJ21" s="122"/>
      <c r="GT21" s="122"/>
      <c r="HD21" s="122"/>
      <c r="HN21" s="122"/>
      <c r="HX21" s="122"/>
      <c r="IH21" s="122"/>
      <c r="IR21" s="122"/>
    </row>
    <row xmlns:x14ac="http://schemas.microsoft.com/office/spreadsheetml/2009/9/ac" r="22" s="3" customFormat="true" x14ac:dyDescent="0.25">
      <c r="A22" s="387" t="str">
        <f ca="true">IF(ISBLANK('Data Summary'!A24),"",'Data Summary'!A24)</f>
        <v/>
      </c>
      <c r="B22" s="122"/>
      <c r="L22" s="122"/>
      <c r="V22" s="122"/>
      <c r="AF22" s="122"/>
      <c r="AP22" s="122"/>
      <c r="AZ22" s="122"/>
      <c r="BJ22" s="122"/>
      <c r="BT22" s="122"/>
      <c r="BU22" s="122"/>
      <c r="CD22" s="122"/>
      <c r="CN22" s="122"/>
      <c r="CX22" s="122"/>
      <c r="DH22" s="122"/>
      <c r="DR22" s="122"/>
      <c r="EB22" s="122"/>
      <c r="EL22" s="122"/>
      <c r="EV22" s="122"/>
      <c r="FF22" s="122"/>
      <c r="FP22" s="122"/>
      <c r="FZ22" s="122"/>
      <c r="GJ22" s="122"/>
      <c r="GT22" s="122"/>
      <c r="HD22" s="122"/>
      <c r="HN22" s="122"/>
      <c r="HX22" s="122"/>
      <c r="IH22" s="122"/>
      <c r="IR22" s="122"/>
    </row>
    <row xmlns:x14ac="http://schemas.microsoft.com/office/spreadsheetml/2009/9/ac" r="23" s="3" customFormat="true" x14ac:dyDescent="0.25">
      <c r="A23" s="387" t="str">
        <f ca="true">IF(ISBLANK('Data Summary'!A25),"",'Data Summary'!A25)</f>
        <v/>
      </c>
      <c r="B23" s="122"/>
      <c r="L23" s="122"/>
      <c r="V23" s="122"/>
      <c r="AF23" s="122"/>
      <c r="AP23" s="122"/>
      <c r="AZ23" s="122"/>
      <c r="BJ23" s="122"/>
      <c r="BT23" s="122"/>
      <c r="BU23" s="122"/>
      <c r="CD23" s="122"/>
      <c r="CN23" s="122"/>
      <c r="CX23" s="122"/>
      <c r="DH23" s="122"/>
      <c r="DR23" s="122"/>
      <c r="EB23" s="122"/>
      <c r="EL23" s="122"/>
      <c r="EV23" s="122"/>
      <c r="FF23" s="122"/>
      <c r="FP23" s="122"/>
      <c r="FZ23" s="122"/>
      <c r="GJ23" s="122"/>
      <c r="GT23" s="122"/>
      <c r="HD23" s="122"/>
      <c r="HN23" s="122"/>
      <c r="HX23" s="122"/>
      <c r="IH23" s="122"/>
      <c r="IR23" s="122"/>
    </row>
    <row xmlns:x14ac="http://schemas.microsoft.com/office/spreadsheetml/2009/9/ac" r="24" s="3" customFormat="true" x14ac:dyDescent="0.25">
      <c r="A24" s="387" t="str">
        <f ca="true">IF(ISBLANK('Data Summary'!A26),"",'Data Summary'!A26)</f>
        <v/>
      </c>
      <c r="B24" s="122"/>
      <c r="L24" s="122"/>
      <c r="V24" s="122"/>
      <c r="AF24" s="122"/>
      <c r="AP24" s="122"/>
      <c r="AZ24" s="122"/>
      <c r="BJ24" s="122"/>
      <c r="BT24" s="122"/>
      <c r="BU24" s="122"/>
      <c r="CD24" s="122"/>
      <c r="CN24" s="122"/>
      <c r="CX24" s="122"/>
      <c r="DH24" s="122"/>
      <c r="DR24" s="122"/>
      <c r="EB24" s="122"/>
      <c r="EL24" s="122"/>
      <c r="EV24" s="122"/>
      <c r="FF24" s="122"/>
      <c r="FP24" s="122"/>
      <c r="FZ24" s="122"/>
      <c r="GJ24" s="122"/>
      <c r="GT24" s="122"/>
      <c r="HD24" s="122"/>
      <c r="HN24" s="122"/>
      <c r="HX24" s="122"/>
      <c r="IH24" s="122"/>
      <c r="IR24" s="122"/>
    </row>
    <row xmlns:x14ac="http://schemas.microsoft.com/office/spreadsheetml/2009/9/ac" r="25" s="3" customFormat="true" x14ac:dyDescent="0.25">
      <c r="A25" s="387" t="str">
        <f ca="true">IF(ISBLANK('Data Summary'!A27),"",'Data Summary'!A27)</f>
        <v/>
      </c>
      <c r="B25" s="122"/>
      <c r="L25" s="122"/>
      <c r="V25" s="122"/>
      <c r="AF25" s="122"/>
      <c r="AP25" s="122"/>
      <c r="AZ25" s="122"/>
      <c r="BJ25" s="122"/>
      <c r="BT25" s="122"/>
      <c r="BU25" s="122"/>
      <c r="CD25" s="122"/>
      <c r="CN25" s="122"/>
      <c r="CX25" s="122"/>
      <c r="DH25" s="122"/>
      <c r="DR25" s="122"/>
      <c r="EB25" s="122"/>
      <c r="EL25" s="122"/>
      <c r="EV25" s="122"/>
      <c r="FF25" s="122"/>
      <c r="FP25" s="122"/>
      <c r="FZ25" s="122"/>
      <c r="GJ25" s="122"/>
      <c r="GT25" s="122"/>
      <c r="HD25" s="122"/>
      <c r="HN25" s="122"/>
      <c r="HX25" s="122"/>
      <c r="IH25" s="122"/>
      <c r="IR25" s="122"/>
    </row>
    <row xmlns:x14ac="http://schemas.microsoft.com/office/spreadsheetml/2009/9/ac" r="26" s="3" customFormat="true" x14ac:dyDescent="0.25">
      <c r="A26" s="387" t="str">
        <f ca="true">IF(ISBLANK('Data Summary'!A28),"",'Data Summary'!A28)</f>
        <v/>
      </c>
      <c r="B26" s="122"/>
      <c r="L26" s="122"/>
      <c r="V26" s="122"/>
      <c r="AF26" s="122"/>
      <c r="AP26" s="122"/>
      <c r="AZ26" s="122"/>
      <c r="BJ26" s="122"/>
      <c r="BT26" s="122"/>
      <c r="BU26" s="122"/>
      <c r="CD26" s="122"/>
      <c r="CN26" s="122"/>
      <c r="CX26" s="122"/>
      <c r="DH26" s="122"/>
      <c r="DR26" s="122"/>
      <c r="EB26" s="122"/>
      <c r="EL26" s="122"/>
      <c r="EV26" s="122"/>
      <c r="FF26" s="122"/>
      <c r="FP26" s="122"/>
      <c r="FZ26" s="122"/>
      <c r="GJ26" s="122"/>
      <c r="GT26" s="122"/>
      <c r="HD26" s="122"/>
      <c r="HN26" s="122"/>
      <c r="HX26" s="122"/>
      <c r="IH26" s="122"/>
      <c r="IR26" s="122"/>
    </row>
    <row xmlns:x14ac="http://schemas.microsoft.com/office/spreadsheetml/2009/9/ac" r="27" s="3" customFormat="true" x14ac:dyDescent="0.25">
      <c r="A27" s="387" t="str">
        <f ca="true">IF(ISBLANK('Data Summary'!A29),"",'Data Summary'!A29)</f>
        <v/>
      </c>
      <c r="B27" s="122"/>
      <c r="L27" s="122"/>
      <c r="V27" s="122"/>
      <c r="AF27" s="122"/>
      <c r="AP27" s="122"/>
      <c r="AZ27" s="122"/>
      <c r="BJ27" s="122"/>
      <c r="BT27" s="122"/>
      <c r="BU27" s="122"/>
      <c r="CD27" s="122"/>
      <c r="CN27" s="122"/>
      <c r="CX27" s="122"/>
      <c r="DH27" s="122"/>
      <c r="DR27" s="122"/>
      <c r="EB27" s="122"/>
      <c r="EL27" s="122"/>
      <c r="EV27" s="122"/>
      <c r="FF27" s="122"/>
      <c r="FP27" s="122"/>
      <c r="FZ27" s="122"/>
      <c r="GJ27" s="122"/>
      <c r="GT27" s="122"/>
      <c r="HD27" s="122"/>
      <c r="HN27" s="122"/>
      <c r="HX27" s="122"/>
      <c r="IH27" s="122"/>
      <c r="IR27" s="122"/>
    </row>
    <row xmlns:x14ac="http://schemas.microsoft.com/office/spreadsheetml/2009/9/ac" r="28" s="3" customFormat="true" x14ac:dyDescent="0.25">
      <c r="A28" s="387" t="str">
        <f ca="true">IF(ISBLANK('Data Summary'!A30),"",'Data Summary'!A30)</f>
        <v/>
      </c>
      <c r="B28" s="122"/>
      <c r="L28" s="122"/>
      <c r="V28" s="122"/>
      <c r="AF28" s="122"/>
      <c r="AP28" s="122"/>
      <c r="AZ28" s="122"/>
      <c r="BJ28" s="122"/>
      <c r="BT28" s="122"/>
      <c r="BU28" s="122"/>
      <c r="CD28" s="122"/>
      <c r="CN28" s="122"/>
      <c r="CX28" s="122"/>
      <c r="DH28" s="122"/>
      <c r="DR28" s="122"/>
      <c r="EB28" s="122"/>
      <c r="EL28" s="122"/>
      <c r="EV28" s="122"/>
      <c r="FF28" s="122"/>
      <c r="FP28" s="122"/>
      <c r="FZ28" s="122"/>
      <c r="GJ28" s="122"/>
      <c r="GT28" s="122"/>
      <c r="HD28" s="122"/>
      <c r="HN28" s="122"/>
      <c r="HX28" s="122"/>
      <c r="IH28" s="122"/>
      <c r="IR28" s="122"/>
    </row>
    <row xmlns:x14ac="http://schemas.microsoft.com/office/spreadsheetml/2009/9/ac" r="29" s="3" customFormat="true" x14ac:dyDescent="0.25">
      <c r="A29" s="387" t="str">
        <f ca="true">IF(ISBLANK('Data Summary'!A31),"",'Data Summary'!A31)</f>
        <v/>
      </c>
      <c r="B29" s="122"/>
      <c r="L29" s="122"/>
      <c r="V29" s="122"/>
      <c r="AF29" s="122"/>
      <c r="AP29" s="122"/>
      <c r="AZ29" s="122"/>
      <c r="BJ29" s="122"/>
      <c r="BT29" s="122"/>
      <c r="BU29" s="122"/>
      <c r="CD29" s="122"/>
      <c r="CN29" s="122"/>
      <c r="CX29" s="122"/>
      <c r="DH29" s="122"/>
      <c r="DR29" s="122"/>
      <c r="EB29" s="122"/>
      <c r="EL29" s="122"/>
      <c r="EV29" s="122"/>
      <c r="FF29" s="122"/>
      <c r="FP29" s="122"/>
      <c r="FZ29" s="122"/>
      <c r="GJ29" s="122"/>
      <c r="GT29" s="122"/>
      <c r="HD29" s="122"/>
      <c r="HN29" s="122"/>
      <c r="HX29" s="122"/>
      <c r="IH29" s="122"/>
      <c r="IR29" s="122"/>
    </row>
    <row xmlns:x14ac="http://schemas.microsoft.com/office/spreadsheetml/2009/9/ac" r="30" s="3" customFormat="true" x14ac:dyDescent="0.25">
      <c r="A30" s="387" t="str">
        <f ca="true">IF(ISBLANK('Data Summary'!A32),"",'Data Summary'!A32)</f>
        <v/>
      </c>
      <c r="B30" s="122"/>
      <c r="L30" s="122"/>
      <c r="V30" s="122"/>
      <c r="AF30" s="122"/>
      <c r="AP30" s="122"/>
      <c r="AZ30" s="122"/>
      <c r="BJ30" s="122"/>
      <c r="BT30" s="122"/>
      <c r="BU30" s="122"/>
      <c r="CD30" s="122"/>
      <c r="CN30" s="122"/>
      <c r="CX30" s="122"/>
      <c r="DH30" s="122"/>
      <c r="DR30" s="122"/>
      <c r="EB30" s="122"/>
      <c r="EL30" s="122"/>
      <c r="EV30" s="122"/>
      <c r="FF30" s="122"/>
      <c r="FP30" s="122"/>
      <c r="FZ30" s="122"/>
      <c r="GJ30" s="122"/>
      <c r="GT30" s="122"/>
      <c r="HD30" s="122"/>
      <c r="HN30" s="122"/>
      <c r="HX30" s="122"/>
      <c r="IH30" s="122"/>
      <c r="IR30" s="122"/>
    </row>
    <row xmlns:x14ac="http://schemas.microsoft.com/office/spreadsheetml/2009/9/ac" r="31" s="3" customFormat="true" x14ac:dyDescent="0.25">
      <c r="A31" s="387" t="str">
        <f ca="true">IF(ISBLANK('Data Summary'!A33),"",'Data Summary'!A33)</f>
        <v/>
      </c>
      <c r="B31" s="122"/>
      <c r="L31" s="122"/>
      <c r="V31" s="122"/>
      <c r="AF31" s="122"/>
      <c r="AP31" s="122"/>
      <c r="AZ31" s="122"/>
      <c r="BJ31" s="122"/>
      <c r="BT31" s="122"/>
      <c r="BU31" s="122"/>
      <c r="CD31" s="122"/>
      <c r="CN31" s="122"/>
      <c r="CX31" s="122"/>
      <c r="DH31" s="122"/>
      <c r="DR31" s="122"/>
      <c r="EB31" s="122"/>
      <c r="EL31" s="122"/>
      <c r="EV31" s="122"/>
      <c r="FF31" s="122"/>
      <c r="FP31" s="122"/>
      <c r="FZ31" s="122"/>
      <c r="GJ31" s="122"/>
      <c r="GT31" s="122"/>
      <c r="HD31" s="122"/>
      <c r="HN31" s="122"/>
      <c r="HX31" s="122"/>
      <c r="IH31" s="122"/>
      <c r="IR31" s="122"/>
    </row>
    <row xmlns:x14ac="http://schemas.microsoft.com/office/spreadsheetml/2009/9/ac" r="32" s="3" customFormat="true" x14ac:dyDescent="0.25">
      <c r="A32" s="387" t="str">
        <f ca="true">IF(ISBLANK('Data Summary'!A34),"",'Data Summary'!A34)</f>
        <v/>
      </c>
      <c r="B32" s="122"/>
      <c r="L32" s="122"/>
      <c r="V32" s="122"/>
      <c r="AF32" s="122"/>
      <c r="AP32" s="122"/>
      <c r="AZ32" s="122"/>
      <c r="BJ32" s="122"/>
      <c r="BT32" s="122"/>
      <c r="BU32" s="122"/>
      <c r="CD32" s="122"/>
      <c r="CN32" s="122"/>
      <c r="CX32" s="122"/>
      <c r="DH32" s="122"/>
      <c r="DR32" s="122"/>
      <c r="EB32" s="122"/>
      <c r="EL32" s="122"/>
      <c r="EV32" s="122"/>
      <c r="FF32" s="122"/>
      <c r="FP32" s="122"/>
      <c r="FZ32" s="122"/>
      <c r="GJ32" s="122"/>
      <c r="GT32" s="122"/>
      <c r="HD32" s="122"/>
      <c r="HN32" s="122"/>
      <c r="HX32" s="122"/>
      <c r="IH32" s="122"/>
      <c r="IR32" s="122"/>
    </row>
    <row xmlns:x14ac="http://schemas.microsoft.com/office/spreadsheetml/2009/9/ac" r="33" s="3" customFormat="true" x14ac:dyDescent="0.25">
      <c r="A33" s="387" t="str">
        <f ca="true">IF(ISBLANK('Data Summary'!A35),"",'Data Summary'!A35)</f>
        <v/>
      </c>
      <c r="B33" s="122"/>
      <c r="L33" s="122"/>
      <c r="V33" s="122"/>
      <c r="AF33" s="122"/>
      <c r="AP33" s="122"/>
      <c r="AZ33" s="122"/>
      <c r="BJ33" s="122"/>
      <c r="BT33" s="122"/>
      <c r="BU33" s="122"/>
      <c r="CD33" s="122"/>
      <c r="CN33" s="122"/>
      <c r="CX33" s="122"/>
      <c r="DH33" s="122"/>
      <c r="DR33" s="122"/>
      <c r="EB33" s="122"/>
      <c r="EL33" s="122"/>
      <c r="EV33" s="122"/>
      <c r="FF33" s="122"/>
      <c r="FP33" s="122"/>
      <c r="FZ33" s="122"/>
      <c r="GJ33" s="122"/>
      <c r="GT33" s="122"/>
      <c r="HD33" s="122"/>
      <c r="HN33" s="122"/>
      <c r="HX33" s="122"/>
      <c r="IH33" s="122"/>
      <c r="IR33" s="122"/>
    </row>
    <row xmlns:x14ac="http://schemas.microsoft.com/office/spreadsheetml/2009/9/ac" r="34" s="3" customFormat="true" x14ac:dyDescent="0.25">
      <c r="A34" s="387" t="str">
        <f ca="true">IF(ISBLANK('Data Summary'!A36),"",'Data Summary'!A36)</f>
        <v/>
      </c>
      <c r="B34" s="122"/>
      <c r="L34" s="122"/>
      <c r="V34" s="122"/>
      <c r="AF34" s="122"/>
      <c r="AP34" s="122"/>
      <c r="AZ34" s="122"/>
      <c r="BJ34" s="122"/>
      <c r="BT34" s="122"/>
      <c r="BU34" s="122"/>
      <c r="CD34" s="122"/>
      <c r="CN34" s="122"/>
      <c r="CX34" s="122"/>
      <c r="DH34" s="122"/>
      <c r="DR34" s="122"/>
      <c r="EB34" s="122"/>
      <c r="EL34" s="122"/>
      <c r="EV34" s="122"/>
      <c r="FF34" s="122"/>
      <c r="FP34" s="122"/>
      <c r="FZ34" s="122"/>
      <c r="GJ34" s="122"/>
      <c r="GT34" s="122"/>
      <c r="HD34" s="122"/>
      <c r="HN34" s="122"/>
      <c r="HX34" s="122"/>
      <c r="IH34" s="122"/>
      <c r="IR34" s="122"/>
    </row>
    <row xmlns:x14ac="http://schemas.microsoft.com/office/spreadsheetml/2009/9/ac" r="35" s="3" customFormat="true" x14ac:dyDescent="0.25">
      <c r="A35" s="387" t="str">
        <f ca="true">IF(ISBLANK('Data Summary'!A37),"",'Data Summary'!A37)</f>
        <v/>
      </c>
      <c r="B35" s="122"/>
      <c r="L35" s="122"/>
      <c r="V35" s="122"/>
      <c r="AF35" s="122"/>
      <c r="AP35" s="122"/>
      <c r="AZ35" s="122"/>
      <c r="BJ35" s="122"/>
      <c r="BT35" s="122"/>
      <c r="BU35" s="122"/>
      <c r="CD35" s="122"/>
      <c r="CN35" s="122"/>
      <c r="CX35" s="122"/>
      <c r="DH35" s="122"/>
      <c r="DR35" s="122"/>
      <c r="EB35" s="122"/>
      <c r="EL35" s="122"/>
      <c r="EV35" s="122"/>
      <c r="FF35" s="122"/>
      <c r="FP35" s="122"/>
      <c r="FZ35" s="122"/>
      <c r="GJ35" s="122"/>
      <c r="GT35" s="122"/>
      <c r="HD35" s="122"/>
      <c r="HN35" s="122"/>
      <c r="HX35" s="122"/>
      <c r="IH35" s="122"/>
      <c r="IR35" s="122"/>
    </row>
    <row xmlns:x14ac="http://schemas.microsoft.com/office/spreadsheetml/2009/9/ac" r="36" s="3" customFormat="true" x14ac:dyDescent="0.25">
      <c r="A36" s="387" t="str">
        <f ca="true">IF(ISBLANK('Data Summary'!A38),"",'Data Summary'!A38)</f>
        <v/>
      </c>
      <c r="B36" s="122"/>
      <c r="L36" s="122"/>
      <c r="V36" s="122"/>
      <c r="AF36" s="122"/>
      <c r="AP36" s="122"/>
      <c r="AZ36" s="122"/>
      <c r="BJ36" s="122"/>
      <c r="BT36" s="122"/>
      <c r="BU36" s="122"/>
      <c r="CD36" s="122"/>
      <c r="CN36" s="122"/>
      <c r="CX36" s="122"/>
      <c r="DH36" s="122"/>
      <c r="DR36" s="122"/>
      <c r="EB36" s="122"/>
      <c r="EL36" s="122"/>
      <c r="EV36" s="122"/>
      <c r="FF36" s="122"/>
      <c r="FP36" s="122"/>
      <c r="FZ36" s="122"/>
      <c r="GJ36" s="122"/>
      <c r="GT36" s="122"/>
      <c r="HD36" s="122"/>
      <c r="HN36" s="122"/>
      <c r="HX36" s="122"/>
      <c r="IH36" s="122"/>
      <c r="IR36" s="122"/>
    </row>
    <row xmlns:x14ac="http://schemas.microsoft.com/office/spreadsheetml/2009/9/ac" r="37" s="3" customFormat="true" x14ac:dyDescent="0.25">
      <c r="A37" s="387" t="str">
        <f ca="true">IF(ISBLANK('Data Summary'!A39),"",'Data Summary'!A39)</f>
        <v/>
      </c>
      <c r="B37" s="122"/>
      <c r="L37" s="122"/>
      <c r="V37" s="122"/>
      <c r="AF37" s="122"/>
      <c r="AP37" s="122"/>
      <c r="AZ37" s="122"/>
      <c r="BJ37" s="122"/>
      <c r="BT37" s="122"/>
      <c r="BU37" s="122"/>
      <c r="CD37" s="122"/>
      <c r="CN37" s="122"/>
      <c r="CX37" s="122"/>
      <c r="DH37" s="122"/>
      <c r="DR37" s="122"/>
      <c r="EB37" s="122"/>
      <c r="EL37" s="122"/>
      <c r="EV37" s="122"/>
      <c r="FF37" s="122"/>
      <c r="FP37" s="122"/>
      <c r="FZ37" s="122"/>
      <c r="GJ37" s="122"/>
      <c r="GT37" s="122"/>
      <c r="HD37" s="122"/>
      <c r="HN37" s="122"/>
      <c r="HX37" s="122"/>
      <c r="IH37" s="122"/>
      <c r="IR37" s="122"/>
    </row>
    <row xmlns:x14ac="http://schemas.microsoft.com/office/spreadsheetml/2009/9/ac" r="38" s="3" customFormat="true" x14ac:dyDescent="0.25">
      <c r="A38" s="387" t="str">
        <f ca="true">IF(ISBLANK('Data Summary'!A40),"",'Data Summary'!A40)</f>
        <v/>
      </c>
      <c r="B38" s="122"/>
      <c r="L38" s="122"/>
      <c r="V38" s="122"/>
      <c r="AF38" s="122"/>
      <c r="AP38" s="122"/>
      <c r="AZ38" s="122"/>
      <c r="BJ38" s="122"/>
      <c r="BT38" s="122"/>
      <c r="BU38" s="122"/>
      <c r="CD38" s="122"/>
      <c r="CN38" s="122"/>
      <c r="CX38" s="122"/>
      <c r="DH38" s="122"/>
      <c r="DR38" s="122"/>
      <c r="EB38" s="122"/>
      <c r="EL38" s="122"/>
      <c r="EV38" s="122"/>
      <c r="FF38" s="122"/>
      <c r="FP38" s="122"/>
      <c r="FZ38" s="122"/>
      <c r="GJ38" s="122"/>
      <c r="GT38" s="122"/>
      <c r="HD38" s="122"/>
      <c r="HN38" s="122"/>
      <c r="HX38" s="122"/>
      <c r="IH38" s="122"/>
      <c r="IR38" s="122"/>
    </row>
    <row xmlns:x14ac="http://schemas.microsoft.com/office/spreadsheetml/2009/9/ac" r="39" s="3" customFormat="true" x14ac:dyDescent="0.25">
      <c r="A39" s="387" t="str">
        <f ca="true">IF(ISBLANK('Data Summary'!A41),"",'Data Summary'!A41)</f>
        <v/>
      </c>
      <c r="B39" s="122"/>
      <c r="L39" s="122"/>
      <c r="V39" s="122"/>
      <c r="AF39" s="122"/>
      <c r="AP39" s="122"/>
      <c r="AZ39" s="122"/>
      <c r="BJ39" s="122"/>
      <c r="BT39" s="122"/>
      <c r="BU39" s="122"/>
      <c r="CD39" s="122"/>
      <c r="CN39" s="122"/>
      <c r="CX39" s="122"/>
      <c r="DH39" s="122"/>
      <c r="DR39" s="122"/>
      <c r="EB39" s="122"/>
      <c r="EL39" s="122"/>
      <c r="EV39" s="122"/>
      <c r="FF39" s="122"/>
      <c r="FP39" s="122"/>
      <c r="FZ39" s="122"/>
      <c r="GJ39" s="122"/>
      <c r="GT39" s="122"/>
      <c r="HD39" s="122"/>
      <c r="HN39" s="122"/>
      <c r="HX39" s="122"/>
      <c r="IH39" s="122"/>
      <c r="IR39" s="122"/>
    </row>
    <row xmlns:x14ac="http://schemas.microsoft.com/office/spreadsheetml/2009/9/ac" r="40" s="3" customFormat="true" x14ac:dyDescent="0.25">
      <c r="A40" s="387" t="str">
        <f ca="true">IF(ISBLANK('Data Summary'!A42),"",'Data Summary'!A42)</f>
        <v/>
      </c>
      <c r="B40" s="122"/>
      <c r="L40" s="122"/>
      <c r="V40" s="122"/>
      <c r="AF40" s="122"/>
      <c r="AP40" s="122"/>
      <c r="AZ40" s="122"/>
      <c r="BJ40" s="122"/>
      <c r="BT40" s="122"/>
      <c r="BU40" s="122"/>
      <c r="CD40" s="122"/>
      <c r="CN40" s="122"/>
      <c r="CX40" s="122"/>
      <c r="DH40" s="122"/>
      <c r="DR40" s="122"/>
      <c r="EB40" s="122"/>
      <c r="EL40" s="122"/>
      <c r="EV40" s="122"/>
      <c r="FF40" s="122"/>
      <c r="FP40" s="122"/>
      <c r="FZ40" s="122"/>
      <c r="GJ40" s="122"/>
      <c r="GT40" s="122"/>
      <c r="HD40" s="122"/>
      <c r="HN40" s="122"/>
      <c r="HX40" s="122"/>
      <c r="IH40" s="122"/>
      <c r="IR40" s="122"/>
    </row>
    <row xmlns:x14ac="http://schemas.microsoft.com/office/spreadsheetml/2009/9/ac" r="41" s="3" customFormat="true" x14ac:dyDescent="0.25">
      <c r="A41" s="387" t="str">
        <f ca="true">IF(ISBLANK('Data Summary'!A43),"",'Data Summary'!A43)</f>
        <v/>
      </c>
      <c r="B41" s="122"/>
      <c r="L41" s="122"/>
      <c r="V41" s="122"/>
      <c r="AF41" s="122"/>
      <c r="AP41" s="122"/>
      <c r="AZ41" s="122"/>
      <c r="BJ41" s="122"/>
      <c r="BT41" s="122"/>
      <c r="BU41" s="122"/>
      <c r="CD41" s="122"/>
      <c r="CN41" s="122"/>
      <c r="CX41" s="122"/>
      <c r="DH41" s="122"/>
      <c r="DR41" s="122"/>
      <c r="EB41" s="122"/>
      <c r="EL41" s="122"/>
      <c r="EV41" s="122"/>
      <c r="FF41" s="122"/>
      <c r="FP41" s="122"/>
      <c r="FZ41" s="122"/>
      <c r="GJ41" s="122"/>
      <c r="GT41" s="122"/>
      <c r="HD41" s="122"/>
      <c r="HN41" s="122"/>
      <c r="HX41" s="122"/>
      <c r="IH41" s="122"/>
      <c r="IR41" s="122"/>
    </row>
    <row xmlns:x14ac="http://schemas.microsoft.com/office/spreadsheetml/2009/9/ac" r="42" s="3" customFormat="true" x14ac:dyDescent="0.25">
      <c r="A42" s="387" t="str">
        <f ca="true">IF(ISBLANK('Data Summary'!A44),"",'Data Summary'!A44)</f>
        <v/>
      </c>
      <c r="B42" s="122"/>
      <c r="L42" s="122"/>
      <c r="V42" s="122"/>
      <c r="AF42" s="122"/>
      <c r="AP42" s="122"/>
      <c r="AZ42" s="122"/>
      <c r="BJ42" s="122"/>
      <c r="BT42" s="122"/>
      <c r="BU42" s="122"/>
      <c r="CD42" s="122"/>
      <c r="CN42" s="122"/>
      <c r="CX42" s="122"/>
      <c r="DH42" s="122"/>
      <c r="DR42" s="122"/>
      <c r="EB42" s="122"/>
      <c r="EL42" s="122"/>
      <c r="EV42" s="122"/>
      <c r="FF42" s="122"/>
      <c r="FP42" s="122"/>
      <c r="FZ42" s="122"/>
      <c r="GJ42" s="122"/>
      <c r="GT42" s="122"/>
      <c r="HD42" s="122"/>
      <c r="HN42" s="122"/>
      <c r="HX42" s="122"/>
      <c r="IH42" s="122"/>
      <c r="IR42" s="122"/>
    </row>
    <row xmlns:x14ac="http://schemas.microsoft.com/office/spreadsheetml/2009/9/ac" r="43" s="3" customFormat="true" x14ac:dyDescent="0.25">
      <c r="A43" s="387" t="str">
        <f ca="true">IF(ISBLANK('Data Summary'!A45),"",'Data Summary'!A45)</f>
        <v/>
      </c>
      <c r="B43" s="122"/>
      <c r="L43" s="122"/>
      <c r="V43" s="122"/>
      <c r="AF43" s="122"/>
      <c r="AP43" s="122"/>
      <c r="AZ43" s="122"/>
      <c r="BJ43" s="122"/>
      <c r="BT43" s="122"/>
      <c r="BU43" s="122"/>
      <c r="CD43" s="122"/>
      <c r="CN43" s="122"/>
      <c r="CX43" s="122"/>
      <c r="DH43" s="122"/>
      <c r="DR43" s="122"/>
      <c r="EB43" s="122"/>
      <c r="EL43" s="122"/>
      <c r="EV43" s="122"/>
      <c r="FF43" s="122"/>
      <c r="FP43" s="122"/>
      <c r="FZ43" s="122"/>
      <c r="GJ43" s="122"/>
      <c r="GT43" s="122"/>
      <c r="HD43" s="122"/>
      <c r="HN43" s="122"/>
      <c r="HX43" s="122"/>
      <c r="IH43" s="122"/>
      <c r="IR43" s="122"/>
    </row>
    <row xmlns:x14ac="http://schemas.microsoft.com/office/spreadsheetml/2009/9/ac" r="44" s="3" customFormat="true" x14ac:dyDescent="0.25">
      <c r="A44" s="387" t="str">
        <f ca="true">IF(ISBLANK('Data Summary'!A46),"",'Data Summary'!A46)</f>
        <v/>
      </c>
      <c r="B44" s="122"/>
      <c r="L44" s="122"/>
      <c r="V44" s="122"/>
      <c r="AF44" s="122"/>
      <c r="AP44" s="122"/>
      <c r="AZ44" s="122"/>
      <c r="BJ44" s="122"/>
      <c r="BT44" s="122"/>
      <c r="BU44" s="122"/>
      <c r="CD44" s="122"/>
      <c r="CN44" s="122"/>
      <c r="CX44" s="122"/>
      <c r="DH44" s="122"/>
      <c r="DR44" s="122"/>
      <c r="EB44" s="122"/>
      <c r="EL44" s="122"/>
      <c r="EV44" s="122"/>
      <c r="FF44" s="122"/>
      <c r="FP44" s="122"/>
      <c r="FZ44" s="122"/>
      <c r="GJ44" s="122"/>
      <c r="GT44" s="122"/>
      <c r="HD44" s="122"/>
      <c r="HN44" s="122"/>
      <c r="HX44" s="122"/>
      <c r="IH44" s="122"/>
      <c r="IR44" s="122"/>
    </row>
    <row xmlns:x14ac="http://schemas.microsoft.com/office/spreadsheetml/2009/9/ac" r="45" s="3" customFormat="true" x14ac:dyDescent="0.25">
      <c r="A45" s="387" t="str">
        <f ca="true">IF(ISBLANK('Data Summary'!A47),"",'Data Summary'!A47)</f>
        <v/>
      </c>
      <c r="B45" s="122"/>
      <c r="L45" s="122"/>
      <c r="V45" s="122"/>
      <c r="AF45" s="122"/>
      <c r="AP45" s="122"/>
      <c r="AZ45" s="122"/>
      <c r="BJ45" s="122"/>
      <c r="BT45" s="122"/>
      <c r="BU45" s="122"/>
      <c r="CD45" s="122"/>
      <c r="CN45" s="122"/>
      <c r="CX45" s="122"/>
      <c r="DH45" s="122"/>
      <c r="DR45" s="122"/>
      <c r="EB45" s="122"/>
      <c r="EL45" s="122"/>
      <c r="EV45" s="122"/>
      <c r="FF45" s="122"/>
      <c r="FP45" s="122"/>
      <c r="FZ45" s="122"/>
      <c r="GJ45" s="122"/>
      <c r="GT45" s="122"/>
      <c r="HD45" s="122"/>
      <c r="HN45" s="122"/>
      <c r="HX45" s="122"/>
      <c r="IH45" s="122"/>
      <c r="IR45" s="122"/>
    </row>
    <row xmlns:x14ac="http://schemas.microsoft.com/office/spreadsheetml/2009/9/ac" r="46" s="3" customFormat="true" x14ac:dyDescent="0.25">
      <c r="A46" s="387" t="str">
        <f ca="true">IF(ISBLANK('Data Summary'!A48),"",'Data Summary'!A48)</f>
        <v/>
      </c>
      <c r="B46" s="122"/>
      <c r="L46" s="122"/>
      <c r="V46" s="122"/>
      <c r="AF46" s="122"/>
      <c r="AP46" s="122"/>
      <c r="AZ46" s="122"/>
      <c r="BJ46" s="122"/>
      <c r="BT46" s="122"/>
      <c r="BU46" s="122"/>
      <c r="CD46" s="122"/>
      <c r="CN46" s="122"/>
      <c r="CX46" s="122"/>
      <c r="DH46" s="122"/>
      <c r="DR46" s="122"/>
      <c r="EB46" s="122"/>
      <c r="EL46" s="122"/>
      <c r="EV46" s="122"/>
      <c r="FF46" s="122"/>
      <c r="FP46" s="122"/>
      <c r="FZ46" s="122"/>
      <c r="GJ46" s="122"/>
      <c r="GT46" s="122"/>
      <c r="HD46" s="122"/>
      <c r="HN46" s="122"/>
      <c r="HX46" s="122"/>
      <c r="IH46" s="122"/>
      <c r="IR46" s="122"/>
    </row>
    <row xmlns:x14ac="http://schemas.microsoft.com/office/spreadsheetml/2009/9/ac" r="47" s="3" customFormat="true" x14ac:dyDescent="0.25">
      <c r="A47" s="387" t="str">
        <f ca="true">IF(ISBLANK('Data Summary'!A49),"",'Data Summary'!A49)</f>
        <v/>
      </c>
      <c r="B47" s="122"/>
      <c r="L47" s="122"/>
      <c r="V47" s="122"/>
      <c r="AF47" s="122"/>
      <c r="AP47" s="122"/>
      <c r="AZ47" s="122"/>
      <c r="BJ47" s="122"/>
      <c r="BT47" s="122"/>
      <c r="BU47" s="122"/>
      <c r="CD47" s="122"/>
      <c r="CN47" s="122"/>
      <c r="CX47" s="122"/>
      <c r="DH47" s="122"/>
      <c r="DR47" s="122"/>
      <c r="EB47" s="122"/>
      <c r="EL47" s="122"/>
      <c r="EV47" s="122"/>
      <c r="FF47" s="122"/>
      <c r="FP47" s="122"/>
      <c r="FZ47" s="122"/>
      <c r="GJ47" s="122"/>
      <c r="GT47" s="122"/>
      <c r="HD47" s="122"/>
      <c r="HN47" s="122"/>
      <c r="HX47" s="122"/>
      <c r="IH47" s="122"/>
      <c r="IR47" s="122"/>
    </row>
    <row xmlns:x14ac="http://schemas.microsoft.com/office/spreadsheetml/2009/9/ac" r="48" s="3" customFormat="true" x14ac:dyDescent="0.25">
      <c r="A48" s="387" t="str">
        <f ca="true">IF(ISBLANK('Data Summary'!A50),"",'Data Summary'!A50)</f>
        <v/>
      </c>
      <c r="B48" s="122"/>
      <c r="L48" s="122"/>
      <c r="V48" s="122"/>
      <c r="AF48" s="122"/>
      <c r="AP48" s="122"/>
      <c r="AZ48" s="122"/>
      <c r="BJ48" s="122"/>
      <c r="BT48" s="122"/>
      <c r="BU48" s="122"/>
      <c r="CD48" s="122"/>
      <c r="CN48" s="122"/>
      <c r="CX48" s="122"/>
      <c r="DH48" s="122"/>
      <c r="DR48" s="122"/>
      <c r="EB48" s="122"/>
      <c r="EL48" s="122"/>
      <c r="EV48" s="122"/>
      <c r="FF48" s="122"/>
      <c r="FP48" s="122"/>
      <c r="FZ48" s="122"/>
      <c r="GJ48" s="122"/>
      <c r="GT48" s="122"/>
      <c r="HD48" s="122"/>
      <c r="HN48" s="122"/>
      <c r="HX48" s="122"/>
      <c r="IH48" s="122"/>
      <c r="IR48" s="122"/>
    </row>
    <row xmlns:x14ac="http://schemas.microsoft.com/office/spreadsheetml/2009/9/ac" r="49" s="3" customFormat="true" x14ac:dyDescent="0.25">
      <c r="A49" s="387" t="str">
        <f ca="true">IF(ISBLANK('Data Summary'!A51),"",'Data Summary'!A51)</f>
        <v/>
      </c>
      <c r="B49" s="122"/>
      <c r="L49" s="122"/>
      <c r="V49" s="122"/>
      <c r="AF49" s="122"/>
      <c r="AP49" s="122"/>
      <c r="AZ49" s="122"/>
      <c r="BJ49" s="122"/>
      <c r="BT49" s="122"/>
      <c r="BU49" s="122"/>
      <c r="CD49" s="122"/>
      <c r="CN49" s="122"/>
      <c r="CX49" s="122"/>
      <c r="DH49" s="122"/>
      <c r="DR49" s="122"/>
      <c r="EB49" s="122"/>
      <c r="EL49" s="122"/>
      <c r="EV49" s="122"/>
      <c r="FF49" s="122"/>
      <c r="FP49" s="122"/>
      <c r="FZ49" s="122"/>
      <c r="GJ49" s="122"/>
      <c r="GT49" s="122"/>
      <c r="HD49" s="122"/>
      <c r="HN49" s="122"/>
      <c r="HX49" s="122"/>
      <c r="IH49" s="122"/>
      <c r="IR49" s="122"/>
    </row>
    <row xmlns:x14ac="http://schemas.microsoft.com/office/spreadsheetml/2009/9/ac" r="50" s="3" customFormat="true" x14ac:dyDescent="0.25">
      <c r="A50" s="387" t="str">
        <f ca="true">IF(ISBLANK('Data Summary'!A52),"",'Data Summary'!A52)</f>
        <v/>
      </c>
      <c r="B50" s="122"/>
      <c r="L50" s="122"/>
      <c r="V50" s="122"/>
      <c r="AF50" s="122"/>
      <c r="AP50" s="122"/>
      <c r="AZ50" s="122"/>
      <c r="BJ50" s="122"/>
      <c r="BT50" s="122"/>
      <c r="BU50" s="122"/>
      <c r="CD50" s="122"/>
      <c r="CN50" s="122"/>
      <c r="CX50" s="122"/>
      <c r="DH50" s="122"/>
      <c r="DR50" s="122"/>
      <c r="EB50" s="122"/>
      <c r="EL50" s="122"/>
      <c r="EV50" s="122"/>
      <c r="FF50" s="122"/>
      <c r="FP50" s="122"/>
      <c r="FZ50" s="122"/>
      <c r="GJ50" s="122"/>
      <c r="GT50" s="122"/>
      <c r="HD50" s="122"/>
      <c r="HN50" s="122"/>
      <c r="HX50" s="122"/>
      <c r="IH50" s="122"/>
      <c r="IR50" s="122"/>
    </row>
    <row xmlns:x14ac="http://schemas.microsoft.com/office/spreadsheetml/2009/9/ac" r="51" s="3" customFormat="true" x14ac:dyDescent="0.25">
      <c r="A51" s="387" t="str">
        <f ca="true">IF(ISBLANK('Data Summary'!A53),"",'Data Summary'!A53)</f>
        <v/>
      </c>
      <c r="B51" s="122"/>
      <c r="L51" s="122"/>
      <c r="V51" s="122"/>
      <c r="AF51" s="122"/>
      <c r="AP51" s="122"/>
      <c r="AZ51" s="122"/>
      <c r="BJ51" s="122"/>
      <c r="BT51" s="122"/>
      <c r="BU51" s="122"/>
      <c r="CD51" s="122"/>
      <c r="CN51" s="122"/>
      <c r="CX51" s="122"/>
      <c r="DH51" s="122"/>
      <c r="DR51" s="122"/>
      <c r="EB51" s="122"/>
      <c r="EL51" s="122"/>
      <c r="EV51" s="122"/>
      <c r="FF51" s="122"/>
      <c r="FP51" s="122"/>
      <c r="FZ51" s="122"/>
      <c r="GJ51" s="122"/>
      <c r="GT51" s="122"/>
      <c r="HD51" s="122"/>
      <c r="HN51" s="122"/>
      <c r="HX51" s="122"/>
      <c r="IH51" s="122"/>
      <c r="IR51" s="122"/>
    </row>
    <row xmlns:x14ac="http://schemas.microsoft.com/office/spreadsheetml/2009/9/ac" r="52" s="3" customFormat="true" x14ac:dyDescent="0.25">
      <c r="A52" s="387" t="str">
        <f ca="true">IF(ISBLANK('Data Summary'!A54),"",'Data Summary'!A54)</f>
        <v/>
      </c>
      <c r="B52" s="122"/>
      <c r="L52" s="122"/>
      <c r="V52" s="122"/>
      <c r="AF52" s="122"/>
      <c r="AP52" s="122"/>
      <c r="AZ52" s="122"/>
      <c r="BJ52" s="122"/>
      <c r="BT52" s="122"/>
      <c r="BU52" s="122"/>
      <c r="CD52" s="122"/>
      <c r="CN52" s="122"/>
      <c r="CX52" s="122"/>
      <c r="DH52" s="122"/>
      <c r="DR52" s="122"/>
      <c r="EB52" s="122"/>
      <c r="EL52" s="122"/>
      <c r="EV52" s="122"/>
      <c r="FF52" s="122"/>
      <c r="FP52" s="122"/>
      <c r="FZ52" s="122"/>
      <c r="GJ52" s="122"/>
      <c r="GT52" s="122"/>
      <c r="HD52" s="122"/>
      <c r="HN52" s="122"/>
      <c r="HX52" s="122"/>
      <c r="IH52" s="122"/>
      <c r="IR52" s="122"/>
    </row>
    <row xmlns:x14ac="http://schemas.microsoft.com/office/spreadsheetml/2009/9/ac" r="53" s="3" customFormat="true" x14ac:dyDescent="0.25">
      <c r="A53" s="387" t="str">
        <f ca="true">IF(ISBLANK('Data Summary'!A55),"",'Data Summary'!A55)</f>
        <v/>
      </c>
      <c r="B53" s="122"/>
      <c r="L53" s="122"/>
      <c r="V53" s="122"/>
      <c r="AF53" s="122"/>
      <c r="AP53" s="122"/>
      <c r="AZ53" s="122"/>
      <c r="BJ53" s="122"/>
      <c r="BT53" s="122"/>
      <c r="BU53" s="122"/>
      <c r="CD53" s="122"/>
      <c r="CN53" s="122"/>
      <c r="CX53" s="122"/>
      <c r="DH53" s="122"/>
      <c r="DR53" s="122"/>
      <c r="EB53" s="122"/>
      <c r="EL53" s="122"/>
      <c r="EV53" s="122"/>
      <c r="FF53" s="122"/>
      <c r="FP53" s="122"/>
      <c r="FZ53" s="122"/>
      <c r="GJ53" s="122"/>
      <c r="GT53" s="122"/>
      <c r="HD53" s="122"/>
      <c r="HN53" s="122"/>
      <c r="HX53" s="122"/>
      <c r="IH53" s="122"/>
      <c r="IR53" s="122"/>
    </row>
    <row xmlns:x14ac="http://schemas.microsoft.com/office/spreadsheetml/2009/9/ac" r="54" s="3" customFormat="true" x14ac:dyDescent="0.25">
      <c r="A54" s="387" t="str">
        <f ca="true">IF(ISBLANK('Data Summary'!A56),"",'Data Summary'!A56)</f>
        <v/>
      </c>
      <c r="B54" s="122"/>
      <c r="L54" s="122"/>
      <c r="V54" s="122"/>
      <c r="AF54" s="122"/>
      <c r="AP54" s="122"/>
      <c r="AZ54" s="122"/>
      <c r="BJ54" s="122"/>
      <c r="BT54" s="122"/>
      <c r="BU54" s="122"/>
      <c r="CD54" s="122"/>
      <c r="CN54" s="122"/>
      <c r="CX54" s="122"/>
      <c r="DH54" s="122"/>
      <c r="DR54" s="122"/>
      <c r="EB54" s="122"/>
      <c r="EL54" s="122"/>
      <c r="EV54" s="122"/>
      <c r="FF54" s="122"/>
      <c r="FP54" s="122"/>
      <c r="FZ54" s="122"/>
      <c r="GJ54" s="122"/>
      <c r="GT54" s="122"/>
      <c r="HD54" s="122"/>
      <c r="HN54" s="122"/>
      <c r="HX54" s="122"/>
      <c r="IH54" s="122"/>
      <c r="IR54" s="122"/>
    </row>
    <row xmlns:x14ac="http://schemas.microsoft.com/office/spreadsheetml/2009/9/ac" r="55" s="3" customFormat="true" x14ac:dyDescent="0.25">
      <c r="A55" s="387" t="str">
        <f ca="true">IF(ISBLANK('Data Summary'!A57),"",'Data Summary'!A57)</f>
        <v/>
      </c>
      <c r="B55" s="122"/>
      <c r="L55" s="122"/>
      <c r="V55" s="122"/>
      <c r="AF55" s="122"/>
      <c r="AP55" s="122"/>
      <c r="AZ55" s="122"/>
      <c r="BJ55" s="122"/>
      <c r="BT55" s="122"/>
      <c r="BU55" s="122"/>
      <c r="CD55" s="122"/>
      <c r="CN55" s="122"/>
      <c r="CX55" s="122"/>
      <c r="DH55" s="122"/>
      <c r="DR55" s="122"/>
      <c r="EB55" s="122"/>
      <c r="EL55" s="122"/>
      <c r="EV55" s="122"/>
      <c r="FF55" s="122"/>
      <c r="FP55" s="122"/>
      <c r="FZ55" s="122"/>
      <c r="GJ55" s="122"/>
      <c r="GT55" s="122"/>
      <c r="HD55" s="122"/>
      <c r="HN55" s="122"/>
      <c r="HX55" s="122"/>
      <c r="IH55" s="122"/>
      <c r="IR55" s="122"/>
    </row>
    <row xmlns:x14ac="http://schemas.microsoft.com/office/spreadsheetml/2009/9/ac" r="56" s="3" customFormat="true" x14ac:dyDescent="0.25">
      <c r="A56" s="387" t="str">
        <f ca="true">IF(ISBLANK('Data Summary'!A58),"",'Data Summary'!A58)</f>
        <v/>
      </c>
      <c r="B56" s="122"/>
      <c r="L56" s="122"/>
      <c r="V56" s="122"/>
      <c r="AF56" s="122"/>
      <c r="AP56" s="122"/>
      <c r="AZ56" s="122"/>
      <c r="BJ56" s="122"/>
      <c r="BT56" s="122"/>
      <c r="BU56" s="122"/>
      <c r="CD56" s="122"/>
      <c r="CN56" s="122"/>
      <c r="CX56" s="122"/>
      <c r="DH56" s="122"/>
      <c r="DR56" s="122"/>
      <c r="EB56" s="122"/>
      <c r="EL56" s="122"/>
      <c r="EV56" s="122"/>
      <c r="FF56" s="122"/>
      <c r="FP56" s="122"/>
      <c r="FZ56" s="122"/>
      <c r="GJ56" s="122"/>
      <c r="GT56" s="122"/>
      <c r="HD56" s="122"/>
      <c r="HN56" s="122"/>
      <c r="HX56" s="122"/>
      <c r="IH56" s="122"/>
      <c r="IR56" s="122"/>
    </row>
    <row xmlns:x14ac="http://schemas.microsoft.com/office/spreadsheetml/2009/9/ac" r="57" s="3" customFormat="true" x14ac:dyDescent="0.25">
      <c r="A57" s="387" t="str">
        <f ca="true">IF(ISBLANK('Data Summary'!A59),"",'Data Summary'!A59)</f>
        <v/>
      </c>
      <c r="B57" s="122"/>
      <c r="L57" s="122"/>
      <c r="V57" s="122"/>
      <c r="AF57" s="122"/>
      <c r="AP57" s="122"/>
      <c r="AZ57" s="122"/>
      <c r="BJ57" s="122"/>
      <c r="BT57" s="122"/>
      <c r="BU57" s="122"/>
      <c r="CD57" s="122"/>
      <c r="CN57" s="122"/>
      <c r="CX57" s="122"/>
      <c r="DH57" s="122"/>
      <c r="DR57" s="122"/>
      <c r="EB57" s="122"/>
      <c r="EL57" s="122"/>
      <c r="EV57" s="122"/>
      <c r="FF57" s="122"/>
      <c r="FP57" s="122"/>
      <c r="FZ57" s="122"/>
      <c r="GJ57" s="122"/>
      <c r="GT57" s="122"/>
      <c r="HD57" s="122"/>
      <c r="HN57" s="122"/>
      <c r="HX57" s="122"/>
      <c r="IH57" s="122"/>
      <c r="IR57" s="122"/>
    </row>
    <row xmlns:x14ac="http://schemas.microsoft.com/office/spreadsheetml/2009/9/ac" r="58" s="3" customFormat="true" x14ac:dyDescent="0.25">
      <c r="A58" s="387" t="str">
        <f ca="true">IF(ISBLANK('Data Summary'!A60),"",'Data Summary'!A60)</f>
        <v/>
      </c>
      <c r="B58" s="122"/>
      <c r="L58" s="122"/>
      <c r="V58" s="122"/>
      <c r="AF58" s="122"/>
      <c r="AP58" s="122"/>
      <c r="AZ58" s="122"/>
      <c r="BJ58" s="122"/>
      <c r="BT58" s="122"/>
      <c r="BU58" s="122"/>
      <c r="CD58" s="122"/>
      <c r="CN58" s="122"/>
      <c r="CX58" s="122"/>
      <c r="DH58" s="122"/>
      <c r="DR58" s="122"/>
      <c r="EB58" s="122"/>
      <c r="EL58" s="122"/>
      <c r="EV58" s="122"/>
      <c r="FF58" s="122"/>
      <c r="FP58" s="122"/>
      <c r="FZ58" s="122"/>
      <c r="GJ58" s="122"/>
      <c r="GT58" s="122"/>
      <c r="HD58" s="122"/>
      <c r="HN58" s="122"/>
      <c r="HX58" s="122"/>
      <c r="IH58" s="122"/>
      <c r="IR58" s="122"/>
    </row>
    <row xmlns:x14ac="http://schemas.microsoft.com/office/spreadsheetml/2009/9/ac" r="59" s="3" customFormat="true" x14ac:dyDescent="0.25">
      <c r="A59" s="387" t="str">
        <f ca="true">IF(ISBLANK('Data Summary'!A61),"",'Data Summary'!A61)</f>
        <v/>
      </c>
      <c r="B59" s="122"/>
      <c r="L59" s="122"/>
      <c r="V59" s="122"/>
      <c r="AF59" s="122"/>
      <c r="AP59" s="122"/>
      <c r="AZ59" s="122"/>
      <c r="BJ59" s="122"/>
      <c r="BT59" s="122"/>
      <c r="BU59" s="122"/>
      <c r="CD59" s="122"/>
      <c r="CN59" s="122"/>
      <c r="CX59" s="122"/>
      <c r="DH59" s="122"/>
      <c r="DR59" s="122"/>
      <c r="EB59" s="122"/>
      <c r="EL59" s="122"/>
      <c r="EV59" s="122"/>
      <c r="FF59" s="122"/>
      <c r="FP59" s="122"/>
      <c r="FZ59" s="122"/>
      <c r="GJ59" s="122"/>
      <c r="GT59" s="122"/>
      <c r="HD59" s="122"/>
      <c r="HN59" s="122"/>
      <c r="HX59" s="122"/>
      <c r="IH59" s="122"/>
      <c r="IR59" s="122"/>
    </row>
    <row xmlns:x14ac="http://schemas.microsoft.com/office/spreadsheetml/2009/9/ac" r="60" s="3" customFormat="true" x14ac:dyDescent="0.25">
      <c r="A60" s="387" t="str">
        <f ca="true">IF(ISBLANK('Data Summary'!A62),"",'Data Summary'!A62)</f>
        <v/>
      </c>
      <c r="B60" s="122"/>
      <c r="L60" s="122"/>
      <c r="V60" s="122"/>
      <c r="AF60" s="122"/>
      <c r="AP60" s="122"/>
      <c r="AZ60" s="122"/>
      <c r="BJ60" s="122"/>
      <c r="BT60" s="122"/>
      <c r="BU60" s="122"/>
      <c r="CD60" s="122"/>
      <c r="CN60" s="122"/>
      <c r="CX60" s="122"/>
      <c r="DH60" s="122"/>
      <c r="DR60" s="122"/>
      <c r="EB60" s="122"/>
      <c r="EL60" s="122"/>
      <c r="EV60" s="122"/>
      <c r="FF60" s="122"/>
      <c r="FP60" s="122"/>
      <c r="FZ60" s="122"/>
      <c r="GJ60" s="122"/>
      <c r="GT60" s="122"/>
      <c r="HD60" s="122"/>
      <c r="HN60" s="122"/>
      <c r="HX60" s="122"/>
      <c r="IH60" s="122"/>
      <c r="IR60" s="122"/>
    </row>
    <row xmlns:x14ac="http://schemas.microsoft.com/office/spreadsheetml/2009/9/ac" r="61" s="3" customFormat="true" x14ac:dyDescent="0.25">
      <c r="A61" s="387" t="str">
        <f ca="true">IF(ISBLANK('Data Summary'!A63),"",'Data Summary'!A63)</f>
        <v/>
      </c>
      <c r="B61" s="122"/>
      <c r="L61" s="122"/>
      <c r="V61" s="122"/>
      <c r="AF61" s="122"/>
      <c r="AP61" s="122"/>
      <c r="AZ61" s="122"/>
      <c r="BJ61" s="122"/>
      <c r="BT61" s="122"/>
      <c r="BU61" s="122"/>
      <c r="CD61" s="122"/>
      <c r="CN61" s="122"/>
      <c r="CX61" s="122"/>
      <c r="DH61" s="122"/>
      <c r="DR61" s="122"/>
      <c r="EB61" s="122"/>
      <c r="EL61" s="122"/>
      <c r="EV61" s="122"/>
      <c r="FF61" s="122"/>
      <c r="FP61" s="122"/>
      <c r="FZ61" s="122"/>
      <c r="GJ61" s="122"/>
      <c r="GT61" s="122"/>
      <c r="HD61" s="122"/>
      <c r="HN61" s="122"/>
      <c r="HX61" s="122"/>
      <c r="IH61" s="122"/>
      <c r="IR61" s="122"/>
    </row>
    <row xmlns:x14ac="http://schemas.microsoft.com/office/spreadsheetml/2009/9/ac" r="62" s="3" customFormat="true" x14ac:dyDescent="0.25">
      <c r="A62" s="387" t="str">
        <f ca="true">IF(ISBLANK('Data Summary'!A64),"",'Data Summary'!A64)</f>
        <v/>
      </c>
      <c r="B62" s="122"/>
      <c r="L62" s="122"/>
      <c r="V62" s="122"/>
      <c r="AF62" s="122"/>
      <c r="AP62" s="122"/>
      <c r="AZ62" s="122"/>
      <c r="BJ62" s="122"/>
      <c r="BT62" s="122"/>
      <c r="BU62" s="122"/>
      <c r="CD62" s="122"/>
      <c r="CN62" s="122"/>
      <c r="CX62" s="122"/>
      <c r="DH62" s="122"/>
      <c r="DR62" s="122"/>
      <c r="EB62" s="122"/>
      <c r="EL62" s="122"/>
      <c r="EV62" s="122"/>
      <c r="FF62" s="122"/>
      <c r="FP62" s="122"/>
      <c r="FZ62" s="122"/>
      <c r="GJ62" s="122"/>
      <c r="GT62" s="122"/>
      <c r="HD62" s="122"/>
      <c r="HN62" s="122"/>
      <c r="HX62" s="122"/>
      <c r="IH62" s="122"/>
      <c r="IR62" s="122"/>
    </row>
    <row xmlns:x14ac="http://schemas.microsoft.com/office/spreadsheetml/2009/9/ac" r="63" s="3" customFormat="true" x14ac:dyDescent="0.25">
      <c r="A63" s="387" t="str">
        <f ca="true">IF(ISBLANK('Data Summary'!A65),"",'Data Summary'!A65)</f>
        <v/>
      </c>
      <c r="B63" s="122"/>
      <c r="L63" s="122"/>
      <c r="V63" s="122"/>
      <c r="AF63" s="122"/>
      <c r="AP63" s="122"/>
      <c r="AZ63" s="122"/>
      <c r="BJ63" s="122"/>
      <c r="BT63" s="122"/>
      <c r="BU63" s="122"/>
      <c r="CD63" s="122"/>
      <c r="CN63" s="122"/>
      <c r="CX63" s="122"/>
      <c r="DH63" s="122"/>
      <c r="DR63" s="122"/>
      <c r="EB63" s="122"/>
      <c r="EL63" s="122"/>
      <c r="EV63" s="122"/>
      <c r="FF63" s="122"/>
      <c r="FP63" s="122"/>
      <c r="FZ63" s="122"/>
      <c r="GJ63" s="122"/>
      <c r="GT63" s="122"/>
      <c r="HD63" s="122"/>
      <c r="HN63" s="122"/>
      <c r="HX63" s="122"/>
      <c r="IH63" s="122"/>
      <c r="IR63" s="122"/>
    </row>
    <row xmlns:x14ac="http://schemas.microsoft.com/office/spreadsheetml/2009/9/ac" r="64" s="3" customFormat="true" x14ac:dyDescent="0.25">
      <c r="A64" s="387" t="str">
        <f ca="true">IF(ISBLANK('Data Summary'!A66),"",'Data Summary'!A66)</f>
        <v/>
      </c>
      <c r="B64" s="122"/>
      <c r="L64" s="122"/>
      <c r="V64" s="122"/>
      <c r="AF64" s="122"/>
      <c r="AP64" s="122"/>
      <c r="AZ64" s="122"/>
      <c r="BJ64" s="122"/>
      <c r="BT64" s="122"/>
      <c r="BU64" s="122"/>
      <c r="CD64" s="122"/>
      <c r="CN64" s="122"/>
      <c r="CX64" s="122"/>
      <c r="DH64" s="122"/>
      <c r="DR64" s="122"/>
      <c r="EB64" s="122"/>
      <c r="EL64" s="122"/>
      <c r="EV64" s="122"/>
      <c r="FF64" s="122"/>
      <c r="FP64" s="122"/>
      <c r="FZ64" s="122"/>
      <c r="GJ64" s="122"/>
      <c r="GT64" s="122"/>
      <c r="HD64" s="122"/>
      <c r="HN64" s="122"/>
      <c r="HX64" s="122"/>
      <c r="IH64" s="122"/>
      <c r="IR64" s="122"/>
    </row>
    <row xmlns:x14ac="http://schemas.microsoft.com/office/spreadsheetml/2009/9/ac" r="65" s="3" customFormat="true" x14ac:dyDescent="0.25">
      <c r="A65" s="387" t="str">
        <f ca="true">IF(ISBLANK('Data Summary'!A67),"",'Data Summary'!A67)</f>
        <v/>
      </c>
      <c r="B65" s="122"/>
      <c r="L65" s="122"/>
      <c r="V65" s="122"/>
      <c r="AF65" s="122"/>
      <c r="AP65" s="122"/>
      <c r="AZ65" s="122"/>
      <c r="BJ65" s="122"/>
      <c r="BT65" s="122"/>
      <c r="BU65" s="122"/>
      <c r="CD65" s="122"/>
      <c r="CN65" s="122"/>
      <c r="CX65" s="122"/>
      <c r="DH65" s="122"/>
      <c r="DR65" s="122"/>
      <c r="EB65" s="122"/>
      <c r="EL65" s="122"/>
      <c r="EV65" s="122"/>
      <c r="FF65" s="122"/>
      <c r="FP65" s="122"/>
      <c r="FZ65" s="122"/>
      <c r="GJ65" s="122"/>
      <c r="GT65" s="122"/>
      <c r="HD65" s="122"/>
      <c r="HN65" s="122"/>
      <c r="HX65" s="122"/>
      <c r="IH65" s="122"/>
      <c r="IR65" s="122"/>
    </row>
    <row xmlns:x14ac="http://schemas.microsoft.com/office/spreadsheetml/2009/9/ac" r="66" s="3" customFormat="true" x14ac:dyDescent="0.25">
      <c r="A66" s="387" t="str">
        <f ca="true">IF(ISBLANK('Data Summary'!A68),"",'Data Summary'!A68)</f>
        <v/>
      </c>
      <c r="B66" s="122"/>
      <c r="L66" s="122"/>
      <c r="V66" s="122"/>
      <c r="AF66" s="122"/>
      <c r="AP66" s="122"/>
      <c r="AZ66" s="122"/>
      <c r="BJ66" s="122"/>
      <c r="BT66" s="122"/>
      <c r="BU66" s="122"/>
      <c r="CD66" s="122"/>
      <c r="CN66" s="122"/>
      <c r="CX66" s="122"/>
      <c r="DH66" s="122"/>
      <c r="DR66" s="122"/>
      <c r="EB66" s="122"/>
      <c r="EL66" s="122"/>
      <c r="EV66" s="122"/>
      <c r="FF66" s="122"/>
      <c r="FP66" s="122"/>
      <c r="FZ66" s="122"/>
      <c r="GJ66" s="122"/>
      <c r="GT66" s="122"/>
      <c r="HD66" s="122"/>
      <c r="HN66" s="122"/>
      <c r="HX66" s="122"/>
      <c r="IH66" s="122"/>
      <c r="IR66" s="122"/>
    </row>
    <row xmlns:x14ac="http://schemas.microsoft.com/office/spreadsheetml/2009/9/ac" r="67" s="3" customFormat="true" x14ac:dyDescent="0.25">
      <c r="A67" s="387" t="str">
        <f ca="true">IF(ISBLANK('Data Summary'!A69),"",'Data Summary'!A69)</f>
        <v/>
      </c>
      <c r="B67" s="122"/>
      <c r="L67" s="122"/>
      <c r="V67" s="122"/>
      <c r="AF67" s="122"/>
      <c r="AP67" s="122"/>
      <c r="AZ67" s="122"/>
      <c r="BJ67" s="122"/>
      <c r="BT67" s="122"/>
      <c r="BU67" s="122"/>
      <c r="CD67" s="122"/>
      <c r="CN67" s="122"/>
      <c r="CX67" s="122"/>
      <c r="DH67" s="122"/>
      <c r="DR67" s="122"/>
      <c r="EB67" s="122"/>
      <c r="EL67" s="122"/>
      <c r="EV67" s="122"/>
      <c r="FF67" s="122"/>
      <c r="FP67" s="122"/>
      <c r="FZ67" s="122"/>
      <c r="GJ67" s="122"/>
      <c r="GT67" s="122"/>
      <c r="HD67" s="122"/>
      <c r="HN67" s="122"/>
      <c r="HX67" s="122"/>
      <c r="IH67" s="122"/>
      <c r="IR67" s="122"/>
    </row>
    <row xmlns:x14ac="http://schemas.microsoft.com/office/spreadsheetml/2009/9/ac" r="68" s="3" customFormat="true" x14ac:dyDescent="0.25">
      <c r="A68" s="387" t="str">
        <f ca="true">IF(ISBLANK('Data Summary'!A70),"",'Data Summary'!A70)</f>
        <v/>
      </c>
      <c r="B68" s="122"/>
      <c r="L68" s="122"/>
      <c r="V68" s="122"/>
      <c r="AF68" s="122"/>
      <c r="AP68" s="122"/>
      <c r="AZ68" s="122"/>
      <c r="BJ68" s="122"/>
      <c r="BT68" s="122"/>
      <c r="BU68" s="122"/>
      <c r="CD68" s="122"/>
      <c r="CN68" s="122"/>
      <c r="CX68" s="122"/>
      <c r="DH68" s="122"/>
      <c r="DR68" s="122"/>
      <c r="EB68" s="122"/>
      <c r="EL68" s="122"/>
      <c r="EV68" s="122"/>
      <c r="FF68" s="122"/>
      <c r="FP68" s="122"/>
      <c r="FZ68" s="122"/>
      <c r="GJ68" s="122"/>
      <c r="GT68" s="122"/>
      <c r="HD68" s="122"/>
      <c r="HN68" s="122"/>
      <c r="HX68" s="122"/>
      <c r="IH68" s="122"/>
      <c r="IR68" s="122"/>
    </row>
    <row xmlns:x14ac="http://schemas.microsoft.com/office/spreadsheetml/2009/9/ac" r="69" s="3" customFormat="true" x14ac:dyDescent="0.25">
      <c r="A69" s="387" t="str">
        <f ca="true">IF(ISBLANK('Data Summary'!A71),"",'Data Summary'!A71)</f>
        <v/>
      </c>
      <c r="B69" s="122"/>
      <c r="L69" s="122"/>
      <c r="V69" s="122"/>
      <c r="AF69" s="122"/>
      <c r="AP69" s="122"/>
      <c r="AZ69" s="122"/>
      <c r="BJ69" s="122"/>
      <c r="BT69" s="122"/>
      <c r="BU69" s="122"/>
      <c r="CD69" s="122"/>
      <c r="CN69" s="122"/>
      <c r="CX69" s="122"/>
      <c r="DH69" s="122"/>
      <c r="DR69" s="122"/>
      <c r="EB69" s="122"/>
      <c r="EL69" s="122"/>
      <c r="EV69" s="122"/>
      <c r="FF69" s="122"/>
      <c r="FP69" s="122"/>
      <c r="FZ69" s="122"/>
      <c r="GJ69" s="122"/>
      <c r="GT69" s="122"/>
      <c r="HD69" s="122"/>
      <c r="HN69" s="122"/>
      <c r="HX69" s="122"/>
      <c r="IH69" s="122"/>
      <c r="IR69" s="122"/>
    </row>
    <row xmlns:x14ac="http://schemas.microsoft.com/office/spreadsheetml/2009/9/ac" r="70" s="3" customFormat="true" x14ac:dyDescent="0.25">
      <c r="A70" s="387" t="str">
        <f ca="true">IF(ISBLANK('Data Summary'!A72),"",'Data Summary'!A72)</f>
        <v/>
      </c>
      <c r="B70" s="122"/>
      <c r="L70" s="122"/>
      <c r="V70" s="122"/>
      <c r="AF70" s="122"/>
      <c r="AP70" s="122"/>
      <c r="AZ70" s="122"/>
      <c r="BJ70" s="122"/>
      <c r="BT70" s="122"/>
      <c r="BU70" s="122"/>
      <c r="CD70" s="122"/>
      <c r="CN70" s="122"/>
      <c r="CX70" s="122"/>
      <c r="DH70" s="122"/>
      <c r="DR70" s="122"/>
      <c r="EB70" s="122"/>
      <c r="EL70" s="122"/>
      <c r="EV70" s="122"/>
      <c r="FF70" s="122"/>
      <c r="FP70" s="122"/>
      <c r="FZ70" s="122"/>
      <c r="GJ70" s="122"/>
      <c r="GT70" s="122"/>
      <c r="HD70" s="122"/>
      <c r="HN70" s="122"/>
      <c r="HX70" s="122"/>
      <c r="IH70" s="122"/>
      <c r="IR70" s="122"/>
    </row>
    <row xmlns:x14ac="http://schemas.microsoft.com/office/spreadsheetml/2009/9/ac" r="71" s="3" customFormat="true" x14ac:dyDescent="0.25">
      <c r="A71" s="387" t="str">
        <f ca="true">IF(ISBLANK('Data Summary'!A73),"",'Data Summary'!A73)</f>
        <v/>
      </c>
      <c r="B71" s="122"/>
      <c r="L71" s="122"/>
      <c r="V71" s="122"/>
      <c r="AF71" s="122"/>
      <c r="AP71" s="122"/>
      <c r="AZ71" s="122"/>
      <c r="BJ71" s="122"/>
      <c r="BT71" s="122"/>
      <c r="BU71" s="122"/>
      <c r="CD71" s="122"/>
      <c r="CN71" s="122"/>
      <c r="CX71" s="122"/>
      <c r="DH71" s="122"/>
      <c r="DR71" s="122"/>
      <c r="EB71" s="122"/>
      <c r="EL71" s="122"/>
      <c r="EV71" s="122"/>
      <c r="FF71" s="122"/>
      <c r="FP71" s="122"/>
      <c r="FZ71" s="122"/>
      <c r="GJ71" s="122"/>
      <c r="GT71" s="122"/>
      <c r="HD71" s="122"/>
      <c r="HN71" s="122"/>
      <c r="HX71" s="122"/>
      <c r="IH71" s="122"/>
      <c r="IR71" s="122"/>
    </row>
    <row xmlns:x14ac="http://schemas.microsoft.com/office/spreadsheetml/2009/9/ac" r="72" s="3" customFormat="true" x14ac:dyDescent="0.25">
      <c r="A72" s="387" t="str">
        <f ca="true">IF(ISBLANK('Data Summary'!A74),"",'Data Summary'!A74)</f>
        <v/>
      </c>
      <c r="B72" s="122"/>
      <c r="L72" s="122"/>
      <c r="V72" s="122"/>
      <c r="AF72" s="122"/>
      <c r="AP72" s="122"/>
      <c r="AZ72" s="122"/>
      <c r="BJ72" s="122"/>
      <c r="BT72" s="122"/>
      <c r="BU72" s="122"/>
      <c r="CD72" s="122"/>
      <c r="CN72" s="122"/>
      <c r="CX72" s="122"/>
      <c r="DH72" s="122"/>
      <c r="DR72" s="122"/>
      <c r="EB72" s="122"/>
      <c r="EL72" s="122"/>
      <c r="EV72" s="122"/>
      <c r="FF72" s="122"/>
      <c r="FP72" s="122"/>
      <c r="FZ72" s="122"/>
      <c r="GJ72" s="122"/>
      <c r="GT72" s="122"/>
      <c r="HD72" s="122"/>
      <c r="HN72" s="122"/>
      <c r="HX72" s="122"/>
      <c r="IH72" s="122"/>
      <c r="IR72" s="122"/>
    </row>
    <row xmlns:x14ac="http://schemas.microsoft.com/office/spreadsheetml/2009/9/ac" r="73" s="3" customFormat="true" x14ac:dyDescent="0.25">
      <c r="A73" s="387" t="str">
        <f ca="true">IF(ISBLANK('Data Summary'!A75),"",'Data Summary'!A75)</f>
        <v/>
      </c>
      <c r="B73" s="122"/>
      <c r="L73" s="122"/>
      <c r="V73" s="122"/>
      <c r="AF73" s="122"/>
      <c r="AP73" s="122"/>
      <c r="AZ73" s="122"/>
      <c r="BJ73" s="122"/>
      <c r="BT73" s="122"/>
      <c r="BU73" s="122"/>
      <c r="CD73" s="122"/>
      <c r="CN73" s="122"/>
      <c r="CX73" s="122"/>
      <c r="DH73" s="122"/>
      <c r="DR73" s="122"/>
      <c r="EB73" s="122"/>
      <c r="EL73" s="122"/>
      <c r="EV73" s="122"/>
      <c r="FF73" s="122"/>
      <c r="FP73" s="122"/>
      <c r="FZ73" s="122"/>
      <c r="GJ73" s="122"/>
      <c r="GT73" s="122"/>
      <c r="HD73" s="122"/>
      <c r="HN73" s="122"/>
      <c r="HX73" s="122"/>
      <c r="IH73" s="122"/>
      <c r="IR73" s="122"/>
    </row>
    <row xmlns:x14ac="http://schemas.microsoft.com/office/spreadsheetml/2009/9/ac" r="74" s="3" customFormat="true" x14ac:dyDescent="0.25">
      <c r="A74" s="387" t="str">
        <f ca="true">IF(ISBLANK('Data Summary'!A76),"",'Data Summary'!A76)</f>
        <v/>
      </c>
      <c r="B74" s="122"/>
      <c r="L74" s="122"/>
      <c r="V74" s="122"/>
      <c r="AF74" s="122"/>
      <c r="AP74" s="122"/>
      <c r="AZ74" s="122"/>
      <c r="BJ74" s="122"/>
      <c r="BT74" s="122"/>
      <c r="BU74" s="122"/>
      <c r="CD74" s="122"/>
      <c r="CN74" s="122"/>
      <c r="CX74" s="122"/>
      <c r="DH74" s="122"/>
      <c r="DR74" s="122"/>
      <c r="EB74" s="122"/>
      <c r="EL74" s="122"/>
      <c r="EV74" s="122"/>
      <c r="FF74" s="122"/>
      <c r="FP74" s="122"/>
      <c r="FZ74" s="122"/>
      <c r="GJ74" s="122"/>
      <c r="GT74" s="122"/>
      <c r="HD74" s="122"/>
      <c r="HN74" s="122"/>
      <c r="HX74" s="122"/>
      <c r="IH74" s="122"/>
      <c r="IR74" s="122"/>
    </row>
    <row xmlns:x14ac="http://schemas.microsoft.com/office/spreadsheetml/2009/9/ac" r="75" s="3" customFormat="true" x14ac:dyDescent="0.25">
      <c r="A75" s="387" t="str">
        <f ca="true">IF(ISBLANK('Data Summary'!A77),"",'Data Summary'!A77)</f>
        <v/>
      </c>
      <c r="B75" s="122"/>
      <c r="L75" s="122"/>
      <c r="V75" s="122"/>
      <c r="AF75" s="122"/>
      <c r="AP75" s="122"/>
      <c r="AZ75" s="122"/>
      <c r="BJ75" s="122"/>
      <c r="BT75" s="122"/>
      <c r="BU75" s="122"/>
      <c r="CD75" s="122"/>
      <c r="CN75" s="122"/>
      <c r="CX75" s="122"/>
      <c r="DH75" s="122"/>
      <c r="DR75" s="122"/>
      <c r="EB75" s="122"/>
      <c r="EL75" s="122"/>
      <c r="EV75" s="122"/>
      <c r="FF75" s="122"/>
      <c r="FP75" s="122"/>
      <c r="FZ75" s="122"/>
      <c r="GJ75" s="122"/>
      <c r="GT75" s="122"/>
      <c r="HD75" s="122"/>
      <c r="HN75" s="122"/>
      <c r="HX75" s="122"/>
      <c r="IH75" s="122"/>
      <c r="IR75" s="122"/>
    </row>
    <row xmlns:x14ac="http://schemas.microsoft.com/office/spreadsheetml/2009/9/ac" r="76" s="3" customFormat="true" x14ac:dyDescent="0.25">
      <c r="A76" s="387" t="str">
        <f ca="true">IF(ISBLANK('Data Summary'!A78),"",'Data Summary'!A78)</f>
        <v/>
      </c>
      <c r="B76" s="122"/>
      <c r="L76" s="122"/>
      <c r="V76" s="122"/>
      <c r="AF76" s="122"/>
      <c r="AP76" s="122"/>
      <c r="AZ76" s="122"/>
      <c r="BJ76" s="122"/>
      <c r="BT76" s="122"/>
      <c r="BU76" s="122"/>
      <c r="CD76" s="122"/>
      <c r="CN76" s="122"/>
      <c r="CX76" s="122"/>
      <c r="DH76" s="122"/>
      <c r="DR76" s="122"/>
      <c r="EB76" s="122"/>
      <c r="EL76" s="122"/>
      <c r="EV76" s="122"/>
      <c r="FF76" s="122"/>
      <c r="FP76" s="122"/>
      <c r="FZ76" s="122"/>
      <c r="GJ76" s="122"/>
      <c r="GT76" s="122"/>
      <c r="HD76" s="122"/>
      <c r="HN76" s="122"/>
      <c r="HX76" s="122"/>
      <c r="IH76" s="122"/>
      <c r="IR76" s="122"/>
    </row>
    <row xmlns:x14ac="http://schemas.microsoft.com/office/spreadsheetml/2009/9/ac" r="77" s="3" customFormat="true" x14ac:dyDescent="0.25">
      <c r="A77" s="387" t="str">
        <f ca="true">IF(ISBLANK('Data Summary'!A79),"",'Data Summary'!A79)</f>
        <v/>
      </c>
      <c r="B77" s="122"/>
      <c r="L77" s="122"/>
      <c r="V77" s="122"/>
      <c r="AF77" s="122"/>
      <c r="AP77" s="122"/>
      <c r="AZ77" s="122"/>
      <c r="BJ77" s="122"/>
      <c r="BT77" s="122"/>
      <c r="BU77" s="122"/>
      <c r="CD77" s="122"/>
      <c r="CN77" s="122"/>
      <c r="CX77" s="122"/>
      <c r="DH77" s="122"/>
      <c r="DR77" s="122"/>
      <c r="EB77" s="122"/>
      <c r="EL77" s="122"/>
      <c r="EV77" s="122"/>
      <c r="FF77" s="122"/>
      <c r="FP77" s="122"/>
      <c r="FZ77" s="122"/>
      <c r="GJ77" s="122"/>
      <c r="GT77" s="122"/>
      <c r="HD77" s="122"/>
      <c r="HN77" s="122"/>
      <c r="HX77" s="122"/>
      <c r="IH77" s="122"/>
      <c r="IR77" s="122"/>
    </row>
    <row xmlns:x14ac="http://schemas.microsoft.com/office/spreadsheetml/2009/9/ac" r="78" s="3" customFormat="true" x14ac:dyDescent="0.25">
      <c r="A78" s="387" t="str">
        <f ca="true">IF(ISBLANK('Data Summary'!A80),"",'Data Summary'!A80)</f>
        <v/>
      </c>
      <c r="B78" s="122"/>
      <c r="L78" s="122"/>
      <c r="V78" s="122"/>
      <c r="AF78" s="122"/>
      <c r="AP78" s="122"/>
      <c r="AZ78" s="122"/>
      <c r="BJ78" s="122"/>
      <c r="BT78" s="122"/>
      <c r="BU78" s="122"/>
      <c r="CD78" s="122"/>
      <c r="CN78" s="122"/>
      <c r="CX78" s="122"/>
      <c r="DH78" s="122"/>
      <c r="DR78" s="122"/>
      <c r="EB78" s="122"/>
      <c r="EL78" s="122"/>
      <c r="EV78" s="122"/>
      <c r="FF78" s="122"/>
      <c r="FP78" s="122"/>
      <c r="FZ78" s="122"/>
      <c r="GJ78" s="122"/>
      <c r="GT78" s="122"/>
      <c r="HD78" s="122"/>
      <c r="HN78" s="122"/>
      <c r="HX78" s="122"/>
      <c r="IH78" s="122"/>
      <c r="IR78" s="122"/>
    </row>
    <row xmlns:x14ac="http://schemas.microsoft.com/office/spreadsheetml/2009/9/ac" r="79" s="3" customFormat="true" x14ac:dyDescent="0.25">
      <c r="A79" s="387" t="str">
        <f ca="true">IF(ISBLANK('Data Summary'!A81),"",'Data Summary'!A81)</f>
        <v/>
      </c>
      <c r="B79" s="122"/>
      <c r="L79" s="122"/>
      <c r="V79" s="122"/>
      <c r="AF79" s="122"/>
      <c r="AP79" s="122"/>
      <c r="AZ79" s="122"/>
      <c r="BJ79" s="122"/>
      <c r="BT79" s="122"/>
      <c r="BU79" s="122"/>
      <c r="CD79" s="122"/>
      <c r="CN79" s="122"/>
      <c r="CX79" s="122"/>
      <c r="DH79" s="122"/>
      <c r="DR79" s="122"/>
      <c r="EB79" s="122"/>
      <c r="EL79" s="122"/>
      <c r="EV79" s="122"/>
      <c r="FF79" s="122"/>
      <c r="FP79" s="122"/>
      <c r="FZ79" s="122"/>
      <c r="GJ79" s="122"/>
      <c r="GT79" s="122"/>
      <c r="HD79" s="122"/>
      <c r="HN79" s="122"/>
      <c r="HX79" s="122"/>
      <c r="IH79" s="122"/>
      <c r="IR79" s="122"/>
    </row>
    <row xmlns:x14ac="http://schemas.microsoft.com/office/spreadsheetml/2009/9/ac" r="80" s="3" customFormat="true" x14ac:dyDescent="0.25">
      <c r="A80" s="387" t="str">
        <f ca="true">IF(ISBLANK('Data Summary'!A82),"",'Data Summary'!A82)</f>
        <v/>
      </c>
      <c r="B80" s="122"/>
      <c r="L80" s="122"/>
      <c r="V80" s="122"/>
      <c r="AF80" s="122"/>
      <c r="AP80" s="122"/>
      <c r="AZ80" s="122"/>
      <c r="BJ80" s="122"/>
      <c r="BT80" s="122"/>
      <c r="BU80" s="122"/>
      <c r="CD80" s="122"/>
      <c r="CN80" s="122"/>
      <c r="CX80" s="122"/>
      <c r="DH80" s="122"/>
      <c r="DR80" s="122"/>
      <c r="EB80" s="122"/>
      <c r="EL80" s="122"/>
      <c r="EV80" s="122"/>
      <c r="FF80" s="122"/>
      <c r="FP80" s="122"/>
      <c r="FZ80" s="122"/>
      <c r="GJ80" s="122"/>
      <c r="GT80" s="122"/>
      <c r="HD80" s="122"/>
      <c r="HN80" s="122"/>
      <c r="HX80" s="122"/>
      <c r="IH80" s="122"/>
      <c r="IR80" s="122"/>
    </row>
    <row xmlns:x14ac="http://schemas.microsoft.com/office/spreadsheetml/2009/9/ac" r="81" s="3" customFormat="true" x14ac:dyDescent="0.25">
      <c r="A81" s="387" t="str">
        <f ca="true">IF(ISBLANK('Data Summary'!A83),"",'Data Summary'!A83)</f>
        <v/>
      </c>
      <c r="B81" s="122"/>
      <c r="L81" s="122"/>
      <c r="V81" s="122"/>
      <c r="AF81" s="122"/>
      <c r="AP81" s="122"/>
      <c r="AZ81" s="122"/>
      <c r="BJ81" s="122"/>
      <c r="BT81" s="122"/>
      <c r="BU81" s="122"/>
      <c r="CD81" s="122"/>
      <c r="CN81" s="122"/>
      <c r="CX81" s="122"/>
      <c r="DH81" s="122"/>
      <c r="DR81" s="122"/>
      <c r="EB81" s="122"/>
      <c r="EL81" s="122"/>
      <c r="EV81" s="122"/>
      <c r="FF81" s="122"/>
      <c r="FP81" s="122"/>
      <c r="FZ81" s="122"/>
      <c r="GJ81" s="122"/>
      <c r="GT81" s="122"/>
      <c r="HD81" s="122"/>
      <c r="HN81" s="122"/>
      <c r="HX81" s="122"/>
      <c r="IH81" s="122"/>
      <c r="IR81" s="122"/>
    </row>
    <row xmlns:x14ac="http://schemas.microsoft.com/office/spreadsheetml/2009/9/ac" r="82" s="3" customFormat="true" x14ac:dyDescent="0.25">
      <c r="A82" s="387" t="str">
        <f ca="true">IF(ISBLANK('Data Summary'!A84),"",'Data Summary'!A84)</f>
        <v/>
      </c>
      <c r="B82" s="122"/>
      <c r="L82" s="122"/>
      <c r="V82" s="122"/>
      <c r="AF82" s="122"/>
      <c r="AP82" s="122"/>
      <c r="AZ82" s="122"/>
      <c r="BJ82" s="122"/>
      <c r="BT82" s="122"/>
      <c r="BU82" s="122"/>
      <c r="CD82" s="122"/>
      <c r="CN82" s="122"/>
      <c r="CX82" s="122"/>
      <c r="DH82" s="122"/>
      <c r="DR82" s="122"/>
      <c r="EB82" s="122"/>
      <c r="EL82" s="122"/>
      <c r="EV82" s="122"/>
      <c r="FF82" s="122"/>
      <c r="FP82" s="122"/>
      <c r="FZ82" s="122"/>
      <c r="GJ82" s="122"/>
      <c r="GT82" s="122"/>
      <c r="HD82" s="122"/>
      <c r="HN82" s="122"/>
      <c r="HX82" s="122"/>
      <c r="IH82" s="122"/>
      <c r="IR82" s="122"/>
    </row>
    <row xmlns:x14ac="http://schemas.microsoft.com/office/spreadsheetml/2009/9/ac" r="83" s="3" customFormat="true" x14ac:dyDescent="0.25">
      <c r="A83" s="387" t="str">
        <f ca="true">IF(ISBLANK('Data Summary'!A85),"",'Data Summary'!A85)</f>
        <v/>
      </c>
      <c r="B83" s="122"/>
      <c r="L83" s="122"/>
      <c r="V83" s="122"/>
      <c r="AF83" s="122"/>
      <c r="AP83" s="122"/>
      <c r="AZ83" s="122"/>
      <c r="BJ83" s="122"/>
      <c r="BT83" s="122"/>
      <c r="BU83" s="122"/>
      <c r="CD83" s="122"/>
      <c r="CN83" s="122"/>
      <c r="CX83" s="122"/>
      <c r="DH83" s="122"/>
      <c r="DR83" s="122"/>
      <c r="EB83" s="122"/>
      <c r="EL83" s="122"/>
      <c r="EV83" s="122"/>
      <c r="FF83" s="122"/>
      <c r="FP83" s="122"/>
      <c r="FZ83" s="122"/>
      <c r="GJ83" s="122"/>
      <c r="GT83" s="122"/>
      <c r="HD83" s="122"/>
      <c r="HN83" s="122"/>
      <c r="HX83" s="122"/>
      <c r="IH83" s="122"/>
      <c r="IR83" s="122"/>
    </row>
    <row xmlns:x14ac="http://schemas.microsoft.com/office/spreadsheetml/2009/9/ac" r="84" s="3" customFormat="true" x14ac:dyDescent="0.25">
      <c r="A84" s="387" t="str">
        <f ca="true">IF(ISBLANK('Data Summary'!A86),"",'Data Summary'!A86)</f>
        <v/>
      </c>
      <c r="B84" s="122"/>
      <c r="L84" s="122"/>
      <c r="V84" s="122"/>
      <c r="AF84" s="122"/>
      <c r="AP84" s="122"/>
      <c r="AZ84" s="122"/>
      <c r="BJ84" s="122"/>
      <c r="BT84" s="122"/>
      <c r="BU84" s="122"/>
      <c r="CD84" s="122"/>
      <c r="CN84" s="122"/>
      <c r="CX84" s="122"/>
      <c r="DH84" s="122"/>
      <c r="DR84" s="122"/>
      <c r="EB84" s="122"/>
      <c r="EL84" s="122"/>
      <c r="EV84" s="122"/>
      <c r="FF84" s="122"/>
      <c r="FP84" s="122"/>
      <c r="FZ84" s="122"/>
      <c r="GJ84" s="122"/>
      <c r="GT84" s="122"/>
      <c r="HD84" s="122"/>
      <c r="HN84" s="122"/>
      <c r="HX84" s="122"/>
      <c r="IH84" s="122"/>
      <c r="IR84" s="122"/>
    </row>
    <row xmlns:x14ac="http://schemas.microsoft.com/office/spreadsheetml/2009/9/ac" r="85" s="3" customFormat="true" x14ac:dyDescent="0.25">
      <c r="A85" s="387" t="str">
        <f ca="true">IF(ISBLANK('Data Summary'!A87),"",'Data Summary'!A87)</f>
        <v/>
      </c>
      <c r="B85" s="122"/>
      <c r="L85" s="122"/>
      <c r="V85" s="122"/>
      <c r="AF85" s="122"/>
      <c r="AP85" s="122"/>
      <c r="AZ85" s="122"/>
      <c r="BJ85" s="122"/>
      <c r="BT85" s="122"/>
      <c r="BU85" s="122"/>
      <c r="CD85" s="122"/>
      <c r="CN85" s="122"/>
      <c r="CX85" s="122"/>
      <c r="DH85" s="122"/>
      <c r="DR85" s="122"/>
      <c r="EB85" s="122"/>
      <c r="EL85" s="122"/>
      <c r="EV85" s="122"/>
      <c r="FF85" s="122"/>
      <c r="FP85" s="122"/>
      <c r="FZ85" s="122"/>
      <c r="GJ85" s="122"/>
      <c r="GT85" s="122"/>
      <c r="HD85" s="122"/>
      <c r="HN85" s="122"/>
      <c r="HX85" s="122"/>
      <c r="IH85" s="122"/>
      <c r="IR85" s="122"/>
    </row>
    <row xmlns:x14ac="http://schemas.microsoft.com/office/spreadsheetml/2009/9/ac" r="86" s="3" customFormat="true" x14ac:dyDescent="0.25">
      <c r="A86" s="387" t="str">
        <f ca="true">IF(ISBLANK('Data Summary'!A88),"",'Data Summary'!A88)</f>
        <v/>
      </c>
      <c r="B86" s="122"/>
      <c r="L86" s="122"/>
      <c r="V86" s="122"/>
      <c r="AF86" s="122"/>
      <c r="AP86" s="122"/>
      <c r="AZ86" s="122"/>
      <c r="BJ86" s="122"/>
      <c r="BT86" s="122"/>
      <c r="BU86" s="122"/>
      <c r="CD86" s="122"/>
      <c r="CN86" s="122"/>
      <c r="CX86" s="122"/>
      <c r="DH86" s="122"/>
      <c r="DR86" s="122"/>
      <c r="EB86" s="122"/>
      <c r="EL86" s="122"/>
      <c r="EV86" s="122"/>
      <c r="FF86" s="122"/>
      <c r="FP86" s="122"/>
      <c r="FZ86" s="122"/>
      <c r="GJ86" s="122"/>
      <c r="GT86" s="122"/>
      <c r="HD86" s="122"/>
      <c r="HN86" s="122"/>
      <c r="HX86" s="122"/>
      <c r="IH86" s="122"/>
      <c r="IR86" s="122"/>
    </row>
    <row xmlns:x14ac="http://schemas.microsoft.com/office/spreadsheetml/2009/9/ac" r="87" s="3" customFormat="true" x14ac:dyDescent="0.25">
      <c r="A87" s="387" t="str">
        <f ca="true">IF(ISBLANK('Data Summary'!A89),"",'Data Summary'!A89)</f>
        <v/>
      </c>
      <c r="B87" s="122"/>
      <c r="L87" s="122"/>
      <c r="V87" s="122"/>
      <c r="AF87" s="122"/>
      <c r="AP87" s="122"/>
      <c r="AZ87" s="122"/>
      <c r="BJ87" s="122"/>
      <c r="BT87" s="122"/>
      <c r="BU87" s="122"/>
      <c r="CD87" s="122"/>
      <c r="CN87" s="122"/>
      <c r="CX87" s="122"/>
      <c r="DH87" s="122"/>
      <c r="DR87" s="122"/>
      <c r="EB87" s="122"/>
      <c r="EL87" s="122"/>
      <c r="EV87" s="122"/>
      <c r="FF87" s="122"/>
      <c r="FP87" s="122"/>
      <c r="FZ87" s="122"/>
      <c r="GJ87" s="122"/>
      <c r="GT87" s="122"/>
      <c r="HD87" s="122"/>
      <c r="HN87" s="122"/>
      <c r="HX87" s="122"/>
      <c r="IH87" s="122"/>
      <c r="IR87" s="122"/>
    </row>
    <row xmlns:x14ac="http://schemas.microsoft.com/office/spreadsheetml/2009/9/ac" r="88" s="3" customFormat="true" x14ac:dyDescent="0.25">
      <c r="A88" s="387" t="str">
        <f ca="true">IF(ISBLANK('Data Summary'!A90),"",'Data Summary'!A90)</f>
        <v/>
      </c>
      <c r="B88" s="122"/>
      <c r="L88" s="122"/>
      <c r="V88" s="122"/>
      <c r="AF88" s="122"/>
      <c r="AP88" s="122"/>
      <c r="AZ88" s="122"/>
      <c r="BJ88" s="122"/>
      <c r="BT88" s="122"/>
      <c r="BU88" s="122"/>
      <c r="CD88" s="122"/>
      <c r="CN88" s="122"/>
      <c r="CX88" s="122"/>
      <c r="DH88" s="122"/>
      <c r="DR88" s="122"/>
      <c r="EB88" s="122"/>
      <c r="EL88" s="122"/>
      <c r="EV88" s="122"/>
      <c r="FF88" s="122"/>
      <c r="FP88" s="122"/>
      <c r="FZ88" s="122"/>
      <c r="GJ88" s="122"/>
      <c r="GT88" s="122"/>
      <c r="HD88" s="122"/>
      <c r="HN88" s="122"/>
      <c r="HX88" s="122"/>
      <c r="IH88" s="122"/>
      <c r="IR88" s="122"/>
    </row>
    <row xmlns:x14ac="http://schemas.microsoft.com/office/spreadsheetml/2009/9/ac" r="89" s="3" customFormat="true" x14ac:dyDescent="0.25">
      <c r="A89" s="387" t="str">
        <f ca="true">IF(ISBLANK('Data Summary'!A91),"",'Data Summary'!A91)</f>
        <v/>
      </c>
      <c r="B89" s="122"/>
      <c r="L89" s="122"/>
      <c r="V89" s="122"/>
      <c r="AF89" s="122"/>
      <c r="AP89" s="122"/>
      <c r="AZ89" s="122"/>
      <c r="BJ89" s="122"/>
      <c r="BT89" s="122"/>
      <c r="BU89" s="122"/>
      <c r="CD89" s="122"/>
      <c r="CN89" s="122"/>
      <c r="CX89" s="122"/>
      <c r="DH89" s="122"/>
      <c r="DR89" s="122"/>
      <c r="EB89" s="122"/>
      <c r="EL89" s="122"/>
      <c r="EV89" s="122"/>
      <c r="FF89" s="122"/>
      <c r="FP89" s="122"/>
      <c r="FZ89" s="122"/>
      <c r="GJ89" s="122"/>
      <c r="GT89" s="122"/>
      <c r="HD89" s="122"/>
      <c r="HN89" s="122"/>
      <c r="HX89" s="122"/>
      <c r="IH89" s="122"/>
      <c r="IR89" s="122"/>
    </row>
    <row xmlns:x14ac="http://schemas.microsoft.com/office/spreadsheetml/2009/9/ac" r="90" s="3" customFormat="true" x14ac:dyDescent="0.25">
      <c r="A90" s="387" t="str">
        <f ca="true">IF(ISBLANK('Data Summary'!A92),"",'Data Summary'!A92)</f>
        <v/>
      </c>
      <c r="B90" s="122"/>
      <c r="L90" s="122"/>
      <c r="V90" s="122"/>
      <c r="AF90" s="122"/>
      <c r="AP90" s="122"/>
      <c r="AZ90" s="122"/>
      <c r="BJ90" s="122"/>
      <c r="BT90" s="122"/>
      <c r="BU90" s="122"/>
      <c r="CD90" s="122"/>
      <c r="CN90" s="122"/>
      <c r="CX90" s="122"/>
      <c r="DH90" s="122"/>
      <c r="DR90" s="122"/>
      <c r="EB90" s="122"/>
      <c r="EL90" s="122"/>
      <c r="EV90" s="122"/>
      <c r="FF90" s="122"/>
      <c r="FP90" s="122"/>
      <c r="FZ90" s="122"/>
      <c r="GJ90" s="122"/>
      <c r="GT90" s="122"/>
      <c r="HD90" s="122"/>
      <c r="HN90" s="122"/>
      <c r="HX90" s="122"/>
      <c r="IH90" s="122"/>
      <c r="IR90" s="122"/>
    </row>
    <row xmlns:x14ac="http://schemas.microsoft.com/office/spreadsheetml/2009/9/ac" r="91" s="3" customFormat="true" x14ac:dyDescent="0.25">
      <c r="A91" s="387" t="str">
        <f ca="true">IF(ISBLANK('Data Summary'!A93),"",'Data Summary'!A93)</f>
        <v/>
      </c>
      <c r="B91" s="122"/>
      <c r="L91" s="122"/>
      <c r="V91" s="122"/>
      <c r="AF91" s="122"/>
      <c r="AP91" s="122"/>
      <c r="AZ91" s="122"/>
      <c r="BJ91" s="122"/>
      <c r="BT91" s="122"/>
      <c r="BU91" s="122"/>
      <c r="CD91" s="122"/>
      <c r="CN91" s="122"/>
      <c r="CX91" s="122"/>
      <c r="DH91" s="122"/>
      <c r="DR91" s="122"/>
      <c r="EB91" s="122"/>
      <c r="EL91" s="122"/>
      <c r="EV91" s="122"/>
      <c r="FF91" s="122"/>
      <c r="FP91" s="122"/>
      <c r="FZ91" s="122"/>
      <c r="GJ91" s="122"/>
      <c r="GT91" s="122"/>
      <c r="HD91" s="122"/>
      <c r="HN91" s="122"/>
      <c r="HX91" s="122"/>
      <c r="IH91" s="122"/>
      <c r="IR91" s="122"/>
    </row>
    <row xmlns:x14ac="http://schemas.microsoft.com/office/spreadsheetml/2009/9/ac" r="92" s="3" customFormat="true" x14ac:dyDescent="0.25">
      <c r="A92" s="387" t="str">
        <f ca="true">IF(ISBLANK('Data Summary'!A94),"",'Data Summary'!A94)</f>
        <v/>
      </c>
      <c r="B92" s="122"/>
      <c r="L92" s="122"/>
      <c r="V92" s="122"/>
      <c r="AF92" s="122"/>
      <c r="AP92" s="122"/>
      <c r="AZ92" s="122"/>
      <c r="BJ92" s="122"/>
      <c r="BT92" s="122"/>
      <c r="BU92" s="122"/>
      <c r="CD92" s="122"/>
      <c r="CN92" s="122"/>
      <c r="CX92" s="122"/>
      <c r="DH92" s="122"/>
      <c r="DR92" s="122"/>
      <c r="EB92" s="122"/>
      <c r="EL92" s="122"/>
      <c r="EV92" s="122"/>
      <c r="FF92" s="122"/>
      <c r="FP92" s="122"/>
      <c r="FZ92" s="122"/>
      <c r="GJ92" s="122"/>
      <c r="GT92" s="122"/>
      <c r="HD92" s="122"/>
      <c r="HN92" s="122"/>
      <c r="HX92" s="122"/>
      <c r="IH92" s="122"/>
      <c r="IR92" s="122"/>
    </row>
    <row xmlns:x14ac="http://schemas.microsoft.com/office/spreadsheetml/2009/9/ac" r="93" s="3" customFormat="true" x14ac:dyDescent="0.25">
      <c r="A93" s="387" t="str">
        <f ca="true">IF(ISBLANK('Data Summary'!A95),"",'Data Summary'!A95)</f>
        <v/>
      </c>
      <c r="B93" s="122"/>
      <c r="L93" s="122"/>
      <c r="V93" s="122"/>
      <c r="AF93" s="122"/>
      <c r="AP93" s="122"/>
      <c r="AZ93" s="122"/>
      <c r="BJ93" s="122"/>
      <c r="BT93" s="122"/>
      <c r="BU93" s="122"/>
      <c r="CD93" s="122"/>
      <c r="CN93" s="122"/>
      <c r="CX93" s="122"/>
      <c r="DH93" s="122"/>
      <c r="DR93" s="122"/>
      <c r="EB93" s="122"/>
      <c r="EL93" s="122"/>
      <c r="EV93" s="122"/>
      <c r="FF93" s="122"/>
      <c r="FP93" s="122"/>
      <c r="FZ93" s="122"/>
      <c r="GJ93" s="122"/>
      <c r="GT93" s="122"/>
      <c r="HD93" s="122"/>
      <c r="HN93" s="122"/>
      <c r="HX93" s="122"/>
      <c r="IH93" s="122"/>
      <c r="IR93" s="122"/>
    </row>
    <row xmlns:x14ac="http://schemas.microsoft.com/office/spreadsheetml/2009/9/ac" r="94" s="3" customFormat="true" x14ac:dyDescent="0.25">
      <c r="A94" s="387" t="str">
        <f ca="true">IF(ISBLANK('Data Summary'!A96),"",'Data Summary'!A96)</f>
        <v/>
      </c>
      <c r="B94" s="122"/>
      <c r="L94" s="122"/>
      <c r="V94" s="122"/>
      <c r="AF94" s="122"/>
      <c r="AP94" s="122"/>
      <c r="AZ94" s="122"/>
      <c r="BJ94" s="122"/>
      <c r="BT94" s="122"/>
      <c r="BU94" s="122"/>
      <c r="CD94" s="122"/>
      <c r="CN94" s="122"/>
      <c r="CX94" s="122"/>
      <c r="DH94" s="122"/>
      <c r="DR94" s="122"/>
      <c r="EB94" s="122"/>
      <c r="EL94" s="122"/>
      <c r="EV94" s="122"/>
      <c r="FF94" s="122"/>
      <c r="FP94" s="122"/>
      <c r="FZ94" s="122"/>
      <c r="GJ94" s="122"/>
      <c r="GT94" s="122"/>
      <c r="HD94" s="122"/>
      <c r="HN94" s="122"/>
      <c r="HX94" s="122"/>
      <c r="IH94" s="122"/>
      <c r="IR94" s="122"/>
    </row>
    <row xmlns:x14ac="http://schemas.microsoft.com/office/spreadsheetml/2009/9/ac" r="95" s="3" customFormat="true" x14ac:dyDescent="0.25">
      <c r="A95" s="387" t="str">
        <f ca="true">IF(ISBLANK('Data Summary'!A97),"",'Data Summary'!A97)</f>
        <v/>
      </c>
      <c r="B95" s="122"/>
      <c r="L95" s="122"/>
      <c r="V95" s="122"/>
      <c r="AF95" s="122"/>
      <c r="AP95" s="122"/>
      <c r="AZ95" s="122"/>
      <c r="BJ95" s="122"/>
      <c r="BT95" s="122"/>
      <c r="BU95" s="122"/>
      <c r="CD95" s="122"/>
      <c r="CN95" s="122"/>
      <c r="CX95" s="122"/>
      <c r="DH95" s="122"/>
      <c r="DR95" s="122"/>
      <c r="EB95" s="122"/>
      <c r="EL95" s="122"/>
      <c r="EV95" s="122"/>
      <c r="FF95" s="122"/>
      <c r="FP95" s="122"/>
      <c r="FZ95" s="122"/>
      <c r="GJ95" s="122"/>
      <c r="GT95" s="122"/>
      <c r="HD95" s="122"/>
      <c r="HN95" s="122"/>
      <c r="HX95" s="122"/>
      <c r="IH95" s="122"/>
      <c r="IR95" s="122"/>
    </row>
    <row xmlns:x14ac="http://schemas.microsoft.com/office/spreadsheetml/2009/9/ac" r="96" s="3" customFormat="true" x14ac:dyDescent="0.25">
      <c r="A96" s="387" t="str">
        <f ca="true">IF(ISBLANK('Data Summary'!A98),"",'Data Summary'!A98)</f>
        <v/>
      </c>
      <c r="B96" s="122"/>
      <c r="L96" s="122"/>
      <c r="V96" s="122"/>
      <c r="AF96" s="122"/>
      <c r="AP96" s="122"/>
      <c r="AZ96" s="122"/>
      <c r="BJ96" s="122"/>
      <c r="BT96" s="122"/>
      <c r="BU96" s="122"/>
      <c r="CD96" s="122"/>
      <c r="CN96" s="122"/>
      <c r="CX96" s="122"/>
      <c r="DH96" s="122"/>
      <c r="DR96" s="122"/>
      <c r="EB96" s="122"/>
      <c r="EL96" s="122"/>
      <c r="EV96" s="122"/>
      <c r="FF96" s="122"/>
      <c r="FP96" s="122"/>
      <c r="FZ96" s="122"/>
      <c r="GJ96" s="122"/>
      <c r="GT96" s="122"/>
      <c r="HD96" s="122"/>
      <c r="HN96" s="122"/>
      <c r="HX96" s="122"/>
      <c r="IH96" s="122"/>
      <c r="IR96" s="122"/>
    </row>
    <row xmlns:x14ac="http://schemas.microsoft.com/office/spreadsheetml/2009/9/ac" r="97" s="3" customFormat="true" x14ac:dyDescent="0.25">
      <c r="A97" s="387" t="str">
        <f ca="true">IF(ISBLANK('Data Summary'!A99),"",'Data Summary'!A99)</f>
        <v/>
      </c>
      <c r="B97" s="122"/>
      <c r="L97" s="122"/>
      <c r="V97" s="122"/>
      <c r="AF97" s="122"/>
      <c r="AP97" s="122"/>
      <c r="AZ97" s="122"/>
      <c r="BJ97" s="122"/>
      <c r="BT97" s="122"/>
      <c r="BU97" s="122"/>
      <c r="CD97" s="122"/>
      <c r="CN97" s="122"/>
      <c r="CX97" s="122"/>
      <c r="DH97" s="122"/>
      <c r="DR97" s="122"/>
      <c r="EB97" s="122"/>
      <c r="EL97" s="122"/>
      <c r="EV97" s="122"/>
      <c r="FF97" s="122"/>
      <c r="FP97" s="122"/>
      <c r="FZ97" s="122"/>
      <c r="GJ97" s="122"/>
      <c r="GT97" s="122"/>
      <c r="HD97" s="122"/>
      <c r="HN97" s="122"/>
      <c r="HX97" s="122"/>
      <c r="IH97" s="122"/>
      <c r="IR97" s="122"/>
    </row>
    <row xmlns:x14ac="http://schemas.microsoft.com/office/spreadsheetml/2009/9/ac" r="98" s="3" customFormat="true" x14ac:dyDescent="0.25">
      <c r="A98" s="387" t="str">
        <f ca="true">IF(ISBLANK('Data Summary'!A100),"",'Data Summary'!A100)</f>
        <v/>
      </c>
      <c r="B98" s="122"/>
      <c r="L98" s="122"/>
      <c r="V98" s="122"/>
      <c r="AF98" s="122"/>
      <c r="AP98" s="122"/>
      <c r="AZ98" s="122"/>
      <c r="BJ98" s="122"/>
      <c r="BT98" s="122"/>
      <c r="BU98" s="122"/>
      <c r="CD98" s="122"/>
      <c r="CN98" s="122"/>
      <c r="CX98" s="122"/>
      <c r="DH98" s="122"/>
      <c r="DR98" s="122"/>
      <c r="EB98" s="122"/>
      <c r="EL98" s="122"/>
      <c r="EV98" s="122"/>
      <c r="FF98" s="122"/>
      <c r="FP98" s="122"/>
      <c r="FZ98" s="122"/>
      <c r="GJ98" s="122"/>
      <c r="GT98" s="122"/>
      <c r="HD98" s="122"/>
      <c r="HN98" s="122"/>
      <c r="HX98" s="122"/>
      <c r="IH98" s="122"/>
      <c r="IR98" s="122"/>
    </row>
    <row xmlns:x14ac="http://schemas.microsoft.com/office/spreadsheetml/2009/9/ac" r="99" s="3" customFormat="true" x14ac:dyDescent="0.25">
      <c r="A99" s="387" t="str">
        <f ca="true">IF(ISBLANK('Data Summary'!A101),"",'Data Summary'!A101)</f>
        <v/>
      </c>
      <c r="B99" s="122"/>
      <c r="L99" s="122"/>
      <c r="V99" s="122"/>
      <c r="AF99" s="122"/>
      <c r="AP99" s="122"/>
      <c r="AZ99" s="122"/>
      <c r="BJ99" s="122"/>
      <c r="BT99" s="122"/>
      <c r="BU99" s="122"/>
      <c r="CD99" s="122"/>
      <c r="CN99" s="122"/>
      <c r="CX99" s="122"/>
      <c r="DH99" s="122"/>
      <c r="DR99" s="122"/>
      <c r="EB99" s="122"/>
      <c r="EL99" s="122"/>
      <c r="EV99" s="122"/>
      <c r="FF99" s="122"/>
      <c r="FP99" s="122"/>
      <c r="FZ99" s="122"/>
      <c r="GJ99" s="122"/>
      <c r="GT99" s="122"/>
      <c r="HD99" s="122"/>
      <c r="HN99" s="122"/>
      <c r="HX99" s="122"/>
      <c r="IH99" s="122"/>
      <c r="IR99" s="122"/>
    </row>
    <row xmlns:x14ac="http://schemas.microsoft.com/office/spreadsheetml/2009/9/ac" r="100" s="3" customFormat="true" x14ac:dyDescent="0.25">
      <c r="A100" s="387" t="str">
        <f ca="true">IF(ISBLANK('Data Summary'!A102),"",'Data Summary'!A102)</f>
        <v/>
      </c>
      <c r="B100" s="122"/>
      <c r="L100" s="122"/>
      <c r="V100" s="122"/>
      <c r="AF100" s="122"/>
      <c r="AP100" s="122"/>
      <c r="AZ100" s="122"/>
      <c r="BJ100" s="122"/>
      <c r="BT100" s="122"/>
      <c r="BU100" s="122"/>
      <c r="CD100" s="122"/>
      <c r="CN100" s="122"/>
      <c r="CX100" s="122"/>
      <c r="DH100" s="122"/>
      <c r="DR100" s="122"/>
      <c r="EB100" s="122"/>
      <c r="EL100" s="122"/>
      <c r="EV100" s="122"/>
      <c r="FF100" s="122"/>
      <c r="FP100" s="122"/>
      <c r="FZ100" s="122"/>
      <c r="GJ100" s="122"/>
      <c r="GT100" s="122"/>
      <c r="HD100" s="122"/>
      <c r="HN100" s="122"/>
      <c r="HX100" s="122"/>
      <c r="IH100" s="122"/>
      <c r="IR100" s="122"/>
    </row>
    <row xmlns:x14ac="http://schemas.microsoft.com/office/spreadsheetml/2009/9/ac" r="101" s="3" customFormat="true" x14ac:dyDescent="0.25">
      <c r="A101" s="387" t="str">
        <f ca="true">IF(ISBLANK('Data Summary'!A103),"",'Data Summary'!A103)</f>
        <v/>
      </c>
      <c r="B101" s="122"/>
      <c r="L101" s="122"/>
      <c r="V101" s="122"/>
      <c r="AF101" s="122"/>
      <c r="AP101" s="122"/>
      <c r="AZ101" s="122"/>
      <c r="BJ101" s="122"/>
      <c r="BT101" s="122"/>
      <c r="BU101" s="122"/>
      <c r="CD101" s="122"/>
      <c r="CN101" s="122"/>
      <c r="CX101" s="122"/>
      <c r="DH101" s="122"/>
      <c r="DR101" s="122"/>
      <c r="EB101" s="122"/>
      <c r="EL101" s="122"/>
      <c r="EV101" s="122"/>
      <c r="FF101" s="122"/>
      <c r="FP101" s="122"/>
      <c r="FZ101" s="122"/>
      <c r="GJ101" s="122"/>
      <c r="GT101" s="122"/>
      <c r="HD101" s="122"/>
      <c r="HN101" s="122"/>
      <c r="HX101" s="122"/>
      <c r="IH101" s="122"/>
      <c r="IR101" s="122"/>
    </row>
    <row xmlns:x14ac="http://schemas.microsoft.com/office/spreadsheetml/2009/9/ac" r="102" s="3" customFormat="true" x14ac:dyDescent="0.25">
      <c r="A102" s="387" t="str">
        <f ca="true">IF(ISBLANK('Data Summary'!A104),"",'Data Summary'!A104)</f>
        <v/>
      </c>
      <c r="B102" s="122"/>
      <c r="L102" s="122"/>
      <c r="V102" s="122"/>
      <c r="AF102" s="122"/>
      <c r="AP102" s="122"/>
      <c r="AZ102" s="122"/>
      <c r="BJ102" s="122"/>
      <c r="BT102" s="122"/>
      <c r="BU102" s="122"/>
      <c r="CD102" s="122"/>
      <c r="CN102" s="122"/>
      <c r="CX102" s="122"/>
      <c r="DH102" s="122"/>
      <c r="DR102" s="122"/>
      <c r="EB102" s="122"/>
      <c r="EL102" s="122"/>
      <c r="EV102" s="122"/>
      <c r="FF102" s="122"/>
      <c r="FP102" s="122"/>
      <c r="FZ102" s="122"/>
      <c r="GJ102" s="122"/>
      <c r="GT102" s="122"/>
      <c r="HD102" s="122"/>
      <c r="HN102" s="122"/>
      <c r="HX102" s="122"/>
      <c r="IH102" s="122"/>
      <c r="IR102" s="122"/>
    </row>
    <row xmlns:x14ac="http://schemas.microsoft.com/office/spreadsheetml/2009/9/ac" r="103" s="3" customFormat="true" x14ac:dyDescent="0.25">
      <c r="A103" s="387" t="str">
        <f ca="true">IF(ISBLANK('Data Summary'!A105),"",'Data Summary'!A105)</f>
        <v/>
      </c>
      <c r="B103" s="122"/>
      <c r="L103" s="122"/>
      <c r="V103" s="122"/>
      <c r="AF103" s="122"/>
      <c r="AP103" s="122"/>
      <c r="AZ103" s="122"/>
      <c r="BJ103" s="122"/>
      <c r="BT103" s="122"/>
      <c r="BU103" s="122"/>
      <c r="CD103" s="122"/>
      <c r="CN103" s="122"/>
      <c r="CX103" s="122"/>
      <c r="DH103" s="122"/>
      <c r="DR103" s="122"/>
      <c r="EB103" s="122"/>
      <c r="EL103" s="122"/>
      <c r="EV103" s="122"/>
      <c r="FF103" s="122"/>
      <c r="FP103" s="122"/>
      <c r="FZ103" s="122"/>
      <c r="GJ103" s="122"/>
      <c r="GT103" s="122"/>
      <c r="HD103" s="122"/>
      <c r="HN103" s="122"/>
      <c r="HX103" s="122"/>
      <c r="IH103" s="122"/>
      <c r="IR103" s="122"/>
    </row>
    <row xmlns:x14ac="http://schemas.microsoft.com/office/spreadsheetml/2009/9/ac" r="104" s="3" customFormat="true" x14ac:dyDescent="0.25">
      <c r="A104" s="387" t="str">
        <f ca="true">IF(ISBLANK('Data Summary'!A106),"",'Data Summary'!A106)</f>
        <v/>
      </c>
      <c r="B104" s="122"/>
      <c r="L104" s="122"/>
      <c r="V104" s="122"/>
      <c r="AF104" s="122"/>
      <c r="AP104" s="122"/>
      <c r="AZ104" s="122"/>
      <c r="BJ104" s="122"/>
      <c r="BT104" s="122"/>
      <c r="BU104" s="122"/>
      <c r="CD104" s="122"/>
      <c r="CN104" s="122"/>
      <c r="CX104" s="122"/>
      <c r="DH104" s="122"/>
      <c r="DR104" s="122"/>
      <c r="EB104" s="122"/>
      <c r="EL104" s="122"/>
      <c r="EV104" s="122"/>
      <c r="FF104" s="122"/>
      <c r="FP104" s="122"/>
      <c r="FZ104" s="122"/>
      <c r="GJ104" s="122"/>
      <c r="GT104" s="122"/>
      <c r="HD104" s="122"/>
      <c r="HN104" s="122"/>
      <c r="HX104" s="122"/>
      <c r="IH104" s="122"/>
      <c r="IR104" s="122"/>
    </row>
    <row xmlns:x14ac="http://schemas.microsoft.com/office/spreadsheetml/2009/9/ac" r="105" s="3" customFormat="true" x14ac:dyDescent="0.25">
      <c r="A105" s="387" t="str">
        <f ca="true">IF(ISBLANK('Data Summary'!A107),"",'Data Summary'!A107)</f>
        <v/>
      </c>
      <c r="B105" s="122"/>
      <c r="L105" s="122"/>
      <c r="V105" s="122"/>
      <c r="AF105" s="122"/>
      <c r="AP105" s="122"/>
      <c r="AZ105" s="122"/>
      <c r="BJ105" s="122"/>
      <c r="BT105" s="122"/>
      <c r="BU105" s="122"/>
      <c r="CD105" s="122"/>
      <c r="CN105" s="122"/>
      <c r="CX105" s="122"/>
      <c r="DH105" s="122"/>
      <c r="DR105" s="122"/>
      <c r="EB105" s="122"/>
      <c r="EL105" s="122"/>
      <c r="EV105" s="122"/>
      <c r="FF105" s="122"/>
      <c r="FP105" s="122"/>
      <c r="FZ105" s="122"/>
      <c r="GJ105" s="122"/>
      <c r="GT105" s="122"/>
      <c r="HD105" s="122"/>
      <c r="HN105" s="122"/>
      <c r="HX105" s="122"/>
      <c r="IH105" s="122"/>
      <c r="IR105" s="122"/>
    </row>
    <row xmlns:x14ac="http://schemas.microsoft.com/office/spreadsheetml/2009/9/ac" r="106" s="3" customFormat="true" x14ac:dyDescent="0.25">
      <c r="A106" s="387" t="str">
        <f ca="true">IF(ISBLANK('Data Summary'!A108),"",'Data Summary'!A108)</f>
        <v/>
      </c>
      <c r="B106" s="122"/>
      <c r="L106" s="122"/>
      <c r="V106" s="122"/>
      <c r="AF106" s="122"/>
      <c r="AP106" s="122"/>
      <c r="AZ106" s="122"/>
      <c r="BJ106" s="122"/>
      <c r="BT106" s="122"/>
      <c r="BU106" s="122"/>
      <c r="CD106" s="122"/>
      <c r="CN106" s="122"/>
      <c r="CX106" s="122"/>
      <c r="DH106" s="122"/>
      <c r="DR106" s="122"/>
      <c r="EB106" s="122"/>
      <c r="EL106" s="122"/>
      <c r="EV106" s="122"/>
      <c r="FF106" s="122"/>
      <c r="FP106" s="122"/>
      <c r="FZ106" s="122"/>
      <c r="GJ106" s="122"/>
      <c r="GT106" s="122"/>
      <c r="HD106" s="122"/>
      <c r="HN106" s="122"/>
      <c r="HX106" s="122"/>
      <c r="IH106" s="122"/>
      <c r="IR106" s="122"/>
    </row>
    <row xmlns:x14ac="http://schemas.microsoft.com/office/spreadsheetml/2009/9/ac" r="107" s="3" customFormat="true" x14ac:dyDescent="0.25">
      <c r="A107" s="387" t="str">
        <f ca="true">IF(ISBLANK('Data Summary'!A109),"",'Data Summary'!A109)</f>
        <v/>
      </c>
      <c r="B107" s="122"/>
      <c r="L107" s="122"/>
      <c r="V107" s="122"/>
      <c r="AF107" s="122"/>
      <c r="AP107" s="122"/>
      <c r="AZ107" s="122"/>
      <c r="BJ107" s="122"/>
      <c r="BT107" s="122"/>
      <c r="BU107" s="122"/>
      <c r="CD107" s="122"/>
      <c r="CN107" s="122"/>
      <c r="CX107" s="122"/>
      <c r="DH107" s="122"/>
      <c r="DR107" s="122"/>
      <c r="EB107" s="122"/>
      <c r="EL107" s="122"/>
      <c r="EV107" s="122"/>
      <c r="FF107" s="122"/>
      <c r="FP107" s="122"/>
      <c r="FZ107" s="122"/>
      <c r="GJ107" s="122"/>
      <c r="GT107" s="122"/>
      <c r="HD107" s="122"/>
      <c r="HN107" s="122"/>
      <c r="HX107" s="122"/>
      <c r="IH107" s="122"/>
      <c r="IR107" s="122"/>
    </row>
    <row xmlns:x14ac="http://schemas.microsoft.com/office/spreadsheetml/2009/9/ac" r="108" s="3" customFormat="true" x14ac:dyDescent="0.25">
      <c r="A108" s="387" t="str">
        <f ca="true">IF(ISBLANK('Data Summary'!A110),"",'Data Summary'!A110)</f>
        <v/>
      </c>
      <c r="B108" s="122"/>
      <c r="L108" s="122"/>
      <c r="V108" s="122"/>
      <c r="AF108" s="122"/>
      <c r="AP108" s="122"/>
      <c r="AZ108" s="122"/>
      <c r="BJ108" s="122"/>
      <c r="BT108" s="122"/>
      <c r="BU108" s="122"/>
      <c r="CD108" s="122"/>
      <c r="CN108" s="122"/>
      <c r="CX108" s="122"/>
      <c r="DH108" s="122"/>
      <c r="DR108" s="122"/>
      <c r="EB108" s="122"/>
      <c r="EL108" s="122"/>
      <c r="EV108" s="122"/>
      <c r="FF108" s="122"/>
      <c r="FP108" s="122"/>
      <c r="FZ108" s="122"/>
      <c r="GJ108" s="122"/>
      <c r="GT108" s="122"/>
      <c r="HD108" s="122"/>
      <c r="HN108" s="122"/>
      <c r="HX108" s="122"/>
      <c r="IH108" s="122"/>
      <c r="IR108" s="122"/>
    </row>
    <row xmlns:x14ac="http://schemas.microsoft.com/office/spreadsheetml/2009/9/ac" r="109" s="3" customFormat="true" x14ac:dyDescent="0.25">
      <c r="A109" s="387" t="str">
        <f ca="true">IF(ISBLANK('Data Summary'!A111),"",'Data Summary'!A111)</f>
        <v/>
      </c>
      <c r="B109" s="122"/>
      <c r="L109" s="122"/>
      <c r="V109" s="122"/>
      <c r="AF109" s="122"/>
      <c r="AP109" s="122"/>
      <c r="AZ109" s="122"/>
      <c r="BJ109" s="122"/>
      <c r="BT109" s="122"/>
      <c r="BU109" s="122"/>
      <c r="CD109" s="122"/>
      <c r="CN109" s="122"/>
      <c r="CX109" s="122"/>
      <c r="DH109" s="122"/>
      <c r="DR109" s="122"/>
      <c r="EB109" s="122"/>
      <c r="EL109" s="122"/>
      <c r="EV109" s="122"/>
      <c r="FF109" s="122"/>
      <c r="FP109" s="122"/>
      <c r="FZ109" s="122"/>
      <c r="GJ109" s="122"/>
      <c r="GT109" s="122"/>
      <c r="HD109" s="122"/>
      <c r="HN109" s="122"/>
      <c r="HX109" s="122"/>
      <c r="IH109" s="122"/>
      <c r="IR109" s="122"/>
    </row>
    <row xmlns:x14ac="http://schemas.microsoft.com/office/spreadsheetml/2009/9/ac" r="110" s="3" customFormat="true" x14ac:dyDescent="0.25">
      <c r="A110" s="387" t="str">
        <f ca="true">IF(ISBLANK('Data Summary'!A112),"",'Data Summary'!A112)</f>
        <v/>
      </c>
      <c r="B110" s="122"/>
      <c r="L110" s="122"/>
      <c r="V110" s="122"/>
      <c r="AF110" s="122"/>
      <c r="AP110" s="122"/>
      <c r="AZ110" s="122"/>
      <c r="BJ110" s="122"/>
      <c r="BT110" s="122"/>
      <c r="BU110" s="122"/>
      <c r="CD110" s="122"/>
      <c r="CN110" s="122"/>
      <c r="CX110" s="122"/>
      <c r="DH110" s="122"/>
      <c r="DR110" s="122"/>
      <c r="EB110" s="122"/>
      <c r="EL110" s="122"/>
      <c r="EV110" s="122"/>
      <c r="FF110" s="122"/>
      <c r="FP110" s="122"/>
      <c r="FZ110" s="122"/>
      <c r="GJ110" s="122"/>
      <c r="GT110" s="122"/>
      <c r="HD110" s="122"/>
      <c r="HN110" s="122"/>
      <c r="HX110" s="122"/>
      <c r="IH110" s="122"/>
      <c r="IR110" s="122"/>
    </row>
    <row xmlns:x14ac="http://schemas.microsoft.com/office/spreadsheetml/2009/9/ac" r="111" s="3" customFormat="true" x14ac:dyDescent="0.25">
      <c r="A111" s="387" t="str">
        <f ca="true">IF(ISBLANK('Data Summary'!A113),"",'Data Summary'!A113)</f>
        <v/>
      </c>
      <c r="B111" s="122"/>
      <c r="L111" s="122"/>
      <c r="V111" s="122"/>
      <c r="AF111" s="122"/>
      <c r="AP111" s="122"/>
      <c r="AZ111" s="122"/>
      <c r="BJ111" s="122"/>
      <c r="BT111" s="122"/>
      <c r="BU111" s="122"/>
      <c r="CD111" s="122"/>
      <c r="CN111" s="122"/>
      <c r="CX111" s="122"/>
      <c r="DH111" s="122"/>
      <c r="DR111" s="122"/>
      <c r="EB111" s="122"/>
      <c r="EL111" s="122"/>
      <c r="EV111" s="122"/>
      <c r="FF111" s="122"/>
      <c r="FP111" s="122"/>
      <c r="FZ111" s="122"/>
      <c r="GJ111" s="122"/>
      <c r="GT111" s="122"/>
      <c r="HD111" s="122"/>
      <c r="HN111" s="122"/>
      <c r="HX111" s="122"/>
      <c r="IH111" s="122"/>
      <c r="IR111" s="122"/>
    </row>
    <row xmlns:x14ac="http://schemas.microsoft.com/office/spreadsheetml/2009/9/ac" r="112" s="3" customFormat="true" x14ac:dyDescent="0.25">
      <c r="A112" s="387" t="str">
        <f ca="true">IF(ISBLANK('Data Summary'!A114),"",'Data Summary'!A114)</f>
        <v/>
      </c>
      <c r="B112" s="122"/>
      <c r="L112" s="122"/>
      <c r="V112" s="122"/>
      <c r="AF112" s="122"/>
      <c r="AP112" s="122"/>
      <c r="AZ112" s="122"/>
      <c r="BJ112" s="122"/>
      <c r="BT112" s="122"/>
      <c r="BU112" s="122"/>
      <c r="CD112" s="122"/>
      <c r="CN112" s="122"/>
      <c r="CX112" s="122"/>
      <c r="DH112" s="122"/>
      <c r="DR112" s="122"/>
      <c r="EB112" s="122"/>
      <c r="EL112" s="122"/>
      <c r="EV112" s="122"/>
      <c r="FF112" s="122"/>
      <c r="FP112" s="122"/>
      <c r="FZ112" s="122"/>
      <c r="GJ112" s="122"/>
      <c r="GT112" s="122"/>
      <c r="HD112" s="122"/>
      <c r="HN112" s="122"/>
      <c r="HX112" s="122"/>
      <c r="IH112" s="122"/>
      <c r="IR112" s="122"/>
    </row>
    <row xmlns:x14ac="http://schemas.microsoft.com/office/spreadsheetml/2009/9/ac" r="113" s="3" customFormat="true" x14ac:dyDescent="0.25">
      <c r="A113" s="387" t="str">
        <f ca="true">IF(ISBLANK('Data Summary'!A115),"",'Data Summary'!A115)</f>
        <v/>
      </c>
      <c r="B113" s="122"/>
      <c r="L113" s="122"/>
      <c r="V113" s="122"/>
      <c r="AF113" s="122"/>
      <c r="AP113" s="122"/>
      <c r="AZ113" s="122"/>
      <c r="BJ113" s="122"/>
      <c r="BT113" s="122"/>
      <c r="BU113" s="122"/>
      <c r="CD113" s="122"/>
      <c r="CN113" s="122"/>
      <c r="CX113" s="122"/>
      <c r="DH113" s="122"/>
      <c r="DR113" s="122"/>
      <c r="EB113" s="122"/>
      <c r="EL113" s="122"/>
      <c r="EV113" s="122"/>
      <c r="FF113" s="122"/>
      <c r="FP113" s="122"/>
      <c r="FZ113" s="122"/>
      <c r="GJ113" s="122"/>
      <c r="GT113" s="122"/>
      <c r="HD113" s="122"/>
      <c r="HN113" s="122"/>
      <c r="HX113" s="122"/>
      <c r="IH113" s="122"/>
      <c r="IR113" s="122"/>
    </row>
    <row xmlns:x14ac="http://schemas.microsoft.com/office/spreadsheetml/2009/9/ac" r="114" s="3" customFormat="true" x14ac:dyDescent="0.25">
      <c r="A114" s="387" t="str">
        <f ca="true">IF(ISBLANK('Data Summary'!A116),"",'Data Summary'!A116)</f>
        <v/>
      </c>
      <c r="B114" s="122"/>
      <c r="L114" s="122"/>
      <c r="V114" s="122"/>
      <c r="AF114" s="122"/>
      <c r="AP114" s="122"/>
      <c r="AZ114" s="122"/>
      <c r="BJ114" s="122"/>
      <c r="BT114" s="122"/>
      <c r="BU114" s="122"/>
      <c r="CD114" s="122"/>
      <c r="CN114" s="122"/>
      <c r="CX114" s="122"/>
      <c r="DH114" s="122"/>
      <c r="DR114" s="122"/>
      <c r="EB114" s="122"/>
      <c r="EL114" s="122"/>
      <c r="EV114" s="122"/>
      <c r="FF114" s="122"/>
      <c r="FP114" s="122"/>
      <c r="FZ114" s="122"/>
      <c r="GJ114" s="122"/>
      <c r="GT114" s="122"/>
      <c r="HD114" s="122"/>
      <c r="HN114" s="122"/>
      <c r="HX114" s="122"/>
      <c r="IH114" s="122"/>
      <c r="IR114" s="122"/>
    </row>
    <row xmlns:x14ac="http://schemas.microsoft.com/office/spreadsheetml/2009/9/ac" r="115" s="3" customFormat="true" x14ac:dyDescent="0.25">
      <c r="A115" s="387" t="str">
        <f ca="true">IF(ISBLANK('Data Summary'!A117),"",'Data Summary'!A117)</f>
        <v/>
      </c>
      <c r="B115" s="122"/>
      <c r="L115" s="122"/>
      <c r="V115" s="122"/>
      <c r="AF115" s="122"/>
      <c r="AP115" s="122"/>
      <c r="AZ115" s="122"/>
      <c r="BJ115" s="122"/>
      <c r="BT115" s="122"/>
      <c r="BU115" s="122"/>
      <c r="CD115" s="122"/>
      <c r="CN115" s="122"/>
      <c r="CX115" s="122"/>
      <c r="DH115" s="122"/>
      <c r="DR115" s="122"/>
      <c r="EB115" s="122"/>
      <c r="EL115" s="122"/>
      <c r="EV115" s="122"/>
      <c r="FF115" s="122"/>
      <c r="FP115" s="122"/>
      <c r="FZ115" s="122"/>
      <c r="GJ115" s="122"/>
      <c r="GT115" s="122"/>
      <c r="HD115" s="122"/>
      <c r="HN115" s="122"/>
      <c r="HX115" s="122"/>
      <c r="IH115" s="122"/>
      <c r="IR115" s="122"/>
    </row>
    <row xmlns:x14ac="http://schemas.microsoft.com/office/spreadsheetml/2009/9/ac" r="116" s="3" customFormat="true" x14ac:dyDescent="0.25">
      <c r="A116" s="387" t="str">
        <f ca="true">IF(ISBLANK('Data Summary'!A118),"",'Data Summary'!A118)</f>
        <v/>
      </c>
      <c r="B116" s="122"/>
      <c r="L116" s="122"/>
      <c r="V116" s="122"/>
      <c r="AF116" s="122"/>
      <c r="AP116" s="122"/>
      <c r="AZ116" s="122"/>
      <c r="BJ116" s="122"/>
      <c r="BT116" s="122"/>
      <c r="BU116" s="122"/>
      <c r="CD116" s="122"/>
      <c r="CN116" s="122"/>
      <c r="CX116" s="122"/>
      <c r="DH116" s="122"/>
      <c r="DR116" s="122"/>
      <c r="EB116" s="122"/>
      <c r="EL116" s="122"/>
      <c r="EV116" s="122"/>
      <c r="FF116" s="122"/>
      <c r="FP116" s="122"/>
      <c r="FZ116" s="122"/>
      <c r="GJ116" s="122"/>
      <c r="GT116" s="122"/>
      <c r="HD116" s="122"/>
      <c r="HN116" s="122"/>
      <c r="HX116" s="122"/>
      <c r="IH116" s="122"/>
      <c r="IR116" s="122"/>
    </row>
    <row xmlns:x14ac="http://schemas.microsoft.com/office/spreadsheetml/2009/9/ac" r="117" s="3" customFormat="true" x14ac:dyDescent="0.25">
      <c r="A117" s="387" t="str">
        <f ca="true">IF(ISBLANK('Data Summary'!A119),"",'Data Summary'!A119)</f>
        <v/>
      </c>
      <c r="B117" s="122"/>
      <c r="L117" s="122"/>
      <c r="V117" s="122"/>
      <c r="AF117" s="122"/>
      <c r="AP117" s="122"/>
      <c r="AZ117" s="122"/>
      <c r="BJ117" s="122"/>
      <c r="BT117" s="122"/>
      <c r="BU117" s="122"/>
      <c r="CD117" s="122"/>
      <c r="CN117" s="122"/>
      <c r="CX117" s="122"/>
      <c r="DH117" s="122"/>
      <c r="DR117" s="122"/>
      <c r="EB117" s="122"/>
      <c r="EL117" s="122"/>
      <c r="EV117" s="122"/>
      <c r="FF117" s="122"/>
      <c r="FP117" s="122"/>
      <c r="FZ117" s="122"/>
      <c r="GJ117" s="122"/>
      <c r="GT117" s="122"/>
      <c r="HD117" s="122"/>
      <c r="HN117" s="122"/>
      <c r="HX117" s="122"/>
      <c r="IH117" s="122"/>
      <c r="IR117" s="122"/>
    </row>
    <row xmlns:x14ac="http://schemas.microsoft.com/office/spreadsheetml/2009/9/ac" r="118" s="3" customFormat="true" x14ac:dyDescent="0.25">
      <c r="A118" s="387" t="str">
        <f ca="true">IF(ISBLANK('Data Summary'!A120),"",'Data Summary'!A120)</f>
        <v/>
      </c>
      <c r="B118" s="122"/>
      <c r="L118" s="122"/>
      <c r="V118" s="122"/>
      <c r="AF118" s="122"/>
      <c r="AP118" s="122"/>
      <c r="AZ118" s="122"/>
      <c r="BJ118" s="122"/>
      <c r="BT118" s="122"/>
      <c r="BU118" s="122"/>
      <c r="CD118" s="122"/>
      <c r="CN118" s="122"/>
      <c r="CX118" s="122"/>
      <c r="DH118" s="122"/>
      <c r="DR118" s="122"/>
      <c r="EB118" s="122"/>
      <c r="EL118" s="122"/>
      <c r="EV118" s="122"/>
      <c r="FF118" s="122"/>
      <c r="FP118" s="122"/>
      <c r="FZ118" s="122"/>
      <c r="GJ118" s="122"/>
      <c r="GT118" s="122"/>
      <c r="HD118" s="122"/>
      <c r="HN118" s="122"/>
      <c r="HX118" s="122"/>
      <c r="IH118" s="122"/>
      <c r="IR118" s="122"/>
    </row>
    <row xmlns:x14ac="http://schemas.microsoft.com/office/spreadsheetml/2009/9/ac" r="119" s="3" customFormat="true" x14ac:dyDescent="0.25">
      <c r="A119" s="387" t="str">
        <f ca="true">IF(ISBLANK('Data Summary'!A121),"",'Data Summary'!A121)</f>
        <v/>
      </c>
      <c r="B119" s="122"/>
      <c r="L119" s="122"/>
      <c r="V119" s="122"/>
      <c r="AF119" s="122"/>
      <c r="AP119" s="122"/>
      <c r="AZ119" s="122"/>
      <c r="BJ119" s="122"/>
      <c r="BT119" s="122"/>
      <c r="BU119" s="122"/>
      <c r="CD119" s="122"/>
      <c r="CN119" s="122"/>
      <c r="CX119" s="122"/>
      <c r="DH119" s="122"/>
      <c r="DR119" s="122"/>
      <c r="EB119" s="122"/>
      <c r="EL119" s="122"/>
      <c r="EV119" s="122"/>
      <c r="FF119" s="122"/>
      <c r="FP119" s="122"/>
      <c r="FZ119" s="122"/>
      <c r="GJ119" s="122"/>
      <c r="GT119" s="122"/>
      <c r="HD119" s="122"/>
      <c r="HN119" s="122"/>
      <c r="HX119" s="122"/>
      <c r="IH119" s="122"/>
      <c r="IR119" s="122"/>
    </row>
    <row xmlns:x14ac="http://schemas.microsoft.com/office/spreadsheetml/2009/9/ac" r="120" s="3" customFormat="true" x14ac:dyDescent="0.25">
      <c r="A120" s="387" t="str">
        <f ca="true">IF(ISBLANK('Data Summary'!A122),"",'Data Summary'!A122)</f>
        <v/>
      </c>
      <c r="B120" s="122"/>
      <c r="L120" s="122"/>
      <c r="V120" s="122"/>
      <c r="AF120" s="122"/>
      <c r="AP120" s="122"/>
      <c r="AZ120" s="122"/>
      <c r="BJ120" s="122"/>
      <c r="BT120" s="122"/>
      <c r="BU120" s="122"/>
      <c r="CD120" s="122"/>
      <c r="CN120" s="122"/>
      <c r="CX120" s="122"/>
      <c r="DH120" s="122"/>
      <c r="DR120" s="122"/>
      <c r="EB120" s="122"/>
      <c r="EL120" s="122"/>
      <c r="EV120" s="122"/>
      <c r="FF120" s="122"/>
      <c r="FP120" s="122"/>
      <c r="FZ120" s="122"/>
      <c r="GJ120" s="122"/>
      <c r="GT120" s="122"/>
      <c r="HD120" s="122"/>
      <c r="HN120" s="122"/>
      <c r="HX120" s="122"/>
      <c r="IH120" s="122"/>
      <c r="IR120" s="122"/>
    </row>
    <row xmlns:x14ac="http://schemas.microsoft.com/office/spreadsheetml/2009/9/ac" r="121" s="3" customFormat="true" x14ac:dyDescent="0.25">
      <c r="A121" s="387" t="str">
        <f ca="true">IF(ISBLANK('Data Summary'!A123),"",'Data Summary'!A123)</f>
        <v/>
      </c>
      <c r="B121" s="122"/>
      <c r="L121" s="122"/>
      <c r="V121" s="122"/>
      <c r="AF121" s="122"/>
      <c r="AP121" s="122"/>
      <c r="AZ121" s="122"/>
      <c r="BJ121" s="122"/>
      <c r="BT121" s="122"/>
      <c r="BU121" s="122"/>
      <c r="CD121" s="122"/>
      <c r="CN121" s="122"/>
      <c r="CX121" s="122"/>
      <c r="DH121" s="122"/>
      <c r="DR121" s="122"/>
      <c r="EB121" s="122"/>
      <c r="EL121" s="122"/>
      <c r="EV121" s="122"/>
      <c r="FF121" s="122"/>
      <c r="FP121" s="122"/>
      <c r="FZ121" s="122"/>
      <c r="GJ121" s="122"/>
      <c r="GT121" s="122"/>
      <c r="HD121" s="122"/>
      <c r="HN121" s="122"/>
      <c r="HX121" s="122"/>
      <c r="IH121" s="122"/>
      <c r="IR121" s="122"/>
    </row>
    <row xmlns:x14ac="http://schemas.microsoft.com/office/spreadsheetml/2009/9/ac" r="122" s="3" customFormat="true" x14ac:dyDescent="0.25">
      <c r="A122" s="387" t="str">
        <f ca="true">IF(ISBLANK('Data Summary'!A124),"",'Data Summary'!A124)</f>
        <v/>
      </c>
      <c r="B122" s="122"/>
      <c r="L122" s="122"/>
      <c r="V122" s="122"/>
      <c r="AF122" s="122"/>
      <c r="AP122" s="122"/>
      <c r="AZ122" s="122"/>
      <c r="BJ122" s="122"/>
      <c r="BT122" s="122"/>
      <c r="BU122" s="122"/>
      <c r="CD122" s="122"/>
      <c r="CN122" s="122"/>
      <c r="CX122" s="122"/>
      <c r="DH122" s="122"/>
      <c r="DR122" s="122"/>
      <c r="EB122" s="122"/>
      <c r="EL122" s="122"/>
      <c r="EV122" s="122"/>
      <c r="FF122" s="122"/>
      <c r="FP122" s="122"/>
      <c r="FZ122" s="122"/>
      <c r="GJ122" s="122"/>
      <c r="GT122" s="122"/>
      <c r="HD122" s="122"/>
      <c r="HN122" s="122"/>
      <c r="HX122" s="122"/>
      <c r="IH122" s="122"/>
      <c r="IR122" s="122"/>
    </row>
    <row xmlns:x14ac="http://schemas.microsoft.com/office/spreadsheetml/2009/9/ac" r="123" s="3" customFormat="true" x14ac:dyDescent="0.25">
      <c r="A123" s="387" t="str">
        <f ca="true">IF(ISBLANK('Data Summary'!A125),"",'Data Summary'!A125)</f>
        <v/>
      </c>
      <c r="B123" s="122"/>
      <c r="L123" s="122"/>
      <c r="V123" s="122"/>
      <c r="AF123" s="122"/>
      <c r="AP123" s="122"/>
      <c r="AZ123" s="122"/>
      <c r="BJ123" s="122"/>
      <c r="BT123" s="122"/>
      <c r="BU123" s="122"/>
      <c r="CD123" s="122"/>
      <c r="CN123" s="122"/>
      <c r="CX123" s="122"/>
      <c r="DH123" s="122"/>
      <c r="DR123" s="122"/>
      <c r="EB123" s="122"/>
      <c r="EL123" s="122"/>
      <c r="EV123" s="122"/>
      <c r="FF123" s="122"/>
      <c r="FP123" s="122"/>
      <c r="FZ123" s="122"/>
      <c r="GJ123" s="122"/>
      <c r="GT123" s="122"/>
      <c r="HD123" s="122"/>
      <c r="HN123" s="122"/>
      <c r="HX123" s="122"/>
      <c r="IH123" s="122"/>
      <c r="IR123" s="122"/>
    </row>
    <row xmlns:x14ac="http://schemas.microsoft.com/office/spreadsheetml/2009/9/ac" r="124" s="3" customFormat="true" x14ac:dyDescent="0.25">
      <c r="A124" s="387" t="str">
        <f ca="true">IF(ISBLANK('Data Summary'!A126),"",'Data Summary'!A126)</f>
        <v/>
      </c>
      <c r="B124" s="122"/>
      <c r="L124" s="122"/>
      <c r="V124" s="122"/>
      <c r="AF124" s="122"/>
      <c r="AP124" s="122"/>
      <c r="AZ124" s="122"/>
      <c r="BJ124" s="122"/>
      <c r="BT124" s="122"/>
      <c r="BU124" s="122"/>
      <c r="CD124" s="122"/>
      <c r="CN124" s="122"/>
      <c r="CX124" s="122"/>
      <c r="DH124" s="122"/>
      <c r="DR124" s="122"/>
      <c r="EB124" s="122"/>
      <c r="EL124" s="122"/>
      <c r="EV124" s="122"/>
      <c r="FF124" s="122"/>
      <c r="FP124" s="122"/>
      <c r="FZ124" s="122"/>
      <c r="GJ124" s="122"/>
      <c r="GT124" s="122"/>
      <c r="HD124" s="122"/>
      <c r="HN124" s="122"/>
      <c r="HX124" s="122"/>
      <c r="IH124" s="122"/>
      <c r="IR124" s="122"/>
    </row>
    <row xmlns:x14ac="http://schemas.microsoft.com/office/spreadsheetml/2009/9/ac" r="125" s="3" customFormat="true" x14ac:dyDescent="0.25">
      <c r="A125" s="387" t="str">
        <f ca="true">IF(ISBLANK('Data Summary'!A127),"",'Data Summary'!A127)</f>
        <v/>
      </c>
      <c r="B125" s="122"/>
      <c r="L125" s="122"/>
      <c r="V125" s="122"/>
      <c r="AF125" s="122"/>
      <c r="AP125" s="122"/>
      <c r="AZ125" s="122"/>
      <c r="BJ125" s="122"/>
      <c r="BT125" s="122"/>
      <c r="BU125" s="122"/>
      <c r="CD125" s="122"/>
      <c r="CN125" s="122"/>
      <c r="CX125" s="122"/>
      <c r="DH125" s="122"/>
      <c r="DR125" s="122"/>
      <c r="EB125" s="122"/>
      <c r="EL125" s="122"/>
      <c r="EV125" s="122"/>
      <c r="FF125" s="122"/>
      <c r="FP125" s="122"/>
      <c r="FZ125" s="122"/>
      <c r="GJ125" s="122"/>
      <c r="GT125" s="122"/>
      <c r="HD125" s="122"/>
      <c r="HN125" s="122"/>
      <c r="HX125" s="122"/>
      <c r="IH125" s="122"/>
      <c r="IR125" s="122"/>
    </row>
    <row xmlns:x14ac="http://schemas.microsoft.com/office/spreadsheetml/2009/9/ac" r="126" s="3" customFormat="true" x14ac:dyDescent="0.25">
      <c r="A126" s="387" t="str">
        <f ca="true">IF(ISBLANK('Data Summary'!A128),"",'Data Summary'!A128)</f>
        <v/>
      </c>
      <c r="B126" s="122"/>
      <c r="L126" s="122"/>
      <c r="V126" s="122"/>
      <c r="AF126" s="122"/>
      <c r="AP126" s="122"/>
      <c r="AZ126" s="122"/>
      <c r="BJ126" s="122"/>
      <c r="BT126" s="122"/>
      <c r="BU126" s="122"/>
      <c r="CD126" s="122"/>
      <c r="CN126" s="122"/>
      <c r="CX126" s="122"/>
      <c r="DH126" s="122"/>
      <c r="DR126" s="122"/>
      <c r="EB126" s="122"/>
      <c r="EL126" s="122"/>
      <c r="EV126" s="122"/>
      <c r="FF126" s="122"/>
      <c r="FP126" s="122"/>
      <c r="FZ126" s="122"/>
      <c r="GJ126" s="122"/>
      <c r="GT126" s="122"/>
      <c r="HD126" s="122"/>
      <c r="HN126" s="122"/>
      <c r="HX126" s="122"/>
      <c r="IH126" s="122"/>
      <c r="IR126" s="122"/>
    </row>
    <row xmlns:x14ac="http://schemas.microsoft.com/office/spreadsheetml/2009/9/ac" r="127" s="3" customFormat="true" x14ac:dyDescent="0.25">
      <c r="A127" s="387" t="str">
        <f ca="true">IF(ISBLANK('Data Summary'!A129),"",'Data Summary'!A129)</f>
        <v/>
      </c>
      <c r="B127" s="122"/>
      <c r="L127" s="122"/>
      <c r="V127" s="122"/>
      <c r="AF127" s="122"/>
      <c r="AP127" s="122"/>
      <c r="AZ127" s="122"/>
      <c r="BJ127" s="122"/>
      <c r="BT127" s="122"/>
      <c r="BU127" s="122"/>
      <c r="CD127" s="122"/>
      <c r="CN127" s="122"/>
      <c r="CX127" s="122"/>
      <c r="DH127" s="122"/>
      <c r="DR127" s="122"/>
      <c r="EB127" s="122"/>
      <c r="EL127" s="122"/>
      <c r="EV127" s="122"/>
      <c r="FF127" s="122"/>
      <c r="FP127" s="122"/>
      <c r="FZ127" s="122"/>
      <c r="GJ127" s="122"/>
      <c r="GT127" s="122"/>
      <c r="HD127" s="122"/>
      <c r="HN127" s="122"/>
      <c r="HX127" s="122"/>
      <c r="IH127" s="122"/>
      <c r="IR127" s="122"/>
    </row>
    <row xmlns:x14ac="http://schemas.microsoft.com/office/spreadsheetml/2009/9/ac" r="128" s="3" customFormat="true" x14ac:dyDescent="0.25">
      <c r="A128" s="387" t="str">
        <f ca="true">IF(ISBLANK('Data Summary'!A130),"",'Data Summary'!A130)</f>
        <v/>
      </c>
      <c r="B128" s="122"/>
      <c r="L128" s="122"/>
      <c r="V128" s="122"/>
      <c r="AF128" s="122"/>
      <c r="AP128" s="122"/>
      <c r="AZ128" s="122"/>
      <c r="BJ128" s="122"/>
      <c r="BT128" s="122"/>
      <c r="BU128" s="122"/>
      <c r="CD128" s="122"/>
      <c r="CN128" s="122"/>
      <c r="CX128" s="122"/>
      <c r="DH128" s="122"/>
      <c r="DR128" s="122"/>
      <c r="EB128" s="122"/>
      <c r="EL128" s="122"/>
      <c r="EV128" s="122"/>
      <c r="FF128" s="122"/>
      <c r="FP128" s="122"/>
      <c r="FZ128" s="122"/>
      <c r="GJ128" s="122"/>
      <c r="GT128" s="122"/>
      <c r="HD128" s="122"/>
      <c r="HN128" s="122"/>
      <c r="HX128" s="122"/>
      <c r="IH128" s="122"/>
      <c r="IR128" s="122"/>
    </row>
    <row xmlns:x14ac="http://schemas.microsoft.com/office/spreadsheetml/2009/9/ac" r="129" s="3" customFormat="true" x14ac:dyDescent="0.25">
      <c r="A129" s="387" t="str">
        <f ca="true">IF(ISBLANK('Data Summary'!A131),"",'Data Summary'!A131)</f>
        <v/>
      </c>
      <c r="B129" s="122"/>
      <c r="L129" s="122"/>
      <c r="V129" s="122"/>
      <c r="AF129" s="122"/>
      <c r="AP129" s="122"/>
      <c r="AZ129" s="122"/>
      <c r="BJ129" s="122"/>
      <c r="BT129" s="122"/>
      <c r="BU129" s="122"/>
      <c r="CD129" s="122"/>
      <c r="CN129" s="122"/>
      <c r="CX129" s="122"/>
      <c r="DH129" s="122"/>
      <c r="DR129" s="122"/>
      <c r="EB129" s="122"/>
      <c r="EL129" s="122"/>
      <c r="EV129" s="122"/>
      <c r="FF129" s="122"/>
      <c r="FP129" s="122"/>
      <c r="FZ129" s="122"/>
      <c r="GJ129" s="122"/>
      <c r="GT129" s="122"/>
      <c r="HD129" s="122"/>
      <c r="HN129" s="122"/>
      <c r="HX129" s="122"/>
      <c r="IH129" s="122"/>
      <c r="IR129" s="122"/>
    </row>
    <row xmlns:x14ac="http://schemas.microsoft.com/office/spreadsheetml/2009/9/ac" r="130" s="3" customFormat="true" x14ac:dyDescent="0.25">
      <c r="A130" s="387" t="str">
        <f ca="true">IF(ISBLANK('Data Summary'!A132),"",'Data Summary'!A132)</f>
        <v/>
      </c>
      <c r="B130" s="122"/>
      <c r="L130" s="122"/>
      <c r="V130" s="122"/>
      <c r="AF130" s="122"/>
      <c r="AP130" s="122"/>
      <c r="AZ130" s="122"/>
      <c r="BJ130" s="122"/>
      <c r="BT130" s="122"/>
      <c r="BU130" s="122"/>
      <c r="CD130" s="122"/>
      <c r="CN130" s="122"/>
      <c r="CX130" s="122"/>
      <c r="DH130" s="122"/>
      <c r="DR130" s="122"/>
      <c r="EB130" s="122"/>
      <c r="EL130" s="122"/>
      <c r="EV130" s="122"/>
      <c r="FF130" s="122"/>
      <c r="FP130" s="122"/>
      <c r="FZ130" s="122"/>
      <c r="GJ130" s="122"/>
      <c r="GT130" s="122"/>
      <c r="HD130" s="122"/>
      <c r="HN130" s="122"/>
      <c r="HX130" s="122"/>
      <c r="IH130" s="122"/>
      <c r="IR130" s="122"/>
    </row>
    <row xmlns:x14ac="http://schemas.microsoft.com/office/spreadsheetml/2009/9/ac" r="131" s="3" customFormat="true" x14ac:dyDescent="0.25">
      <c r="A131" s="387" t="str">
        <f ca="true">IF(ISBLANK('Data Summary'!A133),"",'Data Summary'!A133)</f>
        <v/>
      </c>
      <c r="B131" s="122"/>
      <c r="L131" s="122"/>
      <c r="V131" s="122"/>
      <c r="AF131" s="122"/>
      <c r="AP131" s="122"/>
      <c r="AZ131" s="122"/>
      <c r="BJ131" s="122"/>
      <c r="BT131" s="122"/>
      <c r="BU131" s="122"/>
      <c r="CD131" s="122"/>
      <c r="CN131" s="122"/>
      <c r="CX131" s="122"/>
      <c r="DH131" s="122"/>
      <c r="DR131" s="122"/>
      <c r="EB131" s="122"/>
      <c r="EL131" s="122"/>
      <c r="EV131" s="122"/>
      <c r="FF131" s="122"/>
      <c r="FP131" s="122"/>
      <c r="FZ131" s="122"/>
      <c r="GJ131" s="122"/>
      <c r="GT131" s="122"/>
      <c r="HD131" s="122"/>
      <c r="HN131" s="122"/>
      <c r="HX131" s="122"/>
      <c r="IH131" s="122"/>
      <c r="IR131" s="122"/>
    </row>
    <row xmlns:x14ac="http://schemas.microsoft.com/office/spreadsheetml/2009/9/ac" r="132" s="3" customFormat="true" x14ac:dyDescent="0.25">
      <c r="A132" s="387" t="str">
        <f ca="true">IF(ISBLANK('Data Summary'!A134),"",'Data Summary'!A134)</f>
        <v/>
      </c>
      <c r="B132" s="122"/>
      <c r="L132" s="122"/>
      <c r="V132" s="122"/>
      <c r="AF132" s="122"/>
      <c r="AP132" s="122"/>
      <c r="AZ132" s="122"/>
      <c r="BJ132" s="122"/>
      <c r="BT132" s="122"/>
      <c r="BU132" s="122"/>
      <c r="CD132" s="122"/>
      <c r="CN132" s="122"/>
      <c r="CX132" s="122"/>
      <c r="DH132" s="122"/>
      <c r="DR132" s="122"/>
      <c r="EB132" s="122"/>
      <c r="EL132" s="122"/>
      <c r="EV132" s="122"/>
      <c r="FF132" s="122"/>
      <c r="FP132" s="122"/>
      <c r="FZ132" s="122"/>
      <c r="GJ132" s="122"/>
      <c r="GT132" s="122"/>
      <c r="HD132" s="122"/>
      <c r="HN132" s="122"/>
      <c r="HX132" s="122"/>
      <c r="IH132" s="122"/>
      <c r="IR132" s="122"/>
    </row>
    <row xmlns:x14ac="http://schemas.microsoft.com/office/spreadsheetml/2009/9/ac" r="133" s="3" customFormat="true" x14ac:dyDescent="0.25">
      <c r="A133" s="387" t="str">
        <f ca="true">IF(ISBLANK('Data Summary'!A135),"",'Data Summary'!A135)</f>
        <v/>
      </c>
      <c r="B133" s="122"/>
      <c r="L133" s="122"/>
      <c r="V133" s="122"/>
      <c r="AF133" s="122"/>
      <c r="AP133" s="122"/>
      <c r="AZ133" s="122"/>
      <c r="BJ133" s="122"/>
      <c r="BT133" s="122"/>
      <c r="BU133" s="122"/>
      <c r="CD133" s="122"/>
      <c r="CN133" s="122"/>
      <c r="CX133" s="122"/>
      <c r="DH133" s="122"/>
      <c r="DR133" s="122"/>
      <c r="EB133" s="122"/>
      <c r="EL133" s="122"/>
      <c r="EV133" s="122"/>
      <c r="FF133" s="122"/>
      <c r="FP133" s="122"/>
      <c r="FZ133" s="122"/>
      <c r="GJ133" s="122"/>
      <c r="GT133" s="122"/>
      <c r="HD133" s="122"/>
      <c r="HN133" s="122"/>
      <c r="HX133" s="122"/>
      <c r="IH133" s="122"/>
      <c r="IR133" s="122"/>
    </row>
    <row xmlns:x14ac="http://schemas.microsoft.com/office/spreadsheetml/2009/9/ac" r="134" s="3" customFormat="true" x14ac:dyDescent="0.25">
      <c r="A134" s="387" t="str">
        <f ca="true">IF(ISBLANK('Data Summary'!A136),"",'Data Summary'!A136)</f>
        <v/>
      </c>
      <c r="B134" s="122"/>
      <c r="L134" s="122"/>
      <c r="V134" s="122"/>
      <c r="AF134" s="122"/>
      <c r="AP134" s="122"/>
      <c r="AZ134" s="122"/>
      <c r="BJ134" s="122"/>
      <c r="BT134" s="122"/>
      <c r="BU134" s="122"/>
      <c r="CD134" s="122"/>
      <c r="CN134" s="122"/>
      <c r="CX134" s="122"/>
      <c r="DH134" s="122"/>
      <c r="DR134" s="122"/>
      <c r="EB134" s="122"/>
      <c r="EL134" s="122"/>
      <c r="EV134" s="122"/>
      <c r="FF134" s="122"/>
      <c r="FP134" s="122"/>
      <c r="FZ134" s="122"/>
      <c r="GJ134" s="122"/>
      <c r="GT134" s="122"/>
      <c r="HD134" s="122"/>
      <c r="HN134" s="122"/>
      <c r="HX134" s="122"/>
      <c r="IH134" s="122"/>
      <c r="IR134" s="122"/>
    </row>
    <row xmlns:x14ac="http://schemas.microsoft.com/office/spreadsheetml/2009/9/ac" r="135" s="3" customFormat="true" x14ac:dyDescent="0.25">
      <c r="A135" s="387" t="str">
        <f ca="true">IF(ISBLANK('Data Summary'!A137),"",'Data Summary'!A137)</f>
        <v/>
      </c>
      <c r="B135" s="122"/>
      <c r="L135" s="122"/>
      <c r="V135" s="122"/>
      <c r="AF135" s="122"/>
      <c r="AP135" s="122"/>
      <c r="AZ135" s="122"/>
      <c r="BJ135" s="122"/>
      <c r="BT135" s="122"/>
      <c r="BU135" s="122"/>
      <c r="CD135" s="122"/>
      <c r="CN135" s="122"/>
      <c r="CX135" s="122"/>
      <c r="DH135" s="122"/>
      <c r="DR135" s="122"/>
      <c r="EB135" s="122"/>
      <c r="EL135" s="122"/>
      <c r="EV135" s="122"/>
      <c r="FF135" s="122"/>
      <c r="FP135" s="122"/>
      <c r="FZ135" s="122"/>
      <c r="GJ135" s="122"/>
      <c r="GT135" s="122"/>
      <c r="HD135" s="122"/>
      <c r="HN135" s="122"/>
      <c r="HX135" s="122"/>
      <c r="IH135" s="122"/>
      <c r="IR135" s="122"/>
    </row>
    <row xmlns:x14ac="http://schemas.microsoft.com/office/spreadsheetml/2009/9/ac" r="136" s="3" customFormat="true" x14ac:dyDescent="0.25">
      <c r="A136" s="387" t="str">
        <f ca="true">IF(ISBLANK('Data Summary'!A138),"",'Data Summary'!A138)</f>
        <v/>
      </c>
      <c r="B136" s="122"/>
      <c r="L136" s="122"/>
      <c r="V136" s="122"/>
      <c r="AF136" s="122"/>
      <c r="AP136" s="122"/>
      <c r="AZ136" s="122"/>
      <c r="BJ136" s="122"/>
      <c r="BT136" s="122"/>
      <c r="BU136" s="122"/>
      <c r="CD136" s="122"/>
      <c r="CN136" s="122"/>
      <c r="CX136" s="122"/>
      <c r="DH136" s="122"/>
      <c r="DR136" s="122"/>
      <c r="EB136" s="122"/>
      <c r="EL136" s="122"/>
      <c r="EV136" s="122"/>
      <c r="FF136" s="122"/>
      <c r="FP136" s="122"/>
      <c r="FZ136" s="122"/>
      <c r="GJ136" s="122"/>
      <c r="GT136" s="122"/>
      <c r="HD136" s="122"/>
      <c r="HN136" s="122"/>
      <c r="HX136" s="122"/>
      <c r="IH136" s="122"/>
      <c r="IR136" s="122"/>
    </row>
    <row xmlns:x14ac="http://schemas.microsoft.com/office/spreadsheetml/2009/9/ac" r="137" s="3" customFormat="true" x14ac:dyDescent="0.25">
      <c r="A137" s="387" t="str">
        <f ca="true">IF(ISBLANK('Data Summary'!A139),"",'Data Summary'!A139)</f>
        <v/>
      </c>
      <c r="B137" s="122"/>
      <c r="L137" s="122"/>
      <c r="V137" s="122"/>
      <c r="AF137" s="122"/>
      <c r="AP137" s="122"/>
      <c r="AZ137" s="122"/>
      <c r="BJ137" s="122"/>
      <c r="BT137" s="122"/>
      <c r="BU137" s="122"/>
      <c r="CD137" s="122"/>
      <c r="CN137" s="122"/>
      <c r="CX137" s="122"/>
      <c r="DH137" s="122"/>
      <c r="DR137" s="122"/>
      <c r="EB137" s="122"/>
      <c r="EL137" s="122"/>
      <c r="EV137" s="122"/>
      <c r="FF137" s="122"/>
      <c r="FP137" s="122"/>
      <c r="FZ137" s="122"/>
      <c r="GJ137" s="122"/>
      <c r="GT137" s="122"/>
      <c r="HD137" s="122"/>
      <c r="HN137" s="122"/>
      <c r="HX137" s="122"/>
      <c r="IH137" s="122"/>
      <c r="IR137" s="122"/>
    </row>
    <row xmlns:x14ac="http://schemas.microsoft.com/office/spreadsheetml/2009/9/ac" r="138" s="3" customFormat="true" x14ac:dyDescent="0.25">
      <c r="A138" s="387" t="str">
        <f ca="true">IF(ISBLANK('Data Summary'!A140),"",'Data Summary'!A140)</f>
        <v/>
      </c>
      <c r="B138" s="122"/>
      <c r="L138" s="122"/>
      <c r="V138" s="122"/>
      <c r="AF138" s="122"/>
      <c r="AP138" s="122"/>
      <c r="AZ138" s="122"/>
      <c r="BJ138" s="122"/>
      <c r="BT138" s="122"/>
      <c r="BU138" s="122"/>
      <c r="CD138" s="122"/>
      <c r="CN138" s="122"/>
      <c r="CX138" s="122"/>
      <c r="DH138" s="122"/>
      <c r="DR138" s="122"/>
      <c r="EB138" s="122"/>
      <c r="EL138" s="122"/>
      <c r="EV138" s="122"/>
      <c r="FF138" s="122"/>
      <c r="FP138" s="122"/>
      <c r="FZ138" s="122"/>
      <c r="GJ138" s="122"/>
      <c r="GT138" s="122"/>
      <c r="HD138" s="122"/>
      <c r="HN138" s="122"/>
      <c r="HX138" s="122"/>
      <c r="IH138" s="122"/>
      <c r="IR138" s="122"/>
    </row>
    <row xmlns:x14ac="http://schemas.microsoft.com/office/spreadsheetml/2009/9/ac" r="139" s="3" customFormat="true" x14ac:dyDescent="0.25">
      <c r="A139" s="387" t="str">
        <f ca="true">IF(ISBLANK('Data Summary'!A141),"",'Data Summary'!A141)</f>
        <v/>
      </c>
      <c r="B139" s="122"/>
      <c r="L139" s="122"/>
      <c r="V139" s="122"/>
      <c r="AF139" s="122"/>
      <c r="AP139" s="122"/>
      <c r="AZ139" s="122"/>
      <c r="BJ139" s="122"/>
      <c r="BT139" s="122"/>
      <c r="BU139" s="122"/>
      <c r="CD139" s="122"/>
      <c r="CN139" s="122"/>
      <c r="CX139" s="122"/>
      <c r="DH139" s="122"/>
      <c r="DR139" s="122"/>
      <c r="EB139" s="122"/>
      <c r="EL139" s="122"/>
      <c r="EV139" s="122"/>
      <c r="FF139" s="122"/>
      <c r="FP139" s="122"/>
      <c r="FZ139" s="122"/>
      <c r="GJ139" s="122"/>
      <c r="GT139" s="122"/>
      <c r="HD139" s="122"/>
      <c r="HN139" s="122"/>
      <c r="HX139" s="122"/>
      <c r="IH139" s="122"/>
      <c r="IR139" s="122"/>
    </row>
    <row xmlns:x14ac="http://schemas.microsoft.com/office/spreadsheetml/2009/9/ac" r="140" s="3" customFormat="true" x14ac:dyDescent="0.25">
      <c r="A140" s="387" t="str">
        <f ca="true">IF(ISBLANK('Data Summary'!A142),"",'Data Summary'!A142)</f>
        <v/>
      </c>
      <c r="B140" s="122"/>
      <c r="L140" s="122"/>
      <c r="V140" s="122"/>
      <c r="AF140" s="122"/>
      <c r="AP140" s="122"/>
      <c r="AZ140" s="122"/>
      <c r="BJ140" s="122"/>
      <c r="BT140" s="122"/>
      <c r="BU140" s="122"/>
      <c r="CD140" s="122"/>
      <c r="CN140" s="122"/>
      <c r="CX140" s="122"/>
      <c r="DH140" s="122"/>
      <c r="DR140" s="122"/>
      <c r="EB140" s="122"/>
      <c r="EL140" s="122"/>
      <c r="EV140" s="122"/>
      <c r="FF140" s="122"/>
      <c r="FP140" s="122"/>
      <c r="FZ140" s="122"/>
      <c r="GJ140" s="122"/>
      <c r="GT140" s="122"/>
      <c r="HD140" s="122"/>
      <c r="HN140" s="122"/>
      <c r="HX140" s="122"/>
      <c r="IH140" s="122"/>
      <c r="IR140" s="122"/>
    </row>
    <row xmlns:x14ac="http://schemas.microsoft.com/office/spreadsheetml/2009/9/ac" r="141" s="3" customFormat="true" x14ac:dyDescent="0.25">
      <c r="A141" s="387" t="str">
        <f ca="true">IF(ISBLANK('Data Summary'!A143),"",'Data Summary'!A143)</f>
        <v/>
      </c>
      <c r="B141" s="122"/>
      <c r="L141" s="122"/>
      <c r="V141" s="122"/>
      <c r="AF141" s="122"/>
      <c r="AP141" s="122"/>
      <c r="AZ141" s="122"/>
      <c r="BJ141" s="122"/>
      <c r="BT141" s="122"/>
      <c r="BU141" s="122"/>
      <c r="CD141" s="122"/>
      <c r="CN141" s="122"/>
      <c r="CX141" s="122"/>
      <c r="DH141" s="122"/>
      <c r="DR141" s="122"/>
      <c r="EB141" s="122"/>
      <c r="EL141" s="122"/>
      <c r="EV141" s="122"/>
      <c r="FF141" s="122"/>
      <c r="FP141" s="122"/>
      <c r="FZ141" s="122"/>
      <c r="GJ141" s="122"/>
      <c r="GT141" s="122"/>
      <c r="HD141" s="122"/>
      <c r="HN141" s="122"/>
      <c r="HX141" s="122"/>
      <c r="IH141" s="122"/>
      <c r="IR141" s="122"/>
    </row>
    <row xmlns:x14ac="http://schemas.microsoft.com/office/spreadsheetml/2009/9/ac" r="142" s="3" customFormat="true" x14ac:dyDescent="0.25">
      <c r="A142" s="387" t="str">
        <f ca="true">IF(ISBLANK('Data Summary'!A144),"",'Data Summary'!A144)</f>
        <v/>
      </c>
      <c r="B142" s="122"/>
      <c r="L142" s="122"/>
      <c r="V142" s="122"/>
      <c r="AF142" s="122"/>
      <c r="AP142" s="122"/>
      <c r="AZ142" s="122"/>
      <c r="BJ142" s="122"/>
      <c r="BT142" s="122"/>
      <c r="BU142" s="122"/>
      <c r="CD142" s="122"/>
      <c r="CN142" s="122"/>
      <c r="CX142" s="122"/>
      <c r="DH142" s="122"/>
      <c r="DR142" s="122"/>
      <c r="EB142" s="122"/>
      <c r="EL142" s="122"/>
      <c r="EV142" s="122"/>
      <c r="FF142" s="122"/>
      <c r="FP142" s="122"/>
      <c r="FZ142" s="122"/>
      <c r="GJ142" s="122"/>
      <c r="GT142" s="122"/>
      <c r="HD142" s="122"/>
      <c r="HN142" s="122"/>
      <c r="HX142" s="122"/>
      <c r="IH142" s="122"/>
      <c r="IR142" s="122"/>
    </row>
    <row xmlns:x14ac="http://schemas.microsoft.com/office/spreadsheetml/2009/9/ac" r="143" s="3" customFormat="true" x14ac:dyDescent="0.25">
      <c r="A143" s="387" t="str">
        <f ca="true">IF(ISBLANK('Data Summary'!A145),"",'Data Summary'!A145)</f>
        <v/>
      </c>
      <c r="B143" s="122"/>
      <c r="L143" s="122"/>
      <c r="V143" s="122"/>
      <c r="AF143" s="122"/>
      <c r="AP143" s="122"/>
      <c r="AZ143" s="122"/>
      <c r="BJ143" s="122"/>
      <c r="BT143" s="122"/>
      <c r="BU143" s="122"/>
      <c r="CD143" s="122"/>
      <c r="CN143" s="122"/>
      <c r="CX143" s="122"/>
      <c r="DH143" s="122"/>
      <c r="DR143" s="122"/>
      <c r="EB143" s="122"/>
      <c r="EL143" s="122"/>
      <c r="EV143" s="122"/>
      <c r="FF143" s="122"/>
      <c r="FP143" s="122"/>
      <c r="FZ143" s="122"/>
      <c r="GJ143" s="122"/>
      <c r="GT143" s="122"/>
      <c r="HD143" s="122"/>
      <c r="HN143" s="122"/>
      <c r="HX143" s="122"/>
      <c r="IH143" s="122"/>
      <c r="IR143" s="122"/>
    </row>
    <row xmlns:x14ac="http://schemas.microsoft.com/office/spreadsheetml/2009/9/ac" r="144" s="3" customFormat="true" x14ac:dyDescent="0.25">
      <c r="A144" s="387" t="str">
        <f ca="true">IF(ISBLANK('Data Summary'!A146),"",'Data Summary'!A146)</f>
        <v/>
      </c>
      <c r="B144" s="122"/>
      <c r="L144" s="122"/>
      <c r="V144" s="122"/>
      <c r="AF144" s="122"/>
      <c r="AP144" s="122"/>
      <c r="AZ144" s="122"/>
      <c r="BJ144" s="122"/>
      <c r="BT144" s="122"/>
      <c r="BU144" s="122"/>
      <c r="CD144" s="122"/>
      <c r="CN144" s="122"/>
      <c r="CX144" s="122"/>
      <c r="DH144" s="122"/>
      <c r="DR144" s="122"/>
      <c r="EB144" s="122"/>
      <c r="EL144" s="122"/>
      <c r="EV144" s="122"/>
      <c r="FF144" s="122"/>
      <c r="FP144" s="122"/>
      <c r="FZ144" s="122"/>
      <c r="GJ144" s="122"/>
      <c r="GT144" s="122"/>
      <c r="HD144" s="122"/>
      <c r="HN144" s="122"/>
      <c r="HX144" s="122"/>
      <c r="IH144" s="122"/>
      <c r="IR144" s="122"/>
    </row>
    <row xmlns:x14ac="http://schemas.microsoft.com/office/spreadsheetml/2009/9/ac" r="145" s="3" customFormat="true" x14ac:dyDescent="0.25">
      <c r="A145" s="387" t="str">
        <f ca="true">IF(ISBLANK('Data Summary'!A147),"",'Data Summary'!A147)</f>
        <v/>
      </c>
      <c r="B145" s="122"/>
      <c r="L145" s="122"/>
      <c r="V145" s="122"/>
      <c r="AF145" s="122"/>
      <c r="AP145" s="122"/>
      <c r="AZ145" s="122"/>
      <c r="BJ145" s="122"/>
      <c r="BT145" s="122"/>
      <c r="BU145" s="122"/>
      <c r="CD145" s="122"/>
      <c r="CN145" s="122"/>
      <c r="CX145" s="122"/>
      <c r="DH145" s="122"/>
      <c r="DR145" s="122"/>
      <c r="EB145" s="122"/>
      <c r="EL145" s="122"/>
      <c r="EV145" s="122"/>
      <c r="FF145" s="122"/>
      <c r="FP145" s="122"/>
      <c r="FZ145" s="122"/>
      <c r="GJ145" s="122"/>
      <c r="GT145" s="122"/>
      <c r="HD145" s="122"/>
      <c r="HN145" s="122"/>
      <c r="HX145" s="122"/>
      <c r="IH145" s="122"/>
      <c r="IR145" s="122"/>
    </row>
    <row xmlns:x14ac="http://schemas.microsoft.com/office/spreadsheetml/2009/9/ac" r="146" s="3" customFormat="true" x14ac:dyDescent="0.25">
      <c r="A146" s="387" t="str">
        <f ca="true">IF(ISBLANK('Data Summary'!A148),"",'Data Summary'!A148)</f>
        <v/>
      </c>
      <c r="B146" s="122"/>
      <c r="L146" s="122"/>
      <c r="V146" s="122"/>
      <c r="AF146" s="122"/>
      <c r="AP146" s="122"/>
      <c r="AZ146" s="122"/>
      <c r="BJ146" s="122"/>
      <c r="BT146" s="122"/>
      <c r="BU146" s="122"/>
      <c r="CD146" s="122"/>
      <c r="CN146" s="122"/>
      <c r="CX146" s="122"/>
      <c r="DH146" s="122"/>
      <c r="DR146" s="122"/>
      <c r="EB146" s="122"/>
      <c r="EL146" s="122"/>
      <c r="EV146" s="122"/>
      <c r="FF146" s="122"/>
      <c r="FP146" s="122"/>
      <c r="FZ146" s="122"/>
      <c r="GJ146" s="122"/>
      <c r="GT146" s="122"/>
      <c r="HD146" s="122"/>
      <c r="HN146" s="122"/>
      <c r="HX146" s="122"/>
      <c r="IH146" s="122"/>
      <c r="IR146" s="122"/>
    </row>
    <row xmlns:x14ac="http://schemas.microsoft.com/office/spreadsheetml/2009/9/ac" r="147" s="3" customFormat="true" x14ac:dyDescent="0.25">
      <c r="A147" s="387" t="str">
        <f ca="true">IF(ISBLANK('Data Summary'!A149),"",'Data Summary'!A149)</f>
        <v/>
      </c>
      <c r="B147" s="122"/>
      <c r="L147" s="122"/>
      <c r="V147" s="122"/>
      <c r="AF147" s="122"/>
      <c r="AP147" s="122"/>
      <c r="AZ147" s="122"/>
      <c r="BJ147" s="122"/>
      <c r="BT147" s="122"/>
      <c r="BU147" s="122"/>
      <c r="CD147" s="122"/>
      <c r="CN147" s="122"/>
      <c r="CX147" s="122"/>
      <c r="DH147" s="122"/>
      <c r="DR147" s="122"/>
      <c r="EB147" s="122"/>
      <c r="EL147" s="122"/>
      <c r="EV147" s="122"/>
      <c r="FF147" s="122"/>
      <c r="FP147" s="122"/>
      <c r="FZ147" s="122"/>
      <c r="GJ147" s="122"/>
      <c r="GT147" s="122"/>
      <c r="HD147" s="122"/>
      <c r="HN147" s="122"/>
      <c r="HX147" s="122"/>
      <c r="IH147" s="122"/>
      <c r="IR147" s="122"/>
    </row>
    <row xmlns:x14ac="http://schemas.microsoft.com/office/spreadsheetml/2009/9/ac" r="148" s="3" customFormat="true" x14ac:dyDescent="0.25">
      <c r="A148" s="387" t="str">
        <f ca="true">IF(ISBLANK('Data Summary'!A150),"",'Data Summary'!A150)</f>
        <v/>
      </c>
      <c r="B148" s="122"/>
      <c r="L148" s="122"/>
      <c r="V148" s="122"/>
      <c r="AF148" s="122"/>
      <c r="AP148" s="122"/>
      <c r="AZ148" s="122"/>
      <c r="BJ148" s="122"/>
      <c r="BT148" s="122"/>
      <c r="BU148" s="122"/>
      <c r="CD148" s="122"/>
      <c r="CN148" s="122"/>
      <c r="CX148" s="122"/>
      <c r="DH148" s="122"/>
      <c r="DR148" s="122"/>
      <c r="EB148" s="122"/>
      <c r="EL148" s="122"/>
      <c r="EV148" s="122"/>
      <c r="FF148" s="122"/>
      <c r="FP148" s="122"/>
      <c r="FZ148" s="122"/>
      <c r="GJ148" s="122"/>
      <c r="GT148" s="122"/>
      <c r="HD148" s="122"/>
      <c r="HN148" s="122"/>
      <c r="HX148" s="122"/>
      <c r="IH148" s="122"/>
      <c r="IR148" s="122"/>
    </row>
    <row xmlns:x14ac="http://schemas.microsoft.com/office/spreadsheetml/2009/9/ac" r="149" s="3" customFormat="true" x14ac:dyDescent="0.25">
      <c r="A149" s="387" t="str">
        <f ca="true">IF(ISBLANK('Data Summary'!A151),"",'Data Summary'!A151)</f>
        <v/>
      </c>
      <c r="B149" s="122"/>
      <c r="L149" s="122"/>
      <c r="V149" s="122"/>
      <c r="AF149" s="122"/>
      <c r="AP149" s="122"/>
      <c r="AZ149" s="122"/>
      <c r="BJ149" s="122"/>
      <c r="BT149" s="122"/>
      <c r="BU149" s="122"/>
      <c r="CD149" s="122"/>
      <c r="CN149" s="122"/>
      <c r="CX149" s="122"/>
      <c r="DH149" s="122"/>
      <c r="DR149" s="122"/>
      <c r="EB149" s="122"/>
      <c r="EL149" s="122"/>
      <c r="EV149" s="122"/>
      <c r="FF149" s="122"/>
      <c r="FP149" s="122"/>
      <c r="FZ149" s="122"/>
      <c r="GJ149" s="122"/>
      <c r="GT149" s="122"/>
      <c r="HD149" s="122"/>
      <c r="HN149" s="122"/>
      <c r="HX149" s="122"/>
      <c r="IH149" s="122"/>
      <c r="IR149" s="122"/>
    </row>
    <row xmlns:x14ac="http://schemas.microsoft.com/office/spreadsheetml/2009/9/ac" r="150" s="3" customFormat="true" x14ac:dyDescent="0.25">
      <c r="A150" s="387" t="str">
        <f ca="true">IF(ISBLANK('Data Summary'!A152),"",'Data Summary'!A152)</f>
        <v/>
      </c>
      <c r="B150" s="122"/>
      <c r="L150" s="122"/>
      <c r="V150" s="122"/>
      <c r="AF150" s="122"/>
      <c r="AP150" s="122"/>
      <c r="AZ150" s="122"/>
      <c r="BJ150" s="122"/>
      <c r="BT150" s="122"/>
      <c r="BU150" s="122"/>
      <c r="CD150" s="122"/>
      <c r="CN150" s="122"/>
      <c r="CX150" s="122"/>
      <c r="DH150" s="122"/>
      <c r="DR150" s="122"/>
      <c r="EB150" s="122"/>
      <c r="EL150" s="122"/>
      <c r="EV150" s="122"/>
      <c r="FF150" s="122"/>
      <c r="FP150" s="122"/>
      <c r="FZ150" s="122"/>
      <c r="GJ150" s="122"/>
      <c r="GT150" s="122"/>
      <c r="HD150" s="122"/>
      <c r="HN150" s="122"/>
      <c r="HX150" s="122"/>
      <c r="IH150" s="122"/>
      <c r="IR150" s="122"/>
    </row>
    <row xmlns:x14ac="http://schemas.microsoft.com/office/spreadsheetml/2009/9/ac" r="151" s="3" customFormat="true" x14ac:dyDescent="0.25">
      <c r="A151" s="387" t="str">
        <f ca="true">IF(ISBLANK('Data Summary'!A153),"",'Data Summary'!A153)</f>
        <v/>
      </c>
      <c r="B151" s="122"/>
      <c r="L151" s="122"/>
      <c r="V151" s="122"/>
      <c r="AF151" s="122"/>
      <c r="AP151" s="122"/>
      <c r="AZ151" s="122"/>
      <c r="BJ151" s="122"/>
      <c r="BT151" s="122"/>
      <c r="BU151" s="122"/>
      <c r="CD151" s="122"/>
      <c r="CN151" s="122"/>
      <c r="CX151" s="122"/>
      <c r="DH151" s="122"/>
      <c r="DR151" s="122"/>
      <c r="EB151" s="122"/>
      <c r="EL151" s="122"/>
      <c r="EV151" s="122"/>
      <c r="FF151" s="122"/>
      <c r="FP151" s="122"/>
      <c r="FZ151" s="122"/>
      <c r="GJ151" s="122"/>
      <c r="GT151" s="122"/>
      <c r="HD151" s="122"/>
      <c r="HN151" s="122"/>
      <c r="HX151" s="122"/>
      <c r="IH151" s="122"/>
      <c r="IR151" s="122"/>
    </row>
    <row xmlns:x14ac="http://schemas.microsoft.com/office/spreadsheetml/2009/9/ac" r="152" s="3" customFormat="true" x14ac:dyDescent="0.25">
      <c r="A152" s="381"/>
      <c r="B152" s="122"/>
      <c r="L152" s="122"/>
      <c r="V152" s="122"/>
      <c r="AF152" s="122"/>
      <c r="AP152" s="122"/>
      <c r="AZ152" s="122"/>
      <c r="BJ152" s="122"/>
      <c r="BT152" s="122"/>
      <c r="BU152" s="122"/>
      <c r="CD152" s="122"/>
      <c r="CN152" s="122"/>
      <c r="CX152" s="122"/>
      <c r="DH152" s="122"/>
      <c r="DR152" s="122"/>
      <c r="EB152" s="122"/>
      <c r="EL152" s="122"/>
      <c r="EV152" s="122"/>
      <c r="FF152" s="122"/>
      <c r="FP152" s="122"/>
      <c r="FZ152" s="122"/>
      <c r="GJ152" s="122"/>
      <c r="GT152" s="122"/>
      <c r="HD152" s="122"/>
      <c r="HN152" s="122"/>
      <c r="HX152" s="122"/>
      <c r="IH152" s="122"/>
      <c r="IR152" s="122"/>
    </row>
    <row xmlns:x14ac="http://schemas.microsoft.com/office/spreadsheetml/2009/9/ac" r="153" s="3" customFormat="true" x14ac:dyDescent="0.25">
      <c r="A153" s="381"/>
      <c r="B153" s="122"/>
      <c r="L153" s="122"/>
      <c r="V153" s="122"/>
      <c r="AF153" s="122"/>
      <c r="AP153" s="122"/>
      <c r="AZ153" s="122"/>
      <c r="BJ153" s="122"/>
      <c r="BT153" s="122"/>
      <c r="BU153" s="122"/>
      <c r="CD153" s="122"/>
      <c r="CN153" s="122"/>
      <c r="CX153" s="122"/>
      <c r="DH153" s="122"/>
      <c r="DR153" s="122"/>
      <c r="EB153" s="122"/>
      <c r="EL153" s="122"/>
      <c r="EV153" s="122"/>
      <c r="FF153" s="122"/>
      <c r="FP153" s="122"/>
      <c r="FZ153" s="122"/>
      <c r="GJ153" s="122"/>
      <c r="GT153" s="122"/>
      <c r="HD153" s="122"/>
      <c r="HN153" s="122"/>
      <c r="HX153" s="122"/>
      <c r="IH153" s="122"/>
      <c r="IR153" s="122"/>
    </row>
    <row xmlns:x14ac="http://schemas.microsoft.com/office/spreadsheetml/2009/9/ac" r="154" s="3" customFormat="true" x14ac:dyDescent="0.25">
      <c r="A154" s="381"/>
      <c r="B154" s="122"/>
      <c r="L154" s="122"/>
      <c r="V154" s="122"/>
      <c r="AF154" s="122"/>
      <c r="AP154" s="122"/>
      <c r="AZ154" s="122"/>
      <c r="BJ154" s="122"/>
      <c r="BT154" s="122"/>
      <c r="BU154" s="122"/>
      <c r="CD154" s="122"/>
      <c r="CN154" s="122"/>
      <c r="CX154" s="122"/>
      <c r="DH154" s="122"/>
      <c r="DR154" s="122"/>
      <c r="EB154" s="122"/>
      <c r="EL154" s="122"/>
      <c r="EV154" s="122"/>
      <c r="FF154" s="122"/>
      <c r="FP154" s="122"/>
      <c r="FZ154" s="122"/>
      <c r="GJ154" s="122"/>
      <c r="GT154" s="122"/>
      <c r="HD154" s="122"/>
      <c r="HN154" s="122"/>
      <c r="HX154" s="122"/>
      <c r="IH154" s="122"/>
      <c r="IR154" s="122"/>
    </row>
    <row xmlns:x14ac="http://schemas.microsoft.com/office/spreadsheetml/2009/9/ac" r="155" s="3" customFormat="true" x14ac:dyDescent="0.25">
      <c r="A155" s="381"/>
      <c r="B155" s="122"/>
      <c r="L155" s="122"/>
      <c r="V155" s="122"/>
      <c r="AF155" s="122"/>
      <c r="AP155" s="122"/>
      <c r="AZ155" s="122"/>
      <c r="BJ155" s="122"/>
      <c r="BT155" s="122"/>
      <c r="BU155" s="122"/>
      <c r="CD155" s="122"/>
      <c r="CN155" s="122"/>
      <c r="CX155" s="122"/>
      <c r="DH155" s="122"/>
      <c r="DR155" s="122"/>
      <c r="EB155" s="122"/>
      <c r="EL155" s="122"/>
      <c r="EV155" s="122"/>
      <c r="FF155" s="122"/>
      <c r="FP155" s="122"/>
      <c r="FZ155" s="122"/>
      <c r="GJ155" s="122"/>
      <c r="GT155" s="122"/>
      <c r="HD155" s="122"/>
      <c r="HN155" s="122"/>
      <c r="HX155" s="122"/>
      <c r="IH155" s="122"/>
      <c r="IR155" s="122"/>
    </row>
    <row xmlns:x14ac="http://schemas.microsoft.com/office/spreadsheetml/2009/9/ac" r="156" s="3" customFormat="true" x14ac:dyDescent="0.25">
      <c r="A156" s="381"/>
      <c r="B156" s="122"/>
      <c r="L156" s="122"/>
      <c r="V156" s="122"/>
      <c r="AF156" s="122"/>
      <c r="AP156" s="122"/>
      <c r="AZ156" s="122"/>
      <c r="BJ156" s="122"/>
      <c r="BT156" s="122"/>
      <c r="BU156" s="122"/>
      <c r="CD156" s="122"/>
      <c r="CN156" s="122"/>
      <c r="CX156" s="122"/>
      <c r="DH156" s="122"/>
      <c r="DR156" s="122"/>
      <c r="EB156" s="122"/>
      <c r="EL156" s="122"/>
      <c r="EV156" s="122"/>
      <c r="FF156" s="122"/>
      <c r="FP156" s="122"/>
      <c r="FZ156" s="122"/>
      <c r="GJ156" s="122"/>
      <c r="GT156" s="122"/>
      <c r="HD156" s="122"/>
      <c r="HN156" s="122"/>
      <c r="HX156" s="122"/>
      <c r="IH156" s="122"/>
      <c r="IR156" s="122"/>
    </row>
    <row xmlns:x14ac="http://schemas.microsoft.com/office/spreadsheetml/2009/9/ac" r="157" s="3" customFormat="true" x14ac:dyDescent="0.25">
      <c r="A157" s="381"/>
      <c r="B157" s="122"/>
      <c r="L157" s="122"/>
      <c r="V157" s="122"/>
      <c r="AF157" s="122"/>
      <c r="AP157" s="122"/>
      <c r="AZ157" s="122"/>
      <c r="BJ157" s="122"/>
      <c r="BT157" s="122"/>
      <c r="BU157" s="122"/>
      <c r="CD157" s="122"/>
      <c r="CN157" s="122"/>
      <c r="CX157" s="122"/>
      <c r="DH157" s="122"/>
      <c r="DR157" s="122"/>
      <c r="EB157" s="122"/>
      <c r="EL157" s="122"/>
      <c r="EV157" s="122"/>
      <c r="FF157" s="122"/>
      <c r="FP157" s="122"/>
      <c r="FZ157" s="122"/>
      <c r="GJ157" s="122"/>
      <c r="GT157" s="122"/>
      <c r="HD157" s="122"/>
      <c r="HN157" s="122"/>
      <c r="HX157" s="122"/>
      <c r="IH157" s="122"/>
      <c r="IR157" s="122"/>
    </row>
    <row xmlns:x14ac="http://schemas.microsoft.com/office/spreadsheetml/2009/9/ac" r="158" s="3" customFormat="true" x14ac:dyDescent="0.25">
      <c r="A158" s="381"/>
      <c r="B158" s="122"/>
      <c r="L158" s="122"/>
      <c r="V158" s="122"/>
      <c r="AF158" s="122"/>
      <c r="AP158" s="122"/>
      <c r="AZ158" s="122"/>
      <c r="BJ158" s="122"/>
      <c r="BT158" s="122"/>
      <c r="BU158" s="122"/>
      <c r="CD158" s="122"/>
      <c r="CN158" s="122"/>
      <c r="CX158" s="122"/>
      <c r="DH158" s="122"/>
      <c r="DR158" s="122"/>
      <c r="EB158" s="122"/>
      <c r="EL158" s="122"/>
      <c r="EV158" s="122"/>
      <c r="FF158" s="122"/>
      <c r="FP158" s="122"/>
      <c r="FZ158" s="122"/>
      <c r="GJ158" s="122"/>
      <c r="GT158" s="122"/>
      <c r="HD158" s="122"/>
      <c r="HN158" s="122"/>
      <c r="HX158" s="122"/>
      <c r="IH158" s="122"/>
      <c r="IR158" s="122"/>
    </row>
    <row xmlns:x14ac="http://schemas.microsoft.com/office/spreadsheetml/2009/9/ac" r="159" s="3" customFormat="true" x14ac:dyDescent="0.25">
      <c r="A159" s="381"/>
      <c r="B159" s="122"/>
      <c r="L159" s="122"/>
      <c r="V159" s="122"/>
      <c r="AF159" s="122"/>
      <c r="AP159" s="122"/>
      <c r="AZ159" s="122"/>
      <c r="BJ159" s="122"/>
      <c r="BT159" s="122"/>
      <c r="BU159" s="122"/>
      <c r="CD159" s="122"/>
      <c r="CN159" s="122"/>
      <c r="CX159" s="122"/>
      <c r="DH159" s="122"/>
      <c r="DR159" s="122"/>
      <c r="EB159" s="122"/>
      <c r="EL159" s="122"/>
      <c r="EV159" s="122"/>
      <c r="FF159" s="122"/>
      <c r="FP159" s="122"/>
      <c r="FZ159" s="122"/>
      <c r="GJ159" s="122"/>
      <c r="GT159" s="122"/>
      <c r="HD159" s="122"/>
      <c r="HN159" s="122"/>
      <c r="HX159" s="122"/>
      <c r="IH159" s="122"/>
      <c r="IR159" s="122"/>
    </row>
    <row xmlns:x14ac="http://schemas.microsoft.com/office/spreadsheetml/2009/9/ac" r="160" s="3" customFormat="true" x14ac:dyDescent="0.25">
      <c r="A160" s="381"/>
      <c r="B160" s="122"/>
      <c r="L160" s="122"/>
      <c r="V160" s="122"/>
      <c r="AF160" s="122"/>
      <c r="AP160" s="122"/>
      <c r="AZ160" s="122"/>
      <c r="BJ160" s="122"/>
      <c r="BT160" s="122"/>
      <c r="BU160" s="122"/>
      <c r="CD160" s="122"/>
      <c r="CN160" s="122"/>
      <c r="CX160" s="122"/>
      <c r="DH160" s="122"/>
      <c r="DR160" s="122"/>
      <c r="EB160" s="122"/>
      <c r="EL160" s="122"/>
      <c r="EV160" s="122"/>
      <c r="FF160" s="122"/>
      <c r="FP160" s="122"/>
      <c r="FZ160" s="122"/>
      <c r="GJ160" s="122"/>
      <c r="GT160" s="122"/>
      <c r="HD160" s="122"/>
      <c r="HN160" s="122"/>
      <c r="HX160" s="122"/>
      <c r="IH160" s="122"/>
      <c r="IR160" s="122"/>
    </row>
    <row xmlns:x14ac="http://schemas.microsoft.com/office/spreadsheetml/2009/9/ac" r="161" s="3" customFormat="true" x14ac:dyDescent="0.25">
      <c r="A161" s="381"/>
      <c r="B161" s="122"/>
      <c r="L161" s="122"/>
      <c r="V161" s="122"/>
      <c r="AF161" s="122"/>
      <c r="AP161" s="122"/>
      <c r="AZ161" s="122"/>
      <c r="BJ161" s="122"/>
      <c r="BT161" s="122"/>
      <c r="BU161" s="122"/>
      <c r="CD161" s="122"/>
      <c r="CN161" s="122"/>
      <c r="CX161" s="122"/>
      <c r="DH161" s="122"/>
      <c r="DR161" s="122"/>
      <c r="EB161" s="122"/>
      <c r="EL161" s="122"/>
      <c r="EV161" s="122"/>
      <c r="FF161" s="122"/>
      <c r="FP161" s="122"/>
      <c r="FZ161" s="122"/>
      <c r="GJ161" s="122"/>
      <c r="GT161" s="122"/>
      <c r="HD161" s="122"/>
      <c r="HN161" s="122"/>
      <c r="HX161" s="122"/>
      <c r="IH161" s="122"/>
      <c r="IR161" s="122"/>
    </row>
    <row xmlns:x14ac="http://schemas.microsoft.com/office/spreadsheetml/2009/9/ac" r="162" s="3" customFormat="true" x14ac:dyDescent="0.25">
      <c r="A162" s="381"/>
      <c r="B162" s="122"/>
      <c r="L162" s="122"/>
      <c r="V162" s="122"/>
      <c r="AF162" s="122"/>
      <c r="AP162" s="122"/>
      <c r="AZ162" s="122"/>
      <c r="BJ162" s="122"/>
      <c r="BT162" s="122"/>
      <c r="BU162" s="122"/>
      <c r="CD162" s="122"/>
      <c r="CN162" s="122"/>
      <c r="CX162" s="122"/>
      <c r="DH162" s="122"/>
      <c r="DR162" s="122"/>
      <c r="EB162" s="122"/>
      <c r="EL162" s="122"/>
      <c r="EV162" s="122"/>
      <c r="FF162" s="122"/>
      <c r="FP162" s="122"/>
      <c r="FZ162" s="122"/>
      <c r="GJ162" s="122"/>
      <c r="GT162" s="122"/>
      <c r="HD162" s="122"/>
      <c r="HN162" s="122"/>
      <c r="HX162" s="122"/>
      <c r="IH162" s="122"/>
      <c r="IR162" s="122"/>
    </row>
    <row xmlns:x14ac="http://schemas.microsoft.com/office/spreadsheetml/2009/9/ac" r="163" s="3" customFormat="true" x14ac:dyDescent="0.25">
      <c r="A163" s="381"/>
      <c r="B163" s="122"/>
      <c r="L163" s="122"/>
      <c r="V163" s="122"/>
      <c r="AF163" s="122"/>
      <c r="AP163" s="122"/>
      <c r="AZ163" s="122"/>
      <c r="BJ163" s="122"/>
      <c r="BT163" s="122"/>
      <c r="BU163" s="122"/>
      <c r="CD163" s="122"/>
      <c r="CN163" s="122"/>
      <c r="CX163" s="122"/>
      <c r="DH163" s="122"/>
      <c r="DR163" s="122"/>
      <c r="EB163" s="122"/>
      <c r="EL163" s="122"/>
      <c r="EV163" s="122"/>
      <c r="FF163" s="122"/>
      <c r="FP163" s="122"/>
      <c r="FZ163" s="122"/>
      <c r="GJ163" s="122"/>
      <c r="GT163" s="122"/>
      <c r="HD163" s="122"/>
      <c r="HN163" s="122"/>
      <c r="HX163" s="122"/>
      <c r="IH163" s="122"/>
      <c r="IR163" s="122"/>
    </row>
    <row xmlns:x14ac="http://schemas.microsoft.com/office/spreadsheetml/2009/9/ac" r="164" s="3" customFormat="true" x14ac:dyDescent="0.25">
      <c r="A164" s="381"/>
      <c r="B164" s="122"/>
      <c r="L164" s="122"/>
      <c r="V164" s="122"/>
      <c r="AF164" s="122"/>
      <c r="AP164" s="122"/>
      <c r="AZ164" s="122"/>
      <c r="BJ164" s="122"/>
      <c r="BT164" s="122"/>
      <c r="BU164" s="122"/>
      <c r="CD164" s="122"/>
      <c r="CN164" s="122"/>
      <c r="CX164" s="122"/>
      <c r="DH164" s="122"/>
      <c r="DR164" s="122"/>
      <c r="EB164" s="122"/>
      <c r="EL164" s="122"/>
      <c r="EV164" s="122"/>
      <c r="FF164" s="122"/>
      <c r="FP164" s="122"/>
      <c r="FZ164" s="122"/>
      <c r="GJ164" s="122"/>
      <c r="GT164" s="122"/>
      <c r="HD164" s="122"/>
      <c r="HN164" s="122"/>
      <c r="HX164" s="122"/>
      <c r="IH164" s="122"/>
      <c r="IR164" s="122"/>
    </row>
    <row xmlns:x14ac="http://schemas.microsoft.com/office/spreadsheetml/2009/9/ac" r="165" s="3" customFormat="true" x14ac:dyDescent="0.25">
      <c r="A165" s="381"/>
      <c r="B165" s="122"/>
      <c r="L165" s="122"/>
      <c r="V165" s="122"/>
      <c r="AF165" s="122"/>
      <c r="AP165" s="122"/>
      <c r="AZ165" s="122"/>
      <c r="BJ165" s="122"/>
      <c r="BT165" s="122"/>
      <c r="BU165" s="122"/>
      <c r="CD165" s="122"/>
      <c r="CN165" s="122"/>
      <c r="CX165" s="122"/>
      <c r="DH165" s="122"/>
      <c r="DR165" s="122"/>
      <c r="EB165" s="122"/>
      <c r="EL165" s="122"/>
      <c r="EV165" s="122"/>
      <c r="FF165" s="122"/>
      <c r="FP165" s="122"/>
      <c r="FZ165" s="122"/>
      <c r="GJ165" s="122"/>
      <c r="GT165" s="122"/>
      <c r="HD165" s="122"/>
      <c r="HN165" s="122"/>
      <c r="HX165" s="122"/>
      <c r="IH165" s="122"/>
      <c r="IR165" s="122"/>
    </row>
    <row xmlns:x14ac="http://schemas.microsoft.com/office/spreadsheetml/2009/9/ac" r="166" s="3" customFormat="true" x14ac:dyDescent="0.25">
      <c r="A166" s="381"/>
      <c r="B166" s="122"/>
      <c r="L166" s="122"/>
      <c r="V166" s="122"/>
      <c r="AF166" s="122"/>
      <c r="AP166" s="122"/>
      <c r="AZ166" s="122"/>
      <c r="BJ166" s="122"/>
      <c r="BT166" s="122"/>
      <c r="BU166" s="122"/>
      <c r="CD166" s="122"/>
      <c r="CN166" s="122"/>
      <c r="CX166" s="122"/>
      <c r="DH166" s="122"/>
      <c r="DR166" s="122"/>
      <c r="EB166" s="122"/>
      <c r="EL166" s="122"/>
      <c r="EV166" s="122"/>
      <c r="FF166" s="122"/>
      <c r="FP166" s="122"/>
      <c r="FZ166" s="122"/>
      <c r="GJ166" s="122"/>
      <c r="GT166" s="122"/>
      <c r="HD166" s="122"/>
      <c r="HN166" s="122"/>
      <c r="HX166" s="122"/>
      <c r="IH166" s="122"/>
      <c r="IR166" s="122"/>
    </row>
    <row xmlns:x14ac="http://schemas.microsoft.com/office/spreadsheetml/2009/9/ac" r="167" s="3" customFormat="true" x14ac:dyDescent="0.25">
      <c r="A167" s="381"/>
      <c r="B167" s="122"/>
      <c r="L167" s="122"/>
      <c r="V167" s="122"/>
      <c r="AF167" s="122"/>
      <c r="AP167" s="122"/>
      <c r="AZ167" s="122"/>
      <c r="BJ167" s="122"/>
      <c r="BT167" s="122"/>
      <c r="BU167" s="122"/>
      <c r="CD167" s="122"/>
      <c r="CN167" s="122"/>
      <c r="CX167" s="122"/>
      <c r="DH167" s="122"/>
      <c r="DR167" s="122"/>
      <c r="EB167" s="122"/>
      <c r="EL167" s="122"/>
      <c r="EV167" s="122"/>
      <c r="FF167" s="122"/>
      <c r="FP167" s="122"/>
      <c r="FZ167" s="122"/>
      <c r="GJ167" s="122"/>
      <c r="GT167" s="122"/>
      <c r="HD167" s="122"/>
      <c r="HN167" s="122"/>
      <c r="HX167" s="122"/>
      <c r="IH167" s="122"/>
      <c r="IR167" s="122"/>
    </row>
    <row xmlns:x14ac="http://schemas.microsoft.com/office/spreadsheetml/2009/9/ac" r="168" s="3" customFormat="true" x14ac:dyDescent="0.25">
      <c r="A168" s="381"/>
      <c r="B168" s="122"/>
      <c r="L168" s="122"/>
      <c r="V168" s="122"/>
      <c r="AF168" s="122"/>
      <c r="AP168" s="122"/>
      <c r="AZ168" s="122"/>
      <c r="BJ168" s="122"/>
      <c r="BT168" s="122"/>
      <c r="BU168" s="122"/>
      <c r="CD168" s="122"/>
      <c r="CN168" s="122"/>
      <c r="CX168" s="122"/>
      <c r="DH168" s="122"/>
      <c r="DR168" s="122"/>
      <c r="EB168" s="122"/>
      <c r="EL168" s="122"/>
      <c r="EV168" s="122"/>
      <c r="FF168" s="122"/>
      <c r="FP168" s="122"/>
      <c r="FZ168" s="122"/>
      <c r="GJ168" s="122"/>
      <c r="GT168" s="122"/>
      <c r="HD168" s="122"/>
      <c r="HN168" s="122"/>
      <c r="HX168" s="122"/>
      <c r="IH168" s="122"/>
      <c r="IR168" s="122"/>
    </row>
    <row xmlns:x14ac="http://schemas.microsoft.com/office/spreadsheetml/2009/9/ac" r="169" s="3" customFormat="true" x14ac:dyDescent="0.25">
      <c r="A169" s="381"/>
      <c r="B169" s="122"/>
      <c r="L169" s="122"/>
      <c r="V169" s="122"/>
      <c r="AF169" s="122"/>
      <c r="AP169" s="122"/>
      <c r="AZ169" s="122"/>
      <c r="BJ169" s="122"/>
      <c r="BT169" s="122"/>
      <c r="BU169" s="122"/>
      <c r="CD169" s="122"/>
      <c r="CN169" s="122"/>
      <c r="CX169" s="122"/>
      <c r="DH169" s="122"/>
      <c r="DR169" s="122"/>
      <c r="EB169" s="122"/>
      <c r="EL169" s="122"/>
      <c r="EV169" s="122"/>
      <c r="FF169" s="122"/>
      <c r="FP169" s="122"/>
      <c r="FZ169" s="122"/>
      <c r="GJ169" s="122"/>
      <c r="GT169" s="122"/>
      <c r="HD169" s="122"/>
      <c r="HN169" s="122"/>
      <c r="HX169" s="122"/>
      <c r="IH169" s="122"/>
      <c r="IR169" s="122"/>
    </row>
    <row xmlns:x14ac="http://schemas.microsoft.com/office/spreadsheetml/2009/9/ac" r="170" s="3" customFormat="true" x14ac:dyDescent="0.25">
      <c r="A170" s="381"/>
      <c r="B170" s="122"/>
      <c r="L170" s="122"/>
      <c r="V170" s="122"/>
      <c r="AF170" s="122"/>
      <c r="AP170" s="122"/>
      <c r="AZ170" s="122"/>
      <c r="BJ170" s="122"/>
      <c r="BT170" s="122"/>
      <c r="BU170" s="122"/>
      <c r="CD170" s="122"/>
      <c r="CN170" s="122"/>
      <c r="CX170" s="122"/>
      <c r="DH170" s="122"/>
      <c r="DR170" s="122"/>
      <c r="EB170" s="122"/>
      <c r="EL170" s="122"/>
      <c r="EV170" s="122"/>
      <c r="FF170" s="122"/>
      <c r="FP170" s="122"/>
      <c r="FZ170" s="122"/>
      <c r="GJ170" s="122"/>
      <c r="GT170" s="122"/>
      <c r="HD170" s="122"/>
      <c r="HN170" s="122"/>
      <c r="HX170" s="122"/>
      <c r="IH170" s="122"/>
      <c r="IR170" s="122"/>
    </row>
    <row xmlns:x14ac="http://schemas.microsoft.com/office/spreadsheetml/2009/9/ac" r="171" s="3" customFormat="true" x14ac:dyDescent="0.25">
      <c r="A171" s="381"/>
      <c r="B171" s="122"/>
      <c r="L171" s="122"/>
      <c r="V171" s="122"/>
      <c r="AF171" s="122"/>
      <c r="AP171" s="122"/>
      <c r="AZ171" s="122"/>
      <c r="BJ171" s="122"/>
      <c r="BT171" s="122"/>
      <c r="BU171" s="122"/>
      <c r="CD171" s="122"/>
      <c r="CN171" s="122"/>
      <c r="CX171" s="122"/>
      <c r="DH171" s="122"/>
      <c r="DR171" s="122"/>
      <c r="EB171" s="122"/>
      <c r="EL171" s="122"/>
      <c r="EV171" s="122"/>
      <c r="FF171" s="122"/>
      <c r="FP171" s="122"/>
      <c r="FZ171" s="122"/>
      <c r="GJ171" s="122"/>
      <c r="GT171" s="122"/>
      <c r="HD171" s="122"/>
      <c r="HN171" s="122"/>
      <c r="HX171" s="122"/>
      <c r="IH171" s="122"/>
      <c r="IR171" s="122"/>
    </row>
    <row xmlns:x14ac="http://schemas.microsoft.com/office/spreadsheetml/2009/9/ac" r="172" s="3" customFormat="true" x14ac:dyDescent="0.25">
      <c r="A172" s="381"/>
      <c r="B172" s="122"/>
      <c r="L172" s="122"/>
      <c r="V172" s="122"/>
      <c r="AF172" s="122"/>
      <c r="AP172" s="122"/>
      <c r="AZ172" s="122"/>
      <c r="BJ172" s="122"/>
      <c r="BT172" s="122"/>
      <c r="BU172" s="122"/>
      <c r="CD172" s="122"/>
      <c r="CN172" s="122"/>
      <c r="CX172" s="122"/>
      <c r="DH172" s="122"/>
      <c r="DR172" s="122"/>
      <c r="EB172" s="122"/>
      <c r="EL172" s="122"/>
      <c r="EV172" s="122"/>
      <c r="FF172" s="122"/>
      <c r="FP172" s="122"/>
      <c r="FZ172" s="122"/>
      <c r="GJ172" s="122"/>
      <c r="GT172" s="122"/>
      <c r="HD172" s="122"/>
      <c r="HN172" s="122"/>
      <c r="HX172" s="122"/>
      <c r="IH172" s="122"/>
      <c r="IR172" s="122"/>
    </row>
    <row xmlns:x14ac="http://schemas.microsoft.com/office/spreadsheetml/2009/9/ac" r="173" s="3" customFormat="true" x14ac:dyDescent="0.25">
      <c r="A173" s="381"/>
      <c r="B173" s="122"/>
      <c r="L173" s="122"/>
      <c r="V173" s="122"/>
      <c r="AF173" s="122"/>
      <c r="AP173" s="122"/>
      <c r="AZ173" s="122"/>
      <c r="BJ173" s="122"/>
      <c r="BT173" s="122"/>
      <c r="BU173" s="122"/>
      <c r="CD173" s="122"/>
      <c r="CN173" s="122"/>
      <c r="CX173" s="122"/>
      <c r="DH173" s="122"/>
      <c r="DR173" s="122"/>
      <c r="EB173" s="122"/>
      <c r="EL173" s="122"/>
      <c r="EV173" s="122"/>
      <c r="FF173" s="122"/>
      <c r="FP173" s="122"/>
      <c r="FZ173" s="122"/>
      <c r="GJ173" s="122"/>
      <c r="GT173" s="122"/>
      <c r="HD173" s="122"/>
      <c r="HN173" s="122"/>
      <c r="HX173" s="122"/>
      <c r="IH173" s="122"/>
      <c r="IR173" s="122"/>
    </row>
    <row xmlns:x14ac="http://schemas.microsoft.com/office/spreadsheetml/2009/9/ac" r="174" s="3" customFormat="true" x14ac:dyDescent="0.25">
      <c r="A174" s="381"/>
      <c r="B174" s="122"/>
      <c r="L174" s="122"/>
      <c r="V174" s="122"/>
      <c r="AF174" s="122"/>
      <c r="AP174" s="122"/>
      <c r="AZ174" s="122"/>
      <c r="BJ174" s="122"/>
      <c r="BT174" s="122"/>
      <c r="BU174" s="122"/>
      <c r="CD174" s="122"/>
      <c r="CN174" s="122"/>
      <c r="CX174" s="122"/>
      <c r="DH174" s="122"/>
      <c r="DR174" s="122"/>
      <c r="EB174" s="122"/>
      <c r="EL174" s="122"/>
      <c r="EV174" s="122"/>
      <c r="FF174" s="122"/>
      <c r="FP174" s="122"/>
      <c r="FZ174" s="122"/>
      <c r="GJ174" s="122"/>
      <c r="GT174" s="122"/>
      <c r="HD174" s="122"/>
      <c r="HN174" s="122"/>
      <c r="HX174" s="122"/>
      <c r="IH174" s="122"/>
      <c r="IR174" s="122"/>
    </row>
    <row xmlns:x14ac="http://schemas.microsoft.com/office/spreadsheetml/2009/9/ac" r="175" s="3" customFormat="true" x14ac:dyDescent="0.25">
      <c r="A175" s="381"/>
      <c r="B175" s="122"/>
      <c r="L175" s="122"/>
      <c r="V175" s="122"/>
      <c r="AF175" s="122"/>
      <c r="AP175" s="122"/>
      <c r="AZ175" s="122"/>
      <c r="BJ175" s="122"/>
      <c r="BT175" s="122"/>
      <c r="BU175" s="122"/>
      <c r="CD175" s="122"/>
      <c r="CN175" s="122"/>
      <c r="CX175" s="122"/>
      <c r="DH175" s="122"/>
      <c r="DR175" s="122"/>
      <c r="EB175" s="122"/>
      <c r="EL175" s="122"/>
      <c r="EV175" s="122"/>
      <c r="FF175" s="122"/>
      <c r="FP175" s="122"/>
      <c r="FZ175" s="122"/>
      <c r="GJ175" s="122"/>
      <c r="GT175" s="122"/>
      <c r="HD175" s="122"/>
      <c r="HN175" s="122"/>
      <c r="HX175" s="122"/>
      <c r="IH175" s="122"/>
      <c r="IR175" s="122"/>
    </row>
    <row xmlns:x14ac="http://schemas.microsoft.com/office/spreadsheetml/2009/9/ac" r="176" s="3" customFormat="true" x14ac:dyDescent="0.25">
      <c r="A176" s="381"/>
      <c r="B176" s="122"/>
      <c r="L176" s="122"/>
      <c r="V176" s="122"/>
      <c r="AF176" s="122"/>
      <c r="AP176" s="122"/>
      <c r="AZ176" s="122"/>
      <c r="BJ176" s="122"/>
      <c r="BT176" s="122"/>
      <c r="BU176" s="122"/>
      <c r="CD176" s="122"/>
      <c r="CN176" s="122"/>
      <c r="CX176" s="122"/>
      <c r="DH176" s="122"/>
      <c r="DR176" s="122"/>
      <c r="EB176" s="122"/>
      <c r="EL176" s="122"/>
      <c r="EV176" s="122"/>
      <c r="FF176" s="122"/>
      <c r="FP176" s="122"/>
      <c r="FZ176" s="122"/>
      <c r="GJ176" s="122"/>
      <c r="GT176" s="122"/>
      <c r="HD176" s="122"/>
      <c r="HN176" s="122"/>
      <c r="HX176" s="122"/>
      <c r="IH176" s="122"/>
      <c r="IR176" s="122"/>
    </row>
    <row xmlns:x14ac="http://schemas.microsoft.com/office/spreadsheetml/2009/9/ac" r="177" s="3" customFormat="true" x14ac:dyDescent="0.25">
      <c r="A177" s="381"/>
      <c r="B177" s="122"/>
      <c r="L177" s="122"/>
      <c r="V177" s="122"/>
      <c r="AF177" s="122"/>
      <c r="AP177" s="122"/>
      <c r="AZ177" s="122"/>
      <c r="BJ177" s="122"/>
      <c r="BT177" s="122"/>
      <c r="BU177" s="122"/>
      <c r="CD177" s="122"/>
      <c r="CN177" s="122"/>
      <c r="CX177" s="122"/>
      <c r="DH177" s="122"/>
      <c r="DR177" s="122"/>
      <c r="EB177" s="122"/>
      <c r="EL177" s="122"/>
      <c r="EV177" s="122"/>
      <c r="FF177" s="122"/>
      <c r="FP177" s="122"/>
      <c r="FZ177" s="122"/>
      <c r="GJ177" s="122"/>
      <c r="GT177" s="122"/>
      <c r="HD177" s="122"/>
      <c r="HN177" s="122"/>
      <c r="HX177" s="122"/>
      <c r="IH177" s="122"/>
      <c r="IR177" s="122"/>
    </row>
    <row xmlns:x14ac="http://schemas.microsoft.com/office/spreadsheetml/2009/9/ac" r="178" s="3" customFormat="true" x14ac:dyDescent="0.25">
      <c r="A178" s="381"/>
      <c r="B178" s="122"/>
      <c r="L178" s="122"/>
      <c r="V178" s="122"/>
      <c r="AF178" s="122"/>
      <c r="AP178" s="122"/>
      <c r="AZ178" s="122"/>
      <c r="BJ178" s="122"/>
      <c r="BT178" s="122"/>
      <c r="BU178" s="122"/>
      <c r="CD178" s="122"/>
      <c r="CN178" s="122"/>
      <c r="CX178" s="122"/>
      <c r="DH178" s="122"/>
      <c r="DR178" s="122"/>
      <c r="EB178" s="122"/>
      <c r="EL178" s="122"/>
      <c r="EV178" s="122"/>
      <c r="FF178" s="122"/>
      <c r="FP178" s="122"/>
      <c r="FZ178" s="122"/>
      <c r="GJ178" s="122"/>
      <c r="GT178" s="122"/>
      <c r="HD178" s="122"/>
      <c r="HN178" s="122"/>
      <c r="HX178" s="122"/>
      <c r="IH178" s="122"/>
      <c r="IR178" s="122"/>
    </row>
    <row xmlns:x14ac="http://schemas.microsoft.com/office/spreadsheetml/2009/9/ac" r="179" s="3" customFormat="true" x14ac:dyDescent="0.25">
      <c r="A179" s="381"/>
      <c r="B179" s="122"/>
      <c r="L179" s="122"/>
      <c r="V179" s="122"/>
      <c r="AF179" s="122"/>
      <c r="AP179" s="122"/>
      <c r="AZ179" s="122"/>
      <c r="BJ179" s="122"/>
      <c r="BT179" s="122"/>
      <c r="BU179" s="122"/>
      <c r="CD179" s="122"/>
      <c r="CN179" s="122"/>
      <c r="CX179" s="122"/>
      <c r="DH179" s="122"/>
      <c r="DR179" s="122"/>
      <c r="EB179" s="122"/>
      <c r="EL179" s="122"/>
      <c r="EV179" s="122"/>
      <c r="FF179" s="122"/>
      <c r="FP179" s="122"/>
      <c r="FZ179" s="122"/>
      <c r="GJ179" s="122"/>
      <c r="GT179" s="122"/>
      <c r="HD179" s="122"/>
      <c r="HN179" s="122"/>
      <c r="HX179" s="122"/>
      <c r="IH179" s="122"/>
      <c r="IR179" s="122"/>
    </row>
    <row xmlns:x14ac="http://schemas.microsoft.com/office/spreadsheetml/2009/9/ac" r="180" s="3" customFormat="true" x14ac:dyDescent="0.25">
      <c r="A180" s="381"/>
      <c r="B180" s="122"/>
      <c r="L180" s="122"/>
      <c r="V180" s="122"/>
      <c r="AF180" s="122"/>
      <c r="AP180" s="122"/>
      <c r="AZ180" s="122"/>
      <c r="BJ180" s="122"/>
      <c r="BT180" s="122"/>
      <c r="BU180" s="122"/>
      <c r="CD180" s="122"/>
      <c r="CN180" s="122"/>
      <c r="CX180" s="122"/>
      <c r="DH180" s="122"/>
      <c r="DR180" s="122"/>
      <c r="EB180" s="122"/>
      <c r="EL180" s="122"/>
      <c r="EV180" s="122"/>
      <c r="FF180" s="122"/>
      <c r="FP180" s="122"/>
      <c r="FZ180" s="122"/>
      <c r="GJ180" s="122"/>
      <c r="GT180" s="122"/>
      <c r="HD180" s="122"/>
      <c r="HN180" s="122"/>
      <c r="HX180" s="122"/>
      <c r="IH180" s="122"/>
      <c r="IR180" s="122"/>
    </row>
    <row xmlns:x14ac="http://schemas.microsoft.com/office/spreadsheetml/2009/9/ac" r="181" s="3" customFormat="true" x14ac:dyDescent="0.25">
      <c r="A181" s="381"/>
      <c r="B181" s="122"/>
      <c r="L181" s="122"/>
      <c r="V181" s="122"/>
      <c r="AF181" s="122"/>
      <c r="AP181" s="122"/>
      <c r="AZ181" s="122"/>
      <c r="BJ181" s="122"/>
      <c r="BT181" s="122"/>
      <c r="BU181" s="122"/>
      <c r="CD181" s="122"/>
      <c r="CN181" s="122"/>
      <c r="CX181" s="122"/>
      <c r="DH181" s="122"/>
      <c r="DR181" s="122"/>
      <c r="EB181" s="122"/>
      <c r="EL181" s="122"/>
      <c r="EV181" s="122"/>
      <c r="FF181" s="122"/>
      <c r="FP181" s="122"/>
      <c r="FZ181" s="122"/>
      <c r="GJ181" s="122"/>
      <c r="GT181" s="122"/>
      <c r="HD181" s="122"/>
      <c r="HN181" s="122"/>
      <c r="HX181" s="122"/>
      <c r="IH181" s="122"/>
      <c r="IR181" s="122"/>
    </row>
    <row xmlns:x14ac="http://schemas.microsoft.com/office/spreadsheetml/2009/9/ac" r="182" s="3" customFormat="true" x14ac:dyDescent="0.25">
      <c r="A182" s="381"/>
      <c r="B182" s="122"/>
      <c r="L182" s="122"/>
      <c r="V182" s="122"/>
      <c r="AF182" s="122"/>
      <c r="AP182" s="122"/>
      <c r="AZ182" s="122"/>
      <c r="BJ182" s="122"/>
      <c r="BT182" s="122"/>
      <c r="BU182" s="122"/>
      <c r="CD182" s="122"/>
      <c r="CN182" s="122"/>
      <c r="CX182" s="122"/>
      <c r="DH182" s="122"/>
      <c r="DR182" s="122"/>
      <c r="EB182" s="122"/>
      <c r="EL182" s="122"/>
      <c r="EV182" s="122"/>
      <c r="FF182" s="122"/>
      <c r="FP182" s="122"/>
      <c r="FZ182" s="122"/>
      <c r="GJ182" s="122"/>
      <c r="GT182" s="122"/>
      <c r="HD182" s="122"/>
      <c r="HN182" s="122"/>
      <c r="HX182" s="122"/>
      <c r="IH182" s="122"/>
      <c r="IR182" s="122"/>
    </row>
    <row xmlns:x14ac="http://schemas.microsoft.com/office/spreadsheetml/2009/9/ac" r="183" s="3" customFormat="true" x14ac:dyDescent="0.25">
      <c r="A183" s="381"/>
      <c r="B183" s="122"/>
      <c r="L183" s="122"/>
      <c r="V183" s="122"/>
      <c r="AF183" s="122"/>
      <c r="AP183" s="122"/>
      <c r="AZ183" s="122"/>
      <c r="BJ183" s="122"/>
      <c r="BT183" s="122"/>
      <c r="BU183" s="122"/>
      <c r="CD183" s="122"/>
      <c r="CN183" s="122"/>
      <c r="CX183" s="122"/>
      <c r="DH183" s="122"/>
      <c r="DR183" s="122"/>
      <c r="EB183" s="122"/>
      <c r="EL183" s="122"/>
      <c r="EV183" s="122"/>
      <c r="FF183" s="122"/>
      <c r="FP183" s="122"/>
      <c r="FZ183" s="122"/>
      <c r="GJ183" s="122"/>
      <c r="GT183" s="122"/>
      <c r="HD183" s="122"/>
      <c r="HN183" s="122"/>
      <c r="HX183" s="122"/>
      <c r="IH183" s="122"/>
      <c r="IR183" s="122"/>
    </row>
    <row xmlns:x14ac="http://schemas.microsoft.com/office/spreadsheetml/2009/9/ac" r="184" s="3" customFormat="true" x14ac:dyDescent="0.25">
      <c r="A184" s="381"/>
      <c r="B184" s="122"/>
      <c r="L184" s="122"/>
      <c r="V184" s="122"/>
      <c r="AF184" s="122"/>
      <c r="AP184" s="122"/>
      <c r="AZ184" s="122"/>
      <c r="BJ184" s="122"/>
      <c r="BT184" s="122"/>
      <c r="BU184" s="122"/>
      <c r="CD184" s="122"/>
      <c r="CN184" s="122"/>
      <c r="CX184" s="122"/>
      <c r="DH184" s="122"/>
      <c r="DR184" s="122"/>
      <c r="EB184" s="122"/>
      <c r="EL184" s="122"/>
      <c r="EV184" s="122"/>
      <c r="FF184" s="122"/>
      <c r="FP184" s="122"/>
      <c r="FZ184" s="122"/>
      <c r="GJ184" s="122"/>
      <c r="GT184" s="122"/>
      <c r="HD184" s="122"/>
      <c r="HN184" s="122"/>
      <c r="HX184" s="122"/>
      <c r="IH184" s="122"/>
      <c r="IR184" s="122"/>
    </row>
    <row xmlns:x14ac="http://schemas.microsoft.com/office/spreadsheetml/2009/9/ac" r="185" s="3" customFormat="true" x14ac:dyDescent="0.25">
      <c r="A185" s="381"/>
      <c r="B185" s="122"/>
      <c r="L185" s="122"/>
      <c r="V185" s="122"/>
      <c r="AF185" s="122"/>
      <c r="AP185" s="122"/>
      <c r="AZ185" s="122"/>
      <c r="BJ185" s="122"/>
      <c r="BT185" s="122"/>
      <c r="BU185" s="122"/>
      <c r="CD185" s="122"/>
      <c r="CN185" s="122"/>
      <c r="CX185" s="122"/>
      <c r="DH185" s="122"/>
      <c r="DR185" s="122"/>
      <c r="EB185" s="122"/>
      <c r="EL185" s="122"/>
      <c r="EV185" s="122"/>
      <c r="FF185" s="122"/>
      <c r="FP185" s="122"/>
      <c r="FZ185" s="122"/>
      <c r="GJ185" s="122"/>
      <c r="GT185" s="122"/>
      <c r="HD185" s="122"/>
      <c r="HN185" s="122"/>
      <c r="HX185" s="122"/>
      <c r="IH185" s="122"/>
      <c r="IR185" s="122"/>
    </row>
    <row xmlns:x14ac="http://schemas.microsoft.com/office/spreadsheetml/2009/9/ac" r="186" s="3" customFormat="true" x14ac:dyDescent="0.25">
      <c r="A186" s="381"/>
      <c r="B186" s="122"/>
      <c r="L186" s="122"/>
      <c r="V186" s="122"/>
      <c r="AF186" s="122"/>
      <c r="AP186" s="122"/>
      <c r="AZ186" s="122"/>
      <c r="BJ186" s="122"/>
      <c r="BT186" s="122"/>
      <c r="BU186" s="122"/>
      <c r="CD186" s="122"/>
      <c r="CN186" s="122"/>
      <c r="CX186" s="122"/>
      <c r="DH186" s="122"/>
      <c r="DR186" s="122"/>
      <c r="EB186" s="122"/>
      <c r="EL186" s="122"/>
      <c r="EV186" s="122"/>
      <c r="FF186" s="122"/>
      <c r="FP186" s="122"/>
      <c r="FZ186" s="122"/>
      <c r="GJ186" s="122"/>
      <c r="GT186" s="122"/>
      <c r="HD186" s="122"/>
      <c r="HN186" s="122"/>
      <c r="HX186" s="122"/>
      <c r="IH186" s="122"/>
      <c r="IR186" s="122"/>
    </row>
    <row xmlns:x14ac="http://schemas.microsoft.com/office/spreadsheetml/2009/9/ac" r="187" s="3" customFormat="true" x14ac:dyDescent="0.25">
      <c r="A187" s="381"/>
      <c r="B187" s="122"/>
      <c r="L187" s="122"/>
      <c r="V187" s="122"/>
      <c r="AF187" s="122"/>
      <c r="AP187" s="122"/>
      <c r="AZ187" s="122"/>
      <c r="BJ187" s="122"/>
      <c r="BT187" s="122"/>
      <c r="BU187" s="122"/>
      <c r="CD187" s="122"/>
      <c r="CN187" s="122"/>
      <c r="CX187" s="122"/>
      <c r="DH187" s="122"/>
      <c r="DR187" s="122"/>
      <c r="EB187" s="122"/>
      <c r="EL187" s="122"/>
      <c r="EV187" s="122"/>
      <c r="FF187" s="122"/>
      <c r="FP187" s="122"/>
      <c r="FZ187" s="122"/>
      <c r="GJ187" s="122"/>
      <c r="GT187" s="122"/>
      <c r="HD187" s="122"/>
      <c r="HN187" s="122"/>
      <c r="HX187" s="122"/>
      <c r="IH187" s="122"/>
      <c r="IR187" s="122"/>
    </row>
    <row xmlns:x14ac="http://schemas.microsoft.com/office/spreadsheetml/2009/9/ac" r="188" s="3" customFormat="true" x14ac:dyDescent="0.25">
      <c r="A188" s="381"/>
      <c r="B188" s="122"/>
      <c r="L188" s="122"/>
      <c r="V188" s="122"/>
      <c r="AF188" s="122"/>
      <c r="AP188" s="122"/>
      <c r="AZ188" s="122"/>
      <c r="BJ188" s="122"/>
      <c r="BT188" s="122"/>
      <c r="BU188" s="122"/>
      <c r="CD188" s="122"/>
      <c r="CN188" s="122"/>
      <c r="CX188" s="122"/>
      <c r="DH188" s="122"/>
      <c r="DR188" s="122"/>
      <c r="EB188" s="122"/>
      <c r="EL188" s="122"/>
      <c r="EV188" s="122"/>
      <c r="FF188" s="122"/>
      <c r="FP188" s="122"/>
      <c r="FZ188" s="122"/>
      <c r="GJ188" s="122"/>
      <c r="GT188" s="122"/>
      <c r="HD188" s="122"/>
      <c r="HN188" s="122"/>
      <c r="HX188" s="122"/>
      <c r="IH188" s="122"/>
      <c r="IR188" s="122"/>
    </row>
    <row xmlns:x14ac="http://schemas.microsoft.com/office/spreadsheetml/2009/9/ac" r="189" s="3" customFormat="true" x14ac:dyDescent="0.25">
      <c r="A189" s="381"/>
      <c r="B189" s="122"/>
      <c r="L189" s="122"/>
      <c r="V189" s="122"/>
      <c r="AF189" s="122"/>
      <c r="AP189" s="122"/>
      <c r="AZ189" s="122"/>
      <c r="BJ189" s="122"/>
      <c r="BT189" s="122"/>
      <c r="BU189" s="122"/>
      <c r="CD189" s="122"/>
      <c r="CN189" s="122"/>
      <c r="CX189" s="122"/>
      <c r="DH189" s="122"/>
      <c r="DR189" s="122"/>
      <c r="EB189" s="122"/>
      <c r="EL189" s="122"/>
      <c r="EV189" s="122"/>
      <c r="FF189" s="122"/>
      <c r="FP189" s="122"/>
      <c r="FZ189" s="122"/>
      <c r="GJ189" s="122"/>
      <c r="GT189" s="122"/>
      <c r="HD189" s="122"/>
      <c r="HN189" s="122"/>
      <c r="HX189" s="122"/>
      <c r="IH189" s="122"/>
      <c r="IR189" s="122"/>
    </row>
    <row xmlns:x14ac="http://schemas.microsoft.com/office/spreadsheetml/2009/9/ac" r="190" s="3" customFormat="true" x14ac:dyDescent="0.25">
      <c r="A190" s="381"/>
      <c r="B190" s="122"/>
      <c r="L190" s="122"/>
      <c r="V190" s="122"/>
      <c r="AF190" s="122"/>
      <c r="AP190" s="122"/>
      <c r="AZ190" s="122"/>
      <c r="BJ190" s="122"/>
      <c r="BT190" s="122"/>
      <c r="BU190" s="122"/>
      <c r="CD190" s="122"/>
      <c r="CN190" s="122"/>
      <c r="CX190" s="122"/>
      <c r="DH190" s="122"/>
      <c r="DR190" s="122"/>
      <c r="EB190" s="122"/>
      <c r="EL190" s="122"/>
      <c r="EV190" s="122"/>
      <c r="FF190" s="122"/>
      <c r="FP190" s="122"/>
      <c r="FZ190" s="122"/>
      <c r="GJ190" s="122"/>
      <c r="GT190" s="122"/>
      <c r="HD190" s="122"/>
      <c r="HN190" s="122"/>
      <c r="HX190" s="122"/>
      <c r="IH190" s="122"/>
      <c r="IR190" s="122"/>
    </row>
    <row xmlns:x14ac="http://schemas.microsoft.com/office/spreadsheetml/2009/9/ac" r="191" s="3" customFormat="true" x14ac:dyDescent="0.25">
      <c r="A191" s="381"/>
      <c r="B191" s="122"/>
      <c r="L191" s="122"/>
      <c r="V191" s="122"/>
      <c r="AF191" s="122"/>
      <c r="AP191" s="122"/>
      <c r="AZ191" s="122"/>
      <c r="BJ191" s="122"/>
      <c r="BT191" s="122"/>
      <c r="BU191" s="122"/>
      <c r="CD191" s="122"/>
      <c r="CN191" s="122"/>
      <c r="CX191" s="122"/>
      <c r="DH191" s="122"/>
      <c r="DR191" s="122"/>
      <c r="EB191" s="122"/>
      <c r="EL191" s="122"/>
      <c r="EV191" s="122"/>
      <c r="FF191" s="122"/>
      <c r="FP191" s="122"/>
      <c r="FZ191" s="122"/>
      <c r="GJ191" s="122"/>
      <c r="GT191" s="122"/>
      <c r="HD191" s="122"/>
      <c r="HN191" s="122"/>
      <c r="HX191" s="122"/>
      <c r="IH191" s="122"/>
      <c r="IR191" s="122"/>
    </row>
    <row xmlns:x14ac="http://schemas.microsoft.com/office/spreadsheetml/2009/9/ac" r="192" s="3" customFormat="true" x14ac:dyDescent="0.25">
      <c r="A192" s="381"/>
      <c r="B192" s="122"/>
      <c r="L192" s="122"/>
      <c r="V192" s="122"/>
      <c r="AF192" s="122"/>
      <c r="AP192" s="122"/>
      <c r="AZ192" s="122"/>
      <c r="BJ192" s="122"/>
      <c r="BT192" s="122"/>
      <c r="BU192" s="122"/>
      <c r="CD192" s="122"/>
      <c r="CN192" s="122"/>
      <c r="CX192" s="122"/>
      <c r="DH192" s="122"/>
      <c r="DR192" s="122"/>
      <c r="EB192" s="122"/>
      <c r="EL192" s="122"/>
      <c r="EV192" s="122"/>
      <c r="FF192" s="122"/>
      <c r="FP192" s="122"/>
      <c r="FZ192" s="122"/>
      <c r="GJ192" s="122"/>
      <c r="GT192" s="122"/>
      <c r="HD192" s="122"/>
      <c r="HN192" s="122"/>
      <c r="HX192" s="122"/>
      <c r="IH192" s="122"/>
      <c r="IR192" s="122"/>
    </row>
    <row xmlns:x14ac="http://schemas.microsoft.com/office/spreadsheetml/2009/9/ac" r="193" s="3" customFormat="true" x14ac:dyDescent="0.25">
      <c r="A193" s="381"/>
      <c r="B193" s="122"/>
      <c r="L193" s="122"/>
      <c r="V193" s="122"/>
      <c r="AF193" s="122"/>
      <c r="AP193" s="122"/>
      <c r="AZ193" s="122"/>
      <c r="BJ193" s="122"/>
      <c r="BT193" s="122"/>
      <c r="BU193" s="122"/>
      <c r="CD193" s="122"/>
      <c r="CN193" s="122"/>
      <c r="CX193" s="122"/>
      <c r="DH193" s="122"/>
      <c r="DR193" s="122"/>
      <c r="EB193" s="122"/>
      <c r="EL193" s="122"/>
      <c r="EV193" s="122"/>
      <c r="FF193" s="122"/>
      <c r="FP193" s="122"/>
      <c r="FZ193" s="122"/>
      <c r="GJ193" s="122"/>
      <c r="GT193" s="122"/>
      <c r="HD193" s="122"/>
      <c r="HN193" s="122"/>
      <c r="HX193" s="122"/>
      <c r="IH193" s="122"/>
      <c r="IR193" s="122"/>
    </row>
    <row xmlns:x14ac="http://schemas.microsoft.com/office/spreadsheetml/2009/9/ac" r="194" s="3" customFormat="true" x14ac:dyDescent="0.25">
      <c r="A194" s="381"/>
      <c r="B194" s="122"/>
      <c r="L194" s="122"/>
      <c r="V194" s="122"/>
      <c r="AF194" s="122"/>
      <c r="AP194" s="122"/>
      <c r="AZ194" s="122"/>
      <c r="BJ194" s="122"/>
      <c r="BT194" s="122"/>
      <c r="BU194" s="122"/>
      <c r="CD194" s="122"/>
      <c r="CN194" s="122"/>
      <c r="CX194" s="122"/>
      <c r="DH194" s="122"/>
      <c r="DR194" s="122"/>
      <c r="EB194" s="122"/>
      <c r="EL194" s="122"/>
      <c r="EV194" s="122"/>
      <c r="FF194" s="122"/>
      <c r="FP194" s="122"/>
      <c r="FZ194" s="122"/>
      <c r="GJ194" s="122"/>
      <c r="GT194" s="122"/>
      <c r="HD194" s="122"/>
      <c r="HN194" s="122"/>
      <c r="HX194" s="122"/>
      <c r="IH194" s="122"/>
      <c r="IR194" s="122"/>
    </row>
    <row xmlns:x14ac="http://schemas.microsoft.com/office/spreadsheetml/2009/9/ac" r="195" s="3" customFormat="true" x14ac:dyDescent="0.25">
      <c r="A195" s="381"/>
      <c r="B195" s="122"/>
      <c r="L195" s="122"/>
      <c r="V195" s="122"/>
      <c r="AF195" s="122"/>
      <c r="AP195" s="122"/>
      <c r="AZ195" s="122"/>
      <c r="BJ195" s="122"/>
      <c r="BT195" s="122"/>
      <c r="BU195" s="122"/>
      <c r="CD195" s="122"/>
      <c r="CN195" s="122"/>
      <c r="CX195" s="122"/>
      <c r="DH195" s="122"/>
      <c r="DR195" s="122"/>
      <c r="EB195" s="122"/>
      <c r="EL195" s="122"/>
      <c r="EV195" s="122"/>
      <c r="FF195" s="122"/>
      <c r="FP195" s="122"/>
      <c r="FZ195" s="122"/>
      <c r="GJ195" s="122"/>
      <c r="GT195" s="122"/>
      <c r="HD195" s="122"/>
      <c r="HN195" s="122"/>
      <c r="HX195" s="122"/>
      <c r="IH195" s="122"/>
      <c r="IR195" s="122"/>
    </row>
    <row xmlns:x14ac="http://schemas.microsoft.com/office/spreadsheetml/2009/9/ac" r="196" s="3" customFormat="true" x14ac:dyDescent="0.25">
      <c r="A196" s="381"/>
      <c r="B196" s="122"/>
      <c r="L196" s="122"/>
      <c r="V196" s="122"/>
      <c r="AF196" s="122"/>
      <c r="AP196" s="122"/>
      <c r="AZ196" s="122"/>
      <c r="BJ196" s="122"/>
      <c r="BT196" s="122"/>
      <c r="BU196" s="122"/>
      <c r="CD196" s="122"/>
      <c r="CN196" s="122"/>
      <c r="CX196" s="122"/>
      <c r="DH196" s="122"/>
      <c r="DR196" s="122"/>
      <c r="EB196" s="122"/>
      <c r="EL196" s="122"/>
      <c r="EV196" s="122"/>
      <c r="FF196" s="122"/>
      <c r="FP196" s="122"/>
      <c r="FZ196" s="122"/>
      <c r="GJ196" s="122"/>
      <c r="GT196" s="122"/>
      <c r="HD196" s="122"/>
      <c r="HN196" s="122"/>
      <c r="HX196" s="122"/>
      <c r="IH196" s="122"/>
      <c r="IR196" s="122"/>
    </row>
    <row xmlns:x14ac="http://schemas.microsoft.com/office/spreadsheetml/2009/9/ac" r="197" s="3" customFormat="true" x14ac:dyDescent="0.25">
      <c r="A197" s="381"/>
      <c r="B197" s="122"/>
      <c r="L197" s="122"/>
      <c r="V197" s="122"/>
      <c r="AF197" s="122"/>
      <c r="AP197" s="122"/>
      <c r="AZ197" s="122"/>
      <c r="BJ197" s="122"/>
      <c r="BT197" s="122"/>
      <c r="BU197" s="122"/>
      <c r="CD197" s="122"/>
      <c r="CN197" s="122"/>
      <c r="CX197" s="122"/>
      <c r="DH197" s="122"/>
      <c r="DR197" s="122"/>
      <c r="EB197" s="122"/>
      <c r="EL197" s="122"/>
      <c r="EV197" s="122"/>
      <c r="FF197" s="122"/>
      <c r="FP197" s="122"/>
      <c r="FZ197" s="122"/>
      <c r="GJ197" s="122"/>
      <c r="GT197" s="122"/>
      <c r="HD197" s="122"/>
      <c r="HN197" s="122"/>
      <c r="HX197" s="122"/>
      <c r="IH197" s="122"/>
      <c r="IR197" s="122"/>
    </row>
    <row xmlns:x14ac="http://schemas.microsoft.com/office/spreadsheetml/2009/9/ac" r="198" s="3" customFormat="true" x14ac:dyDescent="0.25">
      <c r="A198" s="381"/>
      <c r="B198" s="122"/>
      <c r="L198" s="122"/>
      <c r="V198" s="122"/>
      <c r="AF198" s="122"/>
      <c r="AP198" s="122"/>
      <c r="AZ198" s="122"/>
      <c r="BJ198" s="122"/>
      <c r="BT198" s="122"/>
      <c r="BU198" s="122"/>
      <c r="CD198" s="122"/>
      <c r="CN198" s="122"/>
      <c r="CX198" s="122"/>
      <c r="DH198" s="122"/>
      <c r="DR198" s="122"/>
      <c r="EB198" s="122"/>
      <c r="EL198" s="122"/>
      <c r="EV198" s="122"/>
      <c r="FF198" s="122"/>
      <c r="FP198" s="122"/>
      <c r="FZ198" s="122"/>
      <c r="GJ198" s="122"/>
      <c r="GT198" s="122"/>
      <c r="HD198" s="122"/>
      <c r="HN198" s="122"/>
      <c r="HX198" s="122"/>
      <c r="IH198" s="122"/>
      <c r="IR198" s="122"/>
    </row>
    <row xmlns:x14ac="http://schemas.microsoft.com/office/spreadsheetml/2009/9/ac" r="199" s="3" customFormat="true" x14ac:dyDescent="0.25">
      <c r="A199" s="381"/>
      <c r="B199" s="122"/>
      <c r="L199" s="122"/>
      <c r="V199" s="122"/>
      <c r="AF199" s="122"/>
      <c r="AP199" s="122"/>
      <c r="AZ199" s="122"/>
      <c r="BJ199" s="122"/>
      <c r="BT199" s="122"/>
      <c r="BU199" s="122"/>
      <c r="CD199" s="122"/>
      <c r="CN199" s="122"/>
      <c r="CX199" s="122"/>
      <c r="DH199" s="122"/>
      <c r="DR199" s="122"/>
      <c r="EB199" s="122"/>
      <c r="EL199" s="122"/>
      <c r="EV199" s="122"/>
      <c r="FF199" s="122"/>
      <c r="FP199" s="122"/>
      <c r="FZ199" s="122"/>
      <c r="GJ199" s="122"/>
      <c r="GT199" s="122"/>
      <c r="HD199" s="122"/>
      <c r="HN199" s="122"/>
      <c r="HX199" s="122"/>
      <c r="IH199" s="122"/>
      <c r="IR199" s="122"/>
    </row>
    <row xmlns:x14ac="http://schemas.microsoft.com/office/spreadsheetml/2009/9/ac" r="200" s="3" customFormat="true" x14ac:dyDescent="0.25">
      <c r="A200" s="381"/>
      <c r="B200" s="122"/>
      <c r="L200" s="122"/>
      <c r="V200" s="122"/>
      <c r="AF200" s="122"/>
      <c r="AP200" s="122"/>
      <c r="AZ200" s="122"/>
      <c r="BJ200" s="122"/>
      <c r="BT200" s="122"/>
      <c r="BU200" s="122"/>
      <c r="CD200" s="122"/>
      <c r="CN200" s="122"/>
      <c r="CX200" s="122"/>
      <c r="DH200" s="122"/>
      <c r="DR200" s="122"/>
      <c r="EB200" s="122"/>
      <c r="EL200" s="122"/>
      <c r="EV200" s="122"/>
      <c r="FF200" s="122"/>
      <c r="FP200" s="122"/>
      <c r="FZ200" s="122"/>
      <c r="GJ200" s="122"/>
      <c r="GT200" s="122"/>
      <c r="HD200" s="122"/>
      <c r="HN200" s="122"/>
      <c r="HX200" s="122"/>
      <c r="IH200" s="122"/>
      <c r="IR200" s="122"/>
    </row>
    <row xmlns:x14ac="http://schemas.microsoft.com/office/spreadsheetml/2009/9/ac" r="201" s="3" customFormat="true" x14ac:dyDescent="0.25">
      <c r="A201" s="381"/>
      <c r="B201" s="122"/>
      <c r="L201" s="122"/>
      <c r="V201" s="122"/>
      <c r="AF201" s="122"/>
      <c r="AP201" s="122"/>
      <c r="AZ201" s="122"/>
      <c r="BJ201" s="122"/>
      <c r="BT201" s="122"/>
      <c r="BU201" s="122"/>
      <c r="CD201" s="122"/>
      <c r="CN201" s="122"/>
      <c r="CX201" s="122"/>
      <c r="DH201" s="122"/>
      <c r="DR201" s="122"/>
      <c r="EB201" s="122"/>
      <c r="EL201" s="122"/>
      <c r="EV201" s="122"/>
      <c r="FF201" s="122"/>
      <c r="FP201" s="122"/>
      <c r="FZ201" s="122"/>
      <c r="GJ201" s="122"/>
      <c r="GT201" s="122"/>
      <c r="HD201" s="122"/>
      <c r="HN201" s="122"/>
      <c r="HX201" s="122"/>
      <c r="IH201" s="122"/>
      <c r="IR201" s="122"/>
    </row>
    <row xmlns:x14ac="http://schemas.microsoft.com/office/spreadsheetml/2009/9/ac" r="202" s="3" customFormat="true" x14ac:dyDescent="0.25">
      <c r="A202" s="381"/>
      <c r="B202" s="122"/>
      <c r="L202" s="122"/>
      <c r="V202" s="122"/>
      <c r="AF202" s="122"/>
      <c r="AP202" s="122"/>
      <c r="AZ202" s="122"/>
      <c r="BJ202" s="122"/>
      <c r="BT202" s="122"/>
      <c r="BU202" s="122"/>
      <c r="CD202" s="122"/>
      <c r="CN202" s="122"/>
      <c r="CX202" s="122"/>
      <c r="DH202" s="122"/>
      <c r="DR202" s="122"/>
      <c r="EB202" s="122"/>
      <c r="EL202" s="122"/>
      <c r="EV202" s="122"/>
      <c r="FF202" s="122"/>
      <c r="FP202" s="122"/>
      <c r="FZ202" s="122"/>
      <c r="GJ202" s="122"/>
      <c r="GT202" s="122"/>
      <c r="HD202" s="122"/>
      <c r="HN202" s="122"/>
      <c r="HX202" s="122"/>
      <c r="IH202" s="122"/>
      <c r="IR202" s="122"/>
    </row>
    <row xmlns:x14ac="http://schemas.microsoft.com/office/spreadsheetml/2009/9/ac" r="203" s="3" customFormat="true" x14ac:dyDescent="0.25">
      <c r="A203" s="381"/>
      <c r="B203" s="122"/>
      <c r="L203" s="122"/>
      <c r="V203" s="122"/>
      <c r="AF203" s="122"/>
      <c r="AP203" s="122"/>
      <c r="AZ203" s="122"/>
      <c r="BJ203" s="122"/>
      <c r="BT203" s="122"/>
      <c r="BU203" s="122"/>
      <c r="CD203" s="122"/>
      <c r="CN203" s="122"/>
      <c r="CX203" s="122"/>
      <c r="DH203" s="122"/>
      <c r="DR203" s="122"/>
      <c r="EB203" s="122"/>
      <c r="EL203" s="122"/>
      <c r="EV203" s="122"/>
      <c r="FF203" s="122"/>
      <c r="FP203" s="122"/>
      <c r="FZ203" s="122"/>
      <c r="GJ203" s="122"/>
      <c r="GT203" s="122"/>
      <c r="HD203" s="122"/>
      <c r="HN203" s="122"/>
      <c r="HX203" s="122"/>
      <c r="IH203" s="122"/>
      <c r="IR203" s="122"/>
    </row>
    <row xmlns:x14ac="http://schemas.microsoft.com/office/spreadsheetml/2009/9/ac" r="204" s="3" customFormat="true" x14ac:dyDescent="0.25">
      <c r="A204" s="381"/>
      <c r="B204" s="122"/>
      <c r="L204" s="122"/>
      <c r="V204" s="122"/>
      <c r="AF204" s="122"/>
      <c r="AP204" s="122"/>
      <c r="AZ204" s="122"/>
      <c r="BJ204" s="122"/>
      <c r="BT204" s="122"/>
      <c r="BU204" s="122"/>
      <c r="CD204" s="122"/>
      <c r="CN204" s="122"/>
      <c r="CX204" s="122"/>
      <c r="DH204" s="122"/>
      <c r="DR204" s="122"/>
      <c r="EB204" s="122"/>
      <c r="EL204" s="122"/>
      <c r="EV204" s="122"/>
      <c r="FF204" s="122"/>
      <c r="FP204" s="122"/>
      <c r="FZ204" s="122"/>
      <c r="GJ204" s="122"/>
      <c r="GT204" s="122"/>
      <c r="HD204" s="122"/>
      <c r="HN204" s="122"/>
      <c r="HX204" s="122"/>
      <c r="IH204" s="122"/>
      <c r="IR204" s="122"/>
    </row>
    <row xmlns:x14ac="http://schemas.microsoft.com/office/spreadsheetml/2009/9/ac" r="205" s="3" customFormat="true" x14ac:dyDescent="0.25">
      <c r="A205" s="381"/>
      <c r="B205" s="122"/>
      <c r="L205" s="122"/>
      <c r="V205" s="122"/>
      <c r="AF205" s="122"/>
      <c r="AP205" s="122"/>
      <c r="AZ205" s="122"/>
      <c r="BJ205" s="122"/>
      <c r="BT205" s="122"/>
      <c r="BU205" s="122"/>
      <c r="CD205" s="122"/>
      <c r="CN205" s="122"/>
      <c r="CX205" s="122"/>
      <c r="DH205" s="122"/>
      <c r="DR205" s="122"/>
      <c r="EB205" s="122"/>
      <c r="EL205" s="122"/>
      <c r="EV205" s="122"/>
      <c r="FF205" s="122"/>
      <c r="FP205" s="122"/>
      <c r="FZ205" s="122"/>
      <c r="GJ205" s="122"/>
      <c r="GT205" s="122"/>
      <c r="HD205" s="122"/>
      <c r="HN205" s="122"/>
      <c r="HX205" s="122"/>
      <c r="IH205" s="122"/>
      <c r="IR205" s="122"/>
    </row>
    <row xmlns:x14ac="http://schemas.microsoft.com/office/spreadsheetml/2009/9/ac" r="206" s="3" customFormat="true" x14ac:dyDescent="0.25">
      <c r="A206" s="381"/>
      <c r="B206" s="122"/>
      <c r="L206" s="122"/>
      <c r="V206" s="122"/>
      <c r="AF206" s="122"/>
      <c r="AP206" s="122"/>
      <c r="AZ206" s="122"/>
      <c r="BJ206" s="122"/>
      <c r="BT206" s="122"/>
      <c r="BU206" s="122"/>
      <c r="CD206" s="122"/>
      <c r="CN206" s="122"/>
      <c r="CX206" s="122"/>
      <c r="DH206" s="122"/>
      <c r="DR206" s="122"/>
      <c r="EB206" s="122"/>
      <c r="EL206" s="122"/>
      <c r="EV206" s="122"/>
      <c r="FF206" s="122"/>
      <c r="FP206" s="122"/>
      <c r="FZ206" s="122"/>
      <c r="GJ206" s="122"/>
      <c r="GT206" s="122"/>
      <c r="HD206" s="122"/>
      <c r="HN206" s="122"/>
      <c r="HX206" s="122"/>
      <c r="IH206" s="122"/>
      <c r="IR206" s="122"/>
    </row>
    <row xmlns:x14ac="http://schemas.microsoft.com/office/spreadsheetml/2009/9/ac" r="207" s="3" customFormat="true" x14ac:dyDescent="0.25">
      <c r="A207" s="381"/>
      <c r="B207" s="122"/>
      <c r="L207" s="122"/>
      <c r="V207" s="122"/>
      <c r="AF207" s="122"/>
      <c r="AP207" s="122"/>
      <c r="AZ207" s="122"/>
      <c r="BJ207" s="122"/>
      <c r="BT207" s="122"/>
      <c r="BU207" s="122"/>
      <c r="CD207" s="122"/>
      <c r="CN207" s="122"/>
      <c r="CX207" s="122"/>
      <c r="DH207" s="122"/>
      <c r="DR207" s="122"/>
      <c r="EB207" s="122"/>
      <c r="EL207" s="122"/>
      <c r="EV207" s="122"/>
      <c r="FF207" s="122"/>
      <c r="FP207" s="122"/>
      <c r="FZ207" s="122"/>
      <c r="GJ207" s="122"/>
      <c r="GT207" s="122"/>
      <c r="HD207" s="122"/>
      <c r="HN207" s="122"/>
      <c r="HX207" s="122"/>
      <c r="IH207" s="122"/>
      <c r="IR207" s="122"/>
    </row>
    <row xmlns:x14ac="http://schemas.microsoft.com/office/spreadsheetml/2009/9/ac" r="208" s="3" customFormat="true" x14ac:dyDescent="0.25">
      <c r="A208" s="381"/>
      <c r="B208" s="122"/>
      <c r="L208" s="122"/>
      <c r="V208" s="122"/>
      <c r="AF208" s="122"/>
      <c r="AP208" s="122"/>
      <c r="AZ208" s="122"/>
      <c r="BJ208" s="122"/>
      <c r="BT208" s="122"/>
      <c r="BU208" s="122"/>
      <c r="CD208" s="122"/>
      <c r="CN208" s="122"/>
      <c r="CX208" s="122"/>
      <c r="DH208" s="122"/>
      <c r="DR208" s="122"/>
      <c r="EB208" s="122"/>
      <c r="EL208" s="122"/>
      <c r="EV208" s="122"/>
      <c r="FF208" s="122"/>
      <c r="FP208" s="122"/>
      <c r="FZ208" s="122"/>
      <c r="GJ208" s="122"/>
      <c r="GT208" s="122"/>
      <c r="HD208" s="122"/>
      <c r="HN208" s="122"/>
      <c r="HX208" s="122"/>
      <c r="IH208" s="122"/>
      <c r="IR208" s="122"/>
    </row>
    <row xmlns:x14ac="http://schemas.microsoft.com/office/spreadsheetml/2009/9/ac" r="209" s="3" customFormat="true" x14ac:dyDescent="0.25">
      <c r="A209" s="381"/>
      <c r="B209" s="122"/>
      <c r="L209" s="122"/>
      <c r="V209" s="122"/>
      <c r="AF209" s="122"/>
      <c r="AP209" s="122"/>
      <c r="AZ209" s="122"/>
      <c r="BJ209" s="122"/>
      <c r="BT209" s="122"/>
      <c r="BU209" s="122"/>
      <c r="CD209" s="122"/>
      <c r="CN209" s="122"/>
      <c r="CX209" s="122"/>
      <c r="DH209" s="122"/>
      <c r="DR209" s="122"/>
      <c r="EB209" s="122"/>
      <c r="EL209" s="122"/>
      <c r="EV209" s="122"/>
      <c r="FF209" s="122"/>
      <c r="FP209" s="122"/>
      <c r="FZ209" s="122"/>
      <c r="GJ209" s="122"/>
      <c r="GT209" s="122"/>
      <c r="HD209" s="122"/>
      <c r="HN209" s="122"/>
      <c r="HX209" s="122"/>
      <c r="IH209" s="122"/>
      <c r="IR209" s="122"/>
    </row>
    <row xmlns:x14ac="http://schemas.microsoft.com/office/spreadsheetml/2009/9/ac" r="210" s="3" customFormat="true" x14ac:dyDescent="0.25">
      <c r="A210" s="381"/>
      <c r="B210" s="122"/>
      <c r="L210" s="122"/>
      <c r="V210" s="122"/>
      <c r="AF210" s="122"/>
      <c r="AP210" s="122"/>
      <c r="AZ210" s="122"/>
      <c r="BJ210" s="122"/>
      <c r="BT210" s="122"/>
      <c r="BU210" s="122"/>
      <c r="CD210" s="122"/>
      <c r="CN210" s="122"/>
      <c r="CX210" s="122"/>
      <c r="DH210" s="122"/>
      <c r="DR210" s="122"/>
      <c r="EB210" s="122"/>
      <c r="EL210" s="122"/>
      <c r="EV210" s="122"/>
      <c r="FF210" s="122"/>
      <c r="FP210" s="122"/>
      <c r="FZ210" s="122"/>
      <c r="GJ210" s="122"/>
      <c r="GT210" s="122"/>
      <c r="HD210" s="122"/>
      <c r="HN210" s="122"/>
      <c r="HX210" s="122"/>
      <c r="IH210" s="122"/>
      <c r="IR210" s="122"/>
    </row>
    <row xmlns:x14ac="http://schemas.microsoft.com/office/spreadsheetml/2009/9/ac" r="211" s="3" customFormat="true" x14ac:dyDescent="0.25">
      <c r="A211" s="381"/>
      <c r="B211" s="122"/>
      <c r="L211" s="122"/>
      <c r="V211" s="122"/>
      <c r="AF211" s="122"/>
      <c r="AP211" s="122"/>
      <c r="AZ211" s="122"/>
      <c r="BJ211" s="122"/>
      <c r="BT211" s="122"/>
      <c r="BU211" s="122"/>
      <c r="CD211" s="122"/>
      <c r="CN211" s="122"/>
      <c r="CX211" s="122"/>
      <c r="DH211" s="122"/>
      <c r="DR211" s="122"/>
      <c r="EB211" s="122"/>
      <c r="EL211" s="122"/>
      <c r="EV211" s="122"/>
      <c r="FF211" s="122"/>
      <c r="FP211" s="122"/>
      <c r="FZ211" s="122"/>
      <c r="GJ211" s="122"/>
      <c r="GT211" s="122"/>
      <c r="HD211" s="122"/>
      <c r="HN211" s="122"/>
      <c r="HX211" s="122"/>
      <c r="IH211" s="122"/>
      <c r="IR211" s="122"/>
    </row>
    <row xmlns:x14ac="http://schemas.microsoft.com/office/spreadsheetml/2009/9/ac" r="212" s="3" customFormat="true" x14ac:dyDescent="0.25">
      <c r="A212" s="381"/>
      <c r="B212" s="122"/>
      <c r="L212" s="122"/>
      <c r="V212" s="122"/>
      <c r="AF212" s="122"/>
      <c r="AP212" s="122"/>
      <c r="AZ212" s="122"/>
      <c r="BJ212" s="122"/>
      <c r="BT212" s="122"/>
      <c r="BU212" s="122"/>
      <c r="CD212" s="122"/>
      <c r="CN212" s="122"/>
      <c r="CX212" s="122"/>
      <c r="DH212" s="122"/>
      <c r="DR212" s="122"/>
      <c r="EB212" s="122"/>
      <c r="EL212" s="122"/>
      <c r="EV212" s="122"/>
      <c r="FF212" s="122"/>
      <c r="FP212" s="122"/>
      <c r="FZ212" s="122"/>
      <c r="GJ212" s="122"/>
      <c r="GT212" s="122"/>
      <c r="HD212" s="122"/>
      <c r="HN212" s="122"/>
      <c r="HX212" s="122"/>
      <c r="IH212" s="122"/>
      <c r="IR212" s="122"/>
    </row>
    <row xmlns:x14ac="http://schemas.microsoft.com/office/spreadsheetml/2009/9/ac" r="213" s="3" customFormat="true" x14ac:dyDescent="0.25">
      <c r="A213" s="381"/>
      <c r="B213" s="122"/>
      <c r="L213" s="122"/>
      <c r="V213" s="122"/>
      <c r="AF213" s="122"/>
      <c r="AP213" s="122"/>
      <c r="AZ213" s="122"/>
      <c r="BJ213" s="122"/>
      <c r="BT213" s="122"/>
      <c r="BU213" s="122"/>
      <c r="CD213" s="122"/>
      <c r="CN213" s="122"/>
      <c r="CX213" s="122"/>
      <c r="DH213" s="122"/>
      <c r="DR213" s="122"/>
      <c r="EB213" s="122"/>
      <c r="EL213" s="122"/>
      <c r="EV213" s="122"/>
      <c r="FF213" s="122"/>
      <c r="FP213" s="122"/>
      <c r="FZ213" s="122"/>
      <c r="GJ213" s="122"/>
      <c r="GT213" s="122"/>
      <c r="HD213" s="122"/>
      <c r="HN213" s="122"/>
      <c r="HX213" s="122"/>
      <c r="IH213" s="122"/>
      <c r="IR213" s="122"/>
    </row>
    <row xmlns:x14ac="http://schemas.microsoft.com/office/spreadsheetml/2009/9/ac" r="214" s="3" customFormat="true" x14ac:dyDescent="0.25">
      <c r="A214" s="381"/>
      <c r="B214" s="122"/>
      <c r="L214" s="122"/>
      <c r="V214" s="122"/>
      <c r="AF214" s="122"/>
      <c r="AP214" s="122"/>
      <c r="AZ214" s="122"/>
      <c r="BJ214" s="122"/>
      <c r="BT214" s="122"/>
      <c r="BU214" s="122"/>
      <c r="CD214" s="122"/>
      <c r="CN214" s="122"/>
      <c r="CX214" s="122"/>
      <c r="DH214" s="122"/>
      <c r="DR214" s="122"/>
      <c r="EB214" s="122"/>
      <c r="EL214" s="122"/>
      <c r="EV214" s="122"/>
      <c r="FF214" s="122"/>
      <c r="FP214" s="122"/>
      <c r="FZ214" s="122"/>
      <c r="GJ214" s="122"/>
      <c r="GT214" s="122"/>
      <c r="HD214" s="122"/>
      <c r="HN214" s="122"/>
      <c r="HX214" s="122"/>
      <c r="IH214" s="122"/>
      <c r="IR214" s="122"/>
    </row>
    <row xmlns:x14ac="http://schemas.microsoft.com/office/spreadsheetml/2009/9/ac" r="215" s="3" customFormat="true" x14ac:dyDescent="0.25">
      <c r="A215" s="381"/>
      <c r="B215" s="122"/>
      <c r="L215" s="122"/>
      <c r="V215" s="122"/>
      <c r="AF215" s="122"/>
      <c r="AP215" s="122"/>
      <c r="AZ215" s="122"/>
      <c r="BJ215" s="122"/>
      <c r="BT215" s="122"/>
      <c r="BU215" s="122"/>
      <c r="CD215" s="122"/>
      <c r="CN215" s="122"/>
      <c r="CX215" s="122"/>
      <c r="DH215" s="122"/>
      <c r="DR215" s="122"/>
      <c r="EB215" s="122"/>
      <c r="EL215" s="122"/>
      <c r="EV215" s="122"/>
      <c r="FF215" s="122"/>
      <c r="FP215" s="122"/>
      <c r="FZ215" s="122"/>
      <c r="GJ215" s="122"/>
      <c r="GT215" s="122"/>
      <c r="HD215" s="122"/>
      <c r="HN215" s="122"/>
      <c r="HX215" s="122"/>
      <c r="IH215" s="122"/>
      <c r="IR215" s="122"/>
    </row>
    <row xmlns:x14ac="http://schemas.microsoft.com/office/spreadsheetml/2009/9/ac" r="216" s="3" customFormat="true" x14ac:dyDescent="0.25">
      <c r="A216" s="381"/>
      <c r="B216" s="122"/>
      <c r="L216" s="122"/>
      <c r="V216" s="122"/>
      <c r="AF216" s="122"/>
      <c r="AP216" s="122"/>
      <c r="AZ216" s="122"/>
      <c r="BJ216" s="122"/>
      <c r="BT216" s="122"/>
      <c r="BU216" s="122"/>
      <c r="CD216" s="122"/>
      <c r="CN216" s="122"/>
      <c r="CX216" s="122"/>
      <c r="DH216" s="122"/>
      <c r="DR216" s="122"/>
      <c r="EB216" s="122"/>
      <c r="EL216" s="122"/>
      <c r="EV216" s="122"/>
      <c r="FF216" s="122"/>
      <c r="FP216" s="122"/>
      <c r="FZ216" s="122"/>
      <c r="GJ216" s="122"/>
      <c r="GT216" s="122"/>
      <c r="HD216" s="122"/>
      <c r="HN216" s="122"/>
      <c r="HX216" s="122"/>
      <c r="IH216" s="122"/>
      <c r="IR216" s="122"/>
    </row>
    <row xmlns:x14ac="http://schemas.microsoft.com/office/spreadsheetml/2009/9/ac" r="217" s="3" customFormat="true" x14ac:dyDescent="0.25">
      <c r="A217" s="381"/>
      <c r="B217" s="122"/>
      <c r="L217" s="122"/>
      <c r="V217" s="122"/>
      <c r="AF217" s="122"/>
      <c r="AP217" s="122"/>
      <c r="AZ217" s="122"/>
      <c r="BJ217" s="122"/>
      <c r="BT217" s="122"/>
      <c r="BU217" s="122"/>
      <c r="CD217" s="122"/>
      <c r="CN217" s="122"/>
      <c r="CX217" s="122"/>
      <c r="DH217" s="122"/>
      <c r="DR217" s="122"/>
      <c r="EB217" s="122"/>
      <c r="EL217" s="122"/>
      <c r="EV217" s="122"/>
      <c r="FF217" s="122"/>
      <c r="FP217" s="122"/>
      <c r="FZ217" s="122"/>
      <c r="GJ217" s="122"/>
      <c r="GT217" s="122"/>
      <c r="HD217" s="122"/>
      <c r="HN217" s="122"/>
      <c r="HX217" s="122"/>
      <c r="IH217" s="122"/>
      <c r="IR217" s="122"/>
    </row>
    <row xmlns:x14ac="http://schemas.microsoft.com/office/spreadsheetml/2009/9/ac" r="218" s="3" customFormat="true" x14ac:dyDescent="0.25">
      <c r="A218" s="381"/>
      <c r="B218" s="122"/>
      <c r="L218" s="122"/>
      <c r="V218" s="122"/>
      <c r="AF218" s="122"/>
      <c r="AP218" s="122"/>
      <c r="AZ218" s="122"/>
      <c r="BJ218" s="122"/>
      <c r="BT218" s="122"/>
      <c r="BU218" s="122"/>
      <c r="CD218" s="122"/>
      <c r="CN218" s="122"/>
      <c r="CX218" s="122"/>
      <c r="DH218" s="122"/>
      <c r="DR218" s="122"/>
      <c r="EB218" s="122"/>
      <c r="EL218" s="122"/>
      <c r="EV218" s="122"/>
      <c r="FF218" s="122"/>
      <c r="FP218" s="122"/>
      <c r="FZ218" s="122"/>
      <c r="GJ218" s="122"/>
      <c r="GT218" s="122"/>
      <c r="HD218" s="122"/>
      <c r="HN218" s="122"/>
      <c r="HX218" s="122"/>
      <c r="IH218" s="122"/>
      <c r="IR218" s="122"/>
    </row>
    <row xmlns:x14ac="http://schemas.microsoft.com/office/spreadsheetml/2009/9/ac" r="219" s="3" customFormat="true" x14ac:dyDescent="0.25">
      <c r="A219" s="381"/>
      <c r="B219" s="122"/>
      <c r="L219" s="122"/>
      <c r="V219" s="122"/>
      <c r="AF219" s="122"/>
      <c r="AP219" s="122"/>
      <c r="AZ219" s="122"/>
      <c r="BJ219" s="122"/>
      <c r="BT219" s="122"/>
      <c r="BU219" s="122"/>
      <c r="CD219" s="122"/>
      <c r="CN219" s="122"/>
      <c r="CX219" s="122"/>
      <c r="DH219" s="122"/>
      <c r="DR219" s="122"/>
      <c r="EB219" s="122"/>
      <c r="EL219" s="122"/>
      <c r="EV219" s="122"/>
      <c r="FF219" s="122"/>
      <c r="FP219" s="122"/>
      <c r="FZ219" s="122"/>
      <c r="GJ219" s="122"/>
      <c r="GT219" s="122"/>
      <c r="HD219" s="122"/>
      <c r="HN219" s="122"/>
      <c r="HX219" s="122"/>
      <c r="IH219" s="122"/>
      <c r="IR219" s="122"/>
    </row>
    <row xmlns:x14ac="http://schemas.microsoft.com/office/spreadsheetml/2009/9/ac" r="220" s="3" customFormat="true" x14ac:dyDescent="0.25">
      <c r="A220" s="381"/>
      <c r="B220" s="122"/>
      <c r="L220" s="122"/>
      <c r="V220" s="122"/>
      <c r="AF220" s="122"/>
      <c r="AP220" s="122"/>
      <c r="AZ220" s="122"/>
      <c r="BJ220" s="122"/>
      <c r="BT220" s="122"/>
      <c r="BU220" s="122"/>
      <c r="CD220" s="122"/>
      <c r="CN220" s="122"/>
      <c r="CX220" s="122"/>
      <c r="DH220" s="122"/>
      <c r="DR220" s="122"/>
      <c r="EB220" s="122"/>
      <c r="EL220" s="122"/>
      <c r="EV220" s="122"/>
      <c r="FF220" s="122"/>
      <c r="FP220" s="122"/>
      <c r="FZ220" s="122"/>
      <c r="GJ220" s="122"/>
      <c r="GT220" s="122"/>
      <c r="HD220" s="122"/>
      <c r="HN220" s="122"/>
      <c r="HX220" s="122"/>
      <c r="IH220" s="122"/>
      <c r="IR220" s="122"/>
    </row>
    <row xmlns:x14ac="http://schemas.microsoft.com/office/spreadsheetml/2009/9/ac" r="221" s="3" customFormat="true" x14ac:dyDescent="0.25">
      <c r="A221" s="381"/>
      <c r="B221" s="122"/>
      <c r="L221" s="122"/>
      <c r="V221" s="122"/>
      <c r="AF221" s="122"/>
      <c r="AP221" s="122"/>
      <c r="AZ221" s="122"/>
      <c r="BJ221" s="122"/>
      <c r="BT221" s="122"/>
      <c r="BU221" s="122"/>
      <c r="CD221" s="122"/>
      <c r="CN221" s="122"/>
      <c r="CX221" s="122"/>
      <c r="DH221" s="122"/>
      <c r="DR221" s="122"/>
      <c r="EB221" s="122"/>
      <c r="EL221" s="122"/>
      <c r="EV221" s="122"/>
      <c r="FF221" s="122"/>
      <c r="FP221" s="122"/>
      <c r="FZ221" s="122"/>
      <c r="GJ221" s="122"/>
      <c r="GT221" s="122"/>
      <c r="HD221" s="122"/>
      <c r="HN221" s="122"/>
      <c r="HX221" s="122"/>
      <c r="IH221" s="122"/>
      <c r="IR221" s="122"/>
    </row>
    <row xmlns:x14ac="http://schemas.microsoft.com/office/spreadsheetml/2009/9/ac" r="222" s="3" customFormat="true" x14ac:dyDescent="0.25">
      <c r="A222" s="381"/>
      <c r="B222" s="122"/>
      <c r="L222" s="122"/>
      <c r="V222" s="122"/>
      <c r="AF222" s="122"/>
      <c r="AP222" s="122"/>
      <c r="AZ222" s="122"/>
      <c r="BJ222" s="122"/>
      <c r="BT222" s="122"/>
      <c r="BU222" s="122"/>
      <c r="CD222" s="122"/>
      <c r="CN222" s="122"/>
      <c r="CX222" s="122"/>
      <c r="DH222" s="122"/>
      <c r="DR222" s="122"/>
      <c r="EB222" s="122"/>
      <c r="EL222" s="122"/>
      <c r="EV222" s="122"/>
      <c r="FF222" s="122"/>
      <c r="FP222" s="122"/>
      <c r="FZ222" s="122"/>
      <c r="GJ222" s="122"/>
      <c r="GT222" s="122"/>
      <c r="HD222" s="122"/>
      <c r="HN222" s="122"/>
      <c r="HX222" s="122"/>
      <c r="IH222" s="122"/>
      <c r="IR222" s="122"/>
    </row>
    <row xmlns:x14ac="http://schemas.microsoft.com/office/spreadsheetml/2009/9/ac" r="223" s="3" customFormat="true" x14ac:dyDescent="0.25">
      <c r="A223" s="381"/>
      <c r="B223" s="122"/>
      <c r="L223" s="122"/>
      <c r="V223" s="122"/>
      <c r="AF223" s="122"/>
      <c r="AP223" s="122"/>
      <c r="AZ223" s="122"/>
      <c r="BJ223" s="122"/>
      <c r="BT223" s="122"/>
      <c r="BU223" s="122"/>
      <c r="CD223" s="122"/>
      <c r="CN223" s="122"/>
      <c r="CX223" s="122"/>
      <c r="DH223" s="122"/>
      <c r="DR223" s="122"/>
      <c r="EB223" s="122"/>
      <c r="EL223" s="122"/>
      <c r="EV223" s="122"/>
      <c r="FF223" s="122"/>
      <c r="FP223" s="122"/>
      <c r="FZ223" s="122"/>
      <c r="GJ223" s="122"/>
      <c r="GT223" s="122"/>
      <c r="HD223" s="122"/>
      <c r="HN223" s="122"/>
      <c r="HX223" s="122"/>
      <c r="IH223" s="122"/>
      <c r="IR223" s="122"/>
    </row>
    <row xmlns:x14ac="http://schemas.microsoft.com/office/spreadsheetml/2009/9/ac" r="224" s="3" customFormat="true" x14ac:dyDescent="0.25">
      <c r="A224" s="381"/>
      <c r="B224" s="122"/>
      <c r="L224" s="122"/>
      <c r="V224" s="122"/>
      <c r="AF224" s="122"/>
      <c r="AP224" s="122"/>
      <c r="AZ224" s="122"/>
      <c r="BJ224" s="122"/>
      <c r="BT224" s="122"/>
      <c r="BU224" s="122"/>
      <c r="CD224" s="122"/>
      <c r="CN224" s="122"/>
      <c r="CX224" s="122"/>
      <c r="DH224" s="122"/>
      <c r="DR224" s="122"/>
      <c r="EB224" s="122"/>
      <c r="EL224" s="122"/>
      <c r="EV224" s="122"/>
      <c r="FF224" s="122"/>
      <c r="FP224" s="122"/>
      <c r="FZ224" s="122"/>
      <c r="GJ224" s="122"/>
      <c r="GT224" s="122"/>
      <c r="HD224" s="122"/>
      <c r="HN224" s="122"/>
      <c r="HX224" s="122"/>
      <c r="IH224" s="122"/>
      <c r="IR224" s="122"/>
    </row>
    <row xmlns:x14ac="http://schemas.microsoft.com/office/spreadsheetml/2009/9/ac" r="225" s="3" customFormat="true" x14ac:dyDescent="0.25">
      <c r="A225" s="381"/>
      <c r="B225" s="122"/>
      <c r="L225" s="122"/>
      <c r="V225" s="122"/>
      <c r="AF225" s="122"/>
      <c r="AP225" s="122"/>
      <c r="AZ225" s="122"/>
      <c r="BJ225" s="122"/>
      <c r="BT225" s="122"/>
      <c r="BU225" s="122"/>
      <c r="CD225" s="122"/>
      <c r="CN225" s="122"/>
      <c r="CX225" s="122"/>
      <c r="DH225" s="122"/>
      <c r="DR225" s="122"/>
      <c r="EB225" s="122"/>
      <c r="EL225" s="122"/>
      <c r="EV225" s="122"/>
      <c r="FF225" s="122"/>
      <c r="FP225" s="122"/>
      <c r="FZ225" s="122"/>
      <c r="GJ225" s="122"/>
      <c r="GT225" s="122"/>
      <c r="HD225" s="122"/>
      <c r="HN225" s="122"/>
      <c r="HX225" s="122"/>
      <c r="IH225" s="122"/>
      <c r="IR225" s="122"/>
    </row>
    <row xmlns:x14ac="http://schemas.microsoft.com/office/spreadsheetml/2009/9/ac" r="226" s="3" customFormat="true" x14ac:dyDescent="0.25">
      <c r="A226" s="381"/>
      <c r="B226" s="122"/>
      <c r="L226" s="122"/>
      <c r="V226" s="122"/>
      <c r="AF226" s="122"/>
      <c r="AP226" s="122"/>
      <c r="AZ226" s="122"/>
      <c r="BJ226" s="122"/>
      <c r="BT226" s="122"/>
      <c r="BU226" s="122"/>
      <c r="CD226" s="122"/>
      <c r="CN226" s="122"/>
      <c r="CX226" s="122"/>
      <c r="DH226" s="122"/>
      <c r="DR226" s="122"/>
      <c r="EB226" s="122"/>
      <c r="EL226" s="122"/>
      <c r="EV226" s="122"/>
      <c r="FF226" s="122"/>
      <c r="FP226" s="122"/>
      <c r="FZ226" s="122"/>
      <c r="GJ226" s="122"/>
      <c r="GT226" s="122"/>
      <c r="HD226" s="122"/>
      <c r="HN226" s="122"/>
      <c r="HX226" s="122"/>
      <c r="IH226" s="122"/>
      <c r="IR226" s="122"/>
    </row>
    <row xmlns:x14ac="http://schemas.microsoft.com/office/spreadsheetml/2009/9/ac" r="227" s="3" customFormat="true" x14ac:dyDescent="0.25">
      <c r="A227" s="381"/>
      <c r="B227" s="122"/>
      <c r="L227" s="122"/>
      <c r="V227" s="122"/>
      <c r="AF227" s="122"/>
      <c r="AP227" s="122"/>
      <c r="AZ227" s="122"/>
      <c r="BJ227" s="122"/>
      <c r="BT227" s="122"/>
      <c r="BU227" s="122"/>
      <c r="CD227" s="122"/>
      <c r="CN227" s="122"/>
      <c r="CX227" s="122"/>
      <c r="DH227" s="122"/>
      <c r="DR227" s="122"/>
      <c r="EB227" s="122"/>
      <c r="EL227" s="122"/>
      <c r="EV227" s="122"/>
      <c r="FF227" s="122"/>
      <c r="FP227" s="122"/>
      <c r="FZ227" s="122"/>
      <c r="GJ227" s="122"/>
      <c r="GT227" s="122"/>
      <c r="HD227" s="122"/>
      <c r="HN227" s="122"/>
      <c r="HX227" s="122"/>
      <c r="IH227" s="122"/>
      <c r="IR227" s="122"/>
    </row>
    <row xmlns:x14ac="http://schemas.microsoft.com/office/spreadsheetml/2009/9/ac" r="228" s="3" customFormat="true" x14ac:dyDescent="0.25">
      <c r="A228" s="381"/>
      <c r="B228" s="122"/>
      <c r="L228" s="122"/>
      <c r="V228" s="122"/>
      <c r="AF228" s="122"/>
      <c r="AP228" s="122"/>
      <c r="AZ228" s="122"/>
      <c r="BJ228" s="122"/>
      <c r="BT228" s="122"/>
      <c r="BU228" s="122"/>
      <c r="CD228" s="122"/>
      <c r="CN228" s="122"/>
      <c r="CX228" s="122"/>
      <c r="DH228" s="122"/>
      <c r="DR228" s="122"/>
      <c r="EB228" s="122"/>
      <c r="EL228" s="122"/>
      <c r="EV228" s="122"/>
      <c r="FF228" s="122"/>
      <c r="FP228" s="122"/>
      <c r="FZ228" s="122"/>
      <c r="GJ228" s="122"/>
      <c r="GT228" s="122"/>
      <c r="HD228" s="122"/>
      <c r="HN228" s="122"/>
      <c r="HX228" s="122"/>
      <c r="IH228" s="122"/>
      <c r="IR228" s="122"/>
    </row>
    <row xmlns:x14ac="http://schemas.microsoft.com/office/spreadsheetml/2009/9/ac" r="229" s="3" customFormat="true" x14ac:dyDescent="0.25">
      <c r="A229" s="381"/>
      <c r="B229" s="122"/>
      <c r="L229" s="122"/>
      <c r="V229" s="122"/>
      <c r="AF229" s="122"/>
      <c r="AP229" s="122"/>
      <c r="AZ229" s="122"/>
      <c r="BJ229" s="122"/>
      <c r="BT229" s="122"/>
      <c r="BU229" s="122"/>
      <c r="CD229" s="122"/>
      <c r="CN229" s="122"/>
      <c r="CX229" s="122"/>
      <c r="DH229" s="122"/>
      <c r="DR229" s="122"/>
      <c r="EB229" s="122"/>
      <c r="EL229" s="122"/>
      <c r="EV229" s="122"/>
      <c r="FF229" s="122"/>
      <c r="FP229" s="122"/>
      <c r="FZ229" s="122"/>
      <c r="GJ229" s="122"/>
      <c r="GT229" s="122"/>
      <c r="HD229" s="122"/>
      <c r="HN229" s="122"/>
      <c r="HX229" s="122"/>
      <c r="IH229" s="122"/>
      <c r="IR229" s="122"/>
    </row>
    <row xmlns:x14ac="http://schemas.microsoft.com/office/spreadsheetml/2009/9/ac" r="230" s="3" customFormat="true" x14ac:dyDescent="0.25">
      <c r="A230" s="381"/>
      <c r="B230" s="122"/>
      <c r="L230" s="122"/>
      <c r="V230" s="122"/>
      <c r="AF230" s="122"/>
      <c r="AP230" s="122"/>
      <c r="AZ230" s="122"/>
      <c r="BJ230" s="122"/>
      <c r="BT230" s="122"/>
      <c r="BU230" s="122"/>
      <c r="CD230" s="122"/>
      <c r="CN230" s="122"/>
      <c r="CX230" s="122"/>
      <c r="DH230" s="122"/>
      <c r="DR230" s="122"/>
      <c r="EB230" s="122"/>
      <c r="EL230" s="122"/>
      <c r="EV230" s="122"/>
      <c r="FF230" s="122"/>
      <c r="FP230" s="122"/>
      <c r="FZ230" s="122"/>
      <c r="GJ230" s="122"/>
      <c r="GT230" s="122"/>
      <c r="HD230" s="122"/>
      <c r="HN230" s="122"/>
      <c r="HX230" s="122"/>
      <c r="IH230" s="122"/>
      <c r="IR230" s="122"/>
    </row>
    <row xmlns:x14ac="http://schemas.microsoft.com/office/spreadsheetml/2009/9/ac" r="231" s="3" customFormat="true" x14ac:dyDescent="0.25">
      <c r="A231" s="381"/>
      <c r="B231" s="122"/>
      <c r="L231" s="122"/>
      <c r="V231" s="122"/>
      <c r="AF231" s="122"/>
      <c r="AP231" s="122"/>
      <c r="AZ231" s="122"/>
      <c r="BJ231" s="122"/>
      <c r="BT231" s="122"/>
      <c r="BU231" s="122"/>
      <c r="CD231" s="122"/>
      <c r="CN231" s="122"/>
      <c r="CX231" s="122"/>
      <c r="DH231" s="122"/>
      <c r="DR231" s="122"/>
      <c r="EB231" s="122"/>
      <c r="EL231" s="122"/>
      <c r="EV231" s="122"/>
      <c r="FF231" s="122"/>
      <c r="FP231" s="122"/>
      <c r="FZ231" s="122"/>
      <c r="GJ231" s="122"/>
      <c r="GT231" s="122"/>
      <c r="HD231" s="122"/>
      <c r="HN231" s="122"/>
      <c r="HX231" s="122"/>
      <c r="IH231" s="122"/>
      <c r="IR231" s="122"/>
    </row>
    <row xmlns:x14ac="http://schemas.microsoft.com/office/spreadsheetml/2009/9/ac" r="232" s="3" customFormat="true" x14ac:dyDescent="0.25">
      <c r="A232" s="381"/>
      <c r="B232" s="122"/>
      <c r="L232" s="122"/>
      <c r="V232" s="122"/>
      <c r="AF232" s="122"/>
      <c r="AP232" s="122"/>
      <c r="AZ232" s="122"/>
      <c r="BJ232" s="122"/>
      <c r="BT232" s="122"/>
      <c r="BU232" s="122"/>
      <c r="CD232" s="122"/>
      <c r="CN232" s="122"/>
      <c r="CX232" s="122"/>
      <c r="DH232" s="122"/>
      <c r="DR232" s="122"/>
      <c r="EB232" s="122"/>
      <c r="EL232" s="122"/>
      <c r="EV232" s="122"/>
      <c r="FF232" s="122"/>
      <c r="FP232" s="122"/>
      <c r="FZ232" s="122"/>
      <c r="GJ232" s="122"/>
      <c r="GT232" s="122"/>
      <c r="HD232" s="122"/>
      <c r="HN232" s="122"/>
      <c r="HX232" s="122"/>
      <c r="IH232" s="122"/>
      <c r="IR232" s="122"/>
    </row>
    <row xmlns:x14ac="http://schemas.microsoft.com/office/spreadsheetml/2009/9/ac" r="233" s="3" customFormat="true" x14ac:dyDescent="0.25">
      <c r="A233" s="381"/>
      <c r="B233" s="122"/>
      <c r="L233" s="122"/>
      <c r="V233" s="122"/>
      <c r="AF233" s="122"/>
      <c r="AP233" s="122"/>
      <c r="AZ233" s="122"/>
      <c r="BJ233" s="122"/>
      <c r="BT233" s="122"/>
      <c r="BU233" s="122"/>
      <c r="CD233" s="122"/>
      <c r="CN233" s="122"/>
      <c r="CX233" s="122"/>
      <c r="DH233" s="122"/>
      <c r="DR233" s="122"/>
      <c r="EB233" s="122"/>
      <c r="EL233" s="122"/>
      <c r="EV233" s="122"/>
      <c r="FF233" s="122"/>
      <c r="FP233" s="122"/>
      <c r="FZ233" s="122"/>
      <c r="GJ233" s="122"/>
      <c r="GT233" s="122"/>
      <c r="HD233" s="122"/>
      <c r="HN233" s="122"/>
      <c r="HX233" s="122"/>
      <c r="IH233" s="122"/>
      <c r="IR233" s="122"/>
    </row>
    <row xmlns:x14ac="http://schemas.microsoft.com/office/spreadsheetml/2009/9/ac" r="234" s="3" customFormat="true" x14ac:dyDescent="0.25">
      <c r="A234" s="381"/>
      <c r="B234" s="122"/>
      <c r="L234" s="122"/>
      <c r="V234" s="122"/>
      <c r="AF234" s="122"/>
      <c r="AP234" s="122"/>
      <c r="AZ234" s="122"/>
      <c r="BJ234" s="122"/>
      <c r="BT234" s="122"/>
      <c r="BU234" s="122"/>
      <c r="CD234" s="122"/>
      <c r="CN234" s="122"/>
      <c r="CX234" s="122"/>
      <c r="DH234" s="122"/>
      <c r="DR234" s="122"/>
      <c r="EB234" s="122"/>
      <c r="EL234" s="122"/>
      <c r="EV234" s="122"/>
      <c r="FF234" s="122"/>
      <c r="FP234" s="122"/>
      <c r="FZ234" s="122"/>
      <c r="GJ234" s="122"/>
      <c r="GT234" s="122"/>
      <c r="HD234" s="122"/>
      <c r="HN234" s="122"/>
      <c r="HX234" s="122"/>
      <c r="IH234" s="122"/>
      <c r="IR234" s="122"/>
    </row>
    <row xmlns:x14ac="http://schemas.microsoft.com/office/spreadsheetml/2009/9/ac" r="235" s="3" customFormat="true" x14ac:dyDescent="0.25">
      <c r="A235" s="381"/>
      <c r="B235" s="122"/>
      <c r="L235" s="122"/>
      <c r="V235" s="122"/>
      <c r="AF235" s="122"/>
      <c r="AP235" s="122"/>
      <c r="AZ235" s="122"/>
      <c r="BJ235" s="122"/>
      <c r="BT235" s="122"/>
      <c r="BU235" s="122"/>
      <c r="CD235" s="122"/>
      <c r="CN235" s="122"/>
      <c r="CX235" s="122"/>
      <c r="DH235" s="122"/>
      <c r="DR235" s="122"/>
      <c r="EB235" s="122"/>
      <c r="EL235" s="122"/>
      <c r="EV235" s="122"/>
      <c r="FF235" s="122"/>
      <c r="FP235" s="122"/>
      <c r="FZ235" s="122"/>
      <c r="GJ235" s="122"/>
      <c r="GT235" s="122"/>
      <c r="HD235" s="122"/>
      <c r="HN235" s="122"/>
      <c r="HX235" s="122"/>
      <c r="IH235" s="122"/>
      <c r="IR235" s="122"/>
    </row>
    <row xmlns:x14ac="http://schemas.microsoft.com/office/spreadsheetml/2009/9/ac" r="236" s="3" customFormat="true" x14ac:dyDescent="0.25">
      <c r="A236" s="381"/>
      <c r="B236" s="122"/>
      <c r="L236" s="122"/>
      <c r="V236" s="122"/>
      <c r="AF236" s="122"/>
      <c r="AP236" s="122"/>
      <c r="AZ236" s="122"/>
      <c r="BJ236" s="122"/>
      <c r="BT236" s="122"/>
      <c r="BU236" s="122"/>
      <c r="CD236" s="122"/>
      <c r="CN236" s="122"/>
      <c r="CX236" s="122"/>
      <c r="DH236" s="122"/>
      <c r="DR236" s="122"/>
      <c r="EB236" s="122"/>
      <c r="EL236" s="122"/>
      <c r="EV236" s="122"/>
      <c r="FF236" s="122"/>
      <c r="FP236" s="122"/>
      <c r="FZ236" s="122"/>
      <c r="GJ236" s="122"/>
      <c r="GT236" s="122"/>
      <c r="HD236" s="122"/>
      <c r="HN236" s="122"/>
      <c r="HX236" s="122"/>
      <c r="IH236" s="122"/>
      <c r="IR236" s="122"/>
    </row>
    <row xmlns:x14ac="http://schemas.microsoft.com/office/spreadsheetml/2009/9/ac" r="237" s="3" customFormat="true" x14ac:dyDescent="0.25">
      <c r="A237" s="381"/>
      <c r="B237" s="122"/>
      <c r="L237" s="122"/>
      <c r="V237" s="122"/>
      <c r="AF237" s="122"/>
      <c r="AP237" s="122"/>
      <c r="AZ237" s="122"/>
      <c r="BJ237" s="122"/>
      <c r="BT237" s="122"/>
      <c r="BU237" s="122"/>
      <c r="CD237" s="122"/>
      <c r="CN237" s="122"/>
      <c r="CX237" s="122"/>
      <c r="DH237" s="122"/>
      <c r="DR237" s="122"/>
      <c r="EB237" s="122"/>
      <c r="EL237" s="122"/>
      <c r="EV237" s="122"/>
      <c r="FF237" s="122"/>
      <c r="FP237" s="122"/>
      <c r="FZ237" s="122"/>
      <c r="GJ237" s="122"/>
      <c r="GT237" s="122"/>
      <c r="HD237" s="122"/>
      <c r="HN237" s="122"/>
      <c r="HX237" s="122"/>
      <c r="IH237" s="122"/>
      <c r="IR237" s="122"/>
    </row>
    <row xmlns:x14ac="http://schemas.microsoft.com/office/spreadsheetml/2009/9/ac" r="238" s="3" customFormat="true" x14ac:dyDescent="0.25">
      <c r="A238" s="381"/>
      <c r="B238" s="122"/>
      <c r="L238" s="122"/>
      <c r="V238" s="122"/>
      <c r="AF238" s="122"/>
      <c r="AP238" s="122"/>
      <c r="AZ238" s="122"/>
      <c r="BJ238" s="122"/>
      <c r="BT238" s="122"/>
      <c r="BU238" s="122"/>
      <c r="CD238" s="122"/>
      <c r="CN238" s="122"/>
      <c r="CX238" s="122"/>
      <c r="DH238" s="122"/>
      <c r="DR238" s="122"/>
      <c r="EB238" s="122"/>
      <c r="EL238" s="122"/>
      <c r="EV238" s="122"/>
      <c r="FF238" s="122"/>
      <c r="FP238" s="122"/>
      <c r="FZ238" s="122"/>
      <c r="GJ238" s="122"/>
      <c r="GT238" s="122"/>
      <c r="HD238" s="122"/>
      <c r="HN238" s="122"/>
      <c r="HX238" s="122"/>
      <c r="IH238" s="122"/>
      <c r="IR238" s="122"/>
    </row>
    <row xmlns:x14ac="http://schemas.microsoft.com/office/spreadsheetml/2009/9/ac" r="239" s="3" customFormat="true" x14ac:dyDescent="0.25">
      <c r="A239" s="381"/>
      <c r="B239" s="122"/>
      <c r="L239" s="122"/>
      <c r="V239" s="122"/>
      <c r="AF239" s="122"/>
      <c r="AP239" s="122"/>
      <c r="AZ239" s="122"/>
      <c r="BJ239" s="122"/>
      <c r="BT239" s="122"/>
      <c r="BU239" s="122"/>
      <c r="CD239" s="122"/>
      <c r="CN239" s="122"/>
      <c r="CX239" s="122"/>
      <c r="DH239" s="122"/>
      <c r="DR239" s="122"/>
      <c r="EB239" s="122"/>
      <c r="EL239" s="122"/>
      <c r="EV239" s="122"/>
      <c r="FF239" s="122"/>
      <c r="FP239" s="122"/>
      <c r="FZ239" s="122"/>
      <c r="GJ239" s="122"/>
      <c r="GT239" s="122"/>
      <c r="HD239" s="122"/>
      <c r="HN239" s="122"/>
      <c r="HX239" s="122"/>
      <c r="IH239" s="122"/>
      <c r="IR239" s="122"/>
    </row>
    <row xmlns:x14ac="http://schemas.microsoft.com/office/spreadsheetml/2009/9/ac" r="240" s="3" customFormat="true" x14ac:dyDescent="0.25">
      <c r="A240" s="381"/>
      <c r="B240" s="122"/>
      <c r="L240" s="122"/>
      <c r="V240" s="122"/>
      <c r="AF240" s="122"/>
      <c r="AP240" s="122"/>
      <c r="AZ240" s="122"/>
      <c r="BJ240" s="122"/>
      <c r="BT240" s="122"/>
      <c r="BU240" s="122"/>
      <c r="CD240" s="122"/>
      <c r="CN240" s="122"/>
      <c r="CX240" s="122"/>
      <c r="DH240" s="122"/>
      <c r="DR240" s="122"/>
      <c r="EB240" s="122"/>
      <c r="EL240" s="122"/>
      <c r="EV240" s="122"/>
      <c r="FF240" s="122"/>
      <c r="FP240" s="122"/>
      <c r="FZ240" s="122"/>
      <c r="GJ240" s="122"/>
      <c r="GT240" s="122"/>
      <c r="HD240" s="122"/>
      <c r="HN240" s="122"/>
      <c r="HX240" s="122"/>
      <c r="IH240" s="122"/>
      <c r="IR240" s="122"/>
    </row>
    <row xmlns:x14ac="http://schemas.microsoft.com/office/spreadsheetml/2009/9/ac" r="241" s="3" customFormat="true" x14ac:dyDescent="0.25">
      <c r="A241" s="381"/>
      <c r="B241" s="122"/>
      <c r="L241" s="122"/>
      <c r="V241" s="122"/>
      <c r="AF241" s="122"/>
      <c r="AP241" s="122"/>
      <c r="AZ241" s="122"/>
      <c r="BJ241" s="122"/>
      <c r="BT241" s="122"/>
      <c r="BU241" s="122"/>
      <c r="CD241" s="122"/>
      <c r="CN241" s="122"/>
      <c r="CX241" s="122"/>
      <c r="DH241" s="122"/>
      <c r="DR241" s="122"/>
      <c r="EB241" s="122"/>
      <c r="EL241" s="122"/>
      <c r="EV241" s="122"/>
      <c r="FF241" s="122"/>
      <c r="FP241" s="122"/>
      <c r="FZ241" s="122"/>
      <c r="GJ241" s="122"/>
      <c r="GT241" s="122"/>
      <c r="HD241" s="122"/>
      <c r="HN241" s="122"/>
      <c r="HX241" s="122"/>
      <c r="IH241" s="122"/>
      <c r="IR241" s="122"/>
    </row>
    <row xmlns:x14ac="http://schemas.microsoft.com/office/spreadsheetml/2009/9/ac" r="242" s="3" customFormat="true" x14ac:dyDescent="0.25">
      <c r="A242" s="381"/>
      <c r="B242" s="122"/>
      <c r="L242" s="122"/>
      <c r="V242" s="122"/>
      <c r="AF242" s="122"/>
      <c r="AP242" s="122"/>
      <c r="AZ242" s="122"/>
      <c r="BJ242" s="122"/>
      <c r="BT242" s="122"/>
      <c r="BU242" s="122"/>
      <c r="CD242" s="122"/>
      <c r="CN242" s="122"/>
      <c r="CX242" s="122"/>
      <c r="DH242" s="122"/>
      <c r="DR242" s="122"/>
      <c r="EB242" s="122"/>
      <c r="EL242" s="122"/>
      <c r="EV242" s="122"/>
      <c r="FF242" s="122"/>
      <c r="FP242" s="122"/>
      <c r="FZ242" s="122"/>
      <c r="GJ242" s="122"/>
      <c r="GT242" s="122"/>
      <c r="HD242" s="122"/>
      <c r="HN242" s="122"/>
      <c r="HX242" s="122"/>
      <c r="IH242" s="122"/>
      <c r="IR242" s="122"/>
    </row>
    <row xmlns:x14ac="http://schemas.microsoft.com/office/spreadsheetml/2009/9/ac" r="243" s="3" customFormat="true" x14ac:dyDescent="0.25">
      <c r="A243" s="381"/>
      <c r="B243" s="122"/>
      <c r="L243" s="122"/>
      <c r="V243" s="122"/>
      <c r="AF243" s="122"/>
      <c r="AP243" s="122"/>
      <c r="AZ243" s="122"/>
      <c r="BJ243" s="122"/>
      <c r="BT243" s="122"/>
      <c r="BU243" s="122"/>
      <c r="CD243" s="122"/>
      <c r="CN243" s="122"/>
      <c r="CX243" s="122"/>
      <c r="DH243" s="122"/>
      <c r="DR243" s="122"/>
      <c r="EB243" s="122"/>
      <c r="EL243" s="122"/>
      <c r="EV243" s="122"/>
      <c r="FF243" s="122"/>
      <c r="FP243" s="122"/>
      <c r="FZ243" s="122"/>
      <c r="GJ243" s="122"/>
      <c r="GT243" s="122"/>
      <c r="HD243" s="122"/>
      <c r="HN243" s="122"/>
      <c r="HX243" s="122"/>
      <c r="IH243" s="122"/>
      <c r="IR243" s="122"/>
    </row>
    <row xmlns:x14ac="http://schemas.microsoft.com/office/spreadsheetml/2009/9/ac" r="244" s="3" customFormat="true" x14ac:dyDescent="0.25">
      <c r="A244" s="381"/>
      <c r="B244" s="122"/>
      <c r="L244" s="122"/>
      <c r="V244" s="122"/>
      <c r="AF244" s="122"/>
      <c r="AP244" s="122"/>
      <c r="AZ244" s="122"/>
      <c r="BJ244" s="122"/>
      <c r="BT244" s="122"/>
      <c r="BU244" s="122"/>
      <c r="CD244" s="122"/>
      <c r="CN244" s="122"/>
      <c r="CX244" s="122"/>
      <c r="DH244" s="122"/>
      <c r="DR244" s="122"/>
      <c r="EB244" s="122"/>
      <c r="EL244" s="122"/>
      <c r="EV244" s="122"/>
      <c r="FF244" s="122"/>
      <c r="FP244" s="122"/>
      <c r="FZ244" s="122"/>
      <c r="GJ244" s="122"/>
      <c r="GT244" s="122"/>
      <c r="HD244" s="122"/>
      <c r="HN244" s="122"/>
      <c r="HX244" s="122"/>
      <c r="IH244" s="122"/>
      <c r="IR244" s="122"/>
    </row>
    <row xmlns:x14ac="http://schemas.microsoft.com/office/spreadsheetml/2009/9/ac" r="245" s="3" customFormat="true" x14ac:dyDescent="0.25">
      <c r="A245" s="381"/>
      <c r="B245" s="122"/>
      <c r="L245" s="122"/>
      <c r="V245" s="122"/>
      <c r="AF245" s="122"/>
      <c r="AP245" s="122"/>
      <c r="AZ245" s="122"/>
      <c r="BJ245" s="122"/>
      <c r="BT245" s="122"/>
      <c r="BU245" s="122"/>
      <c r="CD245" s="122"/>
      <c r="CN245" s="122"/>
      <c r="CX245" s="122"/>
      <c r="DH245" s="122"/>
      <c r="DR245" s="122"/>
      <c r="EB245" s="122"/>
      <c r="EL245" s="122"/>
      <c r="EV245" s="122"/>
      <c r="FF245" s="122"/>
      <c r="FP245" s="122"/>
      <c r="FZ245" s="122"/>
      <c r="GJ245" s="122"/>
      <c r="GT245" s="122"/>
      <c r="HD245" s="122"/>
      <c r="HN245" s="122"/>
      <c r="HX245" s="122"/>
      <c r="IH245" s="122"/>
      <c r="IR245" s="122"/>
    </row>
    <row xmlns:x14ac="http://schemas.microsoft.com/office/spreadsheetml/2009/9/ac" r="246" s="3" customFormat="true" x14ac:dyDescent="0.25">
      <c r="A246" s="381"/>
      <c r="B246" s="122"/>
      <c r="L246" s="122"/>
      <c r="V246" s="122"/>
      <c r="AF246" s="122"/>
      <c r="AP246" s="122"/>
      <c r="AZ246" s="122"/>
      <c r="BJ246" s="122"/>
      <c r="BT246" s="122"/>
      <c r="BU246" s="122"/>
      <c r="CD246" s="122"/>
      <c r="CN246" s="122"/>
      <c r="CX246" s="122"/>
      <c r="DH246" s="122"/>
      <c r="DR246" s="122"/>
      <c r="EB246" s="122"/>
      <c r="EL246" s="122"/>
      <c r="EV246" s="122"/>
      <c r="FF246" s="122"/>
      <c r="FP246" s="122"/>
      <c r="FZ246" s="122"/>
      <c r="GJ246" s="122"/>
      <c r="GT246" s="122"/>
      <c r="HD246" s="122"/>
      <c r="HN246" s="122"/>
      <c r="HX246" s="122"/>
      <c r="IH246" s="122"/>
      <c r="IR246" s="122"/>
    </row>
    <row xmlns:x14ac="http://schemas.microsoft.com/office/spreadsheetml/2009/9/ac" r="247" s="3" customFormat="true" x14ac:dyDescent="0.25">
      <c r="A247" s="381"/>
      <c r="B247" s="122"/>
      <c r="L247" s="122"/>
      <c r="V247" s="122"/>
      <c r="AF247" s="122"/>
      <c r="AP247" s="122"/>
      <c r="AZ247" s="122"/>
      <c r="BJ247" s="122"/>
      <c r="BT247" s="122"/>
      <c r="BU247" s="122"/>
      <c r="CD247" s="122"/>
      <c r="CN247" s="122"/>
      <c r="CX247" s="122"/>
      <c r="DH247" s="122"/>
      <c r="DR247" s="122"/>
      <c r="EB247" s="122"/>
      <c r="EL247" s="122"/>
      <c r="EV247" s="122"/>
      <c r="FF247" s="122"/>
      <c r="FP247" s="122"/>
      <c r="FZ247" s="122"/>
      <c r="GJ247" s="122"/>
      <c r="GT247" s="122"/>
      <c r="HD247" s="122"/>
      <c r="HN247" s="122"/>
      <c r="HX247" s="122"/>
      <c r="IH247" s="122"/>
      <c r="IR247" s="122"/>
    </row>
    <row xmlns:x14ac="http://schemas.microsoft.com/office/spreadsheetml/2009/9/ac" r="248" s="3" customFormat="true" x14ac:dyDescent="0.25">
      <c r="A248" s="381"/>
      <c r="B248" s="122"/>
      <c r="L248" s="122"/>
      <c r="V248" s="122"/>
      <c r="AF248" s="122"/>
      <c r="AP248" s="122"/>
      <c r="AZ248" s="122"/>
      <c r="BJ248" s="122"/>
      <c r="BT248" s="122"/>
      <c r="BU248" s="122"/>
      <c r="CD248" s="122"/>
      <c r="CN248" s="122"/>
      <c r="CX248" s="122"/>
      <c r="DH248" s="122"/>
      <c r="DR248" s="122"/>
      <c r="EB248" s="122"/>
      <c r="EL248" s="122"/>
      <c r="EV248" s="122"/>
      <c r="FF248" s="122"/>
      <c r="FP248" s="122"/>
      <c r="FZ248" s="122"/>
      <c r="GJ248" s="122"/>
      <c r="GT248" s="122"/>
      <c r="HD248" s="122"/>
      <c r="HN248" s="122"/>
      <c r="HX248" s="122"/>
      <c r="IH248" s="122"/>
      <c r="IR248" s="122"/>
    </row>
    <row xmlns:x14ac="http://schemas.microsoft.com/office/spreadsheetml/2009/9/ac" r="249" s="3" customFormat="true" x14ac:dyDescent="0.25">
      <c r="A249" s="381"/>
      <c r="B249" s="122"/>
      <c r="L249" s="122"/>
      <c r="V249" s="122"/>
      <c r="AF249" s="122"/>
      <c r="AP249" s="122"/>
      <c r="AZ249" s="122"/>
      <c r="BJ249" s="122"/>
      <c r="BT249" s="122"/>
      <c r="BU249" s="122"/>
      <c r="CD249" s="122"/>
      <c r="CN249" s="122"/>
      <c r="CX249" s="122"/>
      <c r="DH249" s="122"/>
      <c r="DR249" s="122"/>
      <c r="EB249" s="122"/>
      <c r="EL249" s="122"/>
      <c r="EV249" s="122"/>
      <c r="FF249" s="122"/>
      <c r="FP249" s="122"/>
      <c r="FZ249" s="122"/>
      <c r="GJ249" s="122"/>
      <c r="GT249" s="122"/>
      <c r="HD249" s="122"/>
      <c r="HN249" s="122"/>
      <c r="HX249" s="122"/>
      <c r="IH249" s="122"/>
      <c r="IR249" s="122"/>
    </row>
    <row xmlns:x14ac="http://schemas.microsoft.com/office/spreadsheetml/2009/9/ac" r="250" s="3" customFormat="true" x14ac:dyDescent="0.25">
      <c r="A250" s="381"/>
      <c r="B250" s="122"/>
      <c r="L250" s="122"/>
      <c r="V250" s="122"/>
      <c r="AF250" s="122"/>
      <c r="AP250" s="122"/>
      <c r="AZ250" s="122"/>
      <c r="BJ250" s="122"/>
      <c r="BT250" s="122"/>
      <c r="BU250" s="122"/>
      <c r="CD250" s="122"/>
      <c r="CN250" s="122"/>
      <c r="CX250" s="122"/>
      <c r="DH250" s="122"/>
      <c r="DR250" s="122"/>
      <c r="EB250" s="122"/>
      <c r="EL250" s="122"/>
      <c r="EV250" s="122"/>
      <c r="FF250" s="122"/>
      <c r="FP250" s="122"/>
      <c r="FZ250" s="122"/>
      <c r="GJ250" s="122"/>
      <c r="GT250" s="122"/>
      <c r="HD250" s="122"/>
      <c r="HN250" s="122"/>
      <c r="HX250" s="122"/>
      <c r="IH250" s="122"/>
      <c r="IR250" s="122"/>
    </row>
    <row xmlns:x14ac="http://schemas.microsoft.com/office/spreadsheetml/2009/9/ac" r="251" s="3" customFormat="true" x14ac:dyDescent="0.25">
      <c r="A251" s="381"/>
      <c r="B251" s="122"/>
      <c r="L251" s="122"/>
      <c r="V251" s="122"/>
      <c r="AF251" s="122"/>
      <c r="AP251" s="122"/>
      <c r="AZ251" s="122"/>
      <c r="BJ251" s="122"/>
      <c r="BT251" s="122"/>
      <c r="BU251" s="122"/>
      <c r="CD251" s="122"/>
      <c r="CN251" s="122"/>
      <c r="CX251" s="122"/>
      <c r="DH251" s="122"/>
      <c r="DR251" s="122"/>
      <c r="EB251" s="122"/>
      <c r="EL251" s="122"/>
      <c r="EV251" s="122"/>
      <c r="FF251" s="122"/>
      <c r="FP251" s="122"/>
      <c r="FZ251" s="122"/>
      <c r="GJ251" s="122"/>
      <c r="GT251" s="122"/>
      <c r="HD251" s="122"/>
      <c r="HN251" s="122"/>
      <c r="HX251" s="122"/>
      <c r="IH251" s="122"/>
      <c r="IR251" s="122"/>
    </row>
    <row xmlns:x14ac="http://schemas.microsoft.com/office/spreadsheetml/2009/9/ac" r="252" s="3" customFormat="true" x14ac:dyDescent="0.25">
      <c r="A252" s="381"/>
      <c r="B252" s="122"/>
      <c r="L252" s="122"/>
      <c r="V252" s="122"/>
      <c r="AF252" s="122"/>
      <c r="AP252" s="122"/>
      <c r="AZ252" s="122"/>
      <c r="BJ252" s="122"/>
      <c r="BT252" s="122"/>
      <c r="BU252" s="122"/>
      <c r="CD252" s="122"/>
      <c r="CN252" s="122"/>
      <c r="CX252" s="122"/>
      <c r="DH252" s="122"/>
      <c r="DR252" s="122"/>
      <c r="EB252" s="122"/>
      <c r="EL252" s="122"/>
      <c r="EV252" s="122"/>
      <c r="FF252" s="122"/>
      <c r="FP252" s="122"/>
      <c r="FZ252" s="122"/>
      <c r="GJ252" s="122"/>
      <c r="GT252" s="122"/>
      <c r="HD252" s="122"/>
      <c r="HN252" s="122"/>
      <c r="HX252" s="122"/>
      <c r="IH252" s="122"/>
      <c r="IR252" s="122"/>
    </row>
    <row xmlns:x14ac="http://schemas.microsoft.com/office/spreadsheetml/2009/9/ac" r="253" s="3" customFormat="true" x14ac:dyDescent="0.25">
      <c r="A253" s="381"/>
      <c r="B253" s="122"/>
      <c r="L253" s="122"/>
      <c r="V253" s="122"/>
      <c r="AF253" s="122"/>
      <c r="AP253" s="122"/>
      <c r="AZ253" s="122"/>
      <c r="BJ253" s="122"/>
      <c r="BT253" s="122"/>
      <c r="BU253" s="122"/>
      <c r="CD253" s="122"/>
      <c r="CN253" s="122"/>
      <c r="CX253" s="122"/>
      <c r="DH253" s="122"/>
      <c r="DR253" s="122"/>
      <c r="EB253" s="122"/>
      <c r="EL253" s="122"/>
      <c r="EV253" s="122"/>
      <c r="FF253" s="122"/>
      <c r="FP253" s="122"/>
      <c r="FZ253" s="122"/>
      <c r="GJ253" s="122"/>
      <c r="GT253" s="122"/>
      <c r="HD253" s="122"/>
      <c r="HN253" s="122"/>
      <c r="HX253" s="122"/>
      <c r="IH253" s="122"/>
      <c r="IR253" s="122"/>
    </row>
    <row xmlns:x14ac="http://schemas.microsoft.com/office/spreadsheetml/2009/9/ac" r="254" s="3" customFormat="true" x14ac:dyDescent="0.25">
      <c r="A254" s="381"/>
      <c r="B254" s="122"/>
      <c r="L254" s="122"/>
      <c r="V254" s="122"/>
      <c r="AF254" s="122"/>
      <c r="AP254" s="122"/>
      <c r="AZ254" s="122"/>
      <c r="BJ254" s="122"/>
      <c r="BT254" s="122"/>
      <c r="BU254" s="122"/>
      <c r="CD254" s="122"/>
      <c r="CN254" s="122"/>
      <c r="CX254" s="122"/>
      <c r="DH254" s="122"/>
      <c r="DR254" s="122"/>
      <c r="EB254" s="122"/>
      <c r="EL254" s="122"/>
      <c r="EV254" s="122"/>
      <c r="FF254" s="122"/>
      <c r="FP254" s="122"/>
      <c r="FZ254" s="122"/>
      <c r="GJ254" s="122"/>
      <c r="GT254" s="122"/>
      <c r="HD254" s="122"/>
      <c r="HN254" s="122"/>
      <c r="HX254" s="122"/>
      <c r="IH254" s="122"/>
      <c r="IR254" s="122"/>
    </row>
    <row xmlns:x14ac="http://schemas.microsoft.com/office/spreadsheetml/2009/9/ac" r="255" s="3" customFormat="true" x14ac:dyDescent="0.25">
      <c r="A255" s="381"/>
      <c r="B255" s="122"/>
      <c r="L255" s="122"/>
      <c r="V255" s="122"/>
      <c r="AF255" s="122"/>
      <c r="AP255" s="122"/>
      <c r="AZ255" s="122"/>
      <c r="BJ255" s="122"/>
      <c r="BT255" s="122"/>
      <c r="BU255" s="122"/>
      <c r="CD255" s="122"/>
      <c r="CN255" s="122"/>
      <c r="CX255" s="122"/>
      <c r="DH255" s="122"/>
      <c r="DR255" s="122"/>
      <c r="EB255" s="122"/>
      <c r="EL255" s="122"/>
      <c r="EV255" s="122"/>
      <c r="FF255" s="122"/>
      <c r="FP255" s="122"/>
      <c r="FZ255" s="122"/>
      <c r="GJ255" s="122"/>
      <c r="GT255" s="122"/>
      <c r="HD255" s="122"/>
      <c r="HN255" s="122"/>
      <c r="HX255" s="122"/>
      <c r="IH255" s="122"/>
      <c r="IR255" s="122"/>
    </row>
    <row xmlns:x14ac="http://schemas.microsoft.com/office/spreadsheetml/2009/9/ac" r="256" s="3" customFormat="true" x14ac:dyDescent="0.25">
      <c r="A256" s="381"/>
      <c r="B256" s="122"/>
      <c r="L256" s="122"/>
      <c r="V256" s="122"/>
      <c r="AF256" s="122"/>
      <c r="AP256" s="122"/>
      <c r="AZ256" s="122"/>
      <c r="BJ256" s="122"/>
      <c r="BT256" s="122"/>
      <c r="BU256" s="122"/>
      <c r="CD256" s="122"/>
      <c r="CN256" s="122"/>
      <c r="CX256" s="122"/>
      <c r="DH256" s="122"/>
      <c r="DR256" s="122"/>
      <c r="EB256" s="122"/>
      <c r="EL256" s="122"/>
      <c r="EV256" s="122"/>
      <c r="FF256" s="122"/>
      <c r="FP256" s="122"/>
      <c r="FZ256" s="122"/>
      <c r="GJ256" s="122"/>
      <c r="GT256" s="122"/>
      <c r="HD256" s="122"/>
      <c r="HN256" s="122"/>
      <c r="HX256" s="122"/>
      <c r="IH256" s="122"/>
      <c r="IR256" s="122"/>
    </row>
    <row xmlns:x14ac="http://schemas.microsoft.com/office/spreadsheetml/2009/9/ac" r="257" s="3" customFormat="true" x14ac:dyDescent="0.25">
      <c r="A257" s="381"/>
      <c r="B257" s="122"/>
      <c r="L257" s="122"/>
      <c r="V257" s="122"/>
      <c r="AF257" s="122"/>
      <c r="AP257" s="122"/>
      <c r="AZ257" s="122"/>
      <c r="BJ257" s="122"/>
      <c r="BT257" s="122"/>
      <c r="BU257" s="122"/>
      <c r="CD257" s="122"/>
      <c r="CN257" s="122"/>
      <c r="CX257" s="122"/>
      <c r="DH257" s="122"/>
      <c r="DR257" s="122"/>
      <c r="EB257" s="122"/>
      <c r="EL257" s="122"/>
      <c r="EV257" s="122"/>
      <c r="FF257" s="122"/>
      <c r="FP257" s="122"/>
      <c r="FZ257" s="122"/>
      <c r="GJ257" s="122"/>
      <c r="GT257" s="122"/>
      <c r="HD257" s="122"/>
      <c r="HN257" s="122"/>
      <c r="HX257" s="122"/>
      <c r="IH257" s="122"/>
      <c r="IR257" s="122"/>
    </row>
    <row xmlns:x14ac="http://schemas.microsoft.com/office/spreadsheetml/2009/9/ac" r="258" s="3" customFormat="true" x14ac:dyDescent="0.25">
      <c r="A258" s="381"/>
      <c r="B258" s="122"/>
      <c r="L258" s="122"/>
      <c r="V258" s="122"/>
      <c r="AF258" s="122"/>
      <c r="AP258" s="122"/>
      <c r="AZ258" s="122"/>
      <c r="BJ258" s="122"/>
      <c r="BT258" s="122"/>
      <c r="BU258" s="122"/>
      <c r="CD258" s="122"/>
      <c r="CN258" s="122"/>
      <c r="CX258" s="122"/>
      <c r="DH258" s="122"/>
      <c r="DR258" s="122"/>
      <c r="EB258" s="122"/>
      <c r="EL258" s="122"/>
      <c r="EV258" s="122"/>
      <c r="FF258" s="122"/>
      <c r="FP258" s="122"/>
      <c r="FZ258" s="122"/>
      <c r="GJ258" s="122"/>
      <c r="GT258" s="122"/>
      <c r="HD258" s="122"/>
      <c r="HN258" s="122"/>
      <c r="HX258" s="122"/>
      <c r="IH258" s="122"/>
      <c r="IR258" s="122"/>
    </row>
    <row xmlns:x14ac="http://schemas.microsoft.com/office/spreadsheetml/2009/9/ac" r="259" s="3" customFormat="true" x14ac:dyDescent="0.25">
      <c r="A259" s="381"/>
      <c r="B259" s="122"/>
      <c r="L259" s="122"/>
      <c r="V259" s="122"/>
      <c r="AF259" s="122"/>
      <c r="AP259" s="122"/>
      <c r="AZ259" s="122"/>
      <c r="BJ259" s="122"/>
      <c r="BT259" s="122"/>
      <c r="BU259" s="122"/>
      <c r="CD259" s="122"/>
      <c r="CN259" s="122"/>
      <c r="CX259" s="122"/>
      <c r="DH259" s="122"/>
      <c r="DR259" s="122"/>
      <c r="EB259" s="122"/>
      <c r="EL259" s="122"/>
      <c r="EV259" s="122"/>
      <c r="FF259" s="122"/>
      <c r="FP259" s="122"/>
      <c r="FZ259" s="122"/>
      <c r="GJ259" s="122"/>
      <c r="GT259" s="122"/>
      <c r="HD259" s="122"/>
      <c r="HN259" s="122"/>
      <c r="HX259" s="122"/>
      <c r="IH259" s="122"/>
      <c r="IR259" s="122"/>
    </row>
    <row xmlns:x14ac="http://schemas.microsoft.com/office/spreadsheetml/2009/9/ac" r="260" s="3" customFormat="true" x14ac:dyDescent="0.25">
      <c r="A260" s="381"/>
      <c r="B260" s="122"/>
      <c r="L260" s="122"/>
      <c r="V260" s="122"/>
      <c r="AF260" s="122"/>
      <c r="AP260" s="122"/>
      <c r="AZ260" s="122"/>
      <c r="BJ260" s="122"/>
      <c r="BT260" s="122"/>
      <c r="BU260" s="122"/>
      <c r="CD260" s="122"/>
      <c r="CN260" s="122"/>
      <c r="CX260" s="122"/>
      <c r="DH260" s="122"/>
      <c r="DR260" s="122"/>
      <c r="EB260" s="122"/>
      <c r="EL260" s="122"/>
      <c r="EV260" s="122"/>
      <c r="FF260" s="122"/>
      <c r="FP260" s="122"/>
      <c r="FZ260" s="122"/>
      <c r="GJ260" s="122"/>
      <c r="GT260" s="122"/>
      <c r="HD260" s="122"/>
      <c r="HN260" s="122"/>
      <c r="HX260" s="122"/>
      <c r="IH260" s="122"/>
      <c r="IR260" s="122"/>
    </row>
    <row xmlns:x14ac="http://schemas.microsoft.com/office/spreadsheetml/2009/9/ac" r="261" s="3" customFormat="true" x14ac:dyDescent="0.25">
      <c r="A261" s="381"/>
      <c r="B261" s="122"/>
      <c r="L261" s="122"/>
      <c r="V261" s="122"/>
      <c r="AF261" s="122"/>
      <c r="AP261" s="122"/>
      <c r="AZ261" s="122"/>
      <c r="BJ261" s="122"/>
      <c r="BT261" s="122"/>
      <c r="BU261" s="122"/>
      <c r="CD261" s="122"/>
      <c r="CN261" s="122"/>
      <c r="CX261" s="122"/>
      <c r="DH261" s="122"/>
      <c r="DR261" s="122"/>
      <c r="EB261" s="122"/>
      <c r="EL261" s="122"/>
      <c r="EV261" s="122"/>
      <c r="FF261" s="122"/>
      <c r="FP261" s="122"/>
      <c r="FZ261" s="122"/>
      <c r="GJ261" s="122"/>
      <c r="GT261" s="122"/>
      <c r="HD261" s="122"/>
      <c r="HN261" s="122"/>
      <c r="HX261" s="122"/>
      <c r="IH261" s="122"/>
      <c r="IR261" s="122"/>
    </row>
    <row xmlns:x14ac="http://schemas.microsoft.com/office/spreadsheetml/2009/9/ac" r="262" s="3" customFormat="true" x14ac:dyDescent="0.25">
      <c r="A262" s="381"/>
      <c r="B262" s="122"/>
      <c r="L262" s="122"/>
      <c r="V262" s="122"/>
      <c r="AF262" s="122"/>
      <c r="AP262" s="122"/>
      <c r="AZ262" s="122"/>
      <c r="BJ262" s="122"/>
      <c r="BT262" s="122"/>
      <c r="BU262" s="122"/>
      <c r="CD262" s="122"/>
      <c r="CN262" s="122"/>
      <c r="CX262" s="122"/>
      <c r="DH262" s="122"/>
      <c r="DR262" s="122"/>
      <c r="EB262" s="122"/>
      <c r="EL262" s="122"/>
      <c r="EV262" s="122"/>
      <c r="FF262" s="122"/>
      <c r="FP262" s="122"/>
      <c r="FZ262" s="122"/>
      <c r="GJ262" s="122"/>
      <c r="GT262" s="122"/>
      <c r="HD262" s="122"/>
      <c r="HN262" s="122"/>
      <c r="HX262" s="122"/>
      <c r="IH262" s="122"/>
      <c r="IR262" s="122"/>
    </row>
    <row xmlns:x14ac="http://schemas.microsoft.com/office/spreadsheetml/2009/9/ac" r="263" s="3" customFormat="true" x14ac:dyDescent="0.25">
      <c r="A263" s="381"/>
      <c r="B263" s="122"/>
      <c r="L263" s="122"/>
      <c r="V263" s="122"/>
      <c r="AF263" s="122"/>
      <c r="AP263" s="122"/>
      <c r="AZ263" s="122"/>
      <c r="BJ263" s="122"/>
      <c r="BT263" s="122"/>
      <c r="BU263" s="122"/>
      <c r="CD263" s="122"/>
      <c r="CN263" s="122"/>
      <c r="CX263" s="122"/>
      <c r="DH263" s="122"/>
      <c r="DR263" s="122"/>
      <c r="EB263" s="122"/>
      <c r="EL263" s="122"/>
      <c r="EV263" s="122"/>
      <c r="FF263" s="122"/>
      <c r="FP263" s="122"/>
      <c r="FZ263" s="122"/>
      <c r="GJ263" s="122"/>
      <c r="GT263" s="122"/>
      <c r="HD263" s="122"/>
      <c r="HN263" s="122"/>
      <c r="HX263" s="122"/>
      <c r="IH263" s="122"/>
      <c r="IR263" s="122"/>
    </row>
    <row xmlns:x14ac="http://schemas.microsoft.com/office/spreadsheetml/2009/9/ac" r="264" s="3" customFormat="true" x14ac:dyDescent="0.25">
      <c r="A264" s="381"/>
      <c r="B264" s="122"/>
      <c r="L264" s="122"/>
      <c r="V264" s="122"/>
      <c r="AF264" s="122"/>
      <c r="AP264" s="122"/>
      <c r="AZ264" s="122"/>
      <c r="BJ264" s="122"/>
      <c r="BT264" s="122"/>
      <c r="BU264" s="122"/>
      <c r="CD264" s="122"/>
      <c r="CN264" s="122"/>
      <c r="CX264" s="122"/>
      <c r="DH264" s="122"/>
      <c r="DR264" s="122"/>
      <c r="EB264" s="122"/>
      <c r="EL264" s="122"/>
      <c r="EV264" s="122"/>
      <c r="FF264" s="122"/>
      <c r="FP264" s="122"/>
      <c r="FZ264" s="122"/>
      <c r="GJ264" s="122"/>
      <c r="GT264" s="122"/>
      <c r="HD264" s="122"/>
      <c r="HN264" s="122"/>
      <c r="HX264" s="122"/>
      <c r="IH264" s="122"/>
      <c r="IR264" s="122"/>
    </row>
    <row xmlns:x14ac="http://schemas.microsoft.com/office/spreadsheetml/2009/9/ac" r="265" s="3" customFormat="true" x14ac:dyDescent="0.25">
      <c r="A265" s="381"/>
      <c r="B265" s="122"/>
      <c r="L265" s="122"/>
      <c r="V265" s="122"/>
      <c r="AF265" s="122"/>
      <c r="AP265" s="122"/>
      <c r="AZ265" s="122"/>
      <c r="BJ265" s="122"/>
      <c r="BT265" s="122"/>
      <c r="BU265" s="122"/>
      <c r="CD265" s="122"/>
      <c r="CN265" s="122"/>
      <c r="CX265" s="122"/>
      <c r="DH265" s="122"/>
      <c r="DR265" s="122"/>
      <c r="EB265" s="122"/>
      <c r="EL265" s="122"/>
      <c r="EV265" s="122"/>
      <c r="FF265" s="122"/>
      <c r="FP265" s="122"/>
      <c r="FZ265" s="122"/>
      <c r="GJ265" s="122"/>
      <c r="GT265" s="122"/>
      <c r="HD265" s="122"/>
      <c r="HN265" s="122"/>
      <c r="HX265" s="122"/>
      <c r="IH265" s="122"/>
      <c r="IR265" s="122"/>
    </row>
    <row xmlns:x14ac="http://schemas.microsoft.com/office/spreadsheetml/2009/9/ac" r="266" s="3" customFormat="true" x14ac:dyDescent="0.25">
      <c r="A266" s="381"/>
      <c r="B266" s="122"/>
      <c r="L266" s="122"/>
      <c r="V266" s="122"/>
      <c r="AF266" s="122"/>
      <c r="AP266" s="122"/>
      <c r="AZ266" s="122"/>
      <c r="BJ266" s="122"/>
      <c r="BT266" s="122"/>
      <c r="BU266" s="122"/>
      <c r="CD266" s="122"/>
      <c r="CN266" s="122"/>
      <c r="CX266" s="122"/>
      <c r="DH266" s="122"/>
      <c r="DR266" s="122"/>
      <c r="EB266" s="122"/>
      <c r="EL266" s="122"/>
      <c r="EV266" s="122"/>
      <c r="FF266" s="122"/>
      <c r="FP266" s="122"/>
      <c r="FZ266" s="122"/>
      <c r="GJ266" s="122"/>
      <c r="GT266" s="122"/>
      <c r="HD266" s="122"/>
      <c r="HN266" s="122"/>
      <c r="HX266" s="122"/>
      <c r="IH266" s="122"/>
      <c r="IR266" s="122"/>
    </row>
    <row xmlns:x14ac="http://schemas.microsoft.com/office/spreadsheetml/2009/9/ac" r="267" s="3" customFormat="true" x14ac:dyDescent="0.25">
      <c r="A267" s="381"/>
      <c r="B267" s="122"/>
      <c r="L267" s="122"/>
      <c r="V267" s="122"/>
      <c r="AF267" s="122"/>
      <c r="AP267" s="122"/>
      <c r="AZ267" s="122"/>
      <c r="BJ267" s="122"/>
      <c r="BT267" s="122"/>
      <c r="BU267" s="122"/>
      <c r="CD267" s="122"/>
      <c r="CN267" s="122"/>
      <c r="CX267" s="122"/>
      <c r="DH267" s="122"/>
      <c r="DR267" s="122"/>
      <c r="EB267" s="122"/>
      <c r="EL267" s="122"/>
      <c r="EV267" s="122"/>
      <c r="FF267" s="122"/>
      <c r="FP267" s="122"/>
      <c r="FZ267" s="122"/>
      <c r="GJ267" s="122"/>
      <c r="GT267" s="122"/>
      <c r="HD267" s="122"/>
      <c r="HN267" s="122"/>
      <c r="HX267" s="122"/>
      <c r="IH267" s="122"/>
      <c r="IR267" s="122"/>
    </row>
    <row xmlns:x14ac="http://schemas.microsoft.com/office/spreadsheetml/2009/9/ac" r="268" s="3" customFormat="true" x14ac:dyDescent="0.25">
      <c r="A268" s="381"/>
      <c r="B268" s="122"/>
      <c r="L268" s="122"/>
      <c r="V268" s="122"/>
      <c r="AF268" s="122"/>
      <c r="AP268" s="122"/>
      <c r="AZ268" s="122"/>
      <c r="BJ268" s="122"/>
      <c r="BT268" s="122"/>
      <c r="BU268" s="122"/>
      <c r="CD268" s="122"/>
      <c r="CN268" s="122"/>
      <c r="CX268" s="122"/>
      <c r="DH268" s="122"/>
      <c r="DR268" s="122"/>
      <c r="EB268" s="122"/>
      <c r="EL268" s="122"/>
      <c r="EV268" s="122"/>
      <c r="FF268" s="122"/>
      <c r="FP268" s="122"/>
      <c r="FZ268" s="122"/>
      <c r="GJ268" s="122"/>
      <c r="GT268" s="122"/>
      <c r="HD268" s="122"/>
      <c r="HN268" s="122"/>
      <c r="HX268" s="122"/>
      <c r="IH268" s="122"/>
      <c r="IR268" s="122"/>
    </row>
    <row xmlns:x14ac="http://schemas.microsoft.com/office/spreadsheetml/2009/9/ac" r="269" s="3" customFormat="true" x14ac:dyDescent="0.25">
      <c r="A269" s="381"/>
      <c r="B269" s="122"/>
      <c r="L269" s="122"/>
      <c r="V269" s="122"/>
      <c r="AF269" s="122"/>
      <c r="AP269" s="122"/>
      <c r="AZ269" s="122"/>
      <c r="BJ269" s="122"/>
      <c r="BT269" s="122"/>
      <c r="BU269" s="122"/>
      <c r="CD269" s="122"/>
      <c r="CN269" s="122"/>
      <c r="CX269" s="122"/>
      <c r="DH269" s="122"/>
      <c r="DR269" s="122"/>
      <c r="EB269" s="122"/>
      <c r="EL269" s="122"/>
      <c r="EV269" s="122"/>
      <c r="FF269" s="122"/>
      <c r="FP269" s="122"/>
      <c r="FZ269" s="122"/>
      <c r="GJ269" s="122"/>
      <c r="GT269" s="122"/>
      <c r="HD269" s="122"/>
      <c r="HN269" s="122"/>
      <c r="HX269" s="122"/>
      <c r="IH269" s="122"/>
      <c r="IR269" s="122"/>
    </row>
    <row xmlns:x14ac="http://schemas.microsoft.com/office/spreadsheetml/2009/9/ac" r="270" s="3" customFormat="true" x14ac:dyDescent="0.25">
      <c r="A270" s="381"/>
      <c r="B270" s="122"/>
      <c r="L270" s="122"/>
      <c r="V270" s="122"/>
      <c r="AF270" s="122"/>
      <c r="AP270" s="122"/>
      <c r="AZ270" s="122"/>
      <c r="BJ270" s="122"/>
      <c r="BT270" s="122"/>
      <c r="BU270" s="122"/>
      <c r="CD270" s="122"/>
      <c r="CN270" s="122"/>
      <c r="CX270" s="122"/>
      <c r="DH270" s="122"/>
      <c r="DR270" s="122"/>
      <c r="EB270" s="122"/>
      <c r="EL270" s="122"/>
      <c r="EV270" s="122"/>
      <c r="FF270" s="122"/>
      <c r="FP270" s="122"/>
      <c r="FZ270" s="122"/>
      <c r="GJ270" s="122"/>
      <c r="GT270" s="122"/>
      <c r="HD270" s="122"/>
      <c r="HN270" s="122"/>
      <c r="HX270" s="122"/>
      <c r="IH270" s="122"/>
      <c r="IR270" s="122"/>
    </row>
    <row xmlns:x14ac="http://schemas.microsoft.com/office/spreadsheetml/2009/9/ac" r="271" s="3" customFormat="true" x14ac:dyDescent="0.25">
      <c r="A271" s="381"/>
      <c r="B271" s="122"/>
      <c r="L271" s="122"/>
      <c r="V271" s="122"/>
      <c r="AF271" s="122"/>
      <c r="AP271" s="122"/>
      <c r="AZ271" s="122"/>
      <c r="BJ271" s="122"/>
      <c r="BT271" s="122"/>
      <c r="BU271" s="122"/>
      <c r="CD271" s="122"/>
      <c r="CN271" s="122"/>
      <c r="CX271" s="122"/>
      <c r="DH271" s="122"/>
      <c r="DR271" s="122"/>
      <c r="EB271" s="122"/>
      <c r="EL271" s="122"/>
      <c r="EV271" s="122"/>
      <c r="FF271" s="122"/>
      <c r="FP271" s="122"/>
      <c r="FZ271" s="122"/>
      <c r="GJ271" s="122"/>
      <c r="GT271" s="122"/>
      <c r="HD271" s="122"/>
      <c r="HN271" s="122"/>
      <c r="HX271" s="122"/>
      <c r="IH271" s="122"/>
      <c r="IR271" s="122"/>
    </row>
    <row xmlns:x14ac="http://schemas.microsoft.com/office/spreadsheetml/2009/9/ac" r="272" s="3" customFormat="true" x14ac:dyDescent="0.25">
      <c r="A272" s="381"/>
      <c r="B272" s="122"/>
      <c r="L272" s="122"/>
      <c r="V272" s="122"/>
      <c r="AF272" s="122"/>
      <c r="AP272" s="122"/>
      <c r="AZ272" s="122"/>
      <c r="BJ272" s="122"/>
      <c r="BT272" s="122"/>
      <c r="BU272" s="122"/>
      <c r="CD272" s="122"/>
      <c r="CN272" s="122"/>
      <c r="CX272" s="122"/>
      <c r="DH272" s="122"/>
      <c r="DR272" s="122"/>
      <c r="EB272" s="122"/>
      <c r="EL272" s="122"/>
      <c r="EV272" s="122"/>
      <c r="FF272" s="122"/>
      <c r="FP272" s="122"/>
      <c r="FZ272" s="122"/>
      <c r="GJ272" s="122"/>
      <c r="GT272" s="122"/>
      <c r="HD272" s="122"/>
      <c r="HN272" s="122"/>
      <c r="HX272" s="122"/>
      <c r="IH272" s="122"/>
      <c r="IR272" s="122"/>
    </row>
    <row xmlns:x14ac="http://schemas.microsoft.com/office/spreadsheetml/2009/9/ac" r="273" s="3" customFormat="true" x14ac:dyDescent="0.25">
      <c r="A273" s="381"/>
      <c r="B273" s="122"/>
      <c r="L273" s="122"/>
      <c r="V273" s="122"/>
      <c r="AF273" s="122"/>
      <c r="AP273" s="122"/>
      <c r="AZ273" s="122"/>
      <c r="BJ273" s="122"/>
      <c r="BT273" s="122"/>
      <c r="BU273" s="122"/>
      <c r="CD273" s="122"/>
      <c r="CN273" s="122"/>
      <c r="CX273" s="122"/>
      <c r="DH273" s="122"/>
      <c r="DR273" s="122"/>
      <c r="EB273" s="122"/>
      <c r="EL273" s="122"/>
      <c r="EV273" s="122"/>
      <c r="FF273" s="122"/>
      <c r="FP273" s="122"/>
      <c r="FZ273" s="122"/>
      <c r="GJ273" s="122"/>
      <c r="GT273" s="122"/>
      <c r="HD273" s="122"/>
      <c r="HN273" s="122"/>
      <c r="HX273" s="122"/>
      <c r="IH273" s="122"/>
      <c r="IR273" s="122"/>
    </row>
    <row xmlns:x14ac="http://schemas.microsoft.com/office/spreadsheetml/2009/9/ac" r="274" s="3" customFormat="true" x14ac:dyDescent="0.25">
      <c r="A274" s="381"/>
      <c r="B274" s="122"/>
      <c r="L274" s="122"/>
      <c r="V274" s="122"/>
      <c r="AF274" s="122"/>
      <c r="AP274" s="122"/>
      <c r="AZ274" s="122"/>
      <c r="BJ274" s="122"/>
      <c r="BT274" s="122"/>
      <c r="BU274" s="122"/>
      <c r="CD274" s="122"/>
      <c r="CN274" s="122"/>
      <c r="CX274" s="122"/>
      <c r="DH274" s="122"/>
      <c r="DR274" s="122"/>
      <c r="EB274" s="122"/>
      <c r="EL274" s="122"/>
      <c r="EV274" s="122"/>
      <c r="FF274" s="122"/>
      <c r="FP274" s="122"/>
      <c r="FZ274" s="122"/>
      <c r="GJ274" s="122"/>
      <c r="GT274" s="122"/>
      <c r="HD274" s="122"/>
      <c r="HN274" s="122"/>
      <c r="HX274" s="122"/>
      <c r="IH274" s="122"/>
      <c r="IR274" s="122"/>
    </row>
    <row xmlns:x14ac="http://schemas.microsoft.com/office/spreadsheetml/2009/9/ac" r="275" s="3" customFormat="true" x14ac:dyDescent="0.25">
      <c r="A275" s="381"/>
      <c r="B275" s="122"/>
      <c r="L275" s="122"/>
      <c r="V275" s="122"/>
      <c r="AF275" s="122"/>
      <c r="AP275" s="122"/>
      <c r="AZ275" s="122"/>
      <c r="BJ275" s="122"/>
      <c r="BT275" s="122"/>
      <c r="BU275" s="122"/>
      <c r="CD275" s="122"/>
      <c r="CN275" s="122"/>
      <c r="CX275" s="122"/>
      <c r="DH275" s="122"/>
      <c r="DR275" s="122"/>
      <c r="EB275" s="122"/>
      <c r="EL275" s="122"/>
      <c r="EV275" s="122"/>
      <c r="FF275" s="122"/>
      <c r="FP275" s="122"/>
      <c r="FZ275" s="122"/>
      <c r="GJ275" s="122"/>
      <c r="GT275" s="122"/>
      <c r="HD275" s="122"/>
      <c r="HN275" s="122"/>
      <c r="HX275" s="122"/>
      <c r="IH275" s="122"/>
      <c r="IR275" s="122"/>
    </row>
    <row xmlns:x14ac="http://schemas.microsoft.com/office/spreadsheetml/2009/9/ac" r="276" s="3" customFormat="true" x14ac:dyDescent="0.25">
      <c r="A276" s="381"/>
      <c r="B276" s="122"/>
      <c r="L276" s="122"/>
      <c r="V276" s="122"/>
      <c r="AF276" s="122"/>
      <c r="AP276" s="122"/>
      <c r="AZ276" s="122"/>
      <c r="BJ276" s="122"/>
      <c r="BT276" s="122"/>
      <c r="BU276" s="122"/>
      <c r="CD276" s="122"/>
      <c r="CN276" s="122"/>
      <c r="CX276" s="122"/>
      <c r="DH276" s="122"/>
      <c r="DR276" s="122"/>
      <c r="EB276" s="122"/>
      <c r="EL276" s="122"/>
      <c r="EV276" s="122"/>
      <c r="FF276" s="122"/>
      <c r="FP276" s="122"/>
      <c r="FZ276" s="122"/>
      <c r="GJ276" s="122"/>
      <c r="GT276" s="122"/>
      <c r="HD276" s="122"/>
      <c r="HN276" s="122"/>
      <c r="HX276" s="122"/>
      <c r="IH276" s="122"/>
      <c r="IR276" s="122"/>
    </row>
    <row xmlns:x14ac="http://schemas.microsoft.com/office/spreadsheetml/2009/9/ac" r="277" s="3" customFormat="true" x14ac:dyDescent="0.25">
      <c r="A277" s="381"/>
      <c r="B277" s="122"/>
      <c r="L277" s="122"/>
      <c r="V277" s="122"/>
      <c r="AF277" s="122"/>
      <c r="AP277" s="122"/>
      <c r="AZ277" s="122"/>
      <c r="BJ277" s="122"/>
      <c r="BT277" s="122"/>
      <c r="BU277" s="122"/>
      <c r="CD277" s="122"/>
      <c r="CN277" s="122"/>
      <c r="CX277" s="122"/>
      <c r="DH277" s="122"/>
      <c r="DR277" s="122"/>
      <c r="EB277" s="122"/>
      <c r="EL277" s="122"/>
      <c r="EV277" s="122"/>
      <c r="FF277" s="122"/>
      <c r="FP277" s="122"/>
      <c r="FZ277" s="122"/>
      <c r="GJ277" s="122"/>
      <c r="GT277" s="122"/>
      <c r="HD277" s="122"/>
      <c r="HN277" s="122"/>
      <c r="HX277" s="122"/>
      <c r="IH277" s="122"/>
      <c r="IR277" s="122"/>
    </row>
    <row xmlns:x14ac="http://schemas.microsoft.com/office/spreadsheetml/2009/9/ac" r="278" s="3" customFormat="true" x14ac:dyDescent="0.25">
      <c r="A278" s="381"/>
      <c r="B278" s="122"/>
      <c r="L278" s="122"/>
      <c r="V278" s="122"/>
      <c r="AF278" s="122"/>
      <c r="AP278" s="122"/>
      <c r="AZ278" s="122"/>
      <c r="BJ278" s="122"/>
      <c r="BT278" s="122"/>
      <c r="BU278" s="122"/>
      <c r="CD278" s="122"/>
      <c r="CN278" s="122"/>
      <c r="CX278" s="122"/>
      <c r="DH278" s="122"/>
      <c r="DR278" s="122"/>
      <c r="EB278" s="122"/>
      <c r="EL278" s="122"/>
      <c r="EV278" s="122"/>
      <c r="FF278" s="122"/>
      <c r="FP278" s="122"/>
      <c r="FZ278" s="122"/>
      <c r="GJ278" s="122"/>
      <c r="GT278" s="122"/>
      <c r="HD278" s="122"/>
      <c r="HN278" s="122"/>
      <c r="HX278" s="122"/>
      <c r="IH278" s="122"/>
      <c r="IR278" s="122"/>
    </row>
    <row xmlns:x14ac="http://schemas.microsoft.com/office/spreadsheetml/2009/9/ac" r="279" s="3" customFormat="true" x14ac:dyDescent="0.25">
      <c r="A279" s="381"/>
      <c r="B279" s="122"/>
      <c r="L279" s="122"/>
      <c r="V279" s="122"/>
      <c r="AF279" s="122"/>
      <c r="AP279" s="122"/>
      <c r="AZ279" s="122"/>
      <c r="BJ279" s="122"/>
      <c r="BT279" s="122"/>
      <c r="BU279" s="122"/>
      <c r="CD279" s="122"/>
      <c r="CN279" s="122"/>
      <c r="CX279" s="122"/>
      <c r="DH279" s="122"/>
      <c r="DR279" s="122"/>
      <c r="EB279" s="122"/>
      <c r="EL279" s="122"/>
      <c r="EV279" s="122"/>
      <c r="FF279" s="122"/>
      <c r="FP279" s="122"/>
      <c r="FZ279" s="122"/>
      <c r="GJ279" s="122"/>
      <c r="GT279" s="122"/>
      <c r="HD279" s="122"/>
      <c r="HN279" s="122"/>
      <c r="HX279" s="122"/>
      <c r="IH279" s="122"/>
      <c r="IR279" s="122"/>
    </row>
    <row xmlns:x14ac="http://schemas.microsoft.com/office/spreadsheetml/2009/9/ac" r="280" s="3" customFormat="true" x14ac:dyDescent="0.25">
      <c r="A280" s="381"/>
      <c r="B280" s="122"/>
      <c r="L280" s="122"/>
      <c r="V280" s="122"/>
      <c r="AF280" s="122"/>
      <c r="AP280" s="122"/>
      <c r="AZ280" s="122"/>
      <c r="BJ280" s="122"/>
      <c r="BT280" s="122"/>
      <c r="BU280" s="122"/>
      <c r="CD280" s="122"/>
      <c r="CN280" s="122"/>
      <c r="CX280" s="122"/>
      <c r="DH280" s="122"/>
      <c r="DR280" s="122"/>
      <c r="EB280" s="122"/>
      <c r="EL280" s="122"/>
      <c r="EV280" s="122"/>
      <c r="FF280" s="122"/>
      <c r="FP280" s="122"/>
      <c r="FZ280" s="122"/>
      <c r="GJ280" s="122"/>
      <c r="GT280" s="122"/>
      <c r="HD280" s="122"/>
      <c r="HN280" s="122"/>
      <c r="HX280" s="122"/>
      <c r="IH280" s="122"/>
      <c r="IR280" s="122"/>
    </row>
    <row xmlns:x14ac="http://schemas.microsoft.com/office/spreadsheetml/2009/9/ac" r="281" s="3" customFormat="true" x14ac:dyDescent="0.25">
      <c r="A281" s="381"/>
      <c r="B281" s="122"/>
      <c r="L281" s="122"/>
      <c r="V281" s="122"/>
      <c r="AF281" s="122"/>
      <c r="AP281" s="122"/>
      <c r="AZ281" s="122"/>
      <c r="BJ281" s="122"/>
      <c r="BT281" s="122"/>
      <c r="BU281" s="122"/>
      <c r="CD281" s="122"/>
      <c r="CN281" s="122"/>
      <c r="CX281" s="122"/>
      <c r="DH281" s="122"/>
      <c r="DR281" s="122"/>
      <c r="EB281" s="122"/>
      <c r="EL281" s="122"/>
      <c r="EV281" s="122"/>
      <c r="FF281" s="122"/>
      <c r="FP281" s="122"/>
      <c r="FZ281" s="122"/>
      <c r="GJ281" s="122"/>
      <c r="GT281" s="122"/>
      <c r="HD281" s="122"/>
      <c r="HN281" s="122"/>
      <c r="HX281" s="122"/>
      <c r="IH281" s="122"/>
      <c r="IR281" s="122"/>
    </row>
    <row xmlns:x14ac="http://schemas.microsoft.com/office/spreadsheetml/2009/9/ac" r="282" s="3" customFormat="true" x14ac:dyDescent="0.25">
      <c r="A282" s="381"/>
      <c r="B282" s="122"/>
      <c r="L282" s="122"/>
      <c r="V282" s="122"/>
      <c r="AF282" s="122"/>
      <c r="AP282" s="122"/>
      <c r="AZ282" s="122"/>
      <c r="BJ282" s="122"/>
      <c r="BT282" s="122"/>
      <c r="BU282" s="122"/>
      <c r="CD282" s="122"/>
      <c r="CN282" s="122"/>
      <c r="CX282" s="122"/>
      <c r="DH282" s="122"/>
      <c r="DR282" s="122"/>
      <c r="EB282" s="122"/>
      <c r="EL282" s="122"/>
      <c r="EV282" s="122"/>
      <c r="FF282" s="122"/>
      <c r="FP282" s="122"/>
      <c r="FZ282" s="122"/>
      <c r="GJ282" s="122"/>
      <c r="GT282" s="122"/>
      <c r="HD282" s="122"/>
      <c r="HN282" s="122"/>
      <c r="HX282" s="122"/>
      <c r="IH282" s="122"/>
      <c r="IR282" s="122"/>
    </row>
    <row xmlns:x14ac="http://schemas.microsoft.com/office/spreadsheetml/2009/9/ac" r="283" s="3" customFormat="true" x14ac:dyDescent="0.25">
      <c r="A283" s="381"/>
      <c r="B283" s="122"/>
      <c r="L283" s="122"/>
      <c r="V283" s="122"/>
      <c r="AF283" s="122"/>
      <c r="AP283" s="122"/>
      <c r="AZ283" s="122"/>
      <c r="BJ283" s="122"/>
      <c r="BT283" s="122"/>
      <c r="BU283" s="122"/>
      <c r="CD283" s="122"/>
      <c r="CN283" s="122"/>
      <c r="CX283" s="122"/>
      <c r="DH283" s="122"/>
      <c r="DR283" s="122"/>
      <c r="EB283" s="122"/>
      <c r="EL283" s="122"/>
      <c r="EV283" s="122"/>
      <c r="FF283" s="122"/>
      <c r="FP283" s="122"/>
      <c r="FZ283" s="122"/>
      <c r="GJ283" s="122"/>
      <c r="GT283" s="122"/>
      <c r="HD283" s="122"/>
      <c r="HN283" s="122"/>
      <c r="HX283" s="122"/>
      <c r="IH283" s="122"/>
      <c r="IR283" s="122"/>
    </row>
    <row xmlns:x14ac="http://schemas.microsoft.com/office/spreadsheetml/2009/9/ac" r="284" s="3" customFormat="true" x14ac:dyDescent="0.25">
      <c r="A284" s="381"/>
      <c r="B284" s="122"/>
      <c r="L284" s="122"/>
      <c r="V284" s="122"/>
      <c r="AF284" s="122"/>
      <c r="AP284" s="122"/>
      <c r="AZ284" s="122"/>
      <c r="BJ284" s="122"/>
      <c r="BT284" s="122"/>
      <c r="BU284" s="122"/>
      <c r="CD284" s="122"/>
      <c r="CN284" s="122"/>
      <c r="CX284" s="122"/>
      <c r="DH284" s="122"/>
      <c r="DR284" s="122"/>
      <c r="EB284" s="122"/>
      <c r="EL284" s="122"/>
      <c r="EV284" s="122"/>
      <c r="FF284" s="122"/>
      <c r="FP284" s="122"/>
      <c r="FZ284" s="122"/>
      <c r="GJ284" s="122"/>
      <c r="GT284" s="122"/>
      <c r="HD284" s="122"/>
      <c r="HN284" s="122"/>
      <c r="HX284" s="122"/>
      <c r="IH284" s="122"/>
      <c r="IR284" s="122"/>
    </row>
    <row xmlns:x14ac="http://schemas.microsoft.com/office/spreadsheetml/2009/9/ac" r="285" s="3" customFormat="true" x14ac:dyDescent="0.25">
      <c r="A285" s="381"/>
      <c r="B285" s="122"/>
      <c r="L285" s="122"/>
      <c r="V285" s="122"/>
      <c r="AF285" s="122"/>
      <c r="AP285" s="122"/>
      <c r="AZ285" s="122"/>
      <c r="BJ285" s="122"/>
      <c r="BT285" s="122"/>
      <c r="BU285" s="122"/>
      <c r="CD285" s="122"/>
      <c r="CN285" s="122"/>
      <c r="CX285" s="122"/>
      <c r="DH285" s="122"/>
      <c r="DR285" s="122"/>
      <c r="EB285" s="122"/>
      <c r="EL285" s="122"/>
      <c r="EV285" s="122"/>
      <c r="FF285" s="122"/>
      <c r="FP285" s="122"/>
      <c r="FZ285" s="122"/>
      <c r="GJ285" s="122"/>
      <c r="GT285" s="122"/>
      <c r="HD285" s="122"/>
      <c r="HN285" s="122"/>
      <c r="HX285" s="122"/>
      <c r="IH285" s="122"/>
      <c r="IR285" s="122"/>
    </row>
    <row xmlns:x14ac="http://schemas.microsoft.com/office/spreadsheetml/2009/9/ac" r="286" s="3" customFormat="true" x14ac:dyDescent="0.25">
      <c r="A286" s="381"/>
      <c r="B286" s="122"/>
      <c r="L286" s="122"/>
      <c r="V286" s="122"/>
      <c r="AF286" s="122"/>
      <c r="AP286" s="122"/>
      <c r="AZ286" s="122"/>
      <c r="BJ286" s="122"/>
      <c r="BT286" s="122"/>
      <c r="BU286" s="122"/>
      <c r="CD286" s="122"/>
      <c r="CN286" s="122"/>
      <c r="CX286" s="122"/>
      <c r="DH286" s="122"/>
      <c r="DR286" s="122"/>
      <c r="EB286" s="122"/>
      <c r="EL286" s="122"/>
      <c r="EV286" s="122"/>
      <c r="FF286" s="122"/>
      <c r="FP286" s="122"/>
      <c r="FZ286" s="122"/>
      <c r="GJ286" s="122"/>
      <c r="GT286" s="122"/>
      <c r="HD286" s="122"/>
      <c r="HN286" s="122"/>
      <c r="HX286" s="122"/>
      <c r="IH286" s="122"/>
      <c r="IR286" s="122"/>
    </row>
    <row xmlns:x14ac="http://schemas.microsoft.com/office/spreadsheetml/2009/9/ac" r="287" s="3" customFormat="true" x14ac:dyDescent="0.25">
      <c r="A287" s="381"/>
      <c r="B287" s="122"/>
      <c r="L287" s="122"/>
      <c r="V287" s="122"/>
      <c r="AF287" s="122"/>
      <c r="AP287" s="122"/>
      <c r="AZ287" s="122"/>
      <c r="BJ287" s="122"/>
      <c r="BT287" s="122"/>
      <c r="BU287" s="122"/>
      <c r="CD287" s="122"/>
      <c r="CN287" s="122"/>
      <c r="CX287" s="122"/>
      <c r="DH287" s="122"/>
      <c r="DR287" s="122"/>
      <c r="EB287" s="122"/>
      <c r="EL287" s="122"/>
      <c r="EV287" s="122"/>
      <c r="FF287" s="122"/>
      <c r="FP287" s="122"/>
      <c r="FZ287" s="122"/>
      <c r="GJ287" s="122"/>
      <c r="GT287" s="122"/>
      <c r="HD287" s="122"/>
      <c r="HN287" s="122"/>
      <c r="HX287" s="122"/>
      <c r="IH287" s="122"/>
      <c r="IR287" s="122"/>
    </row>
    <row xmlns:x14ac="http://schemas.microsoft.com/office/spreadsheetml/2009/9/ac" r="288" s="3" customFormat="true" x14ac:dyDescent="0.25">
      <c r="A288" s="381"/>
      <c r="B288" s="122"/>
      <c r="L288" s="122"/>
      <c r="V288" s="122"/>
      <c r="AF288" s="122"/>
      <c r="AP288" s="122"/>
      <c r="AZ288" s="122"/>
      <c r="BJ288" s="122"/>
      <c r="BT288" s="122"/>
      <c r="BU288" s="122"/>
      <c r="CD288" s="122"/>
      <c r="CN288" s="122"/>
      <c r="CX288" s="122"/>
      <c r="DH288" s="122"/>
      <c r="DR288" s="122"/>
      <c r="EB288" s="122"/>
      <c r="EL288" s="122"/>
      <c r="EV288" s="122"/>
      <c r="FF288" s="122"/>
      <c r="FP288" s="122"/>
      <c r="FZ288" s="122"/>
      <c r="GJ288" s="122"/>
      <c r="GT288" s="122"/>
      <c r="HD288" s="122"/>
      <c r="HN288" s="122"/>
      <c r="HX288" s="122"/>
      <c r="IH288" s="122"/>
      <c r="IR288" s="122"/>
    </row>
    <row xmlns:x14ac="http://schemas.microsoft.com/office/spreadsheetml/2009/9/ac" r="289" s="3" customFormat="true" x14ac:dyDescent="0.25">
      <c r="A289" s="381"/>
      <c r="B289" s="122"/>
      <c r="L289" s="122"/>
      <c r="V289" s="122"/>
      <c r="AF289" s="122"/>
      <c r="AP289" s="122"/>
      <c r="AZ289" s="122"/>
      <c r="BJ289" s="122"/>
      <c r="BT289" s="122"/>
      <c r="BU289" s="122"/>
      <c r="CD289" s="122"/>
      <c r="CN289" s="122"/>
      <c r="CX289" s="122"/>
      <c r="DH289" s="122"/>
      <c r="DR289" s="122"/>
      <c r="EB289" s="122"/>
      <c r="EL289" s="122"/>
      <c r="EV289" s="122"/>
      <c r="FF289" s="122"/>
      <c r="FP289" s="122"/>
      <c r="FZ289" s="122"/>
      <c r="GJ289" s="122"/>
      <c r="GT289" s="122"/>
      <c r="HD289" s="122"/>
      <c r="HN289" s="122"/>
      <c r="HX289" s="122"/>
      <c r="IH289" s="122"/>
      <c r="IR289" s="122"/>
    </row>
    <row xmlns:x14ac="http://schemas.microsoft.com/office/spreadsheetml/2009/9/ac" r="290" s="3" customFormat="true" x14ac:dyDescent="0.25">
      <c r="A290" s="381"/>
      <c r="B290" s="122"/>
      <c r="L290" s="122"/>
      <c r="V290" s="122"/>
      <c r="AF290" s="122"/>
      <c r="AP290" s="122"/>
      <c r="AZ290" s="122"/>
      <c r="BJ290" s="122"/>
      <c r="BT290" s="122"/>
      <c r="BU290" s="122"/>
      <c r="CD290" s="122"/>
      <c r="CN290" s="122"/>
      <c r="CX290" s="122"/>
      <c r="DH290" s="122"/>
      <c r="DR290" s="122"/>
      <c r="EB290" s="122"/>
      <c r="EL290" s="122"/>
      <c r="EV290" s="122"/>
      <c r="FF290" s="122"/>
      <c r="FP290" s="122"/>
      <c r="FZ290" s="122"/>
      <c r="GJ290" s="122"/>
      <c r="GT290" s="122"/>
      <c r="HD290" s="122"/>
      <c r="HN290" s="122"/>
      <c r="HX290" s="122"/>
      <c r="IH290" s="122"/>
      <c r="IR290" s="122"/>
    </row>
    <row xmlns:x14ac="http://schemas.microsoft.com/office/spreadsheetml/2009/9/ac" r="291" s="3" customFormat="true" x14ac:dyDescent="0.25">
      <c r="A291" s="381"/>
      <c r="B291" s="122"/>
      <c r="L291" s="122"/>
      <c r="V291" s="122"/>
      <c r="AF291" s="122"/>
      <c r="AP291" s="122"/>
      <c r="AZ291" s="122"/>
      <c r="BJ291" s="122"/>
      <c r="BT291" s="122"/>
      <c r="BU291" s="122"/>
      <c r="CD291" s="122"/>
      <c r="CN291" s="122"/>
      <c r="CX291" s="122"/>
      <c r="DH291" s="122"/>
      <c r="DR291" s="122"/>
      <c r="EB291" s="122"/>
      <c r="EL291" s="122"/>
      <c r="EV291" s="122"/>
      <c r="FF291" s="122"/>
      <c r="FP291" s="122"/>
      <c r="FZ291" s="122"/>
      <c r="GJ291" s="122"/>
      <c r="GT291" s="122"/>
      <c r="HD291" s="122"/>
      <c r="HN291" s="122"/>
      <c r="HX291" s="122"/>
      <c r="IH291" s="122"/>
      <c r="IR291" s="122"/>
    </row>
    <row xmlns:x14ac="http://schemas.microsoft.com/office/spreadsheetml/2009/9/ac" r="292" s="3" customFormat="true" x14ac:dyDescent="0.25">
      <c r="A292" s="381"/>
      <c r="B292" s="122"/>
      <c r="L292" s="122"/>
      <c r="V292" s="122"/>
      <c r="AF292" s="122"/>
      <c r="AP292" s="122"/>
      <c r="AZ292" s="122"/>
      <c r="BJ292" s="122"/>
      <c r="BT292" s="122"/>
      <c r="BU292" s="122"/>
      <c r="CD292" s="122"/>
      <c r="CN292" s="122"/>
      <c r="CX292" s="122"/>
      <c r="DH292" s="122"/>
      <c r="DR292" s="122"/>
      <c r="EB292" s="122"/>
      <c r="EL292" s="122"/>
      <c r="EV292" s="122"/>
      <c r="FF292" s="122"/>
      <c r="FP292" s="122"/>
      <c r="FZ292" s="122"/>
      <c r="GJ292" s="122"/>
      <c r="GT292" s="122"/>
      <c r="HD292" s="122"/>
      <c r="HN292" s="122"/>
      <c r="HX292" s="122"/>
      <c r="IH292" s="122"/>
      <c r="IR292" s="122"/>
    </row>
    <row xmlns:x14ac="http://schemas.microsoft.com/office/spreadsheetml/2009/9/ac" r="293" s="3" customFormat="true" x14ac:dyDescent="0.25">
      <c r="A293" s="381"/>
      <c r="B293" s="122"/>
      <c r="L293" s="122"/>
      <c r="V293" s="122"/>
      <c r="AF293" s="122"/>
      <c r="AP293" s="122"/>
      <c r="AZ293" s="122"/>
      <c r="BJ293" s="122"/>
      <c r="BT293" s="122"/>
      <c r="BU293" s="122"/>
      <c r="CD293" s="122"/>
      <c r="CN293" s="122"/>
      <c r="CX293" s="122"/>
      <c r="DH293" s="122"/>
      <c r="DR293" s="122"/>
      <c r="EB293" s="122"/>
      <c r="EL293" s="122"/>
      <c r="EV293" s="122"/>
      <c r="FF293" s="122"/>
      <c r="FP293" s="122"/>
      <c r="FZ293" s="122"/>
      <c r="GJ293" s="122"/>
      <c r="GT293" s="122"/>
      <c r="HD293" s="122"/>
      <c r="HN293" s="122"/>
      <c r="HX293" s="122"/>
      <c r="IH293" s="122"/>
      <c r="IR293" s="122"/>
    </row>
    <row xmlns:x14ac="http://schemas.microsoft.com/office/spreadsheetml/2009/9/ac" r="294" s="3" customFormat="true" x14ac:dyDescent="0.25">
      <c r="A294" s="381"/>
      <c r="B294" s="122"/>
      <c r="L294" s="122"/>
      <c r="V294" s="122"/>
      <c r="AF294" s="122"/>
      <c r="AP294" s="122"/>
      <c r="AZ294" s="122"/>
      <c r="BJ294" s="122"/>
      <c r="BT294" s="122"/>
      <c r="BU294" s="122"/>
      <c r="CD294" s="122"/>
      <c r="CN294" s="122"/>
      <c r="CX294" s="122"/>
      <c r="DH294" s="122"/>
      <c r="DR294" s="122"/>
      <c r="EB294" s="122"/>
      <c r="EL294" s="122"/>
      <c r="EV294" s="122"/>
      <c r="FF294" s="122"/>
      <c r="FP294" s="122"/>
      <c r="FZ294" s="122"/>
      <c r="GJ294" s="122"/>
      <c r="GT294" s="122"/>
      <c r="HD294" s="122"/>
      <c r="HN294" s="122"/>
      <c r="HX294" s="122"/>
      <c r="IH294" s="122"/>
      <c r="IR294" s="122"/>
    </row>
    <row xmlns:x14ac="http://schemas.microsoft.com/office/spreadsheetml/2009/9/ac" r="295" s="3" customFormat="true" x14ac:dyDescent="0.25">
      <c r="A295" s="381"/>
      <c r="B295" s="122"/>
      <c r="L295" s="122"/>
      <c r="V295" s="122"/>
      <c r="AF295" s="122"/>
      <c r="AP295" s="122"/>
      <c r="AZ295" s="122"/>
      <c r="BJ295" s="122"/>
      <c r="BT295" s="122"/>
      <c r="BU295" s="122"/>
      <c r="CD295" s="122"/>
      <c r="CN295" s="122"/>
      <c r="CX295" s="122"/>
      <c r="DH295" s="122"/>
      <c r="DR295" s="122"/>
      <c r="EB295" s="122"/>
      <c r="EL295" s="122"/>
      <c r="EV295" s="122"/>
      <c r="FF295" s="122"/>
      <c r="FP295" s="122"/>
      <c r="FZ295" s="122"/>
      <c r="GJ295" s="122"/>
      <c r="GT295" s="122"/>
      <c r="HD295" s="122"/>
      <c r="HN295" s="122"/>
      <c r="HX295" s="122"/>
      <c r="IH295" s="122"/>
      <c r="IR295" s="122"/>
    </row>
    <row xmlns:x14ac="http://schemas.microsoft.com/office/spreadsheetml/2009/9/ac" r="296" s="3" customFormat="true" x14ac:dyDescent="0.25">
      <c r="A296" s="381"/>
      <c r="B296" s="122"/>
      <c r="L296" s="122"/>
      <c r="V296" s="122"/>
      <c r="AF296" s="122"/>
      <c r="AP296" s="122"/>
      <c r="AZ296" s="122"/>
      <c r="BJ296" s="122"/>
      <c r="BT296" s="122"/>
      <c r="BU296" s="122"/>
      <c r="CD296" s="122"/>
      <c r="CN296" s="122"/>
      <c r="CX296" s="122"/>
      <c r="DH296" s="122"/>
      <c r="DR296" s="122"/>
      <c r="EB296" s="122"/>
      <c r="EL296" s="122"/>
      <c r="EV296" s="122"/>
      <c r="FF296" s="122"/>
      <c r="FP296" s="122"/>
      <c r="FZ296" s="122"/>
      <c r="GJ296" s="122"/>
      <c r="GT296" s="122"/>
      <c r="HD296" s="122"/>
      <c r="HN296" s="122"/>
      <c r="HX296" s="122"/>
      <c r="IH296" s="122"/>
      <c r="IR296" s="122"/>
    </row>
    <row xmlns:x14ac="http://schemas.microsoft.com/office/spreadsheetml/2009/9/ac" r="297" s="3" customFormat="true" x14ac:dyDescent="0.25">
      <c r="A297" s="381"/>
      <c r="B297" s="122"/>
      <c r="L297" s="122"/>
      <c r="V297" s="122"/>
      <c r="AF297" s="122"/>
      <c r="AP297" s="122"/>
      <c r="AZ297" s="122"/>
      <c r="BJ297" s="122"/>
      <c r="BT297" s="122"/>
      <c r="BU297" s="122"/>
      <c r="CD297" s="122"/>
      <c r="CN297" s="122"/>
      <c r="CX297" s="122"/>
      <c r="DH297" s="122"/>
      <c r="DR297" s="122"/>
      <c r="EB297" s="122"/>
      <c r="EL297" s="122"/>
      <c r="EV297" s="122"/>
      <c r="FF297" s="122"/>
      <c r="FP297" s="122"/>
      <c r="FZ297" s="122"/>
      <c r="GJ297" s="122"/>
      <c r="GT297" s="122"/>
      <c r="HD297" s="122"/>
      <c r="HN297" s="122"/>
      <c r="HX297" s="122"/>
      <c r="IH297" s="122"/>
      <c r="IR297" s="122"/>
    </row>
    <row xmlns:x14ac="http://schemas.microsoft.com/office/spreadsheetml/2009/9/ac" r="298" s="3" customFormat="true" x14ac:dyDescent="0.25">
      <c r="A298" s="381"/>
      <c r="B298" s="122"/>
      <c r="L298" s="122"/>
      <c r="V298" s="122"/>
      <c r="AF298" s="122"/>
      <c r="AP298" s="122"/>
      <c r="AZ298" s="122"/>
      <c r="BJ298" s="122"/>
      <c r="BT298" s="122"/>
      <c r="BU298" s="122"/>
      <c r="CD298" s="122"/>
      <c r="CN298" s="122"/>
      <c r="CX298" s="122"/>
      <c r="DH298" s="122"/>
      <c r="DR298" s="122"/>
      <c r="EB298" s="122"/>
      <c r="EL298" s="122"/>
      <c r="EV298" s="122"/>
      <c r="FF298" s="122"/>
      <c r="FP298" s="122"/>
      <c r="FZ298" s="122"/>
      <c r="GJ298" s="122"/>
      <c r="GT298" s="122"/>
      <c r="HD298" s="122"/>
      <c r="HN298" s="122"/>
      <c r="HX298" s="122"/>
      <c r="IH298" s="122"/>
      <c r="IR298" s="122"/>
    </row>
    <row xmlns:x14ac="http://schemas.microsoft.com/office/spreadsheetml/2009/9/ac" r="299" s="3" customFormat="true" x14ac:dyDescent="0.25">
      <c r="A299" s="381"/>
      <c r="B299" s="122"/>
      <c r="L299" s="122"/>
      <c r="V299" s="122"/>
      <c r="AF299" s="122"/>
      <c r="AP299" s="122"/>
      <c r="AZ299" s="122"/>
      <c r="BJ299" s="122"/>
      <c r="BT299" s="122"/>
      <c r="BU299" s="122"/>
      <c r="CD299" s="122"/>
      <c r="CN299" s="122"/>
      <c r="CX299" s="122"/>
      <c r="DH299" s="122"/>
      <c r="DR299" s="122"/>
      <c r="EB299" s="122"/>
      <c r="EL299" s="122"/>
      <c r="EV299" s="122"/>
      <c r="FF299" s="122"/>
      <c r="FP299" s="122"/>
      <c r="FZ299" s="122"/>
      <c r="GJ299" s="122"/>
      <c r="GT299" s="122"/>
      <c r="HD299" s="122"/>
      <c r="HN299" s="122"/>
      <c r="HX299" s="122"/>
      <c r="IH299" s="122"/>
      <c r="IR299" s="122"/>
    </row>
    <row xmlns:x14ac="http://schemas.microsoft.com/office/spreadsheetml/2009/9/ac" r="300" s="3" customFormat="true" x14ac:dyDescent="0.25">
      <c r="A300" s="381"/>
      <c r="B300" s="122"/>
      <c r="L300" s="122"/>
      <c r="V300" s="122"/>
      <c r="AF300" s="122"/>
      <c r="AP300" s="122"/>
      <c r="AZ300" s="122"/>
      <c r="BJ300" s="122"/>
      <c r="BT300" s="122"/>
      <c r="BU300" s="122"/>
      <c r="CD300" s="122"/>
      <c r="CN300" s="122"/>
      <c r="CX300" s="122"/>
      <c r="DH300" s="122"/>
      <c r="DR300" s="122"/>
      <c r="EB300" s="122"/>
      <c r="EL300" s="122"/>
      <c r="EV300" s="122"/>
      <c r="FF300" s="122"/>
      <c r="FP300" s="122"/>
      <c r="FZ300" s="122"/>
      <c r="GJ300" s="122"/>
      <c r="GT300" s="122"/>
      <c r="HD300" s="122"/>
      <c r="HN300" s="122"/>
      <c r="HX300" s="122"/>
      <c r="IH300" s="122"/>
      <c r="IR300" s="122"/>
    </row>
    <row xmlns:x14ac="http://schemas.microsoft.com/office/spreadsheetml/2009/9/ac" r="301" s="3" customFormat="true" x14ac:dyDescent="0.25">
      <c r="A301" s="381"/>
      <c r="B301" s="122"/>
      <c r="L301" s="122"/>
      <c r="V301" s="122"/>
      <c r="AF301" s="122"/>
      <c r="AP301" s="122"/>
      <c r="AZ301" s="122"/>
      <c r="BJ301" s="122"/>
      <c r="BT301" s="122"/>
      <c r="BU301" s="122"/>
      <c r="CD301" s="122"/>
      <c r="CN301" s="122"/>
      <c r="CX301" s="122"/>
      <c r="DH301" s="122"/>
      <c r="DR301" s="122"/>
      <c r="EB301" s="122"/>
      <c r="EL301" s="122"/>
      <c r="EV301" s="122"/>
      <c r="FF301" s="122"/>
      <c r="FP301" s="122"/>
      <c r="FZ301" s="122"/>
      <c r="GJ301" s="122"/>
      <c r="GT301" s="122"/>
      <c r="HD301" s="122"/>
      <c r="HN301" s="122"/>
      <c r="HX301" s="122"/>
      <c r="IH301" s="122"/>
      <c r="IR301" s="122"/>
    </row>
    <row xmlns:x14ac="http://schemas.microsoft.com/office/spreadsheetml/2009/9/ac" r="302" s="3" customFormat="true" x14ac:dyDescent="0.25">
      <c r="A302" s="381"/>
      <c r="B302" s="122"/>
      <c r="L302" s="122"/>
      <c r="V302" s="122"/>
      <c r="AF302" s="122"/>
      <c r="AP302" s="122"/>
      <c r="AZ302" s="122"/>
      <c r="BJ302" s="122"/>
      <c r="BT302" s="122"/>
      <c r="BU302" s="122"/>
      <c r="CD302" s="122"/>
      <c r="CN302" s="122"/>
      <c r="CX302" s="122"/>
      <c r="DH302" s="122"/>
      <c r="DR302" s="122"/>
      <c r="EB302" s="122"/>
      <c r="EL302" s="122"/>
      <c r="EV302" s="122"/>
      <c r="FF302" s="122"/>
      <c r="FP302" s="122"/>
      <c r="FZ302" s="122"/>
      <c r="GJ302" s="122"/>
      <c r="GT302" s="122"/>
      <c r="HD302" s="122"/>
      <c r="HN302" s="122"/>
      <c r="HX302" s="122"/>
      <c r="IH302" s="122"/>
      <c r="IR302" s="122"/>
    </row>
    <row xmlns:x14ac="http://schemas.microsoft.com/office/spreadsheetml/2009/9/ac" r="303" s="3" customFormat="true" x14ac:dyDescent="0.25">
      <c r="A303" s="381"/>
      <c r="B303" s="122"/>
      <c r="L303" s="122"/>
      <c r="V303" s="122"/>
      <c r="AF303" s="122"/>
      <c r="AP303" s="122"/>
      <c r="AZ303" s="122"/>
      <c r="BJ303" s="122"/>
      <c r="BT303" s="122"/>
      <c r="BU303" s="122"/>
      <c r="CD303" s="122"/>
      <c r="CN303" s="122"/>
      <c r="CX303" s="122"/>
      <c r="DH303" s="122"/>
      <c r="DR303" s="122"/>
      <c r="EB303" s="122"/>
      <c r="EL303" s="122"/>
      <c r="EV303" s="122"/>
      <c r="FF303" s="122"/>
      <c r="FP303" s="122"/>
      <c r="FZ303" s="122"/>
      <c r="GJ303" s="122"/>
      <c r="GT303" s="122"/>
      <c r="HD303" s="122"/>
      <c r="HN303" s="122"/>
      <c r="HX303" s="122"/>
      <c r="IH303" s="122"/>
      <c r="IR303" s="122"/>
    </row>
    <row xmlns:x14ac="http://schemas.microsoft.com/office/spreadsheetml/2009/9/ac" r="304" s="3" customFormat="true" x14ac:dyDescent="0.25">
      <c r="A304" s="381"/>
      <c r="B304" s="122"/>
      <c r="L304" s="122"/>
      <c r="V304" s="122"/>
      <c r="AF304" s="122"/>
      <c r="AP304" s="122"/>
      <c r="AZ304" s="122"/>
      <c r="BJ304" s="122"/>
      <c r="BT304" s="122"/>
      <c r="BU304" s="122"/>
      <c r="CD304" s="122"/>
      <c r="CN304" s="122"/>
      <c r="CX304" s="122"/>
      <c r="DH304" s="122"/>
      <c r="DR304" s="122"/>
      <c r="EB304" s="122"/>
      <c r="EL304" s="122"/>
      <c r="EV304" s="122"/>
      <c r="FF304" s="122"/>
      <c r="FP304" s="122"/>
      <c r="FZ304" s="122"/>
      <c r="GJ304" s="122"/>
      <c r="GT304" s="122"/>
      <c r="HD304" s="122"/>
      <c r="HN304" s="122"/>
      <c r="HX304" s="122"/>
      <c r="IH304" s="122"/>
      <c r="IR304" s="122"/>
    </row>
    <row xmlns:x14ac="http://schemas.microsoft.com/office/spreadsheetml/2009/9/ac" r="305" s="3" customFormat="true" x14ac:dyDescent="0.25">
      <c r="A305" s="381"/>
      <c r="B305" s="122"/>
      <c r="L305" s="122"/>
      <c r="V305" s="122"/>
      <c r="AF305" s="122"/>
      <c r="AP305" s="122"/>
      <c r="AZ305" s="122"/>
      <c r="BJ305" s="122"/>
      <c r="BT305" s="122"/>
      <c r="BU305" s="122"/>
      <c r="CD305" s="122"/>
      <c r="CN305" s="122"/>
      <c r="CX305" s="122"/>
      <c r="DH305" s="122"/>
      <c r="DR305" s="122"/>
      <c r="EB305" s="122"/>
      <c r="EL305" s="122"/>
      <c r="EV305" s="122"/>
      <c r="FF305" s="122"/>
      <c r="FP305" s="122"/>
      <c r="FZ305" s="122"/>
      <c r="GJ305" s="122"/>
      <c r="GT305" s="122"/>
      <c r="HD305" s="122"/>
      <c r="HN305" s="122"/>
      <c r="HX305" s="122"/>
      <c r="IH305" s="122"/>
      <c r="IR305" s="122"/>
    </row>
    <row xmlns:x14ac="http://schemas.microsoft.com/office/spreadsheetml/2009/9/ac" r="306" s="3" customFormat="true" x14ac:dyDescent="0.25">
      <c r="A306" s="381"/>
      <c r="B306" s="122"/>
      <c r="L306" s="122"/>
      <c r="V306" s="122"/>
      <c r="AF306" s="122"/>
      <c r="AP306" s="122"/>
      <c r="AZ306" s="122"/>
      <c r="BJ306" s="122"/>
      <c r="BT306" s="122"/>
      <c r="BU306" s="122"/>
      <c r="CD306" s="122"/>
      <c r="CN306" s="122"/>
      <c r="CX306" s="122"/>
      <c r="DH306" s="122"/>
      <c r="DR306" s="122"/>
      <c r="EB306" s="122"/>
      <c r="EL306" s="122"/>
      <c r="EV306" s="122"/>
      <c r="FF306" s="122"/>
      <c r="FP306" s="122"/>
      <c r="FZ306" s="122"/>
      <c r="GJ306" s="122"/>
      <c r="GT306" s="122"/>
      <c r="HD306" s="122"/>
      <c r="HN306" s="122"/>
      <c r="HX306" s="122"/>
      <c r="IH306" s="122"/>
      <c r="IR306" s="122"/>
    </row>
    <row xmlns:x14ac="http://schemas.microsoft.com/office/spreadsheetml/2009/9/ac" r="307" s="3" customFormat="true" x14ac:dyDescent="0.25">
      <c r="A307" s="381"/>
      <c r="B307" s="122"/>
      <c r="L307" s="122"/>
      <c r="V307" s="122"/>
      <c r="AF307" s="122"/>
      <c r="AP307" s="122"/>
      <c r="AZ307" s="122"/>
      <c r="BJ307" s="122"/>
      <c r="BT307" s="122"/>
      <c r="BU307" s="122"/>
      <c r="CD307" s="122"/>
      <c r="CN307" s="122"/>
      <c r="CX307" s="122"/>
      <c r="DH307" s="122"/>
      <c r="DR307" s="122"/>
      <c r="EB307" s="122"/>
      <c r="EL307" s="122"/>
      <c r="EV307" s="122"/>
      <c r="FF307" s="122"/>
      <c r="FP307" s="122"/>
      <c r="FZ307" s="122"/>
      <c r="GJ307" s="122"/>
      <c r="GT307" s="122"/>
      <c r="HD307" s="122"/>
      <c r="HN307" s="122"/>
      <c r="HX307" s="122"/>
      <c r="IH307" s="122"/>
      <c r="IR307" s="122"/>
    </row>
    <row xmlns:x14ac="http://schemas.microsoft.com/office/spreadsheetml/2009/9/ac" r="308" s="3" customFormat="true" x14ac:dyDescent="0.25">
      <c r="A308" s="381"/>
      <c r="B308" s="122"/>
      <c r="L308" s="122"/>
      <c r="V308" s="122"/>
      <c r="AF308" s="122"/>
      <c r="AP308" s="122"/>
      <c r="AZ308" s="122"/>
      <c r="BJ308" s="122"/>
      <c r="BT308" s="122"/>
      <c r="BU308" s="122"/>
      <c r="CD308" s="122"/>
      <c r="CN308" s="122"/>
      <c r="CX308" s="122"/>
      <c r="DH308" s="122"/>
      <c r="DR308" s="122"/>
      <c r="EB308" s="122"/>
      <c r="EL308" s="122"/>
      <c r="EV308" s="122"/>
      <c r="FF308" s="122"/>
      <c r="FP308" s="122"/>
      <c r="FZ308" s="122"/>
      <c r="GJ308" s="122"/>
      <c r="GT308" s="122"/>
      <c r="HD308" s="122"/>
      <c r="HN308" s="122"/>
      <c r="HX308" s="122"/>
      <c r="IH308" s="122"/>
      <c r="IR308" s="122"/>
    </row>
    <row xmlns:x14ac="http://schemas.microsoft.com/office/spreadsheetml/2009/9/ac" r="309" s="3" customFormat="true" x14ac:dyDescent="0.25">
      <c r="A309" s="381"/>
      <c r="B309" s="122"/>
      <c r="L309" s="122"/>
      <c r="V309" s="122"/>
      <c r="AF309" s="122"/>
      <c r="AP309" s="122"/>
      <c r="AZ309" s="122"/>
      <c r="BJ309" s="122"/>
      <c r="BT309" s="122"/>
      <c r="BU309" s="122"/>
      <c r="CD309" s="122"/>
      <c r="CN309" s="122"/>
      <c r="CX309" s="122"/>
      <c r="DH309" s="122"/>
      <c r="DR309" s="122"/>
      <c r="EB309" s="122"/>
      <c r="EL309" s="122"/>
      <c r="EV309" s="122"/>
      <c r="FF309" s="122"/>
      <c r="FP309" s="122"/>
      <c r="FZ309" s="122"/>
      <c r="GJ309" s="122"/>
      <c r="GT309" s="122"/>
      <c r="HD309" s="122"/>
      <c r="HN309" s="122"/>
      <c r="HX309" s="122"/>
      <c r="IH309" s="122"/>
      <c r="IR309" s="122"/>
    </row>
    <row xmlns:x14ac="http://schemas.microsoft.com/office/spreadsheetml/2009/9/ac" r="310" s="3" customFormat="true" x14ac:dyDescent="0.25">
      <c r="A310" s="381"/>
      <c r="B310" s="122"/>
      <c r="L310" s="122"/>
      <c r="V310" s="122"/>
      <c r="AF310" s="122"/>
      <c r="AP310" s="122"/>
      <c r="AZ310" s="122"/>
      <c r="BJ310" s="122"/>
      <c r="BT310" s="122"/>
      <c r="BU310" s="122"/>
      <c r="CD310" s="122"/>
      <c r="CN310" s="122"/>
      <c r="CX310" s="122"/>
      <c r="DH310" s="122"/>
      <c r="DR310" s="122"/>
      <c r="EB310" s="122"/>
      <c r="EL310" s="122"/>
      <c r="EV310" s="122"/>
      <c r="FF310" s="122"/>
      <c r="FP310" s="122"/>
      <c r="FZ310" s="122"/>
      <c r="GJ310" s="122"/>
      <c r="GT310" s="122"/>
      <c r="HD310" s="122"/>
      <c r="HN310" s="122"/>
      <c r="HX310" s="122"/>
      <c r="IH310" s="122"/>
      <c r="IR310" s="122"/>
    </row>
    <row xmlns:x14ac="http://schemas.microsoft.com/office/spreadsheetml/2009/9/ac" r="311" s="3" customFormat="true" x14ac:dyDescent="0.25">
      <c r="A311" s="381"/>
      <c r="B311" s="122"/>
      <c r="L311" s="122"/>
      <c r="V311" s="122"/>
      <c r="AF311" s="122"/>
      <c r="AP311" s="122"/>
      <c r="AZ311" s="122"/>
      <c r="BJ311" s="122"/>
      <c r="BT311" s="122"/>
      <c r="BU311" s="122"/>
      <c r="CD311" s="122"/>
      <c r="CN311" s="122"/>
      <c r="CX311" s="122"/>
      <c r="DH311" s="122"/>
      <c r="DR311" s="122"/>
      <c r="EB311" s="122"/>
      <c r="EL311" s="122"/>
      <c r="EV311" s="122"/>
      <c r="FF311" s="122"/>
      <c r="FP311" s="122"/>
      <c r="FZ311" s="122"/>
      <c r="GJ311" s="122"/>
      <c r="GT311" s="122"/>
      <c r="HD311" s="122"/>
      <c r="HN311" s="122"/>
      <c r="HX311" s="122"/>
      <c r="IH311" s="122"/>
      <c r="IR311" s="122"/>
    </row>
    <row xmlns:x14ac="http://schemas.microsoft.com/office/spreadsheetml/2009/9/ac" r="312" s="3" customFormat="true" x14ac:dyDescent="0.25">
      <c r="A312" s="381"/>
      <c r="B312" s="122"/>
      <c r="L312" s="122"/>
      <c r="V312" s="122"/>
      <c r="AF312" s="122"/>
      <c r="AP312" s="122"/>
      <c r="AZ312" s="122"/>
      <c r="BJ312" s="122"/>
      <c r="BT312" s="122"/>
      <c r="BU312" s="122"/>
      <c r="CD312" s="122"/>
      <c r="CN312" s="122"/>
      <c r="CX312" s="122"/>
      <c r="DH312" s="122"/>
      <c r="DR312" s="122"/>
      <c r="EB312" s="122"/>
      <c r="EL312" s="122"/>
      <c r="EV312" s="122"/>
      <c r="FF312" s="122"/>
      <c r="FP312" s="122"/>
      <c r="FZ312" s="122"/>
      <c r="GJ312" s="122"/>
      <c r="GT312" s="122"/>
      <c r="HD312" s="122"/>
      <c r="HN312" s="122"/>
      <c r="HX312" s="122"/>
      <c r="IH312" s="122"/>
      <c r="IR312" s="122"/>
    </row>
    <row xmlns:x14ac="http://schemas.microsoft.com/office/spreadsheetml/2009/9/ac" r="313" s="3" customFormat="true" x14ac:dyDescent="0.25">
      <c r="A313" s="381"/>
      <c r="B313" s="122"/>
      <c r="L313" s="122"/>
      <c r="V313" s="122"/>
      <c r="AF313" s="122"/>
      <c r="AP313" s="122"/>
      <c r="AZ313" s="122"/>
      <c r="BJ313" s="122"/>
      <c r="BT313" s="122"/>
      <c r="BU313" s="122"/>
      <c r="CD313" s="122"/>
      <c r="CN313" s="122"/>
      <c r="CX313" s="122"/>
      <c r="DH313" s="122"/>
      <c r="DR313" s="122"/>
      <c r="EB313" s="122"/>
      <c r="EL313" s="122"/>
      <c r="EV313" s="122"/>
      <c r="FF313" s="122"/>
      <c r="FP313" s="122"/>
      <c r="FZ313" s="122"/>
      <c r="GJ313" s="122"/>
      <c r="GT313" s="122"/>
      <c r="HD313" s="122"/>
      <c r="HN313" s="122"/>
      <c r="HX313" s="122"/>
      <c r="IH313" s="122"/>
      <c r="IR313" s="122"/>
    </row>
    <row xmlns:x14ac="http://schemas.microsoft.com/office/spreadsheetml/2009/9/ac" r="314" s="3" customFormat="true" x14ac:dyDescent="0.25">
      <c r="A314" s="381"/>
      <c r="B314" s="122"/>
      <c r="L314" s="122"/>
      <c r="V314" s="122"/>
      <c r="AF314" s="122"/>
      <c r="AP314" s="122"/>
      <c r="AZ314" s="122"/>
      <c r="BJ314" s="122"/>
      <c r="BT314" s="122"/>
      <c r="BU314" s="122"/>
      <c r="CD314" s="122"/>
      <c r="CN314" s="122"/>
      <c r="CX314" s="122"/>
      <c r="DH314" s="122"/>
      <c r="DR314" s="122"/>
      <c r="EB314" s="122"/>
      <c r="EL314" s="122"/>
      <c r="EV314" s="122"/>
      <c r="FF314" s="122"/>
      <c r="FP314" s="122"/>
      <c r="FZ314" s="122"/>
      <c r="GJ314" s="122"/>
      <c r="GT314" s="122"/>
      <c r="HD314" s="122"/>
      <c r="HN314" s="122"/>
      <c r="HX314" s="122"/>
      <c r="IH314" s="122"/>
      <c r="IR314" s="122"/>
    </row>
    <row xmlns:x14ac="http://schemas.microsoft.com/office/spreadsheetml/2009/9/ac" r="315" s="3" customFormat="true" x14ac:dyDescent="0.25">
      <c r="A315" s="381"/>
      <c r="B315" s="122"/>
      <c r="L315" s="122"/>
      <c r="V315" s="122"/>
      <c r="AF315" s="122"/>
      <c r="AP315" s="122"/>
      <c r="AZ315" s="122"/>
      <c r="BJ315" s="122"/>
      <c r="BT315" s="122"/>
      <c r="BU315" s="122"/>
      <c r="CD315" s="122"/>
      <c r="CN315" s="122"/>
      <c r="CX315" s="122"/>
      <c r="DH315" s="122"/>
      <c r="DR315" s="122"/>
      <c r="EB315" s="122"/>
      <c r="EL315" s="122"/>
      <c r="EV315" s="122"/>
      <c r="FF315" s="122"/>
      <c r="FP315" s="122"/>
      <c r="FZ315" s="122"/>
      <c r="GJ315" s="122"/>
      <c r="GT315" s="122"/>
      <c r="HD315" s="122"/>
      <c r="HN315" s="122"/>
      <c r="HX315" s="122"/>
      <c r="IH315" s="122"/>
      <c r="IR315" s="122"/>
    </row>
    <row xmlns:x14ac="http://schemas.microsoft.com/office/spreadsheetml/2009/9/ac" r="316" s="3" customFormat="true" x14ac:dyDescent="0.25">
      <c r="A316" s="381"/>
      <c r="B316" s="122"/>
      <c r="L316" s="122"/>
      <c r="V316" s="122"/>
      <c r="AF316" s="122"/>
      <c r="AP316" s="122"/>
      <c r="AZ316" s="122"/>
      <c r="BJ316" s="122"/>
      <c r="BT316" s="122"/>
      <c r="BU316" s="122"/>
      <c r="CD316" s="122"/>
      <c r="CN316" s="122"/>
      <c r="CX316" s="122"/>
      <c r="DH316" s="122"/>
      <c r="DR316" s="122"/>
      <c r="EB316" s="122"/>
      <c r="EL316" s="122"/>
      <c r="EV316" s="122"/>
      <c r="FF316" s="122"/>
      <c r="FP316" s="122"/>
      <c r="FZ316" s="122"/>
      <c r="GJ316" s="122"/>
      <c r="GT316" s="122"/>
      <c r="HD316" s="122"/>
      <c r="HN316" s="122"/>
      <c r="HX316" s="122"/>
      <c r="IH316" s="122"/>
      <c r="IR316" s="122"/>
    </row>
    <row xmlns:x14ac="http://schemas.microsoft.com/office/spreadsheetml/2009/9/ac" r="317" s="3" customFormat="true" x14ac:dyDescent="0.25">
      <c r="A317" s="381"/>
      <c r="B317" s="122"/>
      <c r="L317" s="122"/>
      <c r="V317" s="122"/>
      <c r="AF317" s="122"/>
      <c r="AP317" s="122"/>
      <c r="AZ317" s="122"/>
      <c r="BJ317" s="122"/>
      <c r="BT317" s="122"/>
      <c r="BU317" s="122"/>
      <c r="CD317" s="122"/>
      <c r="CN317" s="122"/>
      <c r="CX317" s="122"/>
      <c r="DH317" s="122"/>
      <c r="DR317" s="122"/>
      <c r="EB317" s="122"/>
      <c r="EL317" s="122"/>
      <c r="EV317" s="122"/>
      <c r="FF317" s="122"/>
      <c r="FP317" s="122"/>
      <c r="FZ317" s="122"/>
      <c r="GJ317" s="122"/>
      <c r="GT317" s="122"/>
      <c r="HD317" s="122"/>
      <c r="HN317" s="122"/>
      <c r="HX317" s="122"/>
      <c r="IH317" s="122"/>
      <c r="IR317" s="122"/>
    </row>
    <row xmlns:x14ac="http://schemas.microsoft.com/office/spreadsheetml/2009/9/ac" r="318" s="3" customFormat="true" x14ac:dyDescent="0.25">
      <c r="A318" s="381"/>
      <c r="B318" s="122"/>
      <c r="L318" s="122"/>
      <c r="V318" s="122"/>
      <c r="AF318" s="122"/>
      <c r="AP318" s="122"/>
      <c r="AZ318" s="122"/>
      <c r="BJ318" s="122"/>
      <c r="BT318" s="122"/>
      <c r="BU318" s="122"/>
      <c r="CD318" s="122"/>
      <c r="CN318" s="122"/>
      <c r="CX318" s="122"/>
      <c r="DH318" s="122"/>
      <c r="DR318" s="122"/>
      <c r="EB318" s="122"/>
      <c r="EL318" s="122"/>
      <c r="EV318" s="122"/>
      <c r="FF318" s="122"/>
      <c r="FP318" s="122"/>
      <c r="FZ318" s="122"/>
      <c r="GJ318" s="122"/>
      <c r="GT318" s="122"/>
      <c r="HD318" s="122"/>
      <c r="HN318" s="122"/>
      <c r="HX318" s="122"/>
      <c r="IH318" s="122"/>
      <c r="IR318" s="122"/>
    </row>
    <row xmlns:x14ac="http://schemas.microsoft.com/office/spreadsheetml/2009/9/ac" r="319" s="3" customFormat="true" x14ac:dyDescent="0.25">
      <c r="A319" s="381"/>
      <c r="B319" s="122"/>
      <c r="L319" s="122"/>
      <c r="V319" s="122"/>
      <c r="AF319" s="122"/>
      <c r="AP319" s="122"/>
      <c r="AZ319" s="122"/>
      <c r="BJ319" s="122"/>
      <c r="BT319" s="122"/>
      <c r="BU319" s="122"/>
      <c r="CD319" s="122"/>
      <c r="CN319" s="122"/>
      <c r="CX319" s="122"/>
      <c r="DH319" s="122"/>
      <c r="DR319" s="122"/>
      <c r="EB319" s="122"/>
      <c r="EL319" s="122"/>
      <c r="EV319" s="122"/>
      <c r="FF319" s="122"/>
      <c r="FP319" s="122"/>
      <c r="FZ319" s="122"/>
      <c r="GJ319" s="122"/>
      <c r="GT319" s="122"/>
      <c r="HD319" s="122"/>
      <c r="HN319" s="122"/>
      <c r="HX319" s="122"/>
      <c r="IH319" s="122"/>
      <c r="IR319" s="122"/>
    </row>
    <row xmlns:x14ac="http://schemas.microsoft.com/office/spreadsheetml/2009/9/ac" r="320" s="3" customFormat="true" x14ac:dyDescent="0.25">
      <c r="A320" s="381"/>
      <c r="B320" s="122"/>
      <c r="L320" s="122"/>
      <c r="V320" s="122"/>
      <c r="AF320" s="122"/>
      <c r="AP320" s="122"/>
      <c r="AZ320" s="122"/>
      <c r="BJ320" s="122"/>
      <c r="BT320" s="122"/>
      <c r="BU320" s="122"/>
      <c r="CD320" s="122"/>
      <c r="CN320" s="122"/>
      <c r="CX320" s="122"/>
      <c r="DH320" s="122"/>
      <c r="DR320" s="122"/>
      <c r="EB320" s="122"/>
      <c r="EL320" s="122"/>
      <c r="EV320" s="122"/>
      <c r="FF320" s="122"/>
      <c r="FP320" s="122"/>
      <c r="FZ320" s="122"/>
      <c r="GJ320" s="122"/>
      <c r="GT320" s="122"/>
      <c r="HD320" s="122"/>
      <c r="HN320" s="122"/>
      <c r="HX320" s="122"/>
      <c r="IH320" s="122"/>
      <c r="IR320" s="122"/>
    </row>
    <row xmlns:x14ac="http://schemas.microsoft.com/office/spreadsheetml/2009/9/ac" r="321" s="3" customFormat="true" x14ac:dyDescent="0.25">
      <c r="A321" s="381"/>
      <c r="B321" s="122"/>
      <c r="L321" s="122"/>
      <c r="V321" s="122"/>
      <c r="AF321" s="122"/>
      <c r="AP321" s="122"/>
      <c r="AZ321" s="122"/>
      <c r="BJ321" s="122"/>
      <c r="BT321" s="122"/>
      <c r="BU321" s="122"/>
      <c r="CD321" s="122"/>
      <c r="CN321" s="122"/>
      <c r="CX321" s="122"/>
      <c r="DH321" s="122"/>
      <c r="DR321" s="122"/>
      <c r="EB321" s="122"/>
      <c r="EL321" s="122"/>
      <c r="EV321" s="122"/>
      <c r="FF321" s="122"/>
      <c r="FP321" s="122"/>
      <c r="FZ321" s="122"/>
      <c r="GJ321" s="122"/>
      <c r="GT321" s="122"/>
      <c r="HD321" s="122"/>
      <c r="HN321" s="122"/>
      <c r="HX321" s="122"/>
      <c r="IH321" s="122"/>
      <c r="IR321" s="122"/>
    </row>
    <row xmlns:x14ac="http://schemas.microsoft.com/office/spreadsheetml/2009/9/ac" r="322" s="3" customFormat="true" x14ac:dyDescent="0.25">
      <c r="A322" s="381"/>
      <c r="B322" s="122"/>
      <c r="L322" s="122"/>
      <c r="V322" s="122"/>
      <c r="AF322" s="122"/>
      <c r="AP322" s="122"/>
      <c r="AZ322" s="122"/>
      <c r="BJ322" s="122"/>
      <c r="BT322" s="122"/>
      <c r="BU322" s="122"/>
      <c r="CD322" s="122"/>
      <c r="CN322" s="122"/>
      <c r="CX322" s="122"/>
      <c r="DH322" s="122"/>
      <c r="DR322" s="122"/>
      <c r="EB322" s="122"/>
      <c r="EL322" s="122"/>
      <c r="EV322" s="122"/>
      <c r="FF322" s="122"/>
      <c r="FP322" s="122"/>
      <c r="FZ322" s="122"/>
      <c r="GJ322" s="122"/>
      <c r="GT322" s="122"/>
      <c r="HD322" s="122"/>
      <c r="HN322" s="122"/>
      <c r="HX322" s="122"/>
      <c r="IH322" s="122"/>
      <c r="IR322" s="122"/>
    </row>
    <row xmlns:x14ac="http://schemas.microsoft.com/office/spreadsheetml/2009/9/ac" r="323" s="3" customFormat="true" x14ac:dyDescent="0.25">
      <c r="A323" s="381"/>
      <c r="B323" s="122"/>
      <c r="L323" s="122"/>
      <c r="V323" s="122"/>
      <c r="AF323" s="122"/>
      <c r="AP323" s="122"/>
      <c r="AZ323" s="122"/>
      <c r="BJ323" s="122"/>
      <c r="BT323" s="122"/>
      <c r="BU323" s="122"/>
      <c r="CD323" s="122"/>
      <c r="CN323" s="122"/>
      <c r="CX323" s="122"/>
      <c r="DH323" s="122"/>
      <c r="DR323" s="122"/>
      <c r="EB323" s="122"/>
      <c r="EL323" s="122"/>
      <c r="EV323" s="122"/>
      <c r="FF323" s="122"/>
      <c r="FP323" s="122"/>
      <c r="FZ323" s="122"/>
      <c r="GJ323" s="122"/>
      <c r="GT323" s="122"/>
      <c r="HD323" s="122"/>
      <c r="HN323" s="122"/>
      <c r="HX323" s="122"/>
      <c r="IH323" s="122"/>
      <c r="IR323" s="122"/>
    </row>
    <row xmlns:x14ac="http://schemas.microsoft.com/office/spreadsheetml/2009/9/ac" r="324" s="3" customFormat="true" x14ac:dyDescent="0.25">
      <c r="A324" s="381"/>
      <c r="B324" s="122"/>
      <c r="L324" s="122"/>
      <c r="V324" s="122"/>
      <c r="AF324" s="122"/>
      <c r="AP324" s="122"/>
      <c r="AZ324" s="122"/>
      <c r="BJ324" s="122"/>
      <c r="BT324" s="122"/>
      <c r="BU324" s="122"/>
      <c r="CD324" s="122"/>
      <c r="CN324" s="122"/>
      <c r="CX324" s="122"/>
      <c r="DH324" s="122"/>
      <c r="DR324" s="122"/>
      <c r="EB324" s="122"/>
      <c r="EL324" s="122"/>
      <c r="EV324" s="122"/>
      <c r="FF324" s="122"/>
      <c r="FP324" s="122"/>
      <c r="FZ324" s="122"/>
      <c r="GJ324" s="122"/>
      <c r="GT324" s="122"/>
      <c r="HD324" s="122"/>
      <c r="HN324" s="122"/>
      <c r="HX324" s="122"/>
      <c r="IH324" s="122"/>
      <c r="IR324" s="122"/>
    </row>
    <row xmlns:x14ac="http://schemas.microsoft.com/office/spreadsheetml/2009/9/ac" r="325" s="3" customFormat="true" x14ac:dyDescent="0.25">
      <c r="A325" s="381"/>
      <c r="B325" s="122"/>
      <c r="L325" s="122"/>
      <c r="V325" s="122"/>
      <c r="AF325" s="122"/>
      <c r="AP325" s="122"/>
      <c r="AZ325" s="122"/>
      <c r="BJ325" s="122"/>
      <c r="BT325" s="122"/>
      <c r="BU325" s="122"/>
      <c r="CD325" s="122"/>
      <c r="CN325" s="122"/>
      <c r="CX325" s="122"/>
      <c r="DH325" s="122"/>
      <c r="DR325" s="122"/>
      <c r="EB325" s="122"/>
      <c r="EL325" s="122"/>
      <c r="EV325" s="122"/>
      <c r="FF325" s="122"/>
      <c r="FP325" s="122"/>
      <c r="FZ325" s="122"/>
      <c r="GJ325" s="122"/>
      <c r="GT325" s="122"/>
      <c r="HD325" s="122"/>
      <c r="HN325" s="122"/>
      <c r="HX325" s="122"/>
      <c r="IH325" s="122"/>
      <c r="IR325" s="122"/>
    </row>
    <row xmlns:x14ac="http://schemas.microsoft.com/office/spreadsheetml/2009/9/ac" r="326" s="3" customFormat="true" x14ac:dyDescent="0.25">
      <c r="A326" s="381"/>
      <c r="B326" s="122"/>
      <c r="L326" s="122"/>
      <c r="V326" s="122"/>
      <c r="AF326" s="122"/>
      <c r="AP326" s="122"/>
      <c r="AZ326" s="122"/>
      <c r="BJ326" s="122"/>
      <c r="BT326" s="122"/>
      <c r="BU326" s="122"/>
      <c r="CD326" s="122"/>
      <c r="CN326" s="122"/>
      <c r="CX326" s="122"/>
      <c r="DH326" s="122"/>
      <c r="DR326" s="122"/>
      <c r="EB326" s="122"/>
      <c r="EL326" s="122"/>
      <c r="EV326" s="122"/>
      <c r="FF326" s="122"/>
      <c r="FP326" s="122"/>
      <c r="FZ326" s="122"/>
      <c r="GJ326" s="122"/>
      <c r="GT326" s="122"/>
      <c r="HD326" s="122"/>
      <c r="HN326" s="122"/>
      <c r="HX326" s="122"/>
      <c r="IH326" s="122"/>
      <c r="IR326" s="122"/>
    </row>
    <row xmlns:x14ac="http://schemas.microsoft.com/office/spreadsheetml/2009/9/ac" r="327" s="3" customFormat="true" x14ac:dyDescent="0.25">
      <c r="A327" s="381"/>
      <c r="B327" s="122"/>
      <c r="L327" s="122"/>
      <c r="V327" s="122"/>
      <c r="AF327" s="122"/>
      <c r="AP327" s="122"/>
      <c r="AZ327" s="122"/>
      <c r="BJ327" s="122"/>
      <c r="BT327" s="122"/>
      <c r="BU327" s="122"/>
      <c r="CD327" s="122"/>
      <c r="CN327" s="122"/>
      <c r="CX327" s="122"/>
      <c r="DH327" s="122"/>
      <c r="DR327" s="122"/>
      <c r="EB327" s="122"/>
      <c r="EL327" s="122"/>
      <c r="EV327" s="122"/>
      <c r="FF327" s="122"/>
      <c r="FP327" s="122"/>
      <c r="FZ327" s="122"/>
      <c r="GJ327" s="122"/>
      <c r="GT327" s="122"/>
      <c r="HD327" s="122"/>
      <c r="HN327" s="122"/>
      <c r="HX327" s="122"/>
      <c r="IH327" s="122"/>
      <c r="IR327" s="122"/>
    </row>
    <row xmlns:x14ac="http://schemas.microsoft.com/office/spreadsheetml/2009/9/ac" r="328" s="3" customFormat="true" x14ac:dyDescent="0.25">
      <c r="A328" s="381"/>
      <c r="B328" s="122"/>
      <c r="L328" s="122"/>
      <c r="V328" s="122"/>
      <c r="AF328" s="122"/>
      <c r="AP328" s="122"/>
      <c r="AZ328" s="122"/>
      <c r="BJ328" s="122"/>
      <c r="BT328" s="122"/>
      <c r="BU328" s="122"/>
      <c r="CD328" s="122"/>
      <c r="CN328" s="122"/>
      <c r="CX328" s="122"/>
      <c r="DH328" s="122"/>
      <c r="DR328" s="122"/>
      <c r="EB328" s="122"/>
      <c r="EL328" s="122"/>
      <c r="EV328" s="122"/>
      <c r="FF328" s="122"/>
      <c r="FP328" s="122"/>
      <c r="FZ328" s="122"/>
      <c r="GJ328" s="122"/>
      <c r="GT328" s="122"/>
      <c r="HD328" s="122"/>
      <c r="HN328" s="122"/>
      <c r="HX328" s="122"/>
      <c r="IH328" s="122"/>
      <c r="IR328" s="122"/>
    </row>
    <row xmlns:x14ac="http://schemas.microsoft.com/office/spreadsheetml/2009/9/ac" r="329" s="3" customFormat="true" x14ac:dyDescent="0.25">
      <c r="A329" s="381"/>
      <c r="B329" s="122"/>
      <c r="L329" s="122"/>
      <c r="V329" s="122"/>
      <c r="AF329" s="122"/>
      <c r="AP329" s="122"/>
      <c r="AZ329" s="122"/>
      <c r="BJ329" s="122"/>
      <c r="BT329" s="122"/>
      <c r="BU329" s="122"/>
      <c r="CD329" s="122"/>
      <c r="CN329" s="122"/>
      <c r="CX329" s="122"/>
      <c r="DH329" s="122"/>
      <c r="DR329" s="122"/>
      <c r="EB329" s="122"/>
      <c r="EL329" s="122"/>
      <c r="EV329" s="122"/>
      <c r="FF329" s="122"/>
      <c r="FP329" s="122"/>
      <c r="FZ329" s="122"/>
      <c r="GJ329" s="122"/>
      <c r="GT329" s="122"/>
      <c r="HD329" s="122"/>
      <c r="HN329" s="122"/>
      <c r="HX329" s="122"/>
      <c r="IH329" s="122"/>
      <c r="IR329" s="122"/>
    </row>
    <row xmlns:x14ac="http://schemas.microsoft.com/office/spreadsheetml/2009/9/ac" r="330" s="3" customFormat="true" x14ac:dyDescent="0.25">
      <c r="A330" s="381"/>
      <c r="B330" s="122"/>
      <c r="L330" s="122"/>
      <c r="V330" s="122"/>
      <c r="AF330" s="122"/>
      <c r="AP330" s="122"/>
      <c r="AZ330" s="122"/>
      <c r="BJ330" s="122"/>
      <c r="BT330" s="122"/>
      <c r="BU330" s="122"/>
      <c r="CD330" s="122"/>
      <c r="CN330" s="122"/>
      <c r="CX330" s="122"/>
      <c r="DH330" s="122"/>
      <c r="DR330" s="122"/>
      <c r="EB330" s="122"/>
      <c r="EL330" s="122"/>
      <c r="EV330" s="122"/>
      <c r="FF330" s="122"/>
      <c r="FP330" s="122"/>
      <c r="FZ330" s="122"/>
      <c r="GJ330" s="122"/>
      <c r="GT330" s="122"/>
      <c r="HD330" s="122"/>
      <c r="HN330" s="122"/>
      <c r="HX330" s="122"/>
      <c r="IH330" s="122"/>
      <c r="IR330" s="122"/>
    </row>
    <row xmlns:x14ac="http://schemas.microsoft.com/office/spreadsheetml/2009/9/ac" r="331" s="3" customFormat="true" x14ac:dyDescent="0.25">
      <c r="A331" s="381"/>
      <c r="B331" s="122"/>
      <c r="L331" s="122"/>
      <c r="V331" s="122"/>
      <c r="AF331" s="122"/>
      <c r="AP331" s="122"/>
      <c r="AZ331" s="122"/>
      <c r="BJ331" s="122"/>
      <c r="BT331" s="122"/>
      <c r="BU331" s="122"/>
      <c r="CD331" s="122"/>
      <c r="CN331" s="122"/>
      <c r="CX331" s="122"/>
      <c r="DH331" s="122"/>
      <c r="DR331" s="122"/>
      <c r="EB331" s="122"/>
      <c r="EL331" s="122"/>
      <c r="EV331" s="122"/>
      <c r="FF331" s="122"/>
      <c r="FP331" s="122"/>
      <c r="FZ331" s="122"/>
      <c r="GJ331" s="122"/>
      <c r="GT331" s="122"/>
      <c r="HD331" s="122"/>
      <c r="HN331" s="122"/>
      <c r="HX331" s="122"/>
      <c r="IH331" s="122"/>
      <c r="IR331" s="122"/>
    </row>
    <row xmlns:x14ac="http://schemas.microsoft.com/office/spreadsheetml/2009/9/ac" r="332" s="3" customFormat="true" x14ac:dyDescent="0.25">
      <c r="A332" s="381"/>
      <c r="B332" s="122"/>
      <c r="L332" s="122"/>
      <c r="V332" s="122"/>
      <c r="AF332" s="122"/>
      <c r="AP332" s="122"/>
      <c r="AZ332" s="122"/>
      <c r="BJ332" s="122"/>
      <c r="BT332" s="122"/>
      <c r="BU332" s="122"/>
      <c r="CD332" s="122"/>
      <c r="CN332" s="122"/>
      <c r="CX332" s="122"/>
      <c r="DH332" s="122"/>
      <c r="DR332" s="122"/>
      <c r="EB332" s="122"/>
      <c r="EL332" s="122"/>
      <c r="EV332" s="122"/>
      <c r="FF332" s="122"/>
      <c r="FP332" s="122"/>
      <c r="FZ332" s="122"/>
      <c r="GJ332" s="122"/>
      <c r="GT332" s="122"/>
      <c r="HD332" s="122"/>
      <c r="HN332" s="122"/>
      <c r="HX332" s="122"/>
      <c r="IH332" s="122"/>
      <c r="IR332" s="122"/>
    </row>
    <row xmlns:x14ac="http://schemas.microsoft.com/office/spreadsheetml/2009/9/ac" r="333" s="3" customFormat="true" x14ac:dyDescent="0.25">
      <c r="A333" s="381"/>
      <c r="B333" s="122"/>
      <c r="L333" s="122"/>
      <c r="V333" s="122"/>
      <c r="AF333" s="122"/>
      <c r="AP333" s="122"/>
      <c r="AZ333" s="122"/>
      <c r="BJ333" s="122"/>
      <c r="BT333" s="122"/>
      <c r="BU333" s="122"/>
      <c r="CD333" s="122"/>
      <c r="CN333" s="122"/>
      <c r="CX333" s="122"/>
      <c r="DH333" s="122"/>
      <c r="DR333" s="122"/>
      <c r="EB333" s="122"/>
      <c r="EL333" s="122"/>
      <c r="EV333" s="122"/>
      <c r="FF333" s="122"/>
      <c r="FP333" s="122"/>
      <c r="FZ333" s="122"/>
      <c r="GJ333" s="122"/>
      <c r="GT333" s="122"/>
      <c r="HD333" s="122"/>
      <c r="HN333" s="122"/>
      <c r="HX333" s="122"/>
      <c r="IH333" s="122"/>
      <c r="IR333" s="122"/>
    </row>
    <row xmlns:x14ac="http://schemas.microsoft.com/office/spreadsheetml/2009/9/ac" r="334" s="3" customFormat="true" x14ac:dyDescent="0.25">
      <c r="A334" s="381"/>
      <c r="B334" s="122"/>
      <c r="L334" s="122"/>
      <c r="V334" s="122"/>
      <c r="AF334" s="122"/>
      <c r="AP334" s="122"/>
      <c r="AZ334" s="122"/>
      <c r="BJ334" s="122"/>
      <c r="BT334" s="122"/>
      <c r="BU334" s="122"/>
      <c r="CD334" s="122"/>
      <c r="CN334" s="122"/>
      <c r="CX334" s="122"/>
      <c r="DH334" s="122"/>
      <c r="DR334" s="122"/>
      <c r="EB334" s="122"/>
      <c r="EL334" s="122"/>
      <c r="EV334" s="122"/>
      <c r="FF334" s="122"/>
      <c r="FP334" s="122"/>
      <c r="FZ334" s="122"/>
      <c r="GJ334" s="122"/>
      <c r="GT334" s="122"/>
      <c r="HD334" s="122"/>
      <c r="HN334" s="122"/>
      <c r="HX334" s="122"/>
      <c r="IH334" s="122"/>
      <c r="IR334" s="122"/>
    </row>
    <row xmlns:x14ac="http://schemas.microsoft.com/office/spreadsheetml/2009/9/ac" r="335" s="3" customFormat="true" x14ac:dyDescent="0.25">
      <c r="A335" s="381"/>
      <c r="B335" s="122"/>
      <c r="L335" s="122"/>
      <c r="V335" s="122"/>
      <c r="AF335" s="122"/>
      <c r="AP335" s="122"/>
      <c r="AZ335" s="122"/>
      <c r="BJ335" s="122"/>
      <c r="BT335" s="122"/>
      <c r="BU335" s="122"/>
      <c r="CD335" s="122"/>
      <c r="CN335" s="122"/>
      <c r="CX335" s="122"/>
      <c r="DH335" s="122"/>
      <c r="DR335" s="122"/>
      <c r="EB335" s="122"/>
      <c r="EL335" s="122"/>
      <c r="EV335" s="122"/>
      <c r="FF335" s="122"/>
      <c r="FP335" s="122"/>
      <c r="FZ335" s="122"/>
      <c r="GJ335" s="122"/>
      <c r="GT335" s="122"/>
      <c r="HD335" s="122"/>
      <c r="HN335" s="122"/>
      <c r="HX335" s="122"/>
      <c r="IH335" s="122"/>
      <c r="IR335" s="122"/>
    </row>
    <row xmlns:x14ac="http://schemas.microsoft.com/office/spreadsheetml/2009/9/ac" r="336" s="3" customFormat="true" x14ac:dyDescent="0.25">
      <c r="A336" s="381"/>
      <c r="B336" s="122"/>
      <c r="L336" s="122"/>
      <c r="V336" s="122"/>
      <c r="AF336" s="122"/>
      <c r="AP336" s="122"/>
      <c r="AZ336" s="122"/>
      <c r="BJ336" s="122"/>
      <c r="BT336" s="122"/>
      <c r="BU336" s="122"/>
      <c r="CD336" s="122"/>
      <c r="CN336" s="122"/>
      <c r="CX336" s="122"/>
      <c r="DH336" s="122"/>
      <c r="DR336" s="122"/>
      <c r="EB336" s="122"/>
      <c r="EL336" s="122"/>
      <c r="EV336" s="122"/>
      <c r="FF336" s="122"/>
      <c r="FP336" s="122"/>
      <c r="FZ336" s="122"/>
      <c r="GJ336" s="122"/>
      <c r="GT336" s="122"/>
      <c r="HD336" s="122"/>
      <c r="HN336" s="122"/>
      <c r="HX336" s="122"/>
      <c r="IH336" s="122"/>
      <c r="IR336" s="122"/>
    </row>
    <row xmlns:x14ac="http://schemas.microsoft.com/office/spreadsheetml/2009/9/ac" r="337" s="3" customFormat="true" x14ac:dyDescent="0.25">
      <c r="A337" s="381"/>
      <c r="B337" s="122"/>
      <c r="L337" s="122"/>
      <c r="V337" s="122"/>
      <c r="AF337" s="122"/>
      <c r="AP337" s="122"/>
      <c r="AZ337" s="122"/>
      <c r="BJ337" s="122"/>
      <c r="BT337" s="122"/>
      <c r="BU337" s="122"/>
      <c r="CD337" s="122"/>
      <c r="CN337" s="122"/>
      <c r="CX337" s="122"/>
      <c r="DH337" s="122"/>
      <c r="DR337" s="122"/>
      <c r="EB337" s="122"/>
      <c r="EL337" s="122"/>
      <c r="EV337" s="122"/>
      <c r="FF337" s="122"/>
      <c r="FP337" s="122"/>
      <c r="FZ337" s="122"/>
      <c r="GJ337" s="122"/>
      <c r="GT337" s="122"/>
      <c r="HD337" s="122"/>
      <c r="HN337" s="122"/>
      <c r="HX337" s="122"/>
      <c r="IH337" s="122"/>
      <c r="IR337" s="122"/>
    </row>
    <row xmlns:x14ac="http://schemas.microsoft.com/office/spreadsheetml/2009/9/ac" r="338" s="3" customFormat="true" x14ac:dyDescent="0.25">
      <c r="A338" s="381"/>
      <c r="B338" s="122"/>
      <c r="L338" s="122"/>
      <c r="V338" s="122"/>
      <c r="AF338" s="122"/>
      <c r="AP338" s="122"/>
      <c r="AZ338" s="122"/>
      <c r="BJ338" s="122"/>
      <c r="BT338" s="122"/>
      <c r="BU338" s="122"/>
      <c r="CD338" s="122"/>
      <c r="CN338" s="122"/>
      <c r="CX338" s="122"/>
      <c r="DH338" s="122"/>
      <c r="DR338" s="122"/>
      <c r="EB338" s="122"/>
      <c r="EL338" s="122"/>
      <c r="EV338" s="122"/>
      <c r="FF338" s="122"/>
      <c r="FP338" s="122"/>
      <c r="FZ338" s="122"/>
      <c r="GJ338" s="122"/>
      <c r="GT338" s="122"/>
      <c r="HD338" s="122"/>
      <c r="HN338" s="122"/>
      <c r="HX338" s="122"/>
      <c r="IH338" s="122"/>
      <c r="IR338" s="122"/>
    </row>
    <row xmlns:x14ac="http://schemas.microsoft.com/office/spreadsheetml/2009/9/ac" r="339" s="3" customFormat="true" x14ac:dyDescent="0.25">
      <c r="A339" s="381"/>
      <c r="B339" s="122"/>
      <c r="L339" s="122"/>
      <c r="V339" s="122"/>
      <c r="AF339" s="122"/>
      <c r="AP339" s="122"/>
      <c r="AZ339" s="122"/>
      <c r="BJ339" s="122"/>
      <c r="BT339" s="122"/>
      <c r="BU339" s="122"/>
      <c r="CD339" s="122"/>
      <c r="CN339" s="122"/>
      <c r="CX339" s="122"/>
      <c r="DH339" s="122"/>
      <c r="DR339" s="122"/>
      <c r="EB339" s="122"/>
      <c r="EL339" s="122"/>
      <c r="EV339" s="122"/>
      <c r="FF339" s="122"/>
      <c r="FP339" s="122"/>
      <c r="FZ339" s="122"/>
      <c r="GJ339" s="122"/>
      <c r="GT339" s="122"/>
      <c r="HD339" s="122"/>
      <c r="HN339" s="122"/>
      <c r="HX339" s="122"/>
      <c r="IH339" s="122"/>
      <c r="IR339" s="122"/>
    </row>
    <row xmlns:x14ac="http://schemas.microsoft.com/office/spreadsheetml/2009/9/ac" r="340" s="3" customFormat="true" x14ac:dyDescent="0.25">
      <c r="A340" s="381"/>
      <c r="B340" s="122"/>
      <c r="L340" s="122"/>
      <c r="V340" s="122"/>
      <c r="AF340" s="122"/>
      <c r="AP340" s="122"/>
      <c r="AZ340" s="122"/>
      <c r="BJ340" s="122"/>
      <c r="BT340" s="122"/>
      <c r="BU340" s="122"/>
      <c r="CD340" s="122"/>
      <c r="CN340" s="122"/>
      <c r="CX340" s="122"/>
      <c r="DH340" s="122"/>
      <c r="DR340" s="122"/>
      <c r="EB340" s="122"/>
      <c r="EL340" s="122"/>
      <c r="EV340" s="122"/>
      <c r="FF340" s="122"/>
      <c r="FP340" s="122"/>
      <c r="FZ340" s="122"/>
      <c r="GJ340" s="122"/>
      <c r="GT340" s="122"/>
      <c r="HD340" s="122"/>
      <c r="HN340" s="122"/>
      <c r="HX340" s="122"/>
      <c r="IH340" s="122"/>
      <c r="IR340" s="122"/>
    </row>
    <row xmlns:x14ac="http://schemas.microsoft.com/office/spreadsheetml/2009/9/ac" r="341" s="3" customFormat="true" x14ac:dyDescent="0.25">
      <c r="A341" s="381"/>
      <c r="B341" s="122"/>
      <c r="L341" s="122"/>
      <c r="V341" s="122"/>
      <c r="AF341" s="122"/>
      <c r="AP341" s="122"/>
      <c r="AZ341" s="122"/>
      <c r="BJ341" s="122"/>
      <c r="BT341" s="122"/>
      <c r="BU341" s="122"/>
      <c r="CD341" s="122"/>
      <c r="CN341" s="122"/>
      <c r="CX341" s="122"/>
      <c r="DH341" s="122"/>
      <c r="DR341" s="122"/>
      <c r="EB341" s="122"/>
      <c r="EL341" s="122"/>
      <c r="EV341" s="122"/>
      <c r="FF341" s="122"/>
      <c r="FP341" s="122"/>
      <c r="FZ341" s="122"/>
      <c r="GJ341" s="122"/>
      <c r="GT341" s="122"/>
      <c r="HD341" s="122"/>
      <c r="HN341" s="122"/>
      <c r="HX341" s="122"/>
      <c r="IH341" s="122"/>
      <c r="IR341" s="122"/>
    </row>
    <row xmlns:x14ac="http://schemas.microsoft.com/office/spreadsheetml/2009/9/ac" r="342" s="3" customFormat="true" x14ac:dyDescent="0.25">
      <c r="A342" s="381"/>
      <c r="B342" s="122"/>
      <c r="L342" s="122"/>
      <c r="V342" s="122"/>
      <c r="AF342" s="122"/>
      <c r="AP342" s="122"/>
      <c r="AZ342" s="122"/>
      <c r="BJ342" s="122"/>
      <c r="BT342" s="122"/>
      <c r="BU342" s="122"/>
      <c r="CD342" s="122"/>
      <c r="CN342" s="122"/>
      <c r="CX342" s="122"/>
      <c r="DH342" s="122"/>
      <c r="DR342" s="122"/>
      <c r="EB342" s="122"/>
      <c r="EL342" s="122"/>
      <c r="EV342" s="122"/>
      <c r="FF342" s="122"/>
      <c r="FP342" s="122"/>
      <c r="FZ342" s="122"/>
      <c r="GJ342" s="122"/>
      <c r="GT342" s="122"/>
      <c r="HD342" s="122"/>
      <c r="HN342" s="122"/>
      <c r="HX342" s="122"/>
      <c r="IH342" s="122"/>
      <c r="IR342" s="122"/>
    </row>
    <row xmlns:x14ac="http://schemas.microsoft.com/office/spreadsheetml/2009/9/ac" r="343" s="3" customFormat="true" x14ac:dyDescent="0.25">
      <c r="A343" s="381"/>
      <c r="B343" s="122"/>
      <c r="L343" s="122"/>
      <c r="V343" s="122"/>
      <c r="AF343" s="122"/>
      <c r="AP343" s="122"/>
      <c r="AZ343" s="122"/>
      <c r="BJ343" s="122"/>
      <c r="BT343" s="122"/>
      <c r="BU343" s="122"/>
      <c r="CD343" s="122"/>
      <c r="CN343" s="122"/>
      <c r="CX343" s="122"/>
      <c r="DH343" s="122"/>
      <c r="DR343" s="122"/>
      <c r="EB343" s="122"/>
      <c r="EL343" s="122"/>
      <c r="EV343" s="122"/>
      <c r="FF343" s="122"/>
      <c r="FP343" s="122"/>
      <c r="FZ343" s="122"/>
      <c r="GJ343" s="122"/>
      <c r="GT343" s="122"/>
      <c r="HD343" s="122"/>
      <c r="HN343" s="122"/>
      <c r="HX343" s="122"/>
      <c r="IH343" s="122"/>
      <c r="IR343" s="122"/>
    </row>
    <row xmlns:x14ac="http://schemas.microsoft.com/office/spreadsheetml/2009/9/ac" r="344" s="3" customFormat="true" x14ac:dyDescent="0.25">
      <c r="A344" s="381"/>
      <c r="B344" s="122"/>
      <c r="L344" s="122"/>
      <c r="V344" s="122"/>
      <c r="AF344" s="122"/>
      <c r="AP344" s="122"/>
      <c r="AZ344" s="122"/>
      <c r="BJ344" s="122"/>
      <c r="BT344" s="122"/>
      <c r="BU344" s="122"/>
      <c r="CD344" s="122"/>
      <c r="CN344" s="122"/>
      <c r="CX344" s="122"/>
      <c r="DH344" s="122"/>
      <c r="DR344" s="122"/>
      <c r="EB344" s="122"/>
      <c r="EL344" s="122"/>
      <c r="EV344" s="122"/>
      <c r="FF344" s="122"/>
      <c r="FP344" s="122"/>
      <c r="FZ344" s="122"/>
      <c r="GJ344" s="122"/>
      <c r="GT344" s="122"/>
      <c r="HD344" s="122"/>
      <c r="HN344" s="122"/>
      <c r="HX344" s="122"/>
      <c r="IH344" s="122"/>
      <c r="IR344" s="122"/>
    </row>
    <row xmlns:x14ac="http://schemas.microsoft.com/office/spreadsheetml/2009/9/ac" r="345" s="3" customFormat="true" x14ac:dyDescent="0.25">
      <c r="A345" s="381"/>
      <c r="B345" s="122"/>
      <c r="L345" s="122"/>
      <c r="V345" s="122"/>
      <c r="AF345" s="122"/>
      <c r="AP345" s="122"/>
      <c r="AZ345" s="122"/>
      <c r="BJ345" s="122"/>
      <c r="BT345" s="122"/>
      <c r="BU345" s="122"/>
      <c r="CD345" s="122"/>
      <c r="CN345" s="122"/>
      <c r="CX345" s="122"/>
      <c r="DH345" s="122"/>
      <c r="DR345" s="122"/>
      <c r="EB345" s="122"/>
      <c r="EL345" s="122"/>
      <c r="EV345" s="122"/>
      <c r="FF345" s="122"/>
      <c r="FP345" s="122"/>
      <c r="FZ345" s="122"/>
      <c r="GJ345" s="122"/>
      <c r="GT345" s="122"/>
      <c r="HD345" s="122"/>
      <c r="HN345" s="122"/>
      <c r="HX345" s="122"/>
      <c r="IH345" s="122"/>
      <c r="IR345" s="122"/>
    </row>
    <row xmlns:x14ac="http://schemas.microsoft.com/office/spreadsheetml/2009/9/ac" r="346" s="3" customFormat="true" x14ac:dyDescent="0.25">
      <c r="A346" s="381"/>
      <c r="B346" s="122"/>
      <c r="L346" s="122"/>
      <c r="V346" s="122"/>
      <c r="AF346" s="122"/>
      <c r="AP346" s="122"/>
      <c r="AZ346" s="122"/>
      <c r="BJ346" s="122"/>
      <c r="BT346" s="122"/>
      <c r="BU346" s="122"/>
      <c r="CD346" s="122"/>
      <c r="CN346" s="122"/>
      <c r="CX346" s="122"/>
      <c r="DH346" s="122"/>
      <c r="DR346" s="122"/>
      <c r="EB346" s="122"/>
      <c r="EL346" s="122"/>
      <c r="EV346" s="122"/>
      <c r="FF346" s="122"/>
      <c r="FP346" s="122"/>
      <c r="FZ346" s="122"/>
      <c r="GJ346" s="122"/>
      <c r="GT346" s="122"/>
      <c r="HD346" s="122"/>
      <c r="HN346" s="122"/>
      <c r="HX346" s="122"/>
      <c r="IH346" s="122"/>
      <c r="IR346" s="122"/>
    </row>
    <row xmlns:x14ac="http://schemas.microsoft.com/office/spreadsheetml/2009/9/ac" r="347" s="3" customFormat="true" x14ac:dyDescent="0.25">
      <c r="A347" s="381"/>
      <c r="B347" s="122"/>
      <c r="L347" s="122"/>
      <c r="V347" s="122"/>
      <c r="AF347" s="122"/>
      <c r="AP347" s="122"/>
      <c r="AZ347" s="122"/>
      <c r="BJ347" s="122"/>
      <c r="BT347" s="122"/>
      <c r="BU347" s="122"/>
      <c r="CD347" s="122"/>
      <c r="CN347" s="122"/>
      <c r="CX347" s="122"/>
      <c r="DH347" s="122"/>
      <c r="DR347" s="122"/>
      <c r="EB347" s="122"/>
      <c r="EL347" s="122"/>
      <c r="EV347" s="122"/>
      <c r="FF347" s="122"/>
      <c r="FP347" s="122"/>
      <c r="FZ347" s="122"/>
      <c r="GJ347" s="122"/>
      <c r="GT347" s="122"/>
      <c r="HD347" s="122"/>
      <c r="HN347" s="122"/>
      <c r="HX347" s="122"/>
      <c r="IH347" s="122"/>
      <c r="IR347" s="122"/>
    </row>
    <row xmlns:x14ac="http://schemas.microsoft.com/office/spreadsheetml/2009/9/ac" r="348" s="3" customFormat="true" x14ac:dyDescent="0.25">
      <c r="A348" s="381"/>
      <c r="B348" s="122"/>
      <c r="L348" s="122"/>
      <c r="V348" s="122"/>
      <c r="AF348" s="122"/>
      <c r="AP348" s="122"/>
      <c r="AZ348" s="122"/>
      <c r="BJ348" s="122"/>
      <c r="BT348" s="122"/>
      <c r="BU348" s="122"/>
      <c r="CD348" s="122"/>
      <c r="CN348" s="122"/>
      <c r="CX348" s="122"/>
      <c r="DH348" s="122"/>
      <c r="DR348" s="122"/>
      <c r="EB348" s="122"/>
      <c r="EL348" s="122"/>
      <c r="EV348" s="122"/>
      <c r="FF348" s="122"/>
      <c r="FP348" s="122"/>
      <c r="FZ348" s="122"/>
      <c r="GJ348" s="122"/>
      <c r="GT348" s="122"/>
      <c r="HD348" s="122"/>
      <c r="HN348" s="122"/>
      <c r="HX348" s="122"/>
      <c r="IH348" s="122"/>
      <c r="IR348" s="122"/>
    </row>
    <row xmlns:x14ac="http://schemas.microsoft.com/office/spreadsheetml/2009/9/ac" r="349" s="3" customFormat="true" x14ac:dyDescent="0.25">
      <c r="A349" s="381"/>
      <c r="B349" s="122"/>
      <c r="L349" s="122"/>
      <c r="V349" s="122"/>
      <c r="AF349" s="122"/>
      <c r="AP349" s="122"/>
      <c r="AZ349" s="122"/>
      <c r="BJ349" s="122"/>
      <c r="BT349" s="122"/>
      <c r="BU349" s="122"/>
      <c r="CD349" s="122"/>
      <c r="CN349" s="122"/>
      <c r="CX349" s="122"/>
      <c r="DH349" s="122"/>
      <c r="DR349" s="122"/>
      <c r="EB349" s="122"/>
      <c r="EL349" s="122"/>
      <c r="EV349" s="122"/>
      <c r="FF349" s="122"/>
      <c r="FP349" s="122"/>
      <c r="FZ349" s="122"/>
      <c r="GJ349" s="122"/>
      <c r="GT349" s="122"/>
      <c r="HD349" s="122"/>
      <c r="HN349" s="122"/>
      <c r="HX349" s="122"/>
      <c r="IH349" s="122"/>
      <c r="IR349" s="122"/>
    </row>
    <row xmlns:x14ac="http://schemas.microsoft.com/office/spreadsheetml/2009/9/ac" r="350" s="3" customFormat="true" x14ac:dyDescent="0.25">
      <c r="A350" s="381"/>
      <c r="B350" s="122"/>
      <c r="L350" s="122"/>
      <c r="V350" s="122"/>
      <c r="AF350" s="122"/>
      <c r="AP350" s="122"/>
      <c r="AZ350" s="122"/>
      <c r="BJ350" s="122"/>
      <c r="BT350" s="122"/>
      <c r="BU350" s="122"/>
      <c r="CD350" s="122"/>
      <c r="CN350" s="122"/>
      <c r="CX350" s="122"/>
      <c r="DH350" s="122"/>
      <c r="DR350" s="122"/>
      <c r="EB350" s="122"/>
      <c r="EL350" s="122"/>
      <c r="EV350" s="122"/>
      <c r="FF350" s="122"/>
      <c r="FP350" s="122"/>
      <c r="FZ350" s="122"/>
      <c r="GJ350" s="122"/>
      <c r="GT350" s="122"/>
      <c r="HD350" s="122"/>
      <c r="HN350" s="122"/>
      <c r="HX350" s="122"/>
      <c r="IH350" s="122"/>
      <c r="IR350" s="122"/>
    </row>
    <row xmlns:x14ac="http://schemas.microsoft.com/office/spreadsheetml/2009/9/ac" r="351" s="3" customFormat="true" x14ac:dyDescent="0.25">
      <c r="A351" s="381"/>
      <c r="B351" s="122"/>
      <c r="L351" s="122"/>
      <c r="V351" s="122"/>
      <c r="AF351" s="122"/>
      <c r="AP351" s="122"/>
      <c r="AZ351" s="122"/>
      <c r="BJ351" s="122"/>
      <c r="BT351" s="122"/>
      <c r="BU351" s="122"/>
      <c r="CD351" s="122"/>
      <c r="CN351" s="122"/>
      <c r="CX351" s="122"/>
      <c r="DH351" s="122"/>
      <c r="DR351" s="122"/>
      <c r="EB351" s="122"/>
      <c r="EL351" s="122"/>
      <c r="EV351" s="122"/>
      <c r="FF351" s="122"/>
      <c r="FP351" s="122"/>
      <c r="FZ351" s="122"/>
      <c r="GJ351" s="122"/>
      <c r="GT351" s="122"/>
      <c r="HD351" s="122"/>
      <c r="HN351" s="122"/>
      <c r="HX351" s="122"/>
      <c r="IH351" s="122"/>
      <c r="IR351" s="122"/>
    </row>
    <row xmlns:x14ac="http://schemas.microsoft.com/office/spreadsheetml/2009/9/ac" r="352" s="3" customFormat="true" x14ac:dyDescent="0.25">
      <c r="A352" s="381"/>
      <c r="B352" s="122"/>
      <c r="L352" s="122"/>
      <c r="V352" s="122"/>
      <c r="AF352" s="122"/>
      <c r="AP352" s="122"/>
      <c r="AZ352" s="122"/>
      <c r="BJ352" s="122"/>
      <c r="BT352" s="122"/>
      <c r="BU352" s="122"/>
      <c r="CD352" s="122"/>
      <c r="CN352" s="122"/>
      <c r="CX352" s="122"/>
      <c r="DH352" s="122"/>
      <c r="DR352" s="122"/>
      <c r="EB352" s="122"/>
      <c r="EL352" s="122"/>
      <c r="EV352" s="122"/>
      <c r="FF352" s="122"/>
      <c r="FP352" s="122"/>
      <c r="FZ352" s="122"/>
      <c r="GJ352" s="122"/>
      <c r="GT352" s="122"/>
      <c r="HD352" s="122"/>
      <c r="HN352" s="122"/>
      <c r="HX352" s="122"/>
      <c r="IH352" s="122"/>
      <c r="IR352" s="122"/>
    </row>
    <row xmlns:x14ac="http://schemas.microsoft.com/office/spreadsheetml/2009/9/ac" r="353" s="3" customFormat="true" x14ac:dyDescent="0.25">
      <c r="A353" s="381"/>
      <c r="B353" s="122"/>
      <c r="L353" s="122"/>
      <c r="V353" s="122"/>
      <c r="AF353" s="122"/>
      <c r="AP353" s="122"/>
      <c r="AZ353" s="122"/>
      <c r="BJ353" s="122"/>
      <c r="BT353" s="122"/>
      <c r="BU353" s="122"/>
      <c r="CD353" s="122"/>
      <c r="CN353" s="122"/>
      <c r="CX353" s="122"/>
      <c r="DH353" s="122"/>
      <c r="DR353" s="122"/>
      <c r="EB353" s="122"/>
      <c r="EL353" s="122"/>
      <c r="EV353" s="122"/>
      <c r="FF353" s="122"/>
      <c r="FP353" s="122"/>
      <c r="FZ353" s="122"/>
      <c r="GJ353" s="122"/>
      <c r="GT353" s="122"/>
      <c r="HD353" s="122"/>
      <c r="HN353" s="122"/>
      <c r="HX353" s="122"/>
      <c r="IH353" s="122"/>
      <c r="IR353" s="122"/>
    </row>
    <row xmlns:x14ac="http://schemas.microsoft.com/office/spreadsheetml/2009/9/ac" r="354" s="3" customFormat="true" x14ac:dyDescent="0.25">
      <c r="A354" s="381"/>
      <c r="B354" s="122"/>
      <c r="L354" s="122"/>
      <c r="V354" s="122"/>
      <c r="AF354" s="122"/>
      <c r="AP354" s="122"/>
      <c r="AZ354" s="122"/>
      <c r="BJ354" s="122"/>
      <c r="BT354" s="122"/>
      <c r="BU354" s="122"/>
      <c r="CD354" s="122"/>
      <c r="CN354" s="122"/>
      <c r="CX354" s="122"/>
      <c r="DH354" s="122"/>
      <c r="DR354" s="122"/>
      <c r="EB354" s="122"/>
      <c r="EL354" s="122"/>
      <c r="EV354" s="122"/>
      <c r="FF354" s="122"/>
      <c r="FP354" s="122"/>
      <c r="FZ354" s="122"/>
      <c r="GJ354" s="122"/>
      <c r="GT354" s="122"/>
      <c r="HD354" s="122"/>
      <c r="HN354" s="122"/>
      <c r="HX354" s="122"/>
      <c r="IH354" s="122"/>
      <c r="IR354" s="122"/>
    </row>
    <row xmlns:x14ac="http://schemas.microsoft.com/office/spreadsheetml/2009/9/ac" r="355" s="3" customFormat="true" x14ac:dyDescent="0.25">
      <c r="A355" s="381"/>
      <c r="B355" s="122"/>
      <c r="L355" s="122"/>
      <c r="V355" s="122"/>
      <c r="AF355" s="122"/>
      <c r="AP355" s="122"/>
      <c r="AZ355" s="122"/>
      <c r="BJ355" s="122"/>
      <c r="BT355" s="122"/>
      <c r="BU355" s="122"/>
      <c r="CD355" s="122"/>
      <c r="CN355" s="122"/>
      <c r="CX355" s="122"/>
      <c r="DH355" s="122"/>
      <c r="DR355" s="122"/>
      <c r="EB355" s="122"/>
      <c r="EL355" s="122"/>
      <c r="EV355" s="122"/>
      <c r="FF355" s="122"/>
      <c r="FP355" s="122"/>
      <c r="FZ355" s="122"/>
      <c r="GJ355" s="122"/>
      <c r="GT355" s="122"/>
      <c r="HD355" s="122"/>
      <c r="HN355" s="122"/>
      <c r="HX355" s="122"/>
      <c r="IH355" s="122"/>
      <c r="IR355" s="122"/>
    </row>
    <row xmlns:x14ac="http://schemas.microsoft.com/office/spreadsheetml/2009/9/ac" r="356" s="3" customFormat="true" x14ac:dyDescent="0.25">
      <c r="A356" s="381"/>
      <c r="B356" s="122"/>
      <c r="L356" s="122"/>
      <c r="V356" s="122"/>
      <c r="AF356" s="122"/>
      <c r="AP356" s="122"/>
      <c r="AZ356" s="122"/>
      <c r="BJ356" s="122"/>
      <c r="BT356" s="122"/>
      <c r="BU356" s="122"/>
      <c r="CD356" s="122"/>
      <c r="CN356" s="122"/>
      <c r="CX356" s="122"/>
      <c r="DH356" s="122"/>
      <c r="DR356" s="122"/>
      <c r="EB356" s="122"/>
      <c r="EL356" s="122"/>
      <c r="EV356" s="122"/>
      <c r="FF356" s="122"/>
      <c r="FP356" s="122"/>
      <c r="FZ356" s="122"/>
      <c r="GJ356" s="122"/>
      <c r="GT356" s="122"/>
      <c r="HD356" s="122"/>
      <c r="HN356" s="122"/>
      <c r="HX356" s="122"/>
      <c r="IH356" s="122"/>
      <c r="IR356" s="122"/>
    </row>
    <row xmlns:x14ac="http://schemas.microsoft.com/office/spreadsheetml/2009/9/ac" r="357" s="3" customFormat="true" x14ac:dyDescent="0.25">
      <c r="A357" s="381"/>
      <c r="B357" s="122"/>
      <c r="L357" s="122"/>
      <c r="V357" s="122"/>
      <c r="AF357" s="122"/>
      <c r="AP357" s="122"/>
      <c r="AZ357" s="122"/>
      <c r="BJ357" s="122"/>
      <c r="BT357" s="122"/>
      <c r="BU357" s="122"/>
      <c r="CD357" s="122"/>
      <c r="CN357" s="122"/>
      <c r="CX357" s="122"/>
      <c r="DH357" s="122"/>
      <c r="DR357" s="122"/>
      <c r="EB357" s="122"/>
      <c r="EL357" s="122"/>
      <c r="EV357" s="122"/>
      <c r="FF357" s="122"/>
      <c r="FP357" s="122"/>
      <c r="FZ357" s="122"/>
      <c r="GJ357" s="122"/>
      <c r="GT357" s="122"/>
      <c r="HD357" s="122"/>
      <c r="HN357" s="122"/>
      <c r="HX357" s="122"/>
      <c r="IH357" s="122"/>
      <c r="IR357" s="122"/>
    </row>
    <row xmlns:x14ac="http://schemas.microsoft.com/office/spreadsheetml/2009/9/ac" r="358" s="3" customFormat="true" x14ac:dyDescent="0.25">
      <c r="A358" s="381"/>
      <c r="B358" s="122"/>
      <c r="L358" s="122"/>
      <c r="V358" s="122"/>
      <c r="AF358" s="122"/>
      <c r="AP358" s="122"/>
      <c r="AZ358" s="122"/>
      <c r="BJ358" s="122"/>
      <c r="BT358" s="122"/>
      <c r="BU358" s="122"/>
      <c r="CD358" s="122"/>
      <c r="CN358" s="122"/>
      <c r="CX358" s="122"/>
      <c r="DH358" s="122"/>
      <c r="DR358" s="122"/>
      <c r="EB358" s="122"/>
      <c r="EL358" s="122"/>
      <c r="EV358" s="122"/>
      <c r="FF358" s="122"/>
      <c r="FP358" s="122"/>
      <c r="FZ358" s="122"/>
      <c r="GJ358" s="122"/>
      <c r="GT358" s="122"/>
      <c r="HD358" s="122"/>
      <c r="HN358" s="122"/>
      <c r="HX358" s="122"/>
      <c r="IH358" s="122"/>
      <c r="IR358" s="122"/>
    </row>
    <row xmlns:x14ac="http://schemas.microsoft.com/office/spreadsheetml/2009/9/ac" r="359" s="3" customFormat="true" x14ac:dyDescent="0.25">
      <c r="A359" s="381"/>
      <c r="B359" s="122"/>
      <c r="L359" s="122"/>
      <c r="V359" s="122"/>
      <c r="AF359" s="122"/>
      <c r="AP359" s="122"/>
      <c r="AZ359" s="122"/>
      <c r="BJ359" s="122"/>
      <c r="BT359" s="122"/>
      <c r="BU359" s="122"/>
      <c r="CD359" s="122"/>
      <c r="CN359" s="122"/>
      <c r="CX359" s="122"/>
      <c r="DH359" s="122"/>
      <c r="DR359" s="122"/>
      <c r="EB359" s="122"/>
      <c r="EL359" s="122"/>
      <c r="EV359" s="122"/>
      <c r="FF359" s="122"/>
      <c r="FP359" s="122"/>
      <c r="FZ359" s="122"/>
      <c r="GJ359" s="122"/>
      <c r="GT359" s="122"/>
      <c r="HD359" s="122"/>
      <c r="HN359" s="122"/>
      <c r="HX359" s="122"/>
      <c r="IH359" s="122"/>
      <c r="IR359" s="122"/>
    </row>
    <row xmlns:x14ac="http://schemas.microsoft.com/office/spreadsheetml/2009/9/ac" r="360" s="3" customFormat="true" x14ac:dyDescent="0.25">
      <c r="A360" s="381"/>
      <c r="B360" s="122"/>
      <c r="L360" s="122"/>
      <c r="V360" s="122"/>
      <c r="AF360" s="122"/>
      <c r="AP360" s="122"/>
      <c r="AZ360" s="122"/>
      <c r="BJ360" s="122"/>
      <c r="BT360" s="122"/>
      <c r="BU360" s="122"/>
      <c r="CD360" s="122"/>
      <c r="CN360" s="122"/>
      <c r="CX360" s="122"/>
      <c r="DH360" s="122"/>
      <c r="DR360" s="122"/>
      <c r="EB360" s="122"/>
      <c r="EL360" s="122"/>
      <c r="EV360" s="122"/>
      <c r="FF360" s="122"/>
      <c r="FP360" s="122"/>
      <c r="FZ360" s="122"/>
      <c r="GJ360" s="122"/>
      <c r="GT360" s="122"/>
      <c r="HD360" s="122"/>
      <c r="HN360" s="122"/>
      <c r="HX360" s="122"/>
      <c r="IH360" s="122"/>
      <c r="IR360" s="122"/>
    </row>
    <row xmlns:x14ac="http://schemas.microsoft.com/office/spreadsheetml/2009/9/ac" r="361" s="3" customFormat="true" x14ac:dyDescent="0.25">
      <c r="A361" s="381"/>
      <c r="B361" s="122"/>
      <c r="L361" s="122"/>
      <c r="V361" s="122"/>
      <c r="AF361" s="122"/>
      <c r="AP361" s="122"/>
      <c r="AZ361" s="122"/>
      <c r="BJ361" s="122"/>
      <c r="BT361" s="122"/>
      <c r="BU361" s="122"/>
      <c r="CD361" s="122"/>
      <c r="CN361" s="122"/>
      <c r="CX361" s="122"/>
      <c r="DH361" s="122"/>
      <c r="DR361" s="122"/>
      <c r="EB361" s="122"/>
      <c r="EL361" s="122"/>
      <c r="EV361" s="122"/>
      <c r="FF361" s="122"/>
      <c r="FP361" s="122"/>
      <c r="FZ361" s="122"/>
      <c r="GJ361" s="122"/>
      <c r="GT361" s="122"/>
      <c r="HD361" s="122"/>
      <c r="HN361" s="122"/>
      <c r="HX361" s="122"/>
      <c r="IH361" s="122"/>
      <c r="IR361" s="122"/>
    </row>
    <row xmlns:x14ac="http://schemas.microsoft.com/office/spreadsheetml/2009/9/ac" r="362" s="3" customFormat="true" x14ac:dyDescent="0.25">
      <c r="A362" s="381"/>
      <c r="B362" s="122"/>
      <c r="L362" s="122"/>
      <c r="V362" s="122"/>
      <c r="AF362" s="122"/>
      <c r="AP362" s="122"/>
      <c r="AZ362" s="122"/>
      <c r="BJ362" s="122"/>
      <c r="BT362" s="122"/>
      <c r="BU362" s="122"/>
      <c r="CD362" s="122"/>
      <c r="CN362" s="122"/>
      <c r="CX362" s="122"/>
      <c r="DH362" s="122"/>
      <c r="DR362" s="122"/>
      <c r="EB362" s="122"/>
      <c r="EL362" s="122"/>
      <c r="EV362" s="122"/>
      <c r="FF362" s="122"/>
      <c r="FP362" s="122"/>
      <c r="FZ362" s="122"/>
      <c r="GJ362" s="122"/>
      <c r="GT362" s="122"/>
      <c r="HD362" s="122"/>
      <c r="HN362" s="122"/>
      <c r="HX362" s="122"/>
      <c r="IH362" s="122"/>
      <c r="IR362" s="122"/>
    </row>
    <row xmlns:x14ac="http://schemas.microsoft.com/office/spreadsheetml/2009/9/ac" r="363" s="3" customFormat="true" x14ac:dyDescent="0.25">
      <c r="A363" s="381"/>
      <c r="B363" s="122"/>
      <c r="L363" s="122"/>
      <c r="V363" s="122"/>
      <c r="AF363" s="122"/>
      <c r="AP363" s="122"/>
      <c r="AZ363" s="122"/>
      <c r="BJ363" s="122"/>
      <c r="BT363" s="122"/>
      <c r="BU363" s="122"/>
      <c r="CD363" s="122"/>
      <c r="CN363" s="122"/>
      <c r="CX363" s="122"/>
      <c r="DH363" s="122"/>
      <c r="DR363" s="122"/>
      <c r="EB363" s="122"/>
      <c r="EL363" s="122"/>
      <c r="EV363" s="122"/>
      <c r="FF363" s="122"/>
      <c r="FP363" s="122"/>
      <c r="FZ363" s="122"/>
      <c r="GJ363" s="122"/>
      <c r="GT363" s="122"/>
      <c r="HD363" s="122"/>
      <c r="HN363" s="122"/>
      <c r="HX363" s="122"/>
      <c r="IH363" s="122"/>
      <c r="IR363" s="122"/>
    </row>
    <row xmlns:x14ac="http://schemas.microsoft.com/office/spreadsheetml/2009/9/ac" r="364" s="3" customFormat="true" x14ac:dyDescent="0.25">
      <c r="A364" s="381"/>
      <c r="B364" s="122"/>
      <c r="L364" s="122"/>
      <c r="V364" s="122"/>
      <c r="AF364" s="122"/>
      <c r="AP364" s="122"/>
      <c r="AZ364" s="122"/>
      <c r="BJ364" s="122"/>
      <c r="BT364" s="122"/>
      <c r="BU364" s="122"/>
      <c r="CD364" s="122"/>
      <c r="CN364" s="122"/>
      <c r="CX364" s="122"/>
      <c r="DH364" s="122"/>
      <c r="DR364" s="122"/>
      <c r="EB364" s="122"/>
      <c r="EL364" s="122"/>
      <c r="EV364" s="122"/>
      <c r="FF364" s="122"/>
      <c r="FP364" s="122"/>
      <c r="FZ364" s="122"/>
      <c r="GJ364" s="122"/>
      <c r="GT364" s="122"/>
      <c r="HD364" s="122"/>
      <c r="HN364" s="122"/>
      <c r="HX364" s="122"/>
      <c r="IH364" s="122"/>
      <c r="IR364" s="122"/>
    </row>
    <row xmlns:x14ac="http://schemas.microsoft.com/office/spreadsheetml/2009/9/ac" r="365" s="3" customFormat="true" x14ac:dyDescent="0.25">
      <c r="A365" s="381"/>
      <c r="B365" s="122"/>
      <c r="L365" s="122"/>
      <c r="V365" s="122"/>
      <c r="AF365" s="122"/>
      <c r="AP365" s="122"/>
      <c r="AZ365" s="122"/>
      <c r="BJ365" s="122"/>
      <c r="BT365" s="122"/>
      <c r="BU365" s="122"/>
      <c r="CD365" s="122"/>
      <c r="CN365" s="122"/>
      <c r="CX365" s="122"/>
      <c r="DH365" s="122"/>
      <c r="DR365" s="122"/>
      <c r="EB365" s="122"/>
      <c r="EL365" s="122"/>
      <c r="EV365" s="122"/>
      <c r="FF365" s="122"/>
      <c r="FP365" s="122"/>
      <c r="FZ365" s="122"/>
      <c r="GJ365" s="122"/>
      <c r="GT365" s="122"/>
      <c r="HD365" s="122"/>
      <c r="HN365" s="122"/>
      <c r="HX365" s="122"/>
      <c r="IH365" s="122"/>
      <c r="IR365" s="122"/>
    </row>
    <row xmlns:x14ac="http://schemas.microsoft.com/office/spreadsheetml/2009/9/ac" r="366" s="3" customFormat="true" x14ac:dyDescent="0.25">
      <c r="A366" s="381"/>
      <c r="B366" s="122"/>
      <c r="L366" s="122"/>
      <c r="V366" s="122"/>
      <c r="AF366" s="122"/>
      <c r="AP366" s="122"/>
      <c r="AZ366" s="122"/>
      <c r="BJ366" s="122"/>
      <c r="BT366" s="122"/>
      <c r="BU366" s="122"/>
      <c r="CD366" s="122"/>
      <c r="CN366" s="122"/>
      <c r="CX366" s="122"/>
      <c r="DH366" s="122"/>
      <c r="DR366" s="122"/>
      <c r="EB366" s="122"/>
      <c r="EL366" s="122"/>
      <c r="EV366" s="122"/>
      <c r="FF366" s="122"/>
      <c r="FP366" s="122"/>
      <c r="FZ366" s="122"/>
      <c r="GJ366" s="122"/>
      <c r="GT366" s="122"/>
      <c r="HD366" s="122"/>
      <c r="HN366" s="122"/>
      <c r="HX366" s="122"/>
      <c r="IH366" s="122"/>
      <c r="IR366" s="122"/>
    </row>
    <row xmlns:x14ac="http://schemas.microsoft.com/office/spreadsheetml/2009/9/ac" r="367" s="3" customFormat="true" x14ac:dyDescent="0.25">
      <c r="A367" s="381"/>
      <c r="B367" s="122"/>
      <c r="L367" s="122"/>
      <c r="V367" s="122"/>
      <c r="AF367" s="122"/>
      <c r="AP367" s="122"/>
      <c r="AZ367" s="122"/>
      <c r="BJ367" s="122"/>
      <c r="BT367" s="122"/>
      <c r="BU367" s="122"/>
      <c r="CD367" s="122"/>
      <c r="CN367" s="122"/>
      <c r="CX367" s="122"/>
      <c r="DH367" s="122"/>
      <c r="DR367" s="122"/>
      <c r="EB367" s="122"/>
      <c r="EL367" s="122"/>
      <c r="EV367" s="122"/>
      <c r="FF367" s="122"/>
      <c r="FP367" s="122"/>
      <c r="FZ367" s="122"/>
      <c r="GJ367" s="122"/>
      <c r="GT367" s="122"/>
      <c r="HD367" s="122"/>
      <c r="HN367" s="122"/>
      <c r="HX367" s="122"/>
      <c r="IH367" s="122"/>
      <c r="IR367" s="122"/>
    </row>
    <row xmlns:x14ac="http://schemas.microsoft.com/office/spreadsheetml/2009/9/ac" r="368" s="3" customFormat="true" x14ac:dyDescent="0.25">
      <c r="A368" s="381"/>
      <c r="B368" s="122"/>
      <c r="L368" s="122"/>
      <c r="V368" s="122"/>
      <c r="AF368" s="122"/>
      <c r="AP368" s="122"/>
      <c r="AZ368" s="122"/>
      <c r="BJ368" s="122"/>
      <c r="BT368" s="122"/>
      <c r="BU368" s="122"/>
      <c r="CD368" s="122"/>
      <c r="CN368" s="122"/>
      <c r="CX368" s="122"/>
      <c r="DH368" s="122"/>
      <c r="DR368" s="122"/>
      <c r="EB368" s="122"/>
      <c r="EL368" s="122"/>
      <c r="EV368" s="122"/>
      <c r="FF368" s="122"/>
      <c r="FP368" s="122"/>
      <c r="FZ368" s="122"/>
      <c r="GJ368" s="122"/>
      <c r="GT368" s="122"/>
      <c r="HD368" s="122"/>
      <c r="HN368" s="122"/>
      <c r="HX368" s="122"/>
      <c r="IH368" s="122"/>
      <c r="IR368" s="122"/>
    </row>
    <row xmlns:x14ac="http://schemas.microsoft.com/office/spreadsheetml/2009/9/ac" r="369" s="3" customFormat="true" x14ac:dyDescent="0.25">
      <c r="A369" s="381"/>
      <c r="B369" s="122"/>
      <c r="L369" s="122"/>
      <c r="V369" s="122"/>
      <c r="AF369" s="122"/>
      <c r="AP369" s="122"/>
      <c r="AZ369" s="122"/>
      <c r="BJ369" s="122"/>
      <c r="BT369" s="122"/>
      <c r="BU369" s="122"/>
      <c r="CD369" s="122"/>
      <c r="CN369" s="122"/>
      <c r="CX369" s="122"/>
      <c r="DH369" s="122"/>
      <c r="DR369" s="122"/>
      <c r="EB369" s="122"/>
      <c r="EL369" s="122"/>
      <c r="EV369" s="122"/>
      <c r="FF369" s="122"/>
      <c r="FP369" s="122"/>
      <c r="FZ369" s="122"/>
      <c r="GJ369" s="122"/>
      <c r="GT369" s="122"/>
      <c r="HD369" s="122"/>
      <c r="HN369" s="122"/>
      <c r="HX369" s="122"/>
      <c r="IH369" s="122"/>
      <c r="IR369" s="122"/>
    </row>
    <row xmlns:x14ac="http://schemas.microsoft.com/office/spreadsheetml/2009/9/ac" r="370" s="3" customFormat="true" x14ac:dyDescent="0.25">
      <c r="A370" s="381"/>
      <c r="B370" s="122"/>
      <c r="L370" s="122"/>
      <c r="V370" s="122"/>
      <c r="AF370" s="122"/>
      <c r="AP370" s="122"/>
      <c r="AZ370" s="122"/>
      <c r="BJ370" s="122"/>
      <c r="BT370" s="122"/>
      <c r="BU370" s="122"/>
      <c r="CD370" s="122"/>
      <c r="CN370" s="122"/>
      <c r="CX370" s="122"/>
      <c r="DH370" s="122"/>
      <c r="DR370" s="122"/>
      <c r="EB370" s="122"/>
      <c r="EL370" s="122"/>
      <c r="EV370" s="122"/>
      <c r="FF370" s="122"/>
      <c r="FP370" s="122"/>
      <c r="FZ370" s="122"/>
      <c r="GJ370" s="122"/>
      <c r="GT370" s="122"/>
      <c r="HD370" s="122"/>
      <c r="HN370" s="122"/>
      <c r="HX370" s="122"/>
      <c r="IH370" s="122"/>
      <c r="IR370" s="122"/>
    </row>
    <row xmlns:x14ac="http://schemas.microsoft.com/office/spreadsheetml/2009/9/ac" r="371" s="3" customFormat="true" x14ac:dyDescent="0.25">
      <c r="A371" s="381"/>
      <c r="B371" s="122"/>
      <c r="L371" s="122"/>
      <c r="V371" s="122"/>
      <c r="AF371" s="122"/>
      <c r="AP371" s="122"/>
      <c r="AZ371" s="122"/>
      <c r="BJ371" s="122"/>
      <c r="BT371" s="122"/>
      <c r="BU371" s="122"/>
      <c r="CD371" s="122"/>
      <c r="CN371" s="122"/>
      <c r="CX371" s="122"/>
      <c r="DH371" s="122"/>
      <c r="DR371" s="122"/>
      <c r="EB371" s="122"/>
      <c r="EL371" s="122"/>
      <c r="EV371" s="122"/>
      <c r="FF371" s="122"/>
      <c r="FP371" s="122"/>
      <c r="FZ371" s="122"/>
      <c r="GJ371" s="122"/>
      <c r="GT371" s="122"/>
      <c r="HD371" s="122"/>
      <c r="HN371" s="122"/>
      <c r="HX371" s="122"/>
      <c r="IH371" s="122"/>
      <c r="IR371" s="122"/>
    </row>
    <row xmlns:x14ac="http://schemas.microsoft.com/office/spreadsheetml/2009/9/ac" r="372" s="3" customFormat="true" x14ac:dyDescent="0.25">
      <c r="A372" s="381"/>
      <c r="B372" s="122"/>
      <c r="L372" s="122"/>
      <c r="V372" s="122"/>
      <c r="AF372" s="122"/>
      <c r="AP372" s="122"/>
      <c r="AZ372" s="122"/>
      <c r="BJ372" s="122"/>
      <c r="BT372" s="122"/>
      <c r="BU372" s="122"/>
      <c r="CD372" s="122"/>
      <c r="CN372" s="122"/>
      <c r="CX372" s="122"/>
      <c r="DH372" s="122"/>
      <c r="DR372" s="122"/>
      <c r="EB372" s="122"/>
      <c r="EL372" s="122"/>
      <c r="EV372" s="122"/>
      <c r="FF372" s="122"/>
      <c r="FP372" s="122"/>
      <c r="FZ372" s="122"/>
      <c r="GJ372" s="122"/>
      <c r="GT372" s="122"/>
      <c r="HD372" s="122"/>
      <c r="HN372" s="122"/>
      <c r="HX372" s="122"/>
      <c r="IH372" s="122"/>
      <c r="IR372" s="122"/>
    </row>
    <row xmlns:x14ac="http://schemas.microsoft.com/office/spreadsheetml/2009/9/ac" r="373" s="3" customFormat="true" x14ac:dyDescent="0.25">
      <c r="A373" s="381"/>
      <c r="B373" s="122"/>
      <c r="L373" s="122"/>
      <c r="V373" s="122"/>
      <c r="AF373" s="122"/>
      <c r="AP373" s="122"/>
      <c r="AZ373" s="122"/>
      <c r="BJ373" s="122"/>
      <c r="BT373" s="122"/>
      <c r="BU373" s="122"/>
      <c r="CD373" s="122"/>
      <c r="CN373" s="122"/>
      <c r="CX373" s="122"/>
      <c r="DH373" s="122"/>
      <c r="DR373" s="122"/>
      <c r="EB373" s="122"/>
      <c r="EL373" s="122"/>
      <c r="EV373" s="122"/>
      <c r="FF373" s="122"/>
      <c r="FP373" s="122"/>
      <c r="FZ373" s="122"/>
      <c r="GJ373" s="122"/>
      <c r="GT373" s="122"/>
      <c r="HD373" s="122"/>
      <c r="HN373" s="122"/>
      <c r="HX373" s="122"/>
      <c r="IH373" s="122"/>
      <c r="IR373" s="122"/>
    </row>
    <row xmlns:x14ac="http://schemas.microsoft.com/office/spreadsheetml/2009/9/ac" r="374" s="3" customFormat="true" x14ac:dyDescent="0.25">
      <c r="A374" s="381"/>
      <c r="B374" s="122"/>
      <c r="L374" s="122"/>
      <c r="V374" s="122"/>
      <c r="AF374" s="122"/>
      <c r="AP374" s="122"/>
      <c r="AZ374" s="122"/>
      <c r="BJ374" s="122"/>
      <c r="BT374" s="122"/>
      <c r="BU374" s="122"/>
      <c r="CD374" s="122"/>
      <c r="CN374" s="122"/>
      <c r="CX374" s="122"/>
      <c r="DH374" s="122"/>
      <c r="DR374" s="122"/>
      <c r="EB374" s="122"/>
      <c r="EL374" s="122"/>
      <c r="EV374" s="122"/>
      <c r="FF374" s="122"/>
      <c r="FP374" s="122"/>
      <c r="FZ374" s="122"/>
      <c r="GJ374" s="122"/>
      <c r="GT374" s="122"/>
      <c r="HD374" s="122"/>
      <c r="HN374" s="122"/>
      <c r="HX374" s="122"/>
      <c r="IH374" s="122"/>
      <c r="IR374" s="122"/>
    </row>
    <row xmlns:x14ac="http://schemas.microsoft.com/office/spreadsheetml/2009/9/ac" r="375" s="3" customFormat="true" x14ac:dyDescent="0.25">
      <c r="A375" s="381"/>
      <c r="B375" s="122"/>
      <c r="L375" s="122"/>
      <c r="V375" s="122"/>
      <c r="AF375" s="122"/>
      <c r="AP375" s="122"/>
      <c r="AZ375" s="122"/>
      <c r="BJ375" s="122"/>
      <c r="BT375" s="122"/>
      <c r="BU375" s="122"/>
      <c r="CD375" s="122"/>
      <c r="CN375" s="122"/>
      <c r="CX375" s="122"/>
      <c r="DH375" s="122"/>
      <c r="DR375" s="122"/>
      <c r="EB375" s="122"/>
      <c r="EL375" s="122"/>
      <c r="EV375" s="122"/>
      <c r="FF375" s="122"/>
      <c r="FP375" s="122"/>
      <c r="FZ375" s="122"/>
      <c r="GJ375" s="122"/>
      <c r="GT375" s="122"/>
      <c r="HD375" s="122"/>
      <c r="HN375" s="122"/>
      <c r="HX375" s="122"/>
      <c r="IH375" s="122"/>
      <c r="IR375" s="122"/>
    </row>
    <row xmlns:x14ac="http://schemas.microsoft.com/office/spreadsheetml/2009/9/ac" r="376" s="3" customFormat="true" x14ac:dyDescent="0.25">
      <c r="A376" s="381"/>
      <c r="B376" s="122"/>
      <c r="L376" s="122"/>
      <c r="V376" s="122"/>
      <c r="AF376" s="122"/>
      <c r="AP376" s="122"/>
      <c r="AZ376" s="122"/>
      <c r="BJ376" s="122"/>
      <c r="BT376" s="122"/>
      <c r="BU376" s="122"/>
      <c r="CD376" s="122"/>
      <c r="CN376" s="122"/>
      <c r="CX376" s="122"/>
      <c r="DH376" s="122"/>
      <c r="DR376" s="122"/>
      <c r="EB376" s="122"/>
      <c r="EL376" s="122"/>
      <c r="EV376" s="122"/>
      <c r="FF376" s="122"/>
      <c r="FP376" s="122"/>
      <c r="FZ376" s="122"/>
      <c r="GJ376" s="122"/>
      <c r="GT376" s="122"/>
      <c r="HD376" s="122"/>
      <c r="HN376" s="122"/>
      <c r="HX376" s="122"/>
      <c r="IH376" s="122"/>
      <c r="IR376" s="122"/>
    </row>
    <row xmlns:x14ac="http://schemas.microsoft.com/office/spreadsheetml/2009/9/ac" r="377" s="3" customFormat="true" x14ac:dyDescent="0.25">
      <c r="A377" s="381"/>
      <c r="B377" s="122"/>
      <c r="L377" s="122"/>
      <c r="V377" s="122"/>
      <c r="AF377" s="122"/>
      <c r="AP377" s="122"/>
      <c r="AZ377" s="122"/>
      <c r="BJ377" s="122"/>
      <c r="BT377" s="122"/>
      <c r="BU377" s="122"/>
      <c r="CD377" s="122"/>
      <c r="CN377" s="122"/>
      <c r="CX377" s="122"/>
      <c r="DH377" s="122"/>
      <c r="DR377" s="122"/>
      <c r="EB377" s="122"/>
      <c r="EL377" s="122"/>
      <c r="EV377" s="122"/>
      <c r="FF377" s="122"/>
      <c r="FP377" s="122"/>
      <c r="FZ377" s="122"/>
      <c r="GJ377" s="122"/>
      <c r="GT377" s="122"/>
      <c r="HD377" s="122"/>
      <c r="HN377" s="122"/>
      <c r="HX377" s="122"/>
      <c r="IH377" s="122"/>
      <c r="IR377" s="122"/>
    </row>
    <row xmlns:x14ac="http://schemas.microsoft.com/office/spreadsheetml/2009/9/ac" r="378" s="3" customFormat="true" x14ac:dyDescent="0.25">
      <c r="A378" s="381"/>
      <c r="B378" s="122"/>
      <c r="L378" s="122"/>
      <c r="V378" s="122"/>
      <c r="AF378" s="122"/>
      <c r="AP378" s="122"/>
      <c r="AZ378" s="122"/>
      <c r="BJ378" s="122"/>
      <c r="BT378" s="122"/>
      <c r="BU378" s="122"/>
      <c r="CD378" s="122"/>
      <c r="CN378" s="122"/>
      <c r="CX378" s="122"/>
      <c r="DH378" s="122"/>
      <c r="DR378" s="122"/>
      <c r="EB378" s="122"/>
      <c r="EL378" s="122"/>
      <c r="EV378" s="122"/>
      <c r="FF378" s="122"/>
      <c r="FP378" s="122"/>
      <c r="FZ378" s="122"/>
      <c r="GJ378" s="122"/>
      <c r="GT378" s="122"/>
      <c r="HD378" s="122"/>
      <c r="HN378" s="122"/>
      <c r="HX378" s="122"/>
      <c r="IH378" s="122"/>
      <c r="IR378" s="122"/>
    </row>
    <row xmlns:x14ac="http://schemas.microsoft.com/office/spreadsheetml/2009/9/ac" r="379" s="3" customFormat="true" x14ac:dyDescent="0.25">
      <c r="A379" s="381"/>
      <c r="B379" s="122"/>
      <c r="L379" s="122"/>
      <c r="V379" s="122"/>
      <c r="AF379" s="122"/>
      <c r="AP379" s="122"/>
      <c r="AZ379" s="122"/>
      <c r="BJ379" s="122"/>
      <c r="BT379" s="122"/>
      <c r="BU379" s="122"/>
      <c r="CD379" s="122"/>
      <c r="CN379" s="122"/>
      <c r="CX379" s="122"/>
      <c r="DH379" s="122"/>
      <c r="DR379" s="122"/>
      <c r="EB379" s="122"/>
      <c r="EL379" s="122"/>
      <c r="EV379" s="122"/>
      <c r="FF379" s="122"/>
      <c r="FP379" s="122"/>
      <c r="FZ379" s="122"/>
      <c r="GJ379" s="122"/>
      <c r="GT379" s="122"/>
      <c r="HD379" s="122"/>
      <c r="HN379" s="122"/>
      <c r="HX379" s="122"/>
      <c r="IH379" s="122"/>
      <c r="IR379" s="122"/>
    </row>
    <row xmlns:x14ac="http://schemas.microsoft.com/office/spreadsheetml/2009/9/ac" r="380" s="3" customFormat="true" x14ac:dyDescent="0.25">
      <c r="A380" s="381"/>
      <c r="B380" s="122"/>
      <c r="L380" s="122"/>
      <c r="V380" s="122"/>
      <c r="AF380" s="122"/>
      <c r="AP380" s="122"/>
      <c r="AZ380" s="122"/>
      <c r="BJ380" s="122"/>
      <c r="BT380" s="122"/>
      <c r="BU380" s="122"/>
      <c r="CD380" s="122"/>
      <c r="CN380" s="122"/>
      <c r="CX380" s="122"/>
      <c r="DH380" s="122"/>
      <c r="DR380" s="122"/>
      <c r="EB380" s="122"/>
      <c r="EL380" s="122"/>
      <c r="EV380" s="122"/>
      <c r="FF380" s="122"/>
      <c r="FP380" s="122"/>
      <c r="FZ380" s="122"/>
      <c r="GJ380" s="122"/>
      <c r="GT380" s="122"/>
      <c r="HD380" s="122"/>
      <c r="HN380" s="122"/>
      <c r="HX380" s="122"/>
      <c r="IH380" s="122"/>
      <c r="IR380" s="122"/>
    </row>
    <row xmlns:x14ac="http://schemas.microsoft.com/office/spreadsheetml/2009/9/ac" r="381" s="3" customFormat="true" x14ac:dyDescent="0.25">
      <c r="A381" s="381"/>
      <c r="B381" s="122"/>
      <c r="L381" s="122"/>
      <c r="V381" s="122"/>
      <c r="AF381" s="122"/>
      <c r="AP381" s="122"/>
      <c r="AZ381" s="122"/>
      <c r="BJ381" s="122"/>
      <c r="BT381" s="122"/>
      <c r="BU381" s="122"/>
      <c r="CD381" s="122"/>
      <c r="CN381" s="122"/>
      <c r="CX381" s="122"/>
      <c r="DH381" s="122"/>
      <c r="DR381" s="122"/>
      <c r="EB381" s="122"/>
      <c r="EL381" s="122"/>
      <c r="EV381" s="122"/>
      <c r="FF381" s="122"/>
      <c r="FP381" s="122"/>
      <c r="FZ381" s="122"/>
      <c r="GJ381" s="122"/>
      <c r="GT381" s="122"/>
      <c r="HD381" s="122"/>
      <c r="HN381" s="122"/>
      <c r="HX381" s="122"/>
      <c r="IH381" s="122"/>
      <c r="IR381" s="122"/>
    </row>
    <row xmlns:x14ac="http://schemas.microsoft.com/office/spreadsheetml/2009/9/ac" r="382" s="3" customFormat="true" x14ac:dyDescent="0.25">
      <c r="A382" s="381"/>
      <c r="B382" s="122"/>
      <c r="L382" s="122"/>
      <c r="V382" s="122"/>
      <c r="AF382" s="122"/>
      <c r="AP382" s="122"/>
      <c r="AZ382" s="122"/>
      <c r="BJ382" s="122"/>
      <c r="BT382" s="122"/>
      <c r="BU382" s="122"/>
      <c r="CD382" s="122"/>
      <c r="CN382" s="122"/>
      <c r="CX382" s="122"/>
      <c r="DH382" s="122"/>
      <c r="DR382" s="122"/>
      <c r="EB382" s="122"/>
      <c r="EL382" s="122"/>
      <c r="EV382" s="122"/>
      <c r="FF382" s="122"/>
      <c r="FP382" s="122"/>
      <c r="FZ382" s="122"/>
      <c r="GJ382" s="122"/>
      <c r="GT382" s="122"/>
      <c r="HD382" s="122"/>
      <c r="HN382" s="122"/>
      <c r="HX382" s="122"/>
      <c r="IH382" s="122"/>
      <c r="IR382" s="122"/>
    </row>
    <row xmlns:x14ac="http://schemas.microsoft.com/office/spreadsheetml/2009/9/ac" r="383" s="3" customFormat="true" x14ac:dyDescent="0.25">
      <c r="A383" s="381"/>
      <c r="B383" s="122"/>
      <c r="L383" s="122"/>
      <c r="V383" s="122"/>
      <c r="AF383" s="122"/>
      <c r="AP383" s="122"/>
      <c r="AZ383" s="122"/>
      <c r="BJ383" s="122"/>
      <c r="BT383" s="122"/>
      <c r="BU383" s="122"/>
      <c r="CD383" s="122"/>
      <c r="CN383" s="122"/>
      <c r="CX383" s="122"/>
      <c r="DH383" s="122"/>
      <c r="DR383" s="122"/>
      <c r="EB383" s="122"/>
      <c r="EL383" s="122"/>
      <c r="EV383" s="122"/>
      <c r="FF383" s="122"/>
      <c r="FP383" s="122"/>
      <c r="FZ383" s="122"/>
      <c r="GJ383" s="122"/>
      <c r="GT383" s="122"/>
      <c r="HD383" s="122"/>
      <c r="HN383" s="122"/>
      <c r="HX383" s="122"/>
      <c r="IH383" s="122"/>
      <c r="IR383" s="122"/>
    </row>
    <row xmlns:x14ac="http://schemas.microsoft.com/office/spreadsheetml/2009/9/ac" r="384" s="3" customFormat="true" x14ac:dyDescent="0.25">
      <c r="A384" s="381"/>
      <c r="B384" s="122"/>
      <c r="L384" s="122"/>
      <c r="V384" s="122"/>
      <c r="AF384" s="122"/>
      <c r="AP384" s="122"/>
      <c r="AZ384" s="122"/>
      <c r="BJ384" s="122"/>
      <c r="BT384" s="122"/>
      <c r="BU384" s="122"/>
      <c r="CD384" s="122"/>
      <c r="CN384" s="122"/>
      <c r="CX384" s="122"/>
      <c r="DH384" s="122"/>
      <c r="DR384" s="122"/>
      <c r="EB384" s="122"/>
      <c r="EL384" s="122"/>
      <c r="EV384" s="122"/>
      <c r="FF384" s="122"/>
      <c r="FP384" s="122"/>
      <c r="FZ384" s="122"/>
      <c r="GJ384" s="122"/>
      <c r="GT384" s="122"/>
      <c r="HD384" s="122"/>
      <c r="HN384" s="122"/>
      <c r="HX384" s="122"/>
      <c r="IH384" s="122"/>
      <c r="IR384" s="122"/>
    </row>
    <row xmlns:x14ac="http://schemas.microsoft.com/office/spreadsheetml/2009/9/ac" r="385" s="3" customFormat="true" x14ac:dyDescent="0.25">
      <c r="A385" s="381"/>
      <c r="B385" s="122"/>
      <c r="L385" s="122"/>
      <c r="V385" s="122"/>
      <c r="AF385" s="122"/>
      <c r="AP385" s="122"/>
      <c r="AZ385" s="122"/>
      <c r="BJ385" s="122"/>
      <c r="BT385" s="122"/>
      <c r="BU385" s="122"/>
      <c r="CD385" s="122"/>
      <c r="CN385" s="122"/>
      <c r="CX385" s="122"/>
      <c r="DH385" s="122"/>
      <c r="DR385" s="122"/>
      <c r="EB385" s="122"/>
      <c r="EL385" s="122"/>
      <c r="EV385" s="122"/>
      <c r="FF385" s="122"/>
      <c r="FP385" s="122"/>
      <c r="FZ385" s="122"/>
      <c r="GJ385" s="122"/>
      <c r="GT385" s="122"/>
      <c r="HD385" s="122"/>
      <c r="HN385" s="122"/>
      <c r="HX385" s="122"/>
      <c r="IH385" s="122"/>
      <c r="IR385" s="122"/>
    </row>
    <row xmlns:x14ac="http://schemas.microsoft.com/office/spreadsheetml/2009/9/ac" r="386" s="3" customFormat="true" x14ac:dyDescent="0.25">
      <c r="A386" s="381"/>
      <c r="B386" s="122"/>
      <c r="L386" s="122"/>
      <c r="V386" s="122"/>
      <c r="AF386" s="122"/>
      <c r="AP386" s="122"/>
      <c r="AZ386" s="122"/>
      <c r="BJ386" s="122"/>
      <c r="BT386" s="122"/>
      <c r="BU386" s="122"/>
      <c r="CD386" s="122"/>
      <c r="CN386" s="122"/>
      <c r="CX386" s="122"/>
      <c r="DH386" s="122"/>
      <c r="DR386" s="122"/>
      <c r="EB386" s="122"/>
      <c r="EL386" s="122"/>
      <c r="EV386" s="122"/>
      <c r="FF386" s="122"/>
      <c r="FP386" s="122"/>
      <c r="FZ386" s="122"/>
      <c r="GJ386" s="122"/>
      <c r="GT386" s="122"/>
      <c r="HD386" s="122"/>
      <c r="HN386" s="122"/>
      <c r="HX386" s="122"/>
      <c r="IH386" s="122"/>
      <c r="IR386" s="122"/>
    </row>
    <row xmlns:x14ac="http://schemas.microsoft.com/office/spreadsheetml/2009/9/ac" r="387" s="3" customFormat="true" x14ac:dyDescent="0.25">
      <c r="A387" s="381"/>
      <c r="B387" s="122"/>
      <c r="L387" s="122"/>
      <c r="V387" s="122"/>
      <c r="AF387" s="122"/>
      <c r="AP387" s="122"/>
      <c r="AZ387" s="122"/>
      <c r="BJ387" s="122"/>
      <c r="BT387" s="122"/>
      <c r="BU387" s="122"/>
      <c r="CD387" s="122"/>
      <c r="CN387" s="122"/>
      <c r="CX387" s="122"/>
      <c r="DH387" s="122"/>
      <c r="DR387" s="122"/>
      <c r="EB387" s="122"/>
      <c r="EL387" s="122"/>
      <c r="EV387" s="122"/>
      <c r="FF387" s="122"/>
      <c r="FP387" s="122"/>
      <c r="FZ387" s="122"/>
      <c r="GJ387" s="122"/>
      <c r="GT387" s="122"/>
      <c r="HD387" s="122"/>
      <c r="HN387" s="122"/>
      <c r="HX387" s="122"/>
      <c r="IH387" s="122"/>
      <c r="IR387" s="122"/>
    </row>
    <row xmlns:x14ac="http://schemas.microsoft.com/office/spreadsheetml/2009/9/ac" r="388" s="3" customFormat="true" x14ac:dyDescent="0.25">
      <c r="A388" s="381"/>
      <c r="B388" s="122"/>
      <c r="L388" s="122"/>
      <c r="V388" s="122"/>
      <c r="AF388" s="122"/>
      <c r="AP388" s="122"/>
      <c r="AZ388" s="122"/>
      <c r="BJ388" s="122"/>
      <c r="BT388" s="122"/>
      <c r="BU388" s="122"/>
      <c r="CD388" s="122"/>
      <c r="CN388" s="122"/>
      <c r="CX388" s="122"/>
      <c r="DH388" s="122"/>
      <c r="DR388" s="122"/>
      <c r="EB388" s="122"/>
      <c r="EL388" s="122"/>
      <c r="EV388" s="122"/>
      <c r="FF388" s="122"/>
      <c r="FP388" s="122"/>
      <c r="FZ388" s="122"/>
      <c r="GJ388" s="122"/>
      <c r="GT388" s="122"/>
      <c r="HD388" s="122"/>
      <c r="HN388" s="122"/>
      <c r="HX388" s="122"/>
      <c r="IH388" s="122"/>
      <c r="IR388" s="122"/>
    </row>
    <row xmlns:x14ac="http://schemas.microsoft.com/office/spreadsheetml/2009/9/ac" r="389" s="3" customFormat="true" x14ac:dyDescent="0.25">
      <c r="A389" s="381"/>
      <c r="B389" s="122"/>
      <c r="L389" s="122"/>
      <c r="V389" s="122"/>
      <c r="AF389" s="122"/>
      <c r="AP389" s="122"/>
      <c r="AZ389" s="122"/>
      <c r="BJ389" s="122"/>
      <c r="BT389" s="122"/>
      <c r="BU389" s="122"/>
      <c r="CD389" s="122"/>
      <c r="CN389" s="122"/>
      <c r="CX389" s="122"/>
      <c r="DH389" s="122"/>
      <c r="DR389" s="122"/>
      <c r="EB389" s="122"/>
      <c r="EL389" s="122"/>
      <c r="EV389" s="122"/>
      <c r="FF389" s="122"/>
      <c r="FP389" s="122"/>
      <c r="FZ389" s="122"/>
      <c r="GJ389" s="122"/>
      <c r="GT389" s="122"/>
      <c r="HD389" s="122"/>
      <c r="HN389" s="122"/>
      <c r="HX389" s="122"/>
      <c r="IH389" s="122"/>
      <c r="IR389" s="122"/>
    </row>
    <row xmlns:x14ac="http://schemas.microsoft.com/office/spreadsheetml/2009/9/ac" r="390" s="3" customFormat="true" x14ac:dyDescent="0.25">
      <c r="A390" s="381"/>
      <c r="B390" s="122"/>
      <c r="L390" s="122"/>
      <c r="V390" s="122"/>
      <c r="AF390" s="122"/>
      <c r="AP390" s="122"/>
      <c r="AZ390" s="122"/>
      <c r="BJ390" s="122"/>
      <c r="BT390" s="122"/>
      <c r="BU390" s="122"/>
      <c r="CD390" s="122"/>
      <c r="CN390" s="122"/>
      <c r="CX390" s="122"/>
      <c r="DH390" s="122"/>
      <c r="DR390" s="122"/>
      <c r="EB390" s="122"/>
      <c r="EL390" s="122"/>
      <c r="EV390" s="122"/>
      <c r="FF390" s="122"/>
      <c r="FP390" s="122"/>
      <c r="FZ390" s="122"/>
      <c r="GJ390" s="122"/>
      <c r="GT390" s="122"/>
      <c r="HD390" s="122"/>
      <c r="HN390" s="122"/>
      <c r="HX390" s="122"/>
      <c r="IH390" s="122"/>
      <c r="IR390" s="122"/>
    </row>
    <row xmlns:x14ac="http://schemas.microsoft.com/office/spreadsheetml/2009/9/ac" r="391" s="3" customFormat="true" x14ac:dyDescent="0.25">
      <c r="A391" s="381"/>
      <c r="B391" s="122"/>
      <c r="L391" s="122"/>
      <c r="V391" s="122"/>
      <c r="AF391" s="122"/>
      <c r="AP391" s="122"/>
      <c r="AZ391" s="122"/>
      <c r="BJ391" s="122"/>
      <c r="BT391" s="122"/>
      <c r="BU391" s="122"/>
      <c r="CD391" s="122"/>
      <c r="CN391" s="122"/>
      <c r="CX391" s="122"/>
      <c r="DH391" s="122"/>
      <c r="DR391" s="122"/>
      <c r="EB391" s="122"/>
      <c r="EL391" s="122"/>
      <c r="EV391" s="122"/>
      <c r="FF391" s="122"/>
      <c r="FP391" s="122"/>
      <c r="FZ391" s="122"/>
      <c r="GJ391" s="122"/>
      <c r="GT391" s="122"/>
      <c r="HD391" s="122"/>
      <c r="HN391" s="122"/>
      <c r="HX391" s="122"/>
      <c r="IH391" s="122"/>
      <c r="IR391" s="122"/>
    </row>
    <row xmlns:x14ac="http://schemas.microsoft.com/office/spreadsheetml/2009/9/ac" r="392" s="3" customFormat="true" x14ac:dyDescent="0.25">
      <c r="A392" s="381"/>
      <c r="B392" s="122"/>
      <c r="L392" s="122"/>
      <c r="V392" s="122"/>
      <c r="AF392" s="122"/>
      <c r="AP392" s="122"/>
      <c r="AZ392" s="122"/>
      <c r="BJ392" s="122"/>
      <c r="BT392" s="122"/>
      <c r="BU392" s="122"/>
      <c r="CD392" s="122"/>
      <c r="CN392" s="122"/>
      <c r="CX392" s="122"/>
      <c r="DH392" s="122"/>
      <c r="DR392" s="122"/>
      <c r="EB392" s="122"/>
      <c r="EL392" s="122"/>
      <c r="EV392" s="122"/>
      <c r="FF392" s="122"/>
      <c r="FP392" s="122"/>
      <c r="FZ392" s="122"/>
      <c r="GJ392" s="122"/>
      <c r="GT392" s="122"/>
      <c r="HD392" s="122"/>
      <c r="HN392" s="122"/>
      <c r="HX392" s="122"/>
      <c r="IH392" s="122"/>
      <c r="IR392" s="122"/>
    </row>
    <row xmlns:x14ac="http://schemas.microsoft.com/office/spreadsheetml/2009/9/ac" r="393" s="3" customFormat="true" x14ac:dyDescent="0.25">
      <c r="A393" s="381"/>
      <c r="B393" s="122"/>
      <c r="L393" s="122"/>
      <c r="V393" s="122"/>
      <c r="AF393" s="122"/>
      <c r="AP393" s="122"/>
      <c r="AZ393" s="122"/>
      <c r="BJ393" s="122"/>
      <c r="BT393" s="122"/>
      <c r="BU393" s="122"/>
      <c r="CD393" s="122"/>
      <c r="CN393" s="122"/>
      <c r="CX393" s="122"/>
      <c r="DH393" s="122"/>
      <c r="DR393" s="122"/>
      <c r="EB393" s="122"/>
      <c r="EL393" s="122"/>
      <c r="EV393" s="122"/>
      <c r="FF393" s="122"/>
      <c r="FP393" s="122"/>
      <c r="FZ393" s="122"/>
      <c r="GJ393" s="122"/>
      <c r="GT393" s="122"/>
      <c r="HD393" s="122"/>
      <c r="HN393" s="122"/>
      <c r="HX393" s="122"/>
      <c r="IH393" s="122"/>
      <c r="IR393" s="122"/>
    </row>
    <row xmlns:x14ac="http://schemas.microsoft.com/office/spreadsheetml/2009/9/ac" r="394" s="3" customFormat="true" x14ac:dyDescent="0.25">
      <c r="A394" s="381"/>
      <c r="B394" s="122"/>
      <c r="L394" s="122"/>
      <c r="V394" s="122"/>
      <c r="AF394" s="122"/>
      <c r="AP394" s="122"/>
      <c r="AZ394" s="122"/>
      <c r="BJ394" s="122"/>
      <c r="BT394" s="122"/>
      <c r="BU394" s="122"/>
      <c r="CD394" s="122"/>
      <c r="CN394" s="122"/>
      <c r="CX394" s="122"/>
      <c r="DH394" s="122"/>
      <c r="DR394" s="122"/>
      <c r="EB394" s="122"/>
      <c r="EL394" s="122"/>
      <c r="EV394" s="122"/>
      <c r="FF394" s="122"/>
      <c r="FP394" s="122"/>
      <c r="FZ394" s="122"/>
      <c r="GJ394" s="122"/>
      <c r="GT394" s="122"/>
      <c r="HD394" s="122"/>
      <c r="HN394" s="122"/>
      <c r="HX394" s="122"/>
      <c r="IH394" s="122"/>
      <c r="IR394" s="122"/>
    </row>
    <row xmlns:x14ac="http://schemas.microsoft.com/office/spreadsheetml/2009/9/ac" r="395" s="3" customFormat="true" x14ac:dyDescent="0.25">
      <c r="A395" s="381"/>
      <c r="B395" s="122"/>
      <c r="L395" s="122"/>
      <c r="V395" s="122"/>
      <c r="AF395" s="122"/>
      <c r="AP395" s="122"/>
      <c r="AZ395" s="122"/>
      <c r="BJ395" s="122"/>
      <c r="BT395" s="122"/>
      <c r="BU395" s="122"/>
      <c r="CD395" s="122"/>
      <c r="CN395" s="122"/>
      <c r="CX395" s="122"/>
      <c r="DH395" s="122"/>
      <c r="DR395" s="122"/>
      <c r="EB395" s="122"/>
      <c r="EL395" s="122"/>
      <c r="EV395" s="122"/>
      <c r="FF395" s="122"/>
      <c r="FP395" s="122"/>
      <c r="FZ395" s="122"/>
      <c r="GJ395" s="122"/>
      <c r="GT395" s="122"/>
      <c r="HD395" s="122"/>
      <c r="HN395" s="122"/>
      <c r="HX395" s="122"/>
      <c r="IH395" s="122"/>
      <c r="IR395" s="122"/>
    </row>
    <row xmlns:x14ac="http://schemas.microsoft.com/office/spreadsheetml/2009/9/ac" r="396" s="3" customFormat="true" x14ac:dyDescent="0.25">
      <c r="A396" s="381"/>
      <c r="B396" s="122"/>
      <c r="L396" s="122"/>
      <c r="V396" s="122"/>
      <c r="AF396" s="122"/>
      <c r="AP396" s="122"/>
      <c r="AZ396" s="122"/>
      <c r="BJ396" s="122"/>
      <c r="BT396" s="122"/>
      <c r="BU396" s="122"/>
      <c r="CD396" s="122"/>
      <c r="CN396" s="122"/>
      <c r="CX396" s="122"/>
      <c r="DH396" s="122"/>
      <c r="DR396" s="122"/>
      <c r="EB396" s="122"/>
      <c r="EL396" s="122"/>
      <c r="EV396" s="122"/>
      <c r="FF396" s="122"/>
      <c r="FP396" s="122"/>
      <c r="FZ396" s="122"/>
      <c r="GJ396" s="122"/>
      <c r="GT396" s="122"/>
      <c r="HD396" s="122"/>
      <c r="HN396" s="122"/>
      <c r="HX396" s="122"/>
      <c r="IH396" s="122"/>
      <c r="IR396" s="122"/>
    </row>
    <row xmlns:x14ac="http://schemas.microsoft.com/office/spreadsheetml/2009/9/ac" r="397" s="3" customFormat="true" x14ac:dyDescent="0.25">
      <c r="A397" s="381"/>
      <c r="B397" s="122"/>
      <c r="L397" s="122"/>
      <c r="V397" s="122"/>
      <c r="AF397" s="122"/>
      <c r="AP397" s="122"/>
      <c r="AZ397" s="122"/>
      <c r="BJ397" s="122"/>
      <c r="BT397" s="122"/>
      <c r="BU397" s="122"/>
      <c r="CD397" s="122"/>
      <c r="CN397" s="122"/>
      <c r="CX397" s="122"/>
      <c r="DH397" s="122"/>
      <c r="DR397" s="122"/>
      <c r="EB397" s="122"/>
      <c r="EL397" s="122"/>
      <c r="EV397" s="122"/>
      <c r="FF397" s="122"/>
      <c r="FP397" s="122"/>
      <c r="FZ397" s="122"/>
      <c r="GJ397" s="122"/>
      <c r="GT397" s="122"/>
      <c r="HD397" s="122"/>
      <c r="HN397" s="122"/>
      <c r="HX397" s="122"/>
      <c r="IH397" s="122"/>
      <c r="IR397" s="122"/>
    </row>
    <row xmlns:x14ac="http://schemas.microsoft.com/office/spreadsheetml/2009/9/ac" r="398" s="3" customFormat="true" x14ac:dyDescent="0.25">
      <c r="A398" s="381"/>
      <c r="B398" s="122"/>
      <c r="L398" s="122"/>
      <c r="V398" s="122"/>
      <c r="AF398" s="122"/>
      <c r="AP398" s="122"/>
      <c r="AZ398" s="122"/>
      <c r="BJ398" s="122"/>
      <c r="BT398" s="122"/>
      <c r="BU398" s="122"/>
      <c r="CD398" s="122"/>
      <c r="CN398" s="122"/>
      <c r="CX398" s="122"/>
      <c r="DH398" s="122"/>
      <c r="DR398" s="122"/>
      <c r="EB398" s="122"/>
      <c r="EL398" s="122"/>
      <c r="EV398" s="122"/>
      <c r="FF398" s="122"/>
      <c r="FP398" s="122"/>
      <c r="FZ398" s="122"/>
      <c r="GJ398" s="122"/>
      <c r="GT398" s="122"/>
      <c r="HD398" s="122"/>
      <c r="HN398" s="122"/>
      <c r="HX398" s="122"/>
      <c r="IH398" s="122"/>
      <c r="IR398" s="122"/>
    </row>
    <row xmlns:x14ac="http://schemas.microsoft.com/office/spreadsheetml/2009/9/ac" r="399" s="3" customFormat="true" x14ac:dyDescent="0.25">
      <c r="A399" s="381"/>
      <c r="B399" s="122"/>
      <c r="L399" s="122"/>
      <c r="V399" s="122"/>
      <c r="AF399" s="122"/>
      <c r="AP399" s="122"/>
      <c r="AZ399" s="122"/>
      <c r="BJ399" s="122"/>
      <c r="BT399" s="122"/>
      <c r="BU399" s="122"/>
      <c r="CD399" s="122"/>
      <c r="CN399" s="122"/>
      <c r="CX399" s="122"/>
      <c r="DH399" s="122"/>
      <c r="DR399" s="122"/>
      <c r="EB399" s="122"/>
      <c r="EL399" s="122"/>
      <c r="EV399" s="122"/>
      <c r="FF399" s="122"/>
      <c r="FP399" s="122"/>
      <c r="FZ399" s="122"/>
      <c r="GJ399" s="122"/>
      <c r="GT399" s="122"/>
      <c r="HD399" s="122"/>
      <c r="HN399" s="122"/>
      <c r="HX399" s="122"/>
      <c r="IH399" s="122"/>
      <c r="IR399" s="122"/>
    </row>
    <row xmlns:x14ac="http://schemas.microsoft.com/office/spreadsheetml/2009/9/ac" r="400" s="3" customFormat="true" x14ac:dyDescent="0.25">
      <c r="A400" s="381"/>
      <c r="B400" s="122"/>
      <c r="L400" s="122"/>
      <c r="V400" s="122"/>
      <c r="AF400" s="122"/>
      <c r="AP400" s="122"/>
      <c r="AZ400" s="122"/>
      <c r="BJ400" s="122"/>
      <c r="BT400" s="122"/>
      <c r="BU400" s="122"/>
      <c r="CD400" s="122"/>
      <c r="CN400" s="122"/>
      <c r="CX400" s="122"/>
      <c r="DH400" s="122"/>
      <c r="DR400" s="122"/>
      <c r="EB400" s="122"/>
      <c r="EL400" s="122"/>
      <c r="EV400" s="122"/>
      <c r="FF400" s="122"/>
      <c r="FP400" s="122"/>
      <c r="FZ400" s="122"/>
      <c r="GJ400" s="122"/>
      <c r="GT400" s="122"/>
      <c r="HD400" s="122"/>
      <c r="HN400" s="122"/>
      <c r="HX400" s="122"/>
      <c r="IH400" s="122"/>
      <c r="IR400" s="122"/>
    </row>
    <row xmlns:x14ac="http://schemas.microsoft.com/office/spreadsheetml/2009/9/ac" r="401" s="3" customFormat="true" x14ac:dyDescent="0.25">
      <c r="A401" s="381"/>
      <c r="B401" s="122"/>
      <c r="L401" s="122"/>
      <c r="V401" s="122"/>
      <c r="AF401" s="122"/>
      <c r="AP401" s="122"/>
      <c r="AZ401" s="122"/>
      <c r="BJ401" s="122"/>
      <c r="BT401" s="122"/>
      <c r="BU401" s="122"/>
      <c r="CD401" s="122"/>
      <c r="CN401" s="122"/>
      <c r="CX401" s="122"/>
      <c r="DH401" s="122"/>
      <c r="DR401" s="122"/>
      <c r="EB401" s="122"/>
      <c r="EL401" s="122"/>
      <c r="EV401" s="122"/>
      <c r="FF401" s="122"/>
      <c r="FP401" s="122"/>
      <c r="FZ401" s="122"/>
      <c r="GJ401" s="122"/>
      <c r="GT401" s="122"/>
      <c r="HD401" s="122"/>
      <c r="HN401" s="122"/>
      <c r="HX401" s="122"/>
      <c r="IH401" s="122"/>
      <c r="IR401" s="122"/>
    </row>
    <row xmlns:x14ac="http://schemas.microsoft.com/office/spreadsheetml/2009/9/ac" r="402" s="3" customFormat="true" x14ac:dyDescent="0.25">
      <c r="A402" s="381"/>
      <c r="B402" s="122"/>
      <c r="L402" s="122"/>
      <c r="V402" s="122"/>
      <c r="AF402" s="122"/>
      <c r="AP402" s="122"/>
      <c r="AZ402" s="122"/>
      <c r="BJ402" s="122"/>
      <c r="BT402" s="122"/>
      <c r="BU402" s="122"/>
      <c r="CD402" s="122"/>
      <c r="CN402" s="122"/>
      <c r="CX402" s="122"/>
      <c r="DH402" s="122"/>
      <c r="DR402" s="122"/>
      <c r="EB402" s="122"/>
      <c r="EL402" s="122"/>
      <c r="EV402" s="122"/>
      <c r="FF402" s="122"/>
      <c r="FP402" s="122"/>
      <c r="FZ402" s="122"/>
      <c r="GJ402" s="122"/>
      <c r="GT402" s="122"/>
      <c r="HD402" s="122"/>
      <c r="HN402" s="122"/>
      <c r="HX402" s="122"/>
      <c r="IH402" s="122"/>
      <c r="IR402" s="122"/>
    </row>
    <row xmlns:x14ac="http://schemas.microsoft.com/office/spreadsheetml/2009/9/ac" r="403" s="3" customFormat="true" x14ac:dyDescent="0.25">
      <c r="A403" s="381"/>
      <c r="B403" s="122"/>
      <c r="L403" s="122"/>
      <c r="V403" s="122"/>
      <c r="AF403" s="122"/>
      <c r="AP403" s="122"/>
      <c r="AZ403" s="122"/>
      <c r="BJ403" s="122"/>
      <c r="BT403" s="122"/>
      <c r="BU403" s="122"/>
      <c r="CD403" s="122"/>
      <c r="CN403" s="122"/>
      <c r="CX403" s="122"/>
      <c r="DH403" s="122"/>
      <c r="DR403" s="122"/>
      <c r="EB403" s="122"/>
      <c r="EL403" s="122"/>
      <c r="EV403" s="122"/>
      <c r="FF403" s="122"/>
      <c r="FP403" s="122"/>
      <c r="FZ403" s="122"/>
      <c r="GJ403" s="122"/>
      <c r="GT403" s="122"/>
      <c r="HD403" s="122"/>
      <c r="HN403" s="122"/>
      <c r="HX403" s="122"/>
      <c r="IH403" s="122"/>
      <c r="IR403" s="122"/>
    </row>
    <row xmlns:x14ac="http://schemas.microsoft.com/office/spreadsheetml/2009/9/ac" r="404" s="3" customFormat="true" x14ac:dyDescent="0.25">
      <c r="A404" s="381"/>
      <c r="B404" s="122"/>
      <c r="L404" s="122"/>
      <c r="V404" s="122"/>
      <c r="AF404" s="122"/>
      <c r="AP404" s="122"/>
      <c r="AZ404" s="122"/>
      <c r="BJ404" s="122"/>
      <c r="BT404" s="122"/>
      <c r="BU404" s="122"/>
      <c r="CD404" s="122"/>
      <c r="CN404" s="122"/>
      <c r="CX404" s="122"/>
      <c r="DH404" s="122"/>
      <c r="DR404" s="122"/>
      <c r="EB404" s="122"/>
      <c r="EL404" s="122"/>
      <c r="EV404" s="122"/>
      <c r="FF404" s="122"/>
      <c r="FP404" s="122"/>
      <c r="FZ404" s="122"/>
      <c r="GJ404" s="122"/>
      <c r="GT404" s="122"/>
      <c r="HD404" s="122"/>
      <c r="HN404" s="122"/>
      <c r="HX404" s="122"/>
      <c r="IH404" s="122"/>
      <c r="IR404" s="122"/>
    </row>
    <row xmlns:x14ac="http://schemas.microsoft.com/office/spreadsheetml/2009/9/ac" r="405" s="3" customFormat="true" x14ac:dyDescent="0.25">
      <c r="A405" s="381"/>
      <c r="B405" s="122"/>
      <c r="L405" s="122"/>
      <c r="V405" s="122"/>
      <c r="AF405" s="122"/>
      <c r="AP405" s="122"/>
      <c r="AZ405" s="122"/>
      <c r="BJ405" s="122"/>
      <c r="BT405" s="122"/>
      <c r="BU405" s="122"/>
      <c r="CD405" s="122"/>
      <c r="CN405" s="122"/>
      <c r="CX405" s="122"/>
      <c r="DH405" s="122"/>
      <c r="DR405" s="122"/>
      <c r="EB405" s="122"/>
      <c r="EL405" s="122"/>
      <c r="EV405" s="122"/>
      <c r="FF405" s="122"/>
      <c r="FP405" s="122"/>
      <c r="FZ405" s="122"/>
      <c r="GJ405" s="122"/>
      <c r="GT405" s="122"/>
      <c r="HD405" s="122"/>
      <c r="HN405" s="122"/>
      <c r="HX405" s="122"/>
      <c r="IH405" s="122"/>
      <c r="IR405" s="122"/>
    </row>
    <row xmlns:x14ac="http://schemas.microsoft.com/office/spreadsheetml/2009/9/ac" r="406" s="3" customFormat="true" x14ac:dyDescent="0.25">
      <c r="A406" s="381"/>
      <c r="B406" s="122"/>
      <c r="L406" s="122"/>
      <c r="V406" s="122"/>
      <c r="AF406" s="122"/>
      <c r="AP406" s="122"/>
      <c r="AZ406" s="122"/>
      <c r="BJ406" s="122"/>
      <c r="BT406" s="122"/>
      <c r="BU406" s="122"/>
      <c r="CD406" s="122"/>
      <c r="CN406" s="122"/>
      <c r="CX406" s="122"/>
      <c r="DH406" s="122"/>
      <c r="DR406" s="122"/>
      <c r="EB406" s="122"/>
      <c r="EL406" s="122"/>
      <c r="EV406" s="122"/>
      <c r="FF406" s="122"/>
      <c r="FP406" s="122"/>
      <c r="FZ406" s="122"/>
      <c r="GJ406" s="122"/>
      <c r="GT406" s="122"/>
      <c r="HD406" s="122"/>
      <c r="HN406" s="122"/>
      <c r="HX406" s="122"/>
      <c r="IH406" s="122"/>
      <c r="IR406" s="122"/>
    </row>
    <row xmlns:x14ac="http://schemas.microsoft.com/office/spreadsheetml/2009/9/ac" r="407" s="3" customFormat="true" x14ac:dyDescent="0.25">
      <c r="A407" s="381"/>
      <c r="B407" s="122"/>
      <c r="L407" s="122"/>
      <c r="V407" s="122"/>
      <c r="AF407" s="122"/>
      <c r="AP407" s="122"/>
      <c r="AZ407" s="122"/>
      <c r="BJ407" s="122"/>
      <c r="BT407" s="122"/>
      <c r="BU407" s="122"/>
      <c r="CD407" s="122"/>
      <c r="CN407" s="122"/>
      <c r="CX407" s="122"/>
      <c r="DH407" s="122"/>
      <c r="DR407" s="122"/>
      <c r="EB407" s="122"/>
      <c r="EL407" s="122"/>
      <c r="EV407" s="122"/>
      <c r="FF407" s="122"/>
      <c r="FP407" s="122"/>
      <c r="FZ407" s="122"/>
      <c r="GJ407" s="122"/>
      <c r="GT407" s="122"/>
      <c r="HD407" s="122"/>
      <c r="HN407" s="122"/>
      <c r="HX407" s="122"/>
      <c r="IH407" s="122"/>
      <c r="IR407" s="122"/>
    </row>
    <row xmlns:x14ac="http://schemas.microsoft.com/office/spreadsheetml/2009/9/ac" r="408" s="3" customFormat="true" x14ac:dyDescent="0.25">
      <c r="A408" s="381"/>
      <c r="B408" s="122"/>
      <c r="L408" s="122"/>
      <c r="V408" s="122"/>
      <c r="AF408" s="122"/>
      <c r="AP408" s="122"/>
      <c r="AZ408" s="122"/>
      <c r="BJ408" s="122"/>
      <c r="BT408" s="122"/>
      <c r="BU408" s="122"/>
      <c r="CD408" s="122"/>
      <c r="CN408" s="122"/>
      <c r="CX408" s="122"/>
      <c r="DH408" s="122"/>
      <c r="DR408" s="122"/>
      <c r="EB408" s="122"/>
      <c r="EL408" s="122"/>
      <c r="EV408" s="122"/>
      <c r="FF408" s="122"/>
      <c r="FP408" s="122"/>
      <c r="FZ408" s="122"/>
      <c r="GJ408" s="122"/>
      <c r="GT408" s="122"/>
      <c r="HD408" s="122"/>
      <c r="HN408" s="122"/>
      <c r="HX408" s="122"/>
      <c r="IH408" s="122"/>
      <c r="IR408" s="122"/>
    </row>
    <row xmlns:x14ac="http://schemas.microsoft.com/office/spreadsheetml/2009/9/ac" r="409" s="3" customFormat="true" x14ac:dyDescent="0.25">
      <c r="A409" s="381"/>
      <c r="B409" s="122"/>
      <c r="L409" s="122"/>
      <c r="V409" s="122"/>
      <c r="AF409" s="122"/>
      <c r="AP409" s="122"/>
      <c r="AZ409" s="122"/>
      <c r="BJ409" s="122"/>
      <c r="BT409" s="122"/>
      <c r="BU409" s="122"/>
      <c r="CD409" s="122"/>
      <c r="CN409" s="122"/>
      <c r="CX409" s="122"/>
      <c r="DH409" s="122"/>
      <c r="DR409" s="122"/>
      <c r="EB409" s="122"/>
      <c r="EL409" s="122"/>
      <c r="EV409" s="122"/>
      <c r="FF409" s="122"/>
      <c r="FP409" s="122"/>
      <c r="FZ409" s="122"/>
      <c r="GJ409" s="122"/>
      <c r="GT409" s="122"/>
      <c r="HD409" s="122"/>
      <c r="HN409" s="122"/>
      <c r="HX409" s="122"/>
      <c r="IH409" s="122"/>
      <c r="IR409" s="122"/>
    </row>
    <row xmlns:x14ac="http://schemas.microsoft.com/office/spreadsheetml/2009/9/ac" r="410" s="3" customFormat="true" x14ac:dyDescent="0.25">
      <c r="A410" s="381"/>
      <c r="B410" s="122"/>
      <c r="L410" s="122"/>
      <c r="V410" s="122"/>
      <c r="AF410" s="122"/>
      <c r="AP410" s="122"/>
      <c r="AZ410" s="122"/>
      <c r="BJ410" s="122"/>
      <c r="BT410" s="122"/>
      <c r="BU410" s="122"/>
      <c r="CD410" s="122"/>
      <c r="CN410" s="122"/>
      <c r="CX410" s="122"/>
      <c r="DH410" s="122"/>
      <c r="DR410" s="122"/>
      <c r="EB410" s="122"/>
      <c r="EL410" s="122"/>
      <c r="EV410" s="122"/>
      <c r="FF410" s="122"/>
      <c r="FP410" s="122"/>
      <c r="FZ410" s="122"/>
      <c r="GJ410" s="122"/>
      <c r="GT410" s="122"/>
      <c r="HD410" s="122"/>
      <c r="HN410" s="122"/>
      <c r="HX410" s="122"/>
      <c r="IH410" s="122"/>
      <c r="IR410" s="122"/>
    </row>
    <row xmlns:x14ac="http://schemas.microsoft.com/office/spreadsheetml/2009/9/ac" r="411" s="3" customFormat="true" x14ac:dyDescent="0.25">
      <c r="A411" s="381"/>
      <c r="B411" s="122"/>
      <c r="L411" s="122"/>
      <c r="V411" s="122"/>
      <c r="AF411" s="122"/>
      <c r="AP411" s="122"/>
      <c r="AZ411" s="122"/>
      <c r="BJ411" s="122"/>
      <c r="BT411" s="122"/>
      <c r="BU411" s="122"/>
      <c r="CD411" s="122"/>
      <c r="CN411" s="122"/>
      <c r="CX411" s="122"/>
      <c r="DH411" s="122"/>
      <c r="DR411" s="122"/>
      <c r="EB411" s="122"/>
      <c r="EL411" s="122"/>
      <c r="EV411" s="122"/>
      <c r="FF411" s="122"/>
      <c r="FP411" s="122"/>
      <c r="FZ411" s="122"/>
      <c r="GJ411" s="122"/>
      <c r="GT411" s="122"/>
      <c r="HD411" s="122"/>
      <c r="HN411" s="122"/>
      <c r="HX411" s="122"/>
      <c r="IH411" s="122"/>
      <c r="IR411" s="122"/>
    </row>
    <row xmlns:x14ac="http://schemas.microsoft.com/office/spreadsheetml/2009/9/ac" r="412" s="3" customFormat="true" x14ac:dyDescent="0.25">
      <c r="A412" s="381"/>
      <c r="B412" s="122"/>
      <c r="L412" s="122"/>
      <c r="V412" s="122"/>
      <c r="AF412" s="122"/>
      <c r="AP412" s="122"/>
      <c r="AZ412" s="122"/>
      <c r="BJ412" s="122"/>
      <c r="BT412" s="122"/>
      <c r="BU412" s="122"/>
      <c r="CD412" s="122"/>
      <c r="CN412" s="122"/>
      <c r="CX412" s="122"/>
      <c r="DH412" s="122"/>
      <c r="DR412" s="122"/>
      <c r="EB412" s="122"/>
      <c r="EL412" s="122"/>
      <c r="EV412" s="122"/>
      <c r="FF412" s="122"/>
      <c r="FP412" s="122"/>
      <c r="FZ412" s="122"/>
      <c r="GJ412" s="122"/>
      <c r="GT412" s="122"/>
      <c r="HD412" s="122"/>
      <c r="HN412" s="122"/>
      <c r="HX412" s="122"/>
      <c r="IH412" s="122"/>
      <c r="IR412" s="122"/>
    </row>
    <row xmlns:x14ac="http://schemas.microsoft.com/office/spreadsheetml/2009/9/ac" r="413" s="3" customFormat="true" x14ac:dyDescent="0.25">
      <c r="A413" s="381"/>
      <c r="B413" s="122"/>
      <c r="L413" s="122"/>
      <c r="V413" s="122"/>
      <c r="AF413" s="122"/>
      <c r="AP413" s="122"/>
      <c r="AZ413" s="122"/>
      <c r="BJ413" s="122"/>
      <c r="BT413" s="122"/>
      <c r="BU413" s="122"/>
      <c r="CD413" s="122"/>
      <c r="CN413" s="122"/>
      <c r="CX413" s="122"/>
      <c r="DH413" s="122"/>
      <c r="DR413" s="122"/>
      <c r="EB413" s="122"/>
      <c r="EL413" s="122"/>
      <c r="EV413" s="122"/>
      <c r="FF413" s="122"/>
      <c r="FP413" s="122"/>
      <c r="FZ413" s="122"/>
      <c r="GJ413" s="122"/>
      <c r="GT413" s="122"/>
      <c r="HD413" s="122"/>
      <c r="HN413" s="122"/>
      <c r="HX413" s="122"/>
      <c r="IH413" s="122"/>
      <c r="IR413" s="122"/>
    </row>
    <row xmlns:x14ac="http://schemas.microsoft.com/office/spreadsheetml/2009/9/ac" r="414" s="3" customFormat="true" x14ac:dyDescent="0.25">
      <c r="A414" s="381"/>
      <c r="B414" s="122"/>
      <c r="L414" s="122"/>
      <c r="V414" s="122"/>
      <c r="AF414" s="122"/>
      <c r="AP414" s="122"/>
      <c r="AZ414" s="122"/>
      <c r="BJ414" s="122"/>
      <c r="BT414" s="122"/>
      <c r="BU414" s="122"/>
      <c r="CD414" s="122"/>
      <c r="CN414" s="122"/>
      <c r="CX414" s="122"/>
      <c r="DH414" s="122"/>
      <c r="DR414" s="122"/>
      <c r="EB414" s="122"/>
      <c r="EL414" s="122"/>
      <c r="EV414" s="122"/>
      <c r="FF414" s="122"/>
      <c r="FP414" s="122"/>
      <c r="FZ414" s="122"/>
      <c r="GJ414" s="122"/>
      <c r="GT414" s="122"/>
      <c r="HD414" s="122"/>
      <c r="HN414" s="122"/>
      <c r="HX414" s="122"/>
      <c r="IH414" s="122"/>
      <c r="IR414" s="122"/>
    </row>
    <row xmlns:x14ac="http://schemas.microsoft.com/office/spreadsheetml/2009/9/ac" r="415" s="3" customFormat="true" x14ac:dyDescent="0.25">
      <c r="A415" s="381"/>
      <c r="B415" s="122"/>
      <c r="L415" s="122"/>
      <c r="V415" s="122"/>
      <c r="AF415" s="122"/>
      <c r="AP415" s="122"/>
      <c r="AZ415" s="122"/>
      <c r="BJ415" s="122"/>
      <c r="BT415" s="122"/>
      <c r="BU415" s="122"/>
      <c r="CD415" s="122"/>
      <c r="CN415" s="122"/>
      <c r="CX415" s="122"/>
      <c r="DH415" s="122"/>
      <c r="DR415" s="122"/>
      <c r="EB415" s="122"/>
      <c r="EL415" s="122"/>
      <c r="EV415" s="122"/>
      <c r="FF415" s="122"/>
      <c r="FP415" s="122"/>
      <c r="FZ415" s="122"/>
      <c r="GJ415" s="122"/>
      <c r="GT415" s="122"/>
      <c r="HD415" s="122"/>
      <c r="HN415" s="122"/>
      <c r="HX415" s="122"/>
      <c r="IH415" s="122"/>
      <c r="IR415" s="122"/>
    </row>
    <row xmlns:x14ac="http://schemas.microsoft.com/office/spreadsheetml/2009/9/ac" r="416" s="3" customFormat="true" x14ac:dyDescent="0.25">
      <c r="A416" s="381"/>
      <c r="B416" s="122"/>
      <c r="L416" s="122"/>
      <c r="V416" s="122"/>
      <c r="AF416" s="122"/>
      <c r="AP416" s="122"/>
      <c r="AZ416" s="122"/>
      <c r="BJ416" s="122"/>
      <c r="BT416" s="122"/>
      <c r="BU416" s="122"/>
      <c r="CD416" s="122"/>
      <c r="CN416" s="122"/>
      <c r="CX416" s="122"/>
      <c r="DH416" s="122"/>
      <c r="DR416" s="122"/>
      <c r="EB416" s="122"/>
      <c r="EL416" s="122"/>
      <c r="EV416" s="122"/>
      <c r="FF416" s="122"/>
      <c r="FP416" s="122"/>
      <c r="FZ416" s="122"/>
      <c r="GJ416" s="122"/>
      <c r="GT416" s="122"/>
      <c r="HD416" s="122"/>
      <c r="HN416" s="122"/>
      <c r="HX416" s="122"/>
      <c r="IH416" s="122"/>
      <c r="IR416" s="122"/>
    </row>
    <row xmlns:x14ac="http://schemas.microsoft.com/office/spreadsheetml/2009/9/ac" r="417" s="3" customFormat="true" x14ac:dyDescent="0.25">
      <c r="A417" s="381"/>
      <c r="B417" s="122"/>
      <c r="L417" s="122"/>
      <c r="V417" s="122"/>
      <c r="AF417" s="122"/>
      <c r="AP417" s="122"/>
      <c r="AZ417" s="122"/>
      <c r="BJ417" s="122"/>
      <c r="BT417" s="122"/>
      <c r="BU417" s="122"/>
      <c r="CD417" s="122"/>
      <c r="CN417" s="122"/>
      <c r="CX417" s="122"/>
      <c r="DH417" s="122"/>
      <c r="DR417" s="122"/>
      <c r="EB417" s="122"/>
      <c r="EL417" s="122"/>
      <c r="EV417" s="122"/>
      <c r="FF417" s="122"/>
      <c r="FP417" s="122"/>
      <c r="FZ417" s="122"/>
      <c r="GJ417" s="122"/>
      <c r="GT417" s="122"/>
      <c r="HD417" s="122"/>
      <c r="HN417" s="122"/>
      <c r="HX417" s="122"/>
      <c r="IH417" s="122"/>
      <c r="IR417" s="122"/>
    </row>
    <row xmlns:x14ac="http://schemas.microsoft.com/office/spreadsheetml/2009/9/ac" r="418" s="3" customFormat="true" x14ac:dyDescent="0.25">
      <c r="A418" s="381"/>
      <c r="B418" s="122"/>
      <c r="L418" s="122"/>
      <c r="V418" s="122"/>
      <c r="AF418" s="122"/>
      <c r="AP418" s="122"/>
      <c r="AZ418" s="122"/>
      <c r="BJ418" s="122"/>
      <c r="BT418" s="122"/>
      <c r="BU418" s="122"/>
      <c r="CD418" s="122"/>
      <c r="CN418" s="122"/>
      <c r="CX418" s="122"/>
      <c r="DH418" s="122"/>
      <c r="DR418" s="122"/>
      <c r="EB418" s="122"/>
      <c r="EL418" s="122"/>
      <c r="EV418" s="122"/>
      <c r="FF418" s="122"/>
      <c r="FP418" s="122"/>
      <c r="FZ418" s="122"/>
      <c r="GJ418" s="122"/>
      <c r="GT418" s="122"/>
      <c r="HD418" s="122"/>
      <c r="HN418" s="122"/>
      <c r="HX418" s="122"/>
      <c r="IH418" s="122"/>
      <c r="IR418" s="122"/>
    </row>
    <row xmlns:x14ac="http://schemas.microsoft.com/office/spreadsheetml/2009/9/ac" r="419" s="3" customFormat="true" x14ac:dyDescent="0.25">
      <c r="A419" s="381"/>
      <c r="B419" s="122"/>
      <c r="L419" s="122"/>
      <c r="V419" s="122"/>
      <c r="AF419" s="122"/>
      <c r="AP419" s="122"/>
      <c r="AZ419" s="122"/>
      <c r="BJ419" s="122"/>
      <c r="BT419" s="122"/>
      <c r="BU419" s="122"/>
      <c r="CD419" s="122"/>
      <c r="CN419" s="122"/>
      <c r="CX419" s="122"/>
      <c r="DH419" s="122"/>
      <c r="DR419" s="122"/>
      <c r="EB419" s="122"/>
      <c r="EL419" s="122"/>
      <c r="EV419" s="122"/>
      <c r="FF419" s="122"/>
      <c r="FP419" s="122"/>
      <c r="FZ419" s="122"/>
      <c r="GJ419" s="122"/>
      <c r="GT419" s="122"/>
      <c r="HD419" s="122"/>
      <c r="HN419" s="122"/>
      <c r="HX419" s="122"/>
      <c r="IH419" s="122"/>
      <c r="IR419" s="122"/>
    </row>
    <row xmlns:x14ac="http://schemas.microsoft.com/office/spreadsheetml/2009/9/ac" r="420" s="3" customFormat="true" x14ac:dyDescent="0.25">
      <c r="A420" s="381"/>
      <c r="B420" s="122"/>
      <c r="L420" s="122"/>
      <c r="V420" s="122"/>
      <c r="AF420" s="122"/>
      <c r="AP420" s="122"/>
      <c r="AZ420" s="122"/>
      <c r="BJ420" s="122"/>
      <c r="BT420" s="122"/>
      <c r="BU420" s="122"/>
      <c r="CD420" s="122"/>
      <c r="CN420" s="122"/>
      <c r="CX420" s="122"/>
      <c r="DH420" s="122"/>
      <c r="DR420" s="122"/>
      <c r="EB420" s="122"/>
      <c r="EL420" s="122"/>
      <c r="EV420" s="122"/>
      <c r="FF420" s="122"/>
      <c r="FP420" s="122"/>
      <c r="FZ420" s="122"/>
      <c r="GJ420" s="122"/>
      <c r="GT420" s="122"/>
      <c r="HD420" s="122"/>
      <c r="HN420" s="122"/>
      <c r="HX420" s="122"/>
      <c r="IH420" s="122"/>
      <c r="IR420" s="122"/>
    </row>
    <row xmlns:x14ac="http://schemas.microsoft.com/office/spreadsheetml/2009/9/ac" r="421" s="3" customFormat="true" x14ac:dyDescent="0.25">
      <c r="A421" s="381"/>
      <c r="B421" s="122"/>
      <c r="L421" s="122"/>
      <c r="V421" s="122"/>
      <c r="AF421" s="122"/>
      <c r="AP421" s="122"/>
      <c r="AZ421" s="122"/>
      <c r="BJ421" s="122"/>
      <c r="BT421" s="122"/>
      <c r="BU421" s="122"/>
      <c r="CD421" s="122"/>
      <c r="CN421" s="122"/>
      <c r="CX421" s="122"/>
      <c r="DH421" s="122"/>
      <c r="DR421" s="122"/>
      <c r="EB421" s="122"/>
      <c r="EL421" s="122"/>
      <c r="EV421" s="122"/>
      <c r="FF421" s="122"/>
      <c r="FP421" s="122"/>
      <c r="FZ421" s="122"/>
      <c r="GJ421" s="122"/>
      <c r="GT421" s="122"/>
      <c r="HD421" s="122"/>
      <c r="HN421" s="122"/>
      <c r="HX421" s="122"/>
      <c r="IH421" s="122"/>
      <c r="IR421" s="122"/>
    </row>
    <row xmlns:x14ac="http://schemas.microsoft.com/office/spreadsheetml/2009/9/ac" r="422" s="3" customFormat="true" x14ac:dyDescent="0.25">
      <c r="A422" s="381"/>
      <c r="B422" s="122"/>
      <c r="L422" s="122"/>
      <c r="V422" s="122"/>
      <c r="AF422" s="122"/>
      <c r="AP422" s="122"/>
      <c r="AZ422" s="122"/>
      <c r="BJ422" s="122"/>
      <c r="BT422" s="122"/>
      <c r="BU422" s="122"/>
      <c r="CD422" s="122"/>
      <c r="CN422" s="122"/>
      <c r="CX422" s="122"/>
      <c r="DH422" s="122"/>
      <c r="DR422" s="122"/>
      <c r="EB422" s="122"/>
      <c r="EL422" s="122"/>
      <c r="EV422" s="122"/>
      <c r="FF422" s="122"/>
      <c r="FP422" s="122"/>
      <c r="FZ422" s="122"/>
      <c r="GJ422" s="122"/>
      <c r="GT422" s="122"/>
      <c r="HD422" s="122"/>
      <c r="HN422" s="122"/>
      <c r="HX422" s="122"/>
      <c r="IH422" s="122"/>
      <c r="IR422" s="122"/>
    </row>
    <row xmlns:x14ac="http://schemas.microsoft.com/office/spreadsheetml/2009/9/ac" r="423" s="3" customFormat="true" x14ac:dyDescent="0.25">
      <c r="A423" s="381"/>
      <c r="B423" s="122"/>
      <c r="L423" s="122"/>
      <c r="V423" s="122"/>
      <c r="AF423" s="122"/>
      <c r="AP423" s="122"/>
      <c r="AZ423" s="122"/>
      <c r="BJ423" s="122"/>
      <c r="BT423" s="122"/>
      <c r="BU423" s="122"/>
      <c r="CD423" s="122"/>
      <c r="CN423" s="122"/>
      <c r="CX423" s="122"/>
      <c r="DH423" s="122"/>
      <c r="DR423" s="122"/>
      <c r="EB423" s="122"/>
      <c r="EL423" s="122"/>
      <c r="EV423" s="122"/>
      <c r="FF423" s="122"/>
      <c r="FP423" s="122"/>
      <c r="FZ423" s="122"/>
      <c r="GJ423" s="122"/>
      <c r="GT423" s="122"/>
      <c r="HD423" s="122"/>
      <c r="HN423" s="122"/>
      <c r="HX423" s="122"/>
      <c r="IH423" s="122"/>
      <c r="IR423" s="122"/>
    </row>
    <row xmlns:x14ac="http://schemas.microsoft.com/office/spreadsheetml/2009/9/ac" r="424" s="3" customFormat="true" x14ac:dyDescent="0.25">
      <c r="A424" s="381"/>
      <c r="B424" s="122"/>
      <c r="L424" s="122"/>
      <c r="V424" s="122"/>
      <c r="AF424" s="122"/>
      <c r="AP424" s="122"/>
      <c r="AZ424" s="122"/>
      <c r="BJ424" s="122"/>
      <c r="BT424" s="122"/>
      <c r="BU424" s="122"/>
      <c r="CD424" s="122"/>
      <c r="CN424" s="122"/>
      <c r="CX424" s="122"/>
      <c r="DH424" s="122"/>
      <c r="DR424" s="122"/>
      <c r="EB424" s="122"/>
      <c r="EL424" s="122"/>
      <c r="EV424" s="122"/>
      <c r="FF424" s="122"/>
      <c r="FP424" s="122"/>
      <c r="FZ424" s="122"/>
      <c r="GJ424" s="122"/>
      <c r="GT424" s="122"/>
      <c r="HD424" s="122"/>
      <c r="HN424" s="122"/>
      <c r="HX424" s="122"/>
      <c r="IH424" s="122"/>
      <c r="IR424" s="122"/>
    </row>
    <row xmlns:x14ac="http://schemas.microsoft.com/office/spreadsheetml/2009/9/ac" r="425" s="3" customFormat="true" x14ac:dyDescent="0.25">
      <c r="A425" s="381"/>
      <c r="B425" s="122"/>
      <c r="L425" s="122"/>
      <c r="V425" s="122"/>
      <c r="AF425" s="122"/>
      <c r="AP425" s="122"/>
      <c r="AZ425" s="122"/>
      <c r="BJ425" s="122"/>
      <c r="BT425" s="122"/>
      <c r="BU425" s="122"/>
      <c r="CD425" s="122"/>
      <c r="CN425" s="122"/>
      <c r="CX425" s="122"/>
      <c r="DH425" s="122"/>
      <c r="DR425" s="122"/>
      <c r="EB425" s="122"/>
      <c r="EL425" s="122"/>
      <c r="EV425" s="122"/>
      <c r="FF425" s="122"/>
      <c r="FP425" s="122"/>
      <c r="FZ425" s="122"/>
      <c r="GJ425" s="122"/>
      <c r="GT425" s="122"/>
      <c r="HD425" s="122"/>
      <c r="HN425" s="122"/>
      <c r="HX425" s="122"/>
      <c r="IH425" s="122"/>
      <c r="IR425" s="122"/>
    </row>
    <row xmlns:x14ac="http://schemas.microsoft.com/office/spreadsheetml/2009/9/ac" r="426" s="3" customFormat="true" x14ac:dyDescent="0.25">
      <c r="A426" s="381"/>
      <c r="B426" s="122"/>
      <c r="L426" s="122"/>
      <c r="V426" s="122"/>
      <c r="AF426" s="122"/>
      <c r="AP426" s="122"/>
      <c r="AZ426" s="122"/>
      <c r="BJ426" s="122"/>
      <c r="BT426" s="122"/>
      <c r="BU426" s="122"/>
      <c r="CD426" s="122"/>
      <c r="CN426" s="122"/>
      <c r="CX426" s="122"/>
      <c r="DH426" s="122"/>
      <c r="DR426" s="122"/>
      <c r="EB426" s="122"/>
      <c r="EL426" s="122"/>
      <c r="EV426" s="122"/>
      <c r="FF426" s="122"/>
      <c r="FP426" s="122"/>
      <c r="FZ426" s="122"/>
      <c r="GJ426" s="122"/>
      <c r="GT426" s="122"/>
      <c r="HD426" s="122"/>
      <c r="HN426" s="122"/>
      <c r="HX426" s="122"/>
      <c r="IH426" s="122"/>
      <c r="IR426" s="122"/>
    </row>
    <row xmlns:x14ac="http://schemas.microsoft.com/office/spreadsheetml/2009/9/ac" r="427" s="3" customFormat="true" x14ac:dyDescent="0.25">
      <c r="A427" s="381"/>
      <c r="B427" s="122"/>
      <c r="L427" s="122"/>
      <c r="V427" s="122"/>
      <c r="AF427" s="122"/>
      <c r="AP427" s="122"/>
      <c r="AZ427" s="122"/>
      <c r="BJ427" s="122"/>
      <c r="BT427" s="122"/>
      <c r="BU427" s="122"/>
      <c r="CD427" s="122"/>
      <c r="CN427" s="122"/>
      <c r="CX427" s="122"/>
      <c r="DH427" s="122"/>
      <c r="DR427" s="122"/>
      <c r="EB427" s="122"/>
      <c r="EL427" s="122"/>
      <c r="EV427" s="122"/>
      <c r="FF427" s="122"/>
      <c r="FP427" s="122"/>
      <c r="FZ427" s="122"/>
      <c r="GJ427" s="122"/>
      <c r="GT427" s="122"/>
      <c r="HD427" s="122"/>
      <c r="HN427" s="122"/>
      <c r="HX427" s="122"/>
      <c r="IH427" s="122"/>
      <c r="IR427" s="122"/>
    </row>
    <row xmlns:x14ac="http://schemas.microsoft.com/office/spreadsheetml/2009/9/ac" r="428" s="3" customFormat="true" x14ac:dyDescent="0.25">
      <c r="A428" s="381"/>
      <c r="B428" s="122"/>
      <c r="L428" s="122"/>
      <c r="V428" s="122"/>
      <c r="AF428" s="122"/>
      <c r="AP428" s="122"/>
      <c r="AZ428" s="122"/>
      <c r="BJ428" s="122"/>
      <c r="BT428" s="122"/>
      <c r="BU428" s="122"/>
      <c r="CD428" s="122"/>
      <c r="CN428" s="122"/>
      <c r="CX428" s="122"/>
      <c r="DH428" s="122"/>
      <c r="DR428" s="122"/>
      <c r="EB428" s="122"/>
      <c r="EL428" s="122"/>
      <c r="EV428" s="122"/>
      <c r="FF428" s="122"/>
      <c r="FP428" s="122"/>
      <c r="FZ428" s="122"/>
      <c r="GJ428" s="122"/>
      <c r="GT428" s="122"/>
      <c r="HD428" s="122"/>
      <c r="HN428" s="122"/>
      <c r="HX428" s="122"/>
      <c r="IH428" s="122"/>
      <c r="IR428" s="122"/>
    </row>
    <row xmlns:x14ac="http://schemas.microsoft.com/office/spreadsheetml/2009/9/ac" r="429" s="3" customFormat="true" x14ac:dyDescent="0.25">
      <c r="A429" s="381"/>
      <c r="B429" s="122"/>
      <c r="L429" s="122"/>
      <c r="V429" s="122"/>
      <c r="AF429" s="122"/>
      <c r="AP429" s="122"/>
      <c r="AZ429" s="122"/>
      <c r="BJ429" s="122"/>
      <c r="BT429" s="122"/>
      <c r="BU429" s="122"/>
      <c r="CD429" s="122"/>
      <c r="CN429" s="122"/>
      <c r="CX429" s="122"/>
      <c r="DH429" s="122"/>
      <c r="DR429" s="122"/>
      <c r="EB429" s="122"/>
      <c r="EL429" s="122"/>
      <c r="EV429" s="122"/>
      <c r="FF429" s="122"/>
      <c r="FP429" s="122"/>
      <c r="FZ429" s="122"/>
      <c r="GJ429" s="122"/>
      <c r="GT429" s="122"/>
      <c r="HD429" s="122"/>
      <c r="HN429" s="122"/>
      <c r="HX429" s="122"/>
      <c r="IH429" s="122"/>
      <c r="IR429" s="122"/>
    </row>
    <row xmlns:x14ac="http://schemas.microsoft.com/office/spreadsheetml/2009/9/ac" r="430" s="3" customFormat="true" x14ac:dyDescent="0.25">
      <c r="A430" s="381"/>
      <c r="B430" s="122"/>
      <c r="L430" s="122"/>
      <c r="V430" s="122"/>
      <c r="AF430" s="122"/>
      <c r="AP430" s="122"/>
      <c r="AZ430" s="122"/>
      <c r="BJ430" s="122"/>
      <c r="BT430" s="122"/>
      <c r="BU430" s="122"/>
      <c r="CD430" s="122"/>
      <c r="CN430" s="122"/>
      <c r="CX430" s="122"/>
      <c r="DH430" s="122"/>
      <c r="DR430" s="122"/>
      <c r="EB430" s="122"/>
      <c r="EL430" s="122"/>
      <c r="EV430" s="122"/>
      <c r="FF430" s="122"/>
      <c r="FP430" s="122"/>
      <c r="FZ430" s="122"/>
      <c r="GJ430" s="122"/>
      <c r="GT430" s="122"/>
      <c r="HD430" s="122"/>
      <c r="HN430" s="122"/>
      <c r="HX430" s="122"/>
      <c r="IH430" s="122"/>
      <c r="IR430" s="122"/>
    </row>
    <row xmlns:x14ac="http://schemas.microsoft.com/office/spreadsheetml/2009/9/ac" r="431" s="3" customFormat="true" x14ac:dyDescent="0.25">
      <c r="A431" s="381"/>
      <c r="B431" s="122"/>
      <c r="L431" s="122"/>
      <c r="V431" s="122"/>
      <c r="AF431" s="122"/>
      <c r="AP431" s="122"/>
      <c r="AZ431" s="122"/>
      <c r="BJ431" s="122"/>
      <c r="BT431" s="122"/>
      <c r="BU431" s="122"/>
      <c r="CD431" s="122"/>
      <c r="CN431" s="122"/>
      <c r="CX431" s="122"/>
      <c r="DH431" s="122"/>
      <c r="DR431" s="122"/>
      <c r="EB431" s="122"/>
      <c r="EL431" s="122"/>
      <c r="EV431" s="122"/>
      <c r="FF431" s="122"/>
      <c r="FP431" s="122"/>
      <c r="FZ431" s="122"/>
      <c r="GJ431" s="122"/>
      <c r="GT431" s="122"/>
      <c r="HD431" s="122"/>
      <c r="HN431" s="122"/>
      <c r="HX431" s="122"/>
      <c r="IH431" s="122"/>
      <c r="IR431" s="122"/>
    </row>
    <row xmlns:x14ac="http://schemas.microsoft.com/office/spreadsheetml/2009/9/ac" r="432" s="3" customFormat="true" x14ac:dyDescent="0.25">
      <c r="A432" s="381"/>
      <c r="B432" s="122"/>
      <c r="L432" s="122"/>
      <c r="V432" s="122"/>
      <c r="AF432" s="122"/>
      <c r="AP432" s="122"/>
      <c r="AZ432" s="122"/>
      <c r="BJ432" s="122"/>
      <c r="BT432" s="122"/>
      <c r="BU432" s="122"/>
      <c r="CD432" s="122"/>
      <c r="CN432" s="122"/>
      <c r="CX432" s="122"/>
      <c r="DH432" s="122"/>
      <c r="DR432" s="122"/>
      <c r="EB432" s="122"/>
      <c r="EL432" s="122"/>
      <c r="EV432" s="122"/>
      <c r="FF432" s="122"/>
      <c r="FP432" s="122"/>
      <c r="FZ432" s="122"/>
      <c r="GJ432" s="122"/>
      <c r="GT432" s="122"/>
      <c r="HD432" s="122"/>
      <c r="HN432" s="122"/>
      <c r="HX432" s="122"/>
      <c r="IH432" s="122"/>
      <c r="IR432" s="122"/>
    </row>
    <row xmlns:x14ac="http://schemas.microsoft.com/office/spreadsheetml/2009/9/ac" r="433" s="3" customFormat="true" x14ac:dyDescent="0.25">
      <c r="A433" s="381"/>
      <c r="B433" s="122"/>
      <c r="L433" s="122"/>
      <c r="V433" s="122"/>
      <c r="AF433" s="122"/>
      <c r="AP433" s="122"/>
      <c r="AZ433" s="122"/>
      <c r="BJ433" s="122"/>
      <c r="BT433" s="122"/>
      <c r="BU433" s="122"/>
      <c r="CD433" s="122"/>
      <c r="CN433" s="122"/>
      <c r="CX433" s="122"/>
      <c r="DH433" s="122"/>
      <c r="DR433" s="122"/>
      <c r="EB433" s="122"/>
      <c r="EL433" s="122"/>
      <c r="EV433" s="122"/>
      <c r="FF433" s="122"/>
      <c r="FP433" s="122"/>
      <c r="FZ433" s="122"/>
      <c r="GJ433" s="122"/>
      <c r="GT433" s="122"/>
      <c r="HD433" s="122"/>
      <c r="HN433" s="122"/>
      <c r="HX433" s="122"/>
      <c r="IH433" s="122"/>
      <c r="IR433" s="122"/>
    </row>
    <row xmlns:x14ac="http://schemas.microsoft.com/office/spreadsheetml/2009/9/ac" r="434" s="3" customFormat="true" x14ac:dyDescent="0.25">
      <c r="A434" s="381"/>
      <c r="B434" s="122"/>
      <c r="L434" s="122"/>
      <c r="V434" s="122"/>
      <c r="AF434" s="122"/>
      <c r="AP434" s="122"/>
      <c r="AZ434" s="122"/>
      <c r="BJ434" s="122"/>
      <c r="BT434" s="122"/>
      <c r="BU434" s="122"/>
      <c r="CD434" s="122"/>
      <c r="CN434" s="122"/>
      <c r="CX434" s="122"/>
      <c r="DH434" s="122"/>
      <c r="DR434" s="122"/>
      <c r="EB434" s="122"/>
      <c r="EL434" s="122"/>
      <c r="EV434" s="122"/>
      <c r="FF434" s="122"/>
      <c r="FP434" s="122"/>
      <c r="FZ434" s="122"/>
      <c r="GJ434" s="122"/>
      <c r="GT434" s="122"/>
      <c r="HD434" s="122"/>
      <c r="HN434" s="122"/>
      <c r="HX434" s="122"/>
      <c r="IH434" s="122"/>
      <c r="IR434" s="122"/>
    </row>
    <row xmlns:x14ac="http://schemas.microsoft.com/office/spreadsheetml/2009/9/ac" r="435" s="3" customFormat="true" x14ac:dyDescent="0.25">
      <c r="A435" s="381"/>
      <c r="B435" s="122"/>
      <c r="L435" s="122"/>
      <c r="V435" s="122"/>
      <c r="AF435" s="122"/>
      <c r="AP435" s="122"/>
      <c r="AZ435" s="122"/>
      <c r="BJ435" s="122"/>
      <c r="BT435" s="122"/>
      <c r="BU435" s="122"/>
      <c r="CD435" s="122"/>
      <c r="CN435" s="122"/>
      <c r="CX435" s="122"/>
      <c r="DH435" s="122"/>
      <c r="DR435" s="122"/>
      <c r="EB435" s="122"/>
      <c r="EL435" s="122"/>
      <c r="EV435" s="122"/>
      <c r="FF435" s="122"/>
      <c r="FP435" s="122"/>
      <c r="FZ435" s="122"/>
      <c r="GJ435" s="122"/>
      <c r="GT435" s="122"/>
      <c r="HD435" s="122"/>
      <c r="HN435" s="122"/>
      <c r="HX435" s="122"/>
      <c r="IH435" s="122"/>
      <c r="IR435" s="122"/>
    </row>
    <row xmlns:x14ac="http://schemas.microsoft.com/office/spreadsheetml/2009/9/ac" r="436" s="3" customFormat="true" x14ac:dyDescent="0.25">
      <c r="A436" s="381"/>
      <c r="B436" s="122"/>
      <c r="L436" s="122"/>
      <c r="V436" s="122"/>
      <c r="AF436" s="122"/>
      <c r="AP436" s="122"/>
      <c r="AZ436" s="122"/>
      <c r="BJ436" s="122"/>
      <c r="BT436" s="122"/>
      <c r="BU436" s="122"/>
      <c r="CD436" s="122"/>
      <c r="CN436" s="122"/>
      <c r="CX436" s="122"/>
      <c r="DH436" s="122"/>
      <c r="DR436" s="122"/>
      <c r="EB436" s="122"/>
      <c r="EL436" s="122"/>
      <c r="EV436" s="122"/>
      <c r="FF436" s="122"/>
      <c r="FP436" s="122"/>
      <c r="FZ436" s="122"/>
      <c r="GJ436" s="122"/>
      <c r="GT436" s="122"/>
      <c r="HD436" s="122"/>
      <c r="HN436" s="122"/>
      <c r="HX436" s="122"/>
      <c r="IH436" s="122"/>
      <c r="IR436" s="122"/>
    </row>
    <row xmlns:x14ac="http://schemas.microsoft.com/office/spreadsheetml/2009/9/ac" r="437" s="3" customFormat="true" x14ac:dyDescent="0.25">
      <c r="A437" s="381"/>
      <c r="B437" s="122"/>
      <c r="L437" s="122"/>
      <c r="V437" s="122"/>
      <c r="AF437" s="122"/>
      <c r="AP437" s="122"/>
      <c r="AZ437" s="122"/>
      <c r="BJ437" s="122"/>
      <c r="BT437" s="122"/>
      <c r="BU437" s="122"/>
      <c r="CD437" s="122"/>
      <c r="CN437" s="122"/>
      <c r="CX437" s="122"/>
      <c r="DH437" s="122"/>
      <c r="DR437" s="122"/>
      <c r="EB437" s="122"/>
      <c r="EL437" s="122"/>
      <c r="EV437" s="122"/>
      <c r="FF437" s="122"/>
      <c r="FP437" s="122"/>
      <c r="FZ437" s="122"/>
      <c r="GJ437" s="122"/>
      <c r="GT437" s="122"/>
      <c r="HD437" s="122"/>
      <c r="HN437" s="122"/>
      <c r="HX437" s="122"/>
      <c r="IH437" s="122"/>
      <c r="IR437" s="122"/>
    </row>
    <row xmlns:x14ac="http://schemas.microsoft.com/office/spreadsheetml/2009/9/ac" r="438" s="3" customFormat="true" x14ac:dyDescent="0.25">
      <c r="A438" s="381"/>
      <c r="B438" s="122"/>
      <c r="L438" s="122"/>
      <c r="V438" s="122"/>
      <c r="AF438" s="122"/>
      <c r="AP438" s="122"/>
      <c r="AZ438" s="122"/>
      <c r="BJ438" s="122"/>
      <c r="BT438" s="122"/>
      <c r="BU438" s="122"/>
      <c r="CD438" s="122"/>
      <c r="CN438" s="122"/>
      <c r="CX438" s="122"/>
      <c r="DH438" s="122"/>
      <c r="DR438" s="122"/>
      <c r="EB438" s="122"/>
      <c r="EL438" s="122"/>
      <c r="EV438" s="122"/>
      <c r="FF438" s="122"/>
      <c r="FP438" s="122"/>
      <c r="FZ438" s="122"/>
      <c r="GJ438" s="122"/>
      <c r="GT438" s="122"/>
      <c r="HD438" s="122"/>
      <c r="HN438" s="122"/>
      <c r="HX438" s="122"/>
      <c r="IH438" s="122"/>
      <c r="IR438" s="122"/>
    </row>
    <row xmlns:x14ac="http://schemas.microsoft.com/office/spreadsheetml/2009/9/ac" r="439" s="3" customFormat="true" x14ac:dyDescent="0.25">
      <c r="A439" s="381"/>
      <c r="B439" s="122"/>
      <c r="L439" s="122"/>
      <c r="V439" s="122"/>
      <c r="AF439" s="122"/>
      <c r="AP439" s="122"/>
      <c r="AZ439" s="122"/>
      <c r="BJ439" s="122"/>
      <c r="BT439" s="122"/>
      <c r="BU439" s="122"/>
      <c r="CD439" s="122"/>
      <c r="CN439" s="122"/>
      <c r="CX439" s="122"/>
      <c r="DH439" s="122"/>
      <c r="DR439" s="122"/>
      <c r="EB439" s="122"/>
      <c r="EL439" s="122"/>
      <c r="EV439" s="122"/>
      <c r="FF439" s="122"/>
      <c r="FP439" s="122"/>
      <c r="FZ439" s="122"/>
      <c r="GJ439" s="122"/>
      <c r="GT439" s="122"/>
      <c r="HD439" s="122"/>
      <c r="HN439" s="122"/>
      <c r="HX439" s="122"/>
      <c r="IH439" s="122"/>
      <c r="IR439" s="122"/>
    </row>
    <row xmlns:x14ac="http://schemas.microsoft.com/office/spreadsheetml/2009/9/ac" r="440" s="3" customFormat="true" x14ac:dyDescent="0.25">
      <c r="A440" s="381"/>
      <c r="B440" s="122"/>
      <c r="L440" s="122"/>
      <c r="V440" s="122"/>
      <c r="AF440" s="122"/>
      <c r="AP440" s="122"/>
      <c r="AZ440" s="122"/>
      <c r="BJ440" s="122"/>
      <c r="BT440" s="122"/>
      <c r="BU440" s="122"/>
      <c r="CD440" s="122"/>
      <c r="CN440" s="122"/>
      <c r="CX440" s="122"/>
      <c r="DH440" s="122"/>
      <c r="DR440" s="122"/>
      <c r="EB440" s="122"/>
      <c r="EL440" s="122"/>
      <c r="EV440" s="122"/>
      <c r="FF440" s="122"/>
      <c r="FP440" s="122"/>
      <c r="FZ440" s="122"/>
      <c r="GJ440" s="122"/>
      <c r="GT440" s="122"/>
      <c r="HD440" s="122"/>
      <c r="HN440" s="122"/>
      <c r="HX440" s="122"/>
      <c r="IH440" s="122"/>
      <c r="IR440" s="122"/>
    </row>
    <row xmlns:x14ac="http://schemas.microsoft.com/office/spreadsheetml/2009/9/ac" r="441" s="3" customFormat="true" x14ac:dyDescent="0.25">
      <c r="A441" s="381"/>
      <c r="B441" s="122"/>
      <c r="L441" s="122"/>
      <c r="V441" s="122"/>
      <c r="AF441" s="122"/>
      <c r="AP441" s="122"/>
      <c r="AZ441" s="122"/>
      <c r="BJ441" s="122"/>
      <c r="BT441" s="122"/>
      <c r="BU441" s="122"/>
      <c r="CD441" s="122"/>
      <c r="CN441" s="122"/>
      <c r="CX441" s="122"/>
      <c r="DH441" s="122"/>
      <c r="DR441" s="122"/>
      <c r="EB441" s="122"/>
      <c r="EL441" s="122"/>
      <c r="EV441" s="122"/>
      <c r="FF441" s="122"/>
      <c r="FP441" s="122"/>
      <c r="FZ441" s="122"/>
      <c r="GJ441" s="122"/>
      <c r="GT441" s="122"/>
      <c r="HD441" s="122"/>
      <c r="HN441" s="122"/>
      <c r="HX441" s="122"/>
      <c r="IH441" s="122"/>
      <c r="IR441" s="122"/>
    </row>
    <row xmlns:x14ac="http://schemas.microsoft.com/office/spreadsheetml/2009/9/ac" r="442" s="3" customFormat="true" x14ac:dyDescent="0.25">
      <c r="A442" s="381"/>
      <c r="B442" s="122"/>
      <c r="L442" s="122"/>
      <c r="V442" s="122"/>
      <c r="AF442" s="122"/>
      <c r="AP442" s="122"/>
      <c r="AZ442" s="122"/>
      <c r="BJ442" s="122"/>
      <c r="BT442" s="122"/>
      <c r="BU442" s="122"/>
      <c r="CD442" s="122"/>
      <c r="CN442" s="122"/>
      <c r="CX442" s="122"/>
      <c r="DH442" s="122"/>
      <c r="DR442" s="122"/>
      <c r="EB442" s="122"/>
      <c r="EL442" s="122"/>
      <c r="EV442" s="122"/>
      <c r="FF442" s="122"/>
      <c r="FP442" s="122"/>
      <c r="FZ442" s="122"/>
      <c r="GJ442" s="122"/>
      <c r="GT442" s="122"/>
      <c r="HD442" s="122"/>
      <c r="HN442" s="122"/>
      <c r="HX442" s="122"/>
      <c r="IH442" s="122"/>
      <c r="IR442" s="122"/>
    </row>
    <row xmlns:x14ac="http://schemas.microsoft.com/office/spreadsheetml/2009/9/ac" r="443" s="3" customFormat="true" x14ac:dyDescent="0.25">
      <c r="A443" s="381"/>
      <c r="B443" s="122"/>
      <c r="L443" s="122"/>
      <c r="V443" s="122"/>
      <c r="AF443" s="122"/>
      <c r="AP443" s="122"/>
      <c r="AZ443" s="122"/>
      <c r="BJ443" s="122"/>
      <c r="BT443" s="122"/>
      <c r="BU443" s="122"/>
      <c r="CD443" s="122"/>
      <c r="CN443" s="122"/>
      <c r="CX443" s="122"/>
      <c r="DH443" s="122"/>
      <c r="DR443" s="122"/>
      <c r="EB443" s="122"/>
      <c r="EL443" s="122"/>
      <c r="EV443" s="122"/>
      <c r="FF443" s="122"/>
      <c r="FP443" s="122"/>
      <c r="FZ443" s="122"/>
      <c r="GJ443" s="122"/>
      <c r="GT443" s="122"/>
      <c r="HD443" s="122"/>
      <c r="HN443" s="122"/>
      <c r="HX443" s="122"/>
      <c r="IH443" s="122"/>
      <c r="IR443" s="122"/>
    </row>
    <row xmlns:x14ac="http://schemas.microsoft.com/office/spreadsheetml/2009/9/ac" r="444" s="3" customFormat="true" x14ac:dyDescent="0.25">
      <c r="A444" s="381"/>
      <c r="B444" s="122"/>
      <c r="L444" s="122"/>
      <c r="V444" s="122"/>
      <c r="AF444" s="122"/>
      <c r="AP444" s="122"/>
      <c r="AZ444" s="122"/>
      <c r="BJ444" s="122"/>
      <c r="BT444" s="122"/>
      <c r="BU444" s="122"/>
      <c r="CD444" s="122"/>
      <c r="CN444" s="122"/>
      <c r="CX444" s="122"/>
      <c r="DH444" s="122"/>
      <c r="DR444" s="122"/>
      <c r="EB444" s="122"/>
      <c r="EL444" s="122"/>
      <c r="EV444" s="122"/>
      <c r="FF444" s="122"/>
      <c r="FP444" s="122"/>
      <c r="FZ444" s="122"/>
      <c r="GJ444" s="122"/>
      <c r="GT444" s="122"/>
      <c r="HD444" s="122"/>
      <c r="HN444" s="122"/>
      <c r="HX444" s="122"/>
      <c r="IH444" s="122"/>
      <c r="IR444" s="122"/>
    </row>
    <row xmlns:x14ac="http://schemas.microsoft.com/office/spreadsheetml/2009/9/ac" r="445" s="3" customFormat="true" x14ac:dyDescent="0.25">
      <c r="A445" s="381"/>
      <c r="B445" s="122"/>
      <c r="L445" s="122"/>
      <c r="V445" s="122"/>
      <c r="AF445" s="122"/>
      <c r="AP445" s="122"/>
      <c r="AZ445" s="122"/>
      <c r="BJ445" s="122"/>
      <c r="BT445" s="122"/>
      <c r="BU445" s="122"/>
      <c r="CD445" s="122"/>
      <c r="CN445" s="122"/>
      <c r="CX445" s="122"/>
      <c r="DH445" s="122"/>
      <c r="DR445" s="122"/>
      <c r="EB445" s="122"/>
      <c r="EL445" s="122"/>
      <c r="EV445" s="122"/>
      <c r="FF445" s="122"/>
      <c r="FP445" s="122"/>
      <c r="FZ445" s="122"/>
      <c r="GJ445" s="122"/>
      <c r="GT445" s="122"/>
      <c r="HD445" s="122"/>
      <c r="HN445" s="122"/>
      <c r="HX445" s="122"/>
      <c r="IH445" s="122"/>
      <c r="IR445" s="122"/>
    </row>
    <row xmlns:x14ac="http://schemas.microsoft.com/office/spreadsheetml/2009/9/ac" r="446" s="3" customFormat="true" x14ac:dyDescent="0.25">
      <c r="A446" s="381"/>
      <c r="B446" s="122"/>
      <c r="L446" s="122"/>
      <c r="V446" s="122"/>
      <c r="AF446" s="122"/>
      <c r="AP446" s="122"/>
      <c r="AZ446" s="122"/>
      <c r="BJ446" s="122"/>
      <c r="BT446" s="122"/>
      <c r="BU446" s="122"/>
      <c r="CD446" s="122"/>
      <c r="CN446" s="122"/>
      <c r="CX446" s="122"/>
      <c r="DH446" s="122"/>
      <c r="DR446" s="122"/>
      <c r="EB446" s="122"/>
      <c r="EL446" s="122"/>
      <c r="EV446" s="122"/>
      <c r="FF446" s="122"/>
      <c r="FP446" s="122"/>
      <c r="FZ446" s="122"/>
      <c r="GJ446" s="122"/>
      <c r="GT446" s="122"/>
      <c r="HD446" s="122"/>
      <c r="HN446" s="122"/>
      <c r="HX446" s="122"/>
      <c r="IH446" s="122"/>
      <c r="IR446" s="122"/>
    </row>
    <row xmlns:x14ac="http://schemas.microsoft.com/office/spreadsheetml/2009/9/ac" r="447" s="3" customFormat="true" x14ac:dyDescent="0.25">
      <c r="A447" s="381"/>
      <c r="B447" s="122"/>
      <c r="L447" s="122"/>
      <c r="V447" s="122"/>
      <c r="AF447" s="122"/>
      <c r="AP447" s="122"/>
      <c r="AZ447" s="122"/>
      <c r="BJ447" s="122"/>
      <c r="BT447" s="122"/>
      <c r="BU447" s="122"/>
      <c r="CD447" s="122"/>
      <c r="CN447" s="122"/>
      <c r="CX447" s="122"/>
      <c r="DH447" s="122"/>
      <c r="DR447" s="122"/>
      <c r="EB447" s="122"/>
      <c r="EL447" s="122"/>
      <c r="EV447" s="122"/>
      <c r="FF447" s="122"/>
      <c r="FP447" s="122"/>
      <c r="FZ447" s="122"/>
      <c r="GJ447" s="122"/>
      <c r="GT447" s="122"/>
      <c r="HD447" s="122"/>
      <c r="HN447" s="122"/>
      <c r="HX447" s="122"/>
      <c r="IH447" s="122"/>
      <c r="IR447" s="122"/>
    </row>
    <row xmlns:x14ac="http://schemas.microsoft.com/office/spreadsheetml/2009/9/ac" r="448" s="3" customFormat="true" x14ac:dyDescent="0.25">
      <c r="A448" s="381"/>
      <c r="B448" s="122"/>
      <c r="L448" s="122"/>
      <c r="V448" s="122"/>
      <c r="AF448" s="122"/>
      <c r="AP448" s="122"/>
      <c r="AZ448" s="122"/>
      <c r="BJ448" s="122"/>
      <c r="BT448" s="122"/>
      <c r="BU448" s="122"/>
      <c r="CD448" s="122"/>
      <c r="CN448" s="122"/>
      <c r="CX448" s="122"/>
      <c r="DH448" s="122"/>
      <c r="DR448" s="122"/>
      <c r="EB448" s="122"/>
      <c r="EL448" s="122"/>
      <c r="EV448" s="122"/>
      <c r="FF448" s="122"/>
      <c r="FP448" s="122"/>
      <c r="FZ448" s="122"/>
      <c r="GJ448" s="122"/>
      <c r="GT448" s="122"/>
      <c r="HD448" s="122"/>
      <c r="HN448" s="122"/>
      <c r="HX448" s="122"/>
      <c r="IH448" s="122"/>
      <c r="IR448" s="122"/>
    </row>
    <row xmlns:x14ac="http://schemas.microsoft.com/office/spreadsheetml/2009/9/ac" r="449" s="3" customFormat="true" x14ac:dyDescent="0.25">
      <c r="A449" s="381"/>
      <c r="B449" s="122"/>
      <c r="L449" s="122"/>
      <c r="V449" s="122"/>
      <c r="AF449" s="122"/>
      <c r="AP449" s="122"/>
      <c r="AZ449" s="122"/>
      <c r="BJ449" s="122"/>
      <c r="BT449" s="122"/>
      <c r="BU449" s="122"/>
      <c r="CD449" s="122"/>
      <c r="CN449" s="122"/>
      <c r="CX449" s="122"/>
      <c r="DH449" s="122"/>
      <c r="DR449" s="122"/>
      <c r="EB449" s="122"/>
      <c r="EL449" s="122"/>
      <c r="EV449" s="122"/>
      <c r="FF449" s="122"/>
      <c r="FP449" s="122"/>
      <c r="FZ449" s="122"/>
      <c r="GJ449" s="122"/>
      <c r="GT449" s="122"/>
      <c r="HD449" s="122"/>
      <c r="HN449" s="122"/>
      <c r="HX449" s="122"/>
      <c r="IH449" s="122"/>
      <c r="IR449" s="122"/>
    </row>
    <row xmlns:x14ac="http://schemas.microsoft.com/office/spreadsheetml/2009/9/ac" r="450" s="3" customFormat="true" x14ac:dyDescent="0.25">
      <c r="A450" s="381"/>
      <c r="B450" s="122"/>
      <c r="L450" s="122"/>
      <c r="V450" s="122"/>
      <c r="AF450" s="122"/>
      <c r="AP450" s="122"/>
      <c r="AZ450" s="122"/>
      <c r="BJ450" s="122"/>
      <c r="BT450" s="122"/>
      <c r="BU450" s="122"/>
      <c r="CD450" s="122"/>
      <c r="CN450" s="122"/>
      <c r="CX450" s="122"/>
      <c r="DH450" s="122"/>
      <c r="DR450" s="122"/>
      <c r="EB450" s="122"/>
      <c r="EL450" s="122"/>
      <c r="EV450" s="122"/>
      <c r="FF450" s="122"/>
      <c r="FP450" s="122"/>
      <c r="FZ450" s="122"/>
      <c r="GJ450" s="122"/>
      <c r="GT450" s="122"/>
      <c r="HD450" s="122"/>
      <c r="HN450" s="122"/>
      <c r="HX450" s="122"/>
      <c r="IH450" s="122"/>
      <c r="IR450" s="122"/>
    </row>
    <row xmlns:x14ac="http://schemas.microsoft.com/office/spreadsheetml/2009/9/ac" r="451" s="3" customFormat="true" x14ac:dyDescent="0.25">
      <c r="A451" s="381"/>
      <c r="B451" s="122"/>
      <c r="L451" s="122"/>
      <c r="V451" s="122"/>
      <c r="AF451" s="122"/>
      <c r="AP451" s="122"/>
      <c r="AZ451" s="122"/>
      <c r="BJ451" s="122"/>
      <c r="BT451" s="122"/>
      <c r="BU451" s="122"/>
      <c r="CD451" s="122"/>
      <c r="CN451" s="122"/>
      <c r="CX451" s="122"/>
      <c r="DH451" s="122"/>
      <c r="DR451" s="122"/>
      <c r="EB451" s="122"/>
      <c r="EL451" s="122"/>
      <c r="EV451" s="122"/>
      <c r="FF451" s="122"/>
      <c r="FP451" s="122"/>
      <c r="FZ451" s="122"/>
      <c r="GJ451" s="122"/>
      <c r="GT451" s="122"/>
      <c r="HD451" s="122"/>
      <c r="HN451" s="122"/>
      <c r="HX451" s="122"/>
      <c r="IH451" s="122"/>
      <c r="IR451" s="122"/>
    </row>
    <row xmlns:x14ac="http://schemas.microsoft.com/office/spreadsheetml/2009/9/ac" r="452" s="3" customFormat="true" x14ac:dyDescent="0.25">
      <c r="A452" s="381"/>
      <c r="B452" s="122"/>
      <c r="L452" s="122"/>
      <c r="V452" s="122"/>
      <c r="AF452" s="122"/>
      <c r="AP452" s="122"/>
      <c r="AZ452" s="122"/>
      <c r="BJ452" s="122"/>
      <c r="BT452" s="122"/>
      <c r="BU452" s="122"/>
      <c r="CD452" s="122"/>
      <c r="CN452" s="122"/>
      <c r="CX452" s="122"/>
      <c r="DH452" s="122"/>
      <c r="DR452" s="122"/>
      <c r="EB452" s="122"/>
      <c r="EL452" s="122"/>
      <c r="EV452" s="122"/>
      <c r="FF452" s="122"/>
      <c r="FP452" s="122"/>
      <c r="FZ452" s="122"/>
      <c r="GJ452" s="122"/>
      <c r="GT452" s="122"/>
      <c r="HD452" s="122"/>
      <c r="HN452" s="122"/>
      <c r="HX452" s="122"/>
      <c r="IH452" s="122"/>
      <c r="IR452" s="122"/>
    </row>
    <row xmlns:x14ac="http://schemas.microsoft.com/office/spreadsheetml/2009/9/ac" r="453" s="3" customFormat="true" x14ac:dyDescent="0.25">
      <c r="A453" s="381"/>
      <c r="B453" s="122"/>
      <c r="L453" s="122"/>
      <c r="V453" s="122"/>
      <c r="AF453" s="122"/>
      <c r="AP453" s="122"/>
      <c r="AZ453" s="122"/>
      <c r="BJ453" s="122"/>
      <c r="BT453" s="122"/>
      <c r="BU453" s="122"/>
      <c r="CD453" s="122"/>
      <c r="CN453" s="122"/>
      <c r="CX453" s="122"/>
      <c r="DH453" s="122"/>
      <c r="DR453" s="122"/>
      <c r="EB453" s="122"/>
      <c r="EL453" s="122"/>
      <c r="EV453" s="122"/>
      <c r="FF453" s="122"/>
      <c r="FP453" s="122"/>
      <c r="FZ453" s="122"/>
      <c r="GJ453" s="122"/>
      <c r="GT453" s="122"/>
      <c r="HD453" s="122"/>
      <c r="HN453" s="122"/>
      <c r="HX453" s="122"/>
      <c r="IH453" s="122"/>
      <c r="IR453" s="122"/>
    </row>
    <row xmlns:x14ac="http://schemas.microsoft.com/office/spreadsheetml/2009/9/ac" r="454" s="3" customFormat="true" x14ac:dyDescent="0.25">
      <c r="A454" s="381"/>
      <c r="B454" s="122"/>
      <c r="L454" s="122"/>
      <c r="V454" s="122"/>
      <c r="AF454" s="122"/>
      <c r="AP454" s="122"/>
      <c r="AZ454" s="122"/>
      <c r="BJ454" s="122"/>
      <c r="BT454" s="122"/>
      <c r="BU454" s="122"/>
      <c r="CD454" s="122"/>
      <c r="CN454" s="122"/>
      <c r="CX454" s="122"/>
      <c r="DH454" s="122"/>
      <c r="DR454" s="122"/>
      <c r="EB454" s="122"/>
      <c r="EL454" s="122"/>
      <c r="EV454" s="122"/>
      <c r="FF454" s="122"/>
      <c r="FP454" s="122"/>
      <c r="FZ454" s="122"/>
      <c r="GJ454" s="122"/>
      <c r="GT454" s="122"/>
      <c r="HD454" s="122"/>
      <c r="HN454" s="122"/>
      <c r="HX454" s="122"/>
      <c r="IH454" s="122"/>
      <c r="IR454" s="122"/>
    </row>
    <row xmlns:x14ac="http://schemas.microsoft.com/office/spreadsheetml/2009/9/ac" r="455" s="3" customFormat="true" x14ac:dyDescent="0.25">
      <c r="A455" s="381"/>
      <c r="B455" s="122"/>
      <c r="L455" s="122"/>
      <c r="V455" s="122"/>
      <c r="AF455" s="122"/>
      <c r="AP455" s="122"/>
      <c r="AZ455" s="122"/>
      <c r="BJ455" s="122"/>
      <c r="BT455" s="122"/>
      <c r="BU455" s="122"/>
      <c r="CD455" s="122"/>
      <c r="CN455" s="122"/>
      <c r="CX455" s="122"/>
      <c r="DH455" s="122"/>
      <c r="DR455" s="122"/>
      <c r="EB455" s="122"/>
      <c r="EL455" s="122"/>
      <c r="EV455" s="122"/>
      <c r="FF455" s="122"/>
      <c r="FP455" s="122"/>
      <c r="FZ455" s="122"/>
      <c r="GJ455" s="122"/>
      <c r="GT455" s="122"/>
      <c r="HD455" s="122"/>
      <c r="HN455" s="122"/>
      <c r="HX455" s="122"/>
      <c r="IH455" s="122"/>
      <c r="IR455" s="122"/>
    </row>
    <row xmlns:x14ac="http://schemas.microsoft.com/office/spreadsheetml/2009/9/ac" r="456" s="3" customFormat="true" x14ac:dyDescent="0.25">
      <c r="A456" s="381"/>
      <c r="B456" s="122"/>
      <c r="L456" s="122"/>
      <c r="V456" s="122"/>
      <c r="AF456" s="122"/>
      <c r="AP456" s="122"/>
      <c r="AZ456" s="122"/>
      <c r="BJ456" s="122"/>
      <c r="BT456" s="122"/>
      <c r="BU456" s="122"/>
      <c r="CD456" s="122"/>
      <c r="CN456" s="122"/>
      <c r="CX456" s="122"/>
      <c r="DH456" s="122"/>
      <c r="DR456" s="122"/>
      <c r="EB456" s="122"/>
      <c r="EL456" s="122"/>
      <c r="EV456" s="122"/>
      <c r="FF456" s="122"/>
      <c r="FP456" s="122"/>
      <c r="FZ456" s="122"/>
      <c r="GJ456" s="122"/>
      <c r="GT456" s="122"/>
      <c r="HD456" s="122"/>
      <c r="HN456" s="122"/>
      <c r="HX456" s="122"/>
      <c r="IH456" s="122"/>
      <c r="IR456" s="122"/>
    </row>
    <row xmlns:x14ac="http://schemas.microsoft.com/office/spreadsheetml/2009/9/ac" r="457" s="3" customFormat="true" x14ac:dyDescent="0.25">
      <c r="A457" s="381"/>
      <c r="B457" s="122"/>
      <c r="L457" s="122"/>
      <c r="V457" s="122"/>
      <c r="AF457" s="122"/>
      <c r="AP457" s="122"/>
      <c r="AZ457" s="122"/>
      <c r="BJ457" s="122"/>
      <c r="BT457" s="122"/>
      <c r="BU457" s="122"/>
      <c r="CD457" s="122"/>
      <c r="CN457" s="122"/>
      <c r="CX457" s="122"/>
      <c r="DH457" s="122"/>
      <c r="DR457" s="122"/>
      <c r="EB457" s="122"/>
      <c r="EL457" s="122"/>
      <c r="EV457" s="122"/>
      <c r="FF457" s="122"/>
      <c r="FP457" s="122"/>
      <c r="FZ457" s="122"/>
      <c r="GJ457" s="122"/>
      <c r="GT457" s="122"/>
      <c r="HD457" s="122"/>
      <c r="HN457" s="122"/>
      <c r="HX457" s="122"/>
      <c r="IH457" s="122"/>
      <c r="IR457" s="122"/>
    </row>
    <row xmlns:x14ac="http://schemas.microsoft.com/office/spreadsheetml/2009/9/ac" r="458" s="3" customFormat="true" x14ac:dyDescent="0.25">
      <c r="A458" s="381"/>
      <c r="B458" s="122"/>
      <c r="L458" s="122"/>
      <c r="V458" s="122"/>
      <c r="AF458" s="122"/>
      <c r="AP458" s="122"/>
      <c r="AZ458" s="122"/>
      <c r="BJ458" s="122"/>
      <c r="BT458" s="122"/>
      <c r="BU458" s="122"/>
      <c r="CD458" s="122"/>
      <c r="CN458" s="122"/>
      <c r="CX458" s="122"/>
      <c r="DH458" s="122"/>
      <c r="DR458" s="122"/>
      <c r="EB458" s="122"/>
      <c r="EL458" s="122"/>
      <c r="EV458" s="122"/>
      <c r="FF458" s="122"/>
      <c r="FP458" s="122"/>
      <c r="FZ458" s="122"/>
      <c r="GJ458" s="122"/>
      <c r="GT458" s="122"/>
      <c r="HD458" s="122"/>
      <c r="HN458" s="122"/>
      <c r="HX458" s="122"/>
      <c r="IH458" s="122"/>
      <c r="IR458" s="122"/>
    </row>
    <row xmlns:x14ac="http://schemas.microsoft.com/office/spreadsheetml/2009/9/ac" r="459" s="3" customFormat="true" x14ac:dyDescent="0.25">
      <c r="A459" s="381"/>
      <c r="B459" s="122"/>
      <c r="L459" s="122"/>
      <c r="V459" s="122"/>
      <c r="AF459" s="122"/>
      <c r="AP459" s="122"/>
      <c r="AZ459" s="122"/>
      <c r="BJ459" s="122"/>
      <c r="BT459" s="122"/>
      <c r="BU459" s="122"/>
      <c r="CD459" s="122"/>
      <c r="CN459" s="122"/>
      <c r="CX459" s="122"/>
      <c r="DH459" s="122"/>
      <c r="DR459" s="122"/>
      <c r="EB459" s="122"/>
      <c r="EL459" s="122"/>
      <c r="EV459" s="122"/>
      <c r="FF459" s="122"/>
      <c r="FP459" s="122"/>
      <c r="FZ459" s="122"/>
      <c r="GJ459" s="122"/>
      <c r="GT459" s="122"/>
      <c r="HD459" s="122"/>
      <c r="HN459" s="122"/>
      <c r="HX459" s="122"/>
      <c r="IH459" s="122"/>
      <c r="IR459" s="122"/>
    </row>
    <row xmlns:x14ac="http://schemas.microsoft.com/office/spreadsheetml/2009/9/ac" r="460" s="3" customFormat="true" x14ac:dyDescent="0.25">
      <c r="A460" s="381"/>
      <c r="B460" s="122"/>
      <c r="L460" s="122"/>
      <c r="V460" s="122"/>
      <c r="AF460" s="122"/>
      <c r="AP460" s="122"/>
      <c r="AZ460" s="122"/>
      <c r="BJ460" s="122"/>
      <c r="BT460" s="122"/>
      <c r="BU460" s="122"/>
      <c r="CD460" s="122"/>
      <c r="CN460" s="122"/>
      <c r="CX460" s="122"/>
      <c r="DH460" s="122"/>
      <c r="DR460" s="122"/>
      <c r="EB460" s="122"/>
      <c r="EL460" s="122"/>
      <c r="EV460" s="122"/>
      <c r="FF460" s="122"/>
      <c r="FP460" s="122"/>
      <c r="FZ460" s="122"/>
      <c r="GJ460" s="122"/>
      <c r="GT460" s="122"/>
      <c r="HD460" s="122"/>
      <c r="HN460" s="122"/>
      <c r="HX460" s="122"/>
      <c r="IH460" s="122"/>
      <c r="IR460" s="122"/>
    </row>
    <row xmlns:x14ac="http://schemas.microsoft.com/office/spreadsheetml/2009/9/ac" r="461" s="3" customFormat="true" x14ac:dyDescent="0.25">
      <c r="A461" s="381"/>
      <c r="B461" s="122"/>
      <c r="L461" s="122"/>
      <c r="V461" s="122"/>
      <c r="AF461" s="122"/>
      <c r="AP461" s="122"/>
      <c r="AZ461" s="122"/>
      <c r="BJ461" s="122"/>
      <c r="BT461" s="122"/>
      <c r="BU461" s="122"/>
      <c r="CD461" s="122"/>
      <c r="CN461" s="122"/>
      <c r="CX461" s="122"/>
      <c r="DH461" s="122"/>
      <c r="DR461" s="122"/>
      <c r="EB461" s="122"/>
      <c r="EL461" s="122"/>
      <c r="EV461" s="122"/>
      <c r="FF461" s="122"/>
      <c r="FP461" s="122"/>
      <c r="FZ461" s="122"/>
      <c r="GJ461" s="122"/>
      <c r="GT461" s="122"/>
      <c r="HD461" s="122"/>
      <c r="HN461" s="122"/>
      <c r="HX461" s="122"/>
      <c r="IH461" s="122"/>
      <c r="IR461" s="122"/>
    </row>
    <row xmlns:x14ac="http://schemas.microsoft.com/office/spreadsheetml/2009/9/ac" r="462" s="3" customFormat="true" x14ac:dyDescent="0.25">
      <c r="A462" s="381"/>
      <c r="B462" s="122"/>
      <c r="L462" s="122"/>
      <c r="V462" s="122"/>
      <c r="AF462" s="122"/>
      <c r="AP462" s="122"/>
      <c r="AZ462" s="122"/>
      <c r="BJ462" s="122"/>
      <c r="BT462" s="122"/>
      <c r="BU462" s="122"/>
      <c r="CD462" s="122"/>
      <c r="CN462" s="122"/>
      <c r="CX462" s="122"/>
      <c r="DH462" s="122"/>
      <c r="DR462" s="122"/>
      <c r="EB462" s="122"/>
      <c r="EL462" s="122"/>
      <c r="EV462" s="122"/>
      <c r="FF462" s="122"/>
      <c r="FP462" s="122"/>
      <c r="FZ462" s="122"/>
      <c r="GJ462" s="122"/>
      <c r="GT462" s="122"/>
      <c r="HD462" s="122"/>
      <c r="HN462" s="122"/>
      <c r="HX462" s="122"/>
      <c r="IH462" s="122"/>
      <c r="IR462" s="122"/>
    </row>
    <row xmlns:x14ac="http://schemas.microsoft.com/office/spreadsheetml/2009/9/ac" r="463" s="3" customFormat="true" x14ac:dyDescent="0.25">
      <c r="A463" s="381"/>
      <c r="B463" s="122"/>
      <c r="L463" s="122"/>
      <c r="V463" s="122"/>
      <c r="AF463" s="122"/>
      <c r="AP463" s="122"/>
      <c r="AZ463" s="122"/>
      <c r="BJ463" s="122"/>
      <c r="BT463" s="122"/>
      <c r="BU463" s="122"/>
      <c r="CD463" s="122"/>
      <c r="CN463" s="122"/>
      <c r="CX463" s="122"/>
      <c r="DH463" s="122"/>
      <c r="DR463" s="122"/>
      <c r="EB463" s="122"/>
      <c r="EL463" s="122"/>
      <c r="EV463" s="122"/>
      <c r="FF463" s="122"/>
      <c r="FP463" s="122"/>
      <c r="FZ463" s="122"/>
      <c r="GJ463" s="122"/>
      <c r="GT463" s="122"/>
      <c r="HD463" s="122"/>
      <c r="HN463" s="122"/>
      <c r="HX463" s="122"/>
      <c r="IH463" s="122"/>
      <c r="IR463" s="122"/>
    </row>
    <row xmlns:x14ac="http://schemas.microsoft.com/office/spreadsheetml/2009/9/ac" r="464" s="3" customFormat="true" x14ac:dyDescent="0.25">
      <c r="A464" s="381"/>
      <c r="B464" s="122"/>
      <c r="L464" s="122"/>
      <c r="V464" s="122"/>
      <c r="AF464" s="122"/>
      <c r="AP464" s="122"/>
      <c r="AZ464" s="122"/>
      <c r="BJ464" s="122"/>
      <c r="BT464" s="122"/>
      <c r="BU464" s="122"/>
      <c r="CD464" s="122"/>
      <c r="CN464" s="122"/>
      <c r="CX464" s="122"/>
      <c r="DH464" s="122"/>
      <c r="DR464" s="122"/>
      <c r="EB464" s="122"/>
      <c r="EL464" s="122"/>
      <c r="EV464" s="122"/>
      <c r="FF464" s="122"/>
      <c r="FP464" s="122"/>
      <c r="FZ464" s="122"/>
      <c r="GJ464" s="122"/>
      <c r="GT464" s="122"/>
      <c r="HD464" s="122"/>
      <c r="HN464" s="122"/>
      <c r="HX464" s="122"/>
      <c r="IH464" s="122"/>
      <c r="IR464" s="122"/>
    </row>
    <row xmlns:x14ac="http://schemas.microsoft.com/office/spreadsheetml/2009/9/ac" r="465" s="3" customFormat="true" x14ac:dyDescent="0.25">
      <c r="A465" s="381"/>
      <c r="B465" s="122"/>
      <c r="L465" s="122"/>
      <c r="V465" s="122"/>
      <c r="AF465" s="122"/>
      <c r="AP465" s="122"/>
      <c r="AZ465" s="122"/>
      <c r="BJ465" s="122"/>
      <c r="BT465" s="122"/>
      <c r="BU465" s="122"/>
      <c r="CD465" s="122"/>
      <c r="CN465" s="122"/>
      <c r="CX465" s="122"/>
      <c r="DH465" s="122"/>
      <c r="DR465" s="122"/>
      <c r="EB465" s="122"/>
      <c r="EL465" s="122"/>
      <c r="EV465" s="122"/>
      <c r="FF465" s="122"/>
      <c r="FP465" s="122"/>
      <c r="FZ465" s="122"/>
      <c r="GJ465" s="122"/>
      <c r="GT465" s="122"/>
      <c r="HD465" s="122"/>
      <c r="HN465" s="122"/>
      <c r="HX465" s="122"/>
      <c r="IH465" s="122"/>
      <c r="IR465" s="122"/>
    </row>
    <row xmlns:x14ac="http://schemas.microsoft.com/office/spreadsheetml/2009/9/ac" r="466" s="3" customFormat="true" x14ac:dyDescent="0.25">
      <c r="A466" s="381"/>
      <c r="B466" s="122"/>
      <c r="L466" s="122"/>
      <c r="V466" s="122"/>
      <c r="AF466" s="122"/>
      <c r="AP466" s="122"/>
      <c r="AZ466" s="122"/>
      <c r="BJ466" s="122"/>
      <c r="BT466" s="122"/>
      <c r="BU466" s="122"/>
      <c r="CD466" s="122"/>
      <c r="CN466" s="122"/>
      <c r="CX466" s="122"/>
      <c r="DH466" s="122"/>
      <c r="DR466" s="122"/>
      <c r="EB466" s="122"/>
      <c r="EL466" s="122"/>
      <c r="EV466" s="122"/>
      <c r="FF466" s="122"/>
      <c r="FP466" s="122"/>
      <c r="FZ466" s="122"/>
      <c r="GJ466" s="122"/>
      <c r="GT466" s="122"/>
      <c r="HD466" s="122"/>
      <c r="HN466" s="122"/>
      <c r="HX466" s="122"/>
      <c r="IH466" s="122"/>
      <c r="IR466" s="122"/>
    </row>
    <row xmlns:x14ac="http://schemas.microsoft.com/office/spreadsheetml/2009/9/ac" r="467" s="3" customFormat="true" x14ac:dyDescent="0.25">
      <c r="A467" s="381"/>
      <c r="B467" s="122"/>
      <c r="L467" s="122"/>
      <c r="V467" s="122"/>
      <c r="AF467" s="122"/>
      <c r="AP467" s="122"/>
      <c r="AZ467" s="122"/>
      <c r="BJ467" s="122"/>
      <c r="BT467" s="122"/>
      <c r="BU467" s="122"/>
      <c r="CD467" s="122"/>
      <c r="CN467" s="122"/>
      <c r="CX467" s="122"/>
      <c r="DH467" s="122"/>
      <c r="DR467" s="122"/>
      <c r="EB467" s="122"/>
      <c r="EL467" s="122"/>
      <c r="EV467" s="122"/>
      <c r="FF467" s="122"/>
      <c r="FP467" s="122"/>
      <c r="FZ467" s="122"/>
      <c r="GJ467" s="122"/>
      <c r="GT467" s="122"/>
      <c r="HD467" s="122"/>
      <c r="HN467" s="122"/>
      <c r="HX467" s="122"/>
      <c r="IH467" s="122"/>
      <c r="IR467" s="122"/>
    </row>
    <row xmlns:x14ac="http://schemas.microsoft.com/office/spreadsheetml/2009/9/ac" r="468" s="3" customFormat="true" x14ac:dyDescent="0.25">
      <c r="A468" s="381"/>
      <c r="B468" s="122"/>
      <c r="L468" s="122"/>
      <c r="V468" s="122"/>
      <c r="AF468" s="122"/>
      <c r="AP468" s="122"/>
      <c r="AZ468" s="122"/>
      <c r="BJ468" s="122"/>
      <c r="BT468" s="122"/>
      <c r="BU468" s="122"/>
      <c r="CD468" s="122"/>
      <c r="CN468" s="122"/>
      <c r="CX468" s="122"/>
      <c r="DH468" s="122"/>
      <c r="DR468" s="122"/>
      <c r="EB468" s="122"/>
      <c r="EL468" s="122"/>
      <c r="EV468" s="122"/>
      <c r="FF468" s="122"/>
      <c r="FP468" s="122"/>
      <c r="FZ468" s="122"/>
      <c r="GJ468" s="122"/>
      <c r="GT468" s="122"/>
      <c r="HD468" s="122"/>
      <c r="HN468" s="122"/>
      <c r="HX468" s="122"/>
      <c r="IH468" s="122"/>
      <c r="IR468" s="122"/>
    </row>
    <row xmlns:x14ac="http://schemas.microsoft.com/office/spreadsheetml/2009/9/ac" r="469" s="3" customFormat="true" x14ac:dyDescent="0.25">
      <c r="A469" s="381"/>
      <c r="B469" s="122"/>
      <c r="L469" s="122"/>
      <c r="V469" s="122"/>
      <c r="AF469" s="122"/>
      <c r="AP469" s="122"/>
      <c r="AZ469" s="122"/>
      <c r="BJ469" s="122"/>
      <c r="BT469" s="122"/>
      <c r="BU469" s="122"/>
      <c r="CD469" s="122"/>
      <c r="CN469" s="122"/>
      <c r="CX469" s="122"/>
      <c r="DH469" s="122"/>
      <c r="DR469" s="122"/>
      <c r="EB469" s="122"/>
      <c r="EL469" s="122"/>
      <c r="EV469" s="122"/>
      <c r="FF469" s="122"/>
      <c r="FP469" s="122"/>
      <c r="FZ469" s="122"/>
      <c r="GJ469" s="122"/>
      <c r="GT469" s="122"/>
      <c r="HD469" s="122"/>
      <c r="HN469" s="122"/>
      <c r="HX469" s="122"/>
      <c r="IH469" s="122"/>
      <c r="IR469" s="122"/>
    </row>
    <row xmlns:x14ac="http://schemas.microsoft.com/office/spreadsheetml/2009/9/ac" r="470" s="3" customFormat="true" x14ac:dyDescent="0.25">
      <c r="A470" s="381"/>
      <c r="B470" s="122"/>
      <c r="L470" s="122"/>
      <c r="V470" s="122"/>
      <c r="AF470" s="122"/>
      <c r="AP470" s="122"/>
      <c r="AZ470" s="122"/>
      <c r="BJ470" s="122"/>
      <c r="BT470" s="122"/>
      <c r="BU470" s="122"/>
      <c r="CD470" s="122"/>
      <c r="CN470" s="122"/>
      <c r="CX470" s="122"/>
      <c r="DH470" s="122"/>
      <c r="DR470" s="122"/>
      <c r="EB470" s="122"/>
      <c r="EL470" s="122"/>
      <c r="EV470" s="122"/>
      <c r="FF470" s="122"/>
      <c r="FP470" s="122"/>
      <c r="FZ470" s="122"/>
      <c r="GJ470" s="122"/>
      <c r="GT470" s="122"/>
      <c r="HD470" s="122"/>
      <c r="HN470" s="122"/>
      <c r="HX470" s="122"/>
      <c r="IH470" s="122"/>
      <c r="IR470" s="122"/>
    </row>
    <row xmlns:x14ac="http://schemas.microsoft.com/office/spreadsheetml/2009/9/ac" r="471" s="3" customFormat="true" x14ac:dyDescent="0.25">
      <c r="A471" s="381"/>
      <c r="B471" s="122"/>
      <c r="L471" s="122"/>
      <c r="V471" s="122"/>
      <c r="AF471" s="122"/>
      <c r="AP471" s="122"/>
      <c r="AZ471" s="122"/>
      <c r="BJ471" s="122"/>
      <c r="BT471" s="122"/>
      <c r="BU471" s="122"/>
      <c r="CD471" s="122"/>
      <c r="CN471" s="122"/>
      <c r="CX471" s="122"/>
      <c r="DH471" s="122"/>
      <c r="DR471" s="122"/>
      <c r="EB471" s="122"/>
      <c r="EL471" s="122"/>
      <c r="EV471" s="122"/>
      <c r="FF471" s="122"/>
      <c r="FP471" s="122"/>
      <c r="FZ471" s="122"/>
      <c r="GJ471" s="122"/>
      <c r="GT471" s="122"/>
      <c r="HD471" s="122"/>
      <c r="HN471" s="122"/>
      <c r="HX471" s="122"/>
      <c r="IH471" s="122"/>
      <c r="IR471" s="122"/>
    </row>
    <row xmlns:x14ac="http://schemas.microsoft.com/office/spreadsheetml/2009/9/ac" r="472" s="3" customFormat="true" x14ac:dyDescent="0.25">
      <c r="A472" s="381"/>
      <c r="B472" s="122"/>
      <c r="L472" s="122"/>
      <c r="V472" s="122"/>
      <c r="AF472" s="122"/>
      <c r="AP472" s="122"/>
      <c r="AZ472" s="122"/>
      <c r="BJ472" s="122"/>
      <c r="BT472" s="122"/>
      <c r="BU472" s="122"/>
      <c r="CD472" s="122"/>
      <c r="CN472" s="122"/>
      <c r="CX472" s="122"/>
      <c r="DH472" s="122"/>
      <c r="DR472" s="122"/>
      <c r="EB472" s="122"/>
      <c r="EL472" s="122"/>
      <c r="EV472" s="122"/>
      <c r="FF472" s="122"/>
      <c r="FP472" s="122"/>
      <c r="FZ472" s="122"/>
      <c r="GJ472" s="122"/>
      <c r="GT472" s="122"/>
      <c r="HD472" s="122"/>
      <c r="HN472" s="122"/>
      <c r="HX472" s="122"/>
      <c r="IH472" s="122"/>
      <c r="IR472" s="122"/>
    </row>
    <row xmlns:x14ac="http://schemas.microsoft.com/office/spreadsheetml/2009/9/ac" r="473" s="3" customFormat="true" x14ac:dyDescent="0.25">
      <c r="A473" s="381"/>
      <c r="B473" s="122"/>
      <c r="L473" s="122"/>
      <c r="V473" s="122"/>
      <c r="AF473" s="122"/>
      <c r="AP473" s="122"/>
      <c r="AZ473" s="122"/>
      <c r="BJ473" s="122"/>
      <c r="BT473" s="122"/>
      <c r="BU473" s="122"/>
      <c r="CD473" s="122"/>
      <c r="CN473" s="122"/>
      <c r="CX473" s="122"/>
      <c r="DH473" s="122"/>
      <c r="DR473" s="122"/>
      <c r="EB473" s="122"/>
      <c r="EL473" s="122"/>
      <c r="EV473" s="122"/>
      <c r="FF473" s="122"/>
      <c r="FP473" s="122"/>
      <c r="FZ473" s="122"/>
      <c r="GJ473" s="122"/>
      <c r="GT473" s="122"/>
      <c r="HD473" s="122"/>
      <c r="HN473" s="122"/>
      <c r="HX473" s="122"/>
      <c r="IH473" s="122"/>
      <c r="IR473" s="122"/>
    </row>
    <row xmlns:x14ac="http://schemas.microsoft.com/office/spreadsheetml/2009/9/ac" r="474" s="3" customFormat="true" x14ac:dyDescent="0.25">
      <c r="A474" s="381"/>
      <c r="B474" s="122"/>
      <c r="L474" s="122"/>
      <c r="V474" s="122"/>
      <c r="AF474" s="122"/>
      <c r="AP474" s="122"/>
      <c r="AZ474" s="122"/>
      <c r="BJ474" s="122"/>
      <c r="BT474" s="122"/>
      <c r="BU474" s="122"/>
      <c r="CD474" s="122"/>
      <c r="CN474" s="122"/>
      <c r="CX474" s="122"/>
      <c r="DH474" s="122"/>
      <c r="DR474" s="122"/>
      <c r="EB474" s="122"/>
      <c r="EL474" s="122"/>
      <c r="EV474" s="122"/>
      <c r="FF474" s="122"/>
      <c r="FP474" s="122"/>
      <c r="FZ474" s="122"/>
      <c r="GJ474" s="122"/>
      <c r="GT474" s="122"/>
      <c r="HD474" s="122"/>
      <c r="HN474" s="122"/>
      <c r="HX474" s="122"/>
      <c r="IH474" s="122"/>
      <c r="IR474" s="122"/>
    </row>
    <row xmlns:x14ac="http://schemas.microsoft.com/office/spreadsheetml/2009/9/ac" r="475" s="3" customFormat="true" x14ac:dyDescent="0.25">
      <c r="A475" s="381"/>
      <c r="B475" s="122"/>
      <c r="L475" s="122"/>
      <c r="V475" s="122"/>
      <c r="AF475" s="122"/>
      <c r="AP475" s="122"/>
      <c r="AZ475" s="122"/>
      <c r="BJ475" s="122"/>
      <c r="BT475" s="122"/>
      <c r="BU475" s="122"/>
      <c r="CD475" s="122"/>
      <c r="CN475" s="122"/>
      <c r="CX475" s="122"/>
      <c r="DH475" s="122"/>
      <c r="DR475" s="122"/>
      <c r="EB475" s="122"/>
      <c r="EL475" s="122"/>
      <c r="EV475" s="122"/>
      <c r="FF475" s="122"/>
      <c r="FP475" s="122"/>
      <c r="FZ475" s="122"/>
      <c r="GJ475" s="122"/>
      <c r="GT475" s="122"/>
      <c r="HD475" s="122"/>
      <c r="HN475" s="122"/>
      <c r="HX475" s="122"/>
      <c r="IH475" s="122"/>
      <c r="IR475" s="122"/>
    </row>
    <row xmlns:x14ac="http://schemas.microsoft.com/office/spreadsheetml/2009/9/ac" r="476" s="3" customFormat="true" x14ac:dyDescent="0.25">
      <c r="A476" s="381"/>
      <c r="B476" s="122"/>
      <c r="L476" s="122"/>
      <c r="V476" s="122"/>
      <c r="AF476" s="122"/>
      <c r="AP476" s="122"/>
      <c r="AZ476" s="122"/>
      <c r="BJ476" s="122"/>
      <c r="BT476" s="122"/>
      <c r="BU476" s="122"/>
      <c r="CD476" s="122"/>
      <c r="CN476" s="122"/>
      <c r="CX476" s="122"/>
      <c r="DH476" s="122"/>
      <c r="DR476" s="122"/>
      <c r="EB476" s="122"/>
      <c r="EL476" s="122"/>
      <c r="EV476" s="122"/>
      <c r="FF476" s="122"/>
      <c r="FP476" s="122"/>
      <c r="FZ476" s="122"/>
      <c r="GJ476" s="122"/>
      <c r="GT476" s="122"/>
      <c r="HD476" s="122"/>
      <c r="HN476" s="122"/>
      <c r="HX476" s="122"/>
      <c r="IH476" s="122"/>
      <c r="IR476" s="122"/>
    </row>
    <row xmlns:x14ac="http://schemas.microsoft.com/office/spreadsheetml/2009/9/ac" r="477" s="3" customFormat="true" x14ac:dyDescent="0.25">
      <c r="A477" s="381"/>
      <c r="B477" s="122"/>
      <c r="L477" s="122"/>
      <c r="V477" s="122"/>
      <c r="AF477" s="122"/>
      <c r="AP477" s="122"/>
      <c r="AZ477" s="122"/>
      <c r="BJ477" s="122"/>
      <c r="BT477" s="122"/>
      <c r="BU477" s="122"/>
      <c r="CD477" s="122"/>
      <c r="CN477" s="122"/>
      <c r="CX477" s="122"/>
      <c r="DH477" s="122"/>
      <c r="DR477" s="122"/>
      <c r="EB477" s="122"/>
      <c r="EL477" s="122"/>
      <c r="EV477" s="122"/>
      <c r="FF477" s="122"/>
      <c r="FP477" s="122"/>
      <c r="FZ477" s="122"/>
      <c r="GJ477" s="122"/>
      <c r="GT477" s="122"/>
      <c r="HD477" s="122"/>
      <c r="HN477" s="122"/>
      <c r="HX477" s="122"/>
      <c r="IH477" s="122"/>
      <c r="IR477" s="122"/>
    </row>
    <row xmlns:x14ac="http://schemas.microsoft.com/office/spreadsheetml/2009/9/ac" r="478" s="3" customFormat="true" x14ac:dyDescent="0.25">
      <c r="A478" s="381"/>
      <c r="B478" s="122"/>
      <c r="L478" s="122"/>
      <c r="V478" s="122"/>
      <c r="AF478" s="122"/>
      <c r="AP478" s="122"/>
      <c r="AZ478" s="122"/>
      <c r="BJ478" s="122"/>
      <c r="BT478" s="122"/>
      <c r="BU478" s="122"/>
      <c r="CD478" s="122"/>
      <c r="CN478" s="122"/>
      <c r="CX478" s="122"/>
      <c r="DH478" s="122"/>
      <c r="DR478" s="122"/>
      <c r="EB478" s="122"/>
      <c r="EL478" s="122"/>
      <c r="EV478" s="122"/>
      <c r="FF478" s="122"/>
      <c r="FP478" s="122"/>
      <c r="FZ478" s="122"/>
      <c r="GJ478" s="122"/>
      <c r="GT478" s="122"/>
      <c r="HD478" s="122"/>
      <c r="HN478" s="122"/>
      <c r="HX478" s="122"/>
      <c r="IH478" s="122"/>
      <c r="IR478" s="122"/>
    </row>
    <row xmlns:x14ac="http://schemas.microsoft.com/office/spreadsheetml/2009/9/ac" r="479" s="3" customFormat="true" x14ac:dyDescent="0.25">
      <c r="A479" s="381"/>
      <c r="B479" s="122"/>
      <c r="L479" s="122"/>
      <c r="V479" s="122"/>
      <c r="AF479" s="122"/>
      <c r="AP479" s="122"/>
      <c r="AZ479" s="122"/>
      <c r="BJ479" s="122"/>
      <c r="BT479" s="122"/>
      <c r="BU479" s="122"/>
      <c r="CD479" s="122"/>
      <c r="CN479" s="122"/>
      <c r="CX479" s="122"/>
      <c r="DH479" s="122"/>
      <c r="DR479" s="122"/>
      <c r="EB479" s="122"/>
      <c r="EL479" s="122"/>
      <c r="EV479" s="122"/>
      <c r="FF479" s="122"/>
      <c r="FP479" s="122"/>
      <c r="FZ479" s="122"/>
      <c r="GJ479" s="122"/>
      <c r="GT479" s="122"/>
      <c r="HD479" s="122"/>
      <c r="HN479" s="122"/>
      <c r="HX479" s="122"/>
      <c r="IH479" s="122"/>
      <c r="IR479" s="122"/>
    </row>
    <row xmlns:x14ac="http://schemas.microsoft.com/office/spreadsheetml/2009/9/ac" r="480" s="3" customFormat="true" x14ac:dyDescent="0.25">
      <c r="A480" s="381"/>
      <c r="B480" s="122"/>
      <c r="L480" s="122"/>
      <c r="V480" s="122"/>
      <c r="AF480" s="122"/>
      <c r="AP480" s="122"/>
      <c r="AZ480" s="122"/>
      <c r="BJ480" s="122"/>
      <c r="BT480" s="122"/>
      <c r="BU480" s="122"/>
      <c r="CD480" s="122"/>
      <c r="CN480" s="122"/>
      <c r="CX480" s="122"/>
      <c r="DH480" s="122"/>
      <c r="DR480" s="122"/>
      <c r="EB480" s="122"/>
      <c r="EL480" s="122"/>
      <c r="EV480" s="122"/>
      <c r="FF480" s="122"/>
      <c r="FP480" s="122"/>
      <c r="FZ480" s="122"/>
      <c r="GJ480" s="122"/>
      <c r="GT480" s="122"/>
      <c r="HD480" s="122"/>
      <c r="HN480" s="122"/>
      <c r="HX480" s="122"/>
      <c r="IH480" s="122"/>
      <c r="IR480" s="122"/>
    </row>
    <row xmlns:x14ac="http://schemas.microsoft.com/office/spreadsheetml/2009/9/ac" r="481" s="3" customFormat="true" x14ac:dyDescent="0.25">
      <c r="A481" s="381"/>
      <c r="B481" s="122"/>
      <c r="L481" s="122"/>
      <c r="V481" s="122"/>
      <c r="AF481" s="122"/>
      <c r="AP481" s="122"/>
      <c r="AZ481" s="122"/>
      <c r="BJ481" s="122"/>
      <c r="BT481" s="122"/>
      <c r="BU481" s="122"/>
      <c r="CD481" s="122"/>
      <c r="CN481" s="122"/>
      <c r="CX481" s="122"/>
      <c r="DH481" s="122"/>
      <c r="DR481" s="122"/>
      <c r="EB481" s="122"/>
      <c r="EL481" s="122"/>
      <c r="EV481" s="122"/>
      <c r="FF481" s="122"/>
      <c r="FP481" s="122"/>
      <c r="FZ481" s="122"/>
      <c r="GJ481" s="122"/>
      <c r="GT481" s="122"/>
      <c r="HD481" s="122"/>
      <c r="HN481" s="122"/>
      <c r="HX481" s="122"/>
      <c r="IH481" s="122"/>
      <c r="IR481" s="122"/>
    </row>
    <row xmlns:x14ac="http://schemas.microsoft.com/office/spreadsheetml/2009/9/ac" r="482" s="3" customFormat="true" x14ac:dyDescent="0.25">
      <c r="A482" s="381"/>
      <c r="B482" s="122"/>
      <c r="L482" s="122"/>
      <c r="V482" s="122"/>
      <c r="AF482" s="122"/>
      <c r="AP482" s="122"/>
      <c r="AZ482" s="122"/>
      <c r="BJ482" s="122"/>
      <c r="BT482" s="122"/>
      <c r="BU482" s="122"/>
      <c r="CD482" s="122"/>
      <c r="CN482" s="122"/>
      <c r="CX482" s="122"/>
      <c r="DH482" s="122"/>
      <c r="DR482" s="122"/>
      <c r="EB482" s="122"/>
      <c r="EL482" s="122"/>
      <c r="EV482" s="122"/>
      <c r="FF482" s="122"/>
      <c r="FP482" s="122"/>
      <c r="FZ482" s="122"/>
      <c r="GJ482" s="122"/>
      <c r="GT482" s="122"/>
      <c r="HD482" s="122"/>
      <c r="HN482" s="122"/>
      <c r="HX482" s="122"/>
      <c r="IH482" s="122"/>
      <c r="IR482" s="122"/>
    </row>
    <row xmlns:x14ac="http://schemas.microsoft.com/office/spreadsheetml/2009/9/ac" r="483" s="3" customFormat="true" x14ac:dyDescent="0.25">
      <c r="A483" s="381"/>
      <c r="B483" s="122"/>
      <c r="L483" s="122"/>
      <c r="V483" s="122"/>
      <c r="AF483" s="122"/>
      <c r="AP483" s="122"/>
      <c r="AZ483" s="122"/>
      <c r="BJ483" s="122"/>
      <c r="BT483" s="122"/>
      <c r="BU483" s="122"/>
      <c r="CD483" s="122"/>
      <c r="CN483" s="122"/>
      <c r="CX483" s="122"/>
      <c r="DH483" s="122"/>
      <c r="DR483" s="122"/>
      <c r="EB483" s="122"/>
      <c r="EL483" s="122"/>
      <c r="EV483" s="122"/>
      <c r="FF483" s="122"/>
      <c r="FP483" s="122"/>
      <c r="FZ483" s="122"/>
      <c r="GJ483" s="122"/>
      <c r="GT483" s="122"/>
      <c r="HD483" s="122"/>
      <c r="HN483" s="122"/>
      <c r="HX483" s="122"/>
      <c r="IH483" s="122"/>
      <c r="IR483" s="122"/>
    </row>
    <row xmlns:x14ac="http://schemas.microsoft.com/office/spreadsheetml/2009/9/ac" r="484" s="3" customFormat="true" x14ac:dyDescent="0.25">
      <c r="A484" s="381"/>
      <c r="B484" s="122"/>
      <c r="L484" s="122"/>
      <c r="V484" s="122"/>
      <c r="AF484" s="122"/>
      <c r="AP484" s="122"/>
      <c r="AZ484" s="122"/>
      <c r="BJ484" s="122"/>
      <c r="BT484" s="122"/>
      <c r="BU484" s="122"/>
      <c r="CD484" s="122"/>
      <c r="CN484" s="122"/>
      <c r="CX484" s="122"/>
      <c r="DH484" s="122"/>
      <c r="DR484" s="122"/>
      <c r="EB484" s="122"/>
      <c r="EL484" s="122"/>
      <c r="EV484" s="122"/>
      <c r="FF484" s="122"/>
      <c r="FP484" s="122"/>
      <c r="FZ484" s="122"/>
      <c r="GJ484" s="122"/>
      <c r="GT484" s="122"/>
      <c r="HD484" s="122"/>
      <c r="HN484" s="122"/>
      <c r="HX484" s="122"/>
      <c r="IH484" s="122"/>
      <c r="IR484" s="122"/>
    </row>
    <row xmlns:x14ac="http://schemas.microsoft.com/office/spreadsheetml/2009/9/ac" r="485" s="3" customFormat="true" x14ac:dyDescent="0.25">
      <c r="A485" s="381"/>
      <c r="B485" s="122"/>
      <c r="L485" s="122"/>
      <c r="V485" s="122"/>
      <c r="AF485" s="122"/>
      <c r="AP485" s="122"/>
      <c r="AZ485" s="122"/>
      <c r="BJ485" s="122"/>
      <c r="BT485" s="122"/>
      <c r="BU485" s="122"/>
      <c r="CD485" s="122"/>
      <c r="CN485" s="122"/>
      <c r="CX485" s="122"/>
      <c r="DH485" s="122"/>
      <c r="DR485" s="122"/>
      <c r="EB485" s="122"/>
      <c r="EL485" s="122"/>
      <c r="EV485" s="122"/>
      <c r="FF485" s="122"/>
      <c r="FP485" s="122"/>
      <c r="FZ485" s="122"/>
      <c r="GJ485" s="122"/>
      <c r="GT485" s="122"/>
      <c r="HD485" s="122"/>
      <c r="HN485" s="122"/>
      <c r="HX485" s="122"/>
      <c r="IH485" s="122"/>
      <c r="IR485" s="122"/>
    </row>
    <row xmlns:x14ac="http://schemas.microsoft.com/office/spreadsheetml/2009/9/ac" r="486" s="3" customFormat="true" x14ac:dyDescent="0.25">
      <c r="A486" s="381"/>
      <c r="B486" s="122"/>
      <c r="L486" s="122"/>
      <c r="V486" s="122"/>
      <c r="AF486" s="122"/>
      <c r="AP486" s="122"/>
      <c r="AZ486" s="122"/>
      <c r="BJ486" s="122"/>
      <c r="BT486" s="122"/>
      <c r="BU486" s="122"/>
      <c r="CD486" s="122"/>
      <c r="CN486" s="122"/>
      <c r="CX486" s="122"/>
      <c r="DH486" s="122"/>
      <c r="DR486" s="122"/>
      <c r="EB486" s="122"/>
      <c r="EL486" s="122"/>
      <c r="EV486" s="122"/>
      <c r="FF486" s="122"/>
      <c r="FP486" s="122"/>
      <c r="FZ486" s="122"/>
      <c r="GJ486" s="122"/>
      <c r="GT486" s="122"/>
      <c r="HD486" s="122"/>
      <c r="HN486" s="122"/>
      <c r="HX486" s="122"/>
      <c r="IH486" s="122"/>
      <c r="IR486" s="122"/>
    </row>
    <row xmlns:x14ac="http://schemas.microsoft.com/office/spreadsheetml/2009/9/ac" r="487" s="3" customFormat="true" x14ac:dyDescent="0.25">
      <c r="A487" s="381"/>
      <c r="B487" s="122"/>
      <c r="L487" s="122"/>
      <c r="V487" s="122"/>
      <c r="AF487" s="122"/>
      <c r="AP487" s="122"/>
      <c r="AZ487" s="122"/>
      <c r="BJ487" s="122"/>
      <c r="BT487" s="122"/>
      <c r="BU487" s="122"/>
      <c r="CD487" s="122"/>
      <c r="CN487" s="122"/>
      <c r="CX487" s="122"/>
      <c r="DH487" s="122"/>
      <c r="DR487" s="122"/>
      <c r="EB487" s="122"/>
      <c r="EL487" s="122"/>
      <c r="EV487" s="122"/>
      <c r="FF487" s="122"/>
      <c r="FP487" s="122"/>
      <c r="FZ487" s="122"/>
      <c r="GJ487" s="122"/>
      <c r="GT487" s="122"/>
      <c r="HD487" s="122"/>
      <c r="HN487" s="122"/>
      <c r="HX487" s="122"/>
      <c r="IH487" s="122"/>
      <c r="IR487" s="122"/>
    </row>
    <row xmlns:x14ac="http://schemas.microsoft.com/office/spreadsheetml/2009/9/ac" r="488" s="3" customFormat="true" x14ac:dyDescent="0.25">
      <c r="A488" s="381"/>
      <c r="B488" s="122"/>
      <c r="L488" s="122"/>
      <c r="V488" s="122"/>
      <c r="AF488" s="122"/>
      <c r="AP488" s="122"/>
      <c r="AZ488" s="122"/>
      <c r="BJ488" s="122"/>
      <c r="BT488" s="122"/>
      <c r="BU488" s="122"/>
      <c r="CD488" s="122"/>
      <c r="CN488" s="122"/>
      <c r="CX488" s="122"/>
      <c r="DH488" s="122"/>
      <c r="DR488" s="122"/>
      <c r="EB488" s="122"/>
      <c r="EL488" s="122"/>
      <c r="EV488" s="122"/>
      <c r="FF488" s="122"/>
      <c r="FP488" s="122"/>
      <c r="FZ488" s="122"/>
      <c r="GJ488" s="122"/>
      <c r="GT488" s="122"/>
      <c r="HD488" s="122"/>
      <c r="HN488" s="122"/>
      <c r="HX488" s="122"/>
      <c r="IH488" s="122"/>
      <c r="IR488" s="122"/>
    </row>
    <row xmlns:x14ac="http://schemas.microsoft.com/office/spreadsheetml/2009/9/ac" r="489" s="3" customFormat="true" x14ac:dyDescent="0.25">
      <c r="A489" s="381"/>
      <c r="B489" s="122"/>
      <c r="L489" s="122"/>
      <c r="V489" s="122"/>
      <c r="AF489" s="122"/>
      <c r="AP489" s="122"/>
      <c r="AZ489" s="122"/>
      <c r="BJ489" s="122"/>
      <c r="BT489" s="122"/>
      <c r="BU489" s="122"/>
      <c r="CD489" s="122"/>
      <c r="CN489" s="122"/>
      <c r="CX489" s="122"/>
      <c r="DH489" s="122"/>
      <c r="DR489" s="122"/>
      <c r="EB489" s="122"/>
      <c r="EL489" s="122"/>
      <c r="EV489" s="122"/>
      <c r="FF489" s="122"/>
      <c r="FP489" s="122"/>
      <c r="FZ489" s="122"/>
      <c r="GJ489" s="122"/>
      <c r="GT489" s="122"/>
      <c r="HD489" s="122"/>
      <c r="HN489" s="122"/>
      <c r="HX489" s="122"/>
      <c r="IH489" s="122"/>
      <c r="IR489" s="122"/>
    </row>
    <row xmlns:x14ac="http://schemas.microsoft.com/office/spreadsheetml/2009/9/ac" r="490" s="3" customFormat="true" x14ac:dyDescent="0.25">
      <c r="A490" s="381"/>
      <c r="B490" s="122"/>
      <c r="L490" s="122"/>
      <c r="V490" s="122"/>
      <c r="AF490" s="122"/>
      <c r="AP490" s="122"/>
      <c r="AZ490" s="122"/>
      <c r="BJ490" s="122"/>
      <c r="BT490" s="122"/>
      <c r="BU490" s="122"/>
      <c r="CD490" s="122"/>
      <c r="CN490" s="122"/>
      <c r="CX490" s="122"/>
      <c r="DH490" s="122"/>
      <c r="DR490" s="122"/>
      <c r="EB490" s="122"/>
      <c r="EL490" s="122"/>
      <c r="EV490" s="122"/>
      <c r="FF490" s="122"/>
      <c r="FP490" s="122"/>
      <c r="FZ490" s="122"/>
      <c r="GJ490" s="122"/>
      <c r="GT490" s="122"/>
      <c r="HD490" s="122"/>
      <c r="HN490" s="122"/>
      <c r="HX490" s="122"/>
      <c r="IH490" s="122"/>
      <c r="IR490" s="122"/>
    </row>
    <row xmlns:x14ac="http://schemas.microsoft.com/office/spreadsheetml/2009/9/ac" r="491" s="3" customFormat="true" x14ac:dyDescent="0.25">
      <c r="A491" s="381"/>
      <c r="B491" s="122"/>
      <c r="L491" s="122"/>
      <c r="V491" s="122"/>
      <c r="AF491" s="122"/>
      <c r="AP491" s="122"/>
      <c r="AZ491" s="122"/>
      <c r="BJ491" s="122"/>
      <c r="BT491" s="122"/>
      <c r="BU491" s="122"/>
      <c r="CD491" s="122"/>
      <c r="CN491" s="122"/>
      <c r="CX491" s="122"/>
      <c r="DH491" s="122"/>
      <c r="DR491" s="122"/>
      <c r="EB491" s="122"/>
      <c r="EL491" s="122"/>
      <c r="EV491" s="122"/>
      <c r="FF491" s="122"/>
      <c r="FP491" s="122"/>
      <c r="FZ491" s="122"/>
      <c r="GJ491" s="122"/>
      <c r="GT491" s="122"/>
      <c r="HD491" s="122"/>
      <c r="HN491" s="122"/>
      <c r="HX491" s="122"/>
      <c r="IH491" s="122"/>
      <c r="IR491" s="122"/>
    </row>
    <row xmlns:x14ac="http://schemas.microsoft.com/office/spreadsheetml/2009/9/ac" r="492" s="3" customFormat="true" x14ac:dyDescent="0.25">
      <c r="A492" s="381"/>
      <c r="B492" s="122"/>
      <c r="L492" s="122"/>
      <c r="V492" s="122"/>
      <c r="AF492" s="122"/>
      <c r="AP492" s="122"/>
      <c r="AZ492" s="122"/>
      <c r="BJ492" s="122"/>
      <c r="BT492" s="122"/>
      <c r="BU492" s="122"/>
      <c r="CD492" s="122"/>
      <c r="CN492" s="122"/>
      <c r="CX492" s="122"/>
      <c r="DH492" s="122"/>
      <c r="DR492" s="122"/>
      <c r="EB492" s="122"/>
      <c r="EL492" s="122"/>
      <c r="EV492" s="122"/>
      <c r="FF492" s="122"/>
      <c r="FP492" s="122"/>
      <c r="FZ492" s="122"/>
      <c r="GJ492" s="122"/>
      <c r="GT492" s="122"/>
      <c r="HD492" s="122"/>
      <c r="HN492" s="122"/>
      <c r="HX492" s="122"/>
      <c r="IH492" s="122"/>
      <c r="IR492" s="122"/>
    </row>
    <row xmlns:x14ac="http://schemas.microsoft.com/office/spreadsheetml/2009/9/ac" r="493" s="3" customFormat="true" x14ac:dyDescent="0.25">
      <c r="A493" s="381"/>
      <c r="B493" s="122"/>
      <c r="L493" s="122"/>
      <c r="V493" s="122"/>
      <c r="AF493" s="122"/>
      <c r="AP493" s="122"/>
      <c r="AZ493" s="122"/>
      <c r="BJ493" s="122"/>
      <c r="BT493" s="122"/>
      <c r="BU493" s="122"/>
      <c r="CD493" s="122"/>
      <c r="CN493" s="122"/>
      <c r="CX493" s="122"/>
      <c r="DH493" s="122"/>
      <c r="DR493" s="122"/>
      <c r="EB493" s="122"/>
      <c r="EL493" s="122"/>
      <c r="EV493" s="122"/>
      <c r="FF493" s="122"/>
      <c r="FP493" s="122"/>
      <c r="FZ493" s="122"/>
      <c r="GJ493" s="122"/>
      <c r="GT493" s="122"/>
      <c r="HD493" s="122"/>
      <c r="HN493" s="122"/>
      <c r="HX493" s="122"/>
      <c r="IH493" s="122"/>
      <c r="IR493" s="122"/>
    </row>
    <row xmlns:x14ac="http://schemas.microsoft.com/office/spreadsheetml/2009/9/ac" r="494" s="3" customFormat="true" x14ac:dyDescent="0.25">
      <c r="A494" s="381"/>
      <c r="B494" s="122"/>
      <c r="L494" s="122"/>
      <c r="V494" s="122"/>
      <c r="AF494" s="122"/>
      <c r="AP494" s="122"/>
      <c r="AZ494" s="122"/>
      <c r="BJ494" s="122"/>
      <c r="BT494" s="122"/>
      <c r="BU494" s="122"/>
      <c r="CD494" s="122"/>
      <c r="CN494" s="122"/>
      <c r="CX494" s="122"/>
      <c r="DH494" s="122"/>
      <c r="DR494" s="122"/>
      <c r="EB494" s="122"/>
      <c r="EL494" s="122"/>
      <c r="EV494" s="122"/>
      <c r="FF494" s="122"/>
      <c r="FP494" s="122"/>
      <c r="FZ494" s="122"/>
      <c r="GJ494" s="122"/>
      <c r="GT494" s="122"/>
      <c r="HD494" s="122"/>
      <c r="HN494" s="122"/>
      <c r="HX494" s="122"/>
      <c r="IH494" s="122"/>
      <c r="IR494" s="122"/>
    </row>
    <row xmlns:x14ac="http://schemas.microsoft.com/office/spreadsheetml/2009/9/ac" r="495" s="3" customFormat="true" x14ac:dyDescent="0.25">
      <c r="A495" s="381"/>
      <c r="B495" s="122"/>
      <c r="L495" s="122"/>
      <c r="V495" s="122"/>
      <c r="AF495" s="122"/>
      <c r="AP495" s="122"/>
      <c r="AZ495" s="122"/>
      <c r="BJ495" s="122"/>
      <c r="BT495" s="122"/>
      <c r="BU495" s="122"/>
      <c r="CD495" s="122"/>
      <c r="CN495" s="122"/>
      <c r="CX495" s="122"/>
      <c r="DH495" s="122"/>
      <c r="DR495" s="122"/>
      <c r="EB495" s="122"/>
      <c r="EL495" s="122"/>
      <c r="EV495" s="122"/>
      <c r="FF495" s="122"/>
      <c r="FP495" s="122"/>
      <c r="FZ495" s="122"/>
      <c r="GJ495" s="122"/>
      <c r="GT495" s="122"/>
      <c r="HD495" s="122"/>
      <c r="HN495" s="122"/>
      <c r="HX495" s="122"/>
      <c r="IH495" s="122"/>
      <c r="IR495" s="122"/>
    </row>
    <row xmlns:x14ac="http://schemas.microsoft.com/office/spreadsheetml/2009/9/ac" r="496" s="3" customFormat="true" x14ac:dyDescent="0.25">
      <c r="A496" s="381"/>
      <c r="B496" s="122"/>
      <c r="L496" s="122"/>
      <c r="V496" s="122"/>
      <c r="AF496" s="122"/>
      <c r="AP496" s="122"/>
      <c r="AZ496" s="122"/>
      <c r="BJ496" s="122"/>
      <c r="BT496" s="122"/>
      <c r="BU496" s="122"/>
      <c r="CD496" s="122"/>
      <c r="CN496" s="122"/>
      <c r="CX496" s="122"/>
      <c r="DH496" s="122"/>
      <c r="DR496" s="122"/>
      <c r="EB496" s="122"/>
      <c r="EL496" s="122"/>
      <c r="EV496" s="122"/>
      <c r="FF496" s="122"/>
      <c r="FP496" s="122"/>
      <c r="FZ496" s="122"/>
      <c r="GJ496" s="122"/>
      <c r="GT496" s="122"/>
      <c r="HD496" s="122"/>
      <c r="HN496" s="122"/>
      <c r="HX496" s="122"/>
      <c r="IH496" s="122"/>
      <c r="IR496" s="122"/>
    </row>
    <row xmlns:x14ac="http://schemas.microsoft.com/office/spreadsheetml/2009/9/ac" r="497" s="3" customFormat="true" x14ac:dyDescent="0.25">
      <c r="A497" s="381"/>
      <c r="B497" s="122"/>
      <c r="L497" s="122"/>
      <c r="V497" s="122"/>
      <c r="AF497" s="122"/>
      <c r="AP497" s="122"/>
      <c r="AZ497" s="122"/>
      <c r="BJ497" s="122"/>
      <c r="BT497" s="122"/>
      <c r="BU497" s="122"/>
      <c r="CD497" s="122"/>
      <c r="CN497" s="122"/>
      <c r="CX497" s="122"/>
      <c r="DH497" s="122"/>
      <c r="DR497" s="122"/>
      <c r="EB497" s="122"/>
      <c r="EL497" s="122"/>
      <c r="EV497" s="122"/>
      <c r="FF497" s="122"/>
      <c r="FP497" s="122"/>
      <c r="FZ497" s="122"/>
      <c r="GJ497" s="122"/>
      <c r="GT497" s="122"/>
      <c r="HD497" s="122"/>
      <c r="HN497" s="122"/>
      <c r="HX497" s="122"/>
      <c r="IH497" s="122"/>
      <c r="IR497" s="122"/>
    </row>
    <row xmlns:x14ac="http://schemas.microsoft.com/office/spreadsheetml/2009/9/ac" r="498" s="3" customFormat="true" x14ac:dyDescent="0.25">
      <c r="A498" s="381"/>
      <c r="B498" s="122"/>
      <c r="L498" s="122"/>
      <c r="V498" s="122"/>
      <c r="AF498" s="122"/>
      <c r="AP498" s="122"/>
      <c r="AZ498" s="122"/>
      <c r="BJ498" s="122"/>
      <c r="BT498" s="122"/>
      <c r="BU498" s="122"/>
      <c r="CD498" s="122"/>
      <c r="CN498" s="122"/>
      <c r="CX498" s="122"/>
      <c r="DH498" s="122"/>
      <c r="DR498" s="122"/>
      <c r="EB498" s="122"/>
      <c r="EL498" s="122"/>
      <c r="EV498" s="122"/>
      <c r="FF498" s="122"/>
      <c r="FP498" s="122"/>
      <c r="FZ498" s="122"/>
      <c r="GJ498" s="122"/>
      <c r="GT498" s="122"/>
      <c r="HD498" s="122"/>
      <c r="HN498" s="122"/>
      <c r="HX498" s="122"/>
      <c r="IH498" s="122"/>
      <c r="IR498" s="122"/>
    </row>
    <row xmlns:x14ac="http://schemas.microsoft.com/office/spreadsheetml/2009/9/ac" r="499" s="3" customFormat="true" x14ac:dyDescent="0.25">
      <c r="A499" s="381"/>
      <c r="B499" s="122"/>
      <c r="L499" s="122"/>
      <c r="V499" s="122"/>
      <c r="AF499" s="122"/>
      <c r="AP499" s="122"/>
      <c r="AZ499" s="122"/>
      <c r="BJ499" s="122"/>
      <c r="BT499" s="122"/>
      <c r="BU499" s="122"/>
      <c r="CD499" s="122"/>
      <c r="CN499" s="122"/>
      <c r="CX499" s="122"/>
      <c r="DH499" s="122"/>
      <c r="DR499" s="122"/>
      <c r="EB499" s="122"/>
      <c r="EL499" s="122"/>
      <c r="EV499" s="122"/>
      <c r="FF499" s="122"/>
      <c r="FP499" s="122"/>
      <c r="FZ499" s="122"/>
      <c r="GJ499" s="122"/>
      <c r="GT499" s="122"/>
      <c r="HD499" s="122"/>
      <c r="HN499" s="122"/>
      <c r="HX499" s="122"/>
      <c r="IH499" s="122"/>
      <c r="IR499" s="122"/>
    </row>
    <row xmlns:x14ac="http://schemas.microsoft.com/office/spreadsheetml/2009/9/ac" r="500" s="3" customFormat="true" x14ac:dyDescent="0.25">
      <c r="A500" s="381"/>
      <c r="B500" s="122"/>
      <c r="L500" s="122"/>
      <c r="V500" s="122"/>
      <c r="AF500" s="122"/>
      <c r="AP500" s="122"/>
      <c r="AZ500" s="122"/>
      <c r="BJ500" s="122"/>
      <c r="BT500" s="122"/>
      <c r="BU500" s="122"/>
      <c r="CD500" s="122"/>
      <c r="CN500" s="122"/>
      <c r="CX500" s="122"/>
      <c r="DH500" s="122"/>
      <c r="DR500" s="122"/>
      <c r="EB500" s="122"/>
      <c r="EL500" s="122"/>
      <c r="EV500" s="122"/>
      <c r="FF500" s="122"/>
      <c r="FP500" s="122"/>
      <c r="FZ500" s="122"/>
      <c r="GJ500" s="122"/>
      <c r="GT500" s="122"/>
      <c r="HD500" s="122"/>
      <c r="HN500" s="122"/>
      <c r="HX500" s="122"/>
      <c r="IH500" s="122"/>
      <c r="IR500" s="122"/>
    </row>
    <row xmlns:x14ac="http://schemas.microsoft.com/office/spreadsheetml/2009/9/ac" r="501" s="3" customFormat="true" x14ac:dyDescent="0.25">
      <c r="A501" s="381"/>
      <c r="B501" s="122"/>
      <c r="L501" s="122"/>
      <c r="V501" s="122"/>
      <c r="AF501" s="122"/>
      <c r="AP501" s="122"/>
      <c r="AZ501" s="122"/>
      <c r="BJ501" s="122"/>
      <c r="BT501" s="122"/>
      <c r="BU501" s="122"/>
      <c r="CD501" s="122"/>
      <c r="CN501" s="122"/>
      <c r="CX501" s="122"/>
      <c r="DH501" s="122"/>
      <c r="DR501" s="122"/>
      <c r="EB501" s="122"/>
      <c r="EL501" s="122"/>
      <c r="EV501" s="122"/>
      <c r="FF501" s="122"/>
      <c r="FP501" s="122"/>
      <c r="FZ501" s="122"/>
      <c r="GJ501" s="122"/>
      <c r="GT501" s="122"/>
      <c r="HD501" s="122"/>
      <c r="HN501" s="122"/>
      <c r="HX501" s="122"/>
      <c r="IH501" s="122"/>
      <c r="IR501" s="122"/>
    </row>
    <row xmlns:x14ac="http://schemas.microsoft.com/office/spreadsheetml/2009/9/ac" r="502" s="3" customFormat="true" x14ac:dyDescent="0.25">
      <c r="A502" s="381"/>
      <c r="B502" s="122"/>
      <c r="L502" s="122"/>
      <c r="V502" s="122"/>
      <c r="AF502" s="122"/>
      <c r="AP502" s="122"/>
      <c r="AZ502" s="122"/>
      <c r="BJ502" s="122"/>
      <c r="BT502" s="122"/>
      <c r="BU502" s="122"/>
      <c r="CD502" s="122"/>
      <c r="CN502" s="122"/>
      <c r="CX502" s="122"/>
      <c r="DH502" s="122"/>
      <c r="DR502" s="122"/>
      <c r="EB502" s="122"/>
      <c r="EL502" s="122"/>
      <c r="EV502" s="122"/>
      <c r="FF502" s="122"/>
      <c r="FP502" s="122"/>
      <c r="FZ502" s="122"/>
      <c r="GJ502" s="122"/>
      <c r="GT502" s="122"/>
      <c r="HD502" s="122"/>
      <c r="HN502" s="122"/>
      <c r="HX502" s="122"/>
      <c r="IH502" s="122"/>
      <c r="IR502" s="122"/>
    </row>
    <row xmlns:x14ac="http://schemas.microsoft.com/office/spreadsheetml/2009/9/ac" r="503" s="3" customFormat="true" x14ac:dyDescent="0.25">
      <c r="A503" s="381"/>
      <c r="B503" s="122"/>
      <c r="L503" s="122"/>
      <c r="V503" s="122"/>
      <c r="AF503" s="122"/>
      <c r="AP503" s="122"/>
      <c r="AZ503" s="122"/>
      <c r="BJ503" s="122"/>
      <c r="BT503" s="122"/>
      <c r="BU503" s="122"/>
      <c r="CD503" s="122"/>
      <c r="CN503" s="122"/>
      <c r="CX503" s="122"/>
      <c r="DH503" s="122"/>
      <c r="DR503" s="122"/>
      <c r="EB503" s="122"/>
      <c r="EL503" s="122"/>
      <c r="EV503" s="122"/>
      <c r="FF503" s="122"/>
      <c r="FP503" s="122"/>
      <c r="FZ503" s="122"/>
      <c r="GJ503" s="122"/>
      <c r="GT503" s="122"/>
      <c r="HD503" s="122"/>
      <c r="HN503" s="122"/>
      <c r="HX503" s="122"/>
      <c r="IH503" s="122"/>
      <c r="IR503" s="122"/>
    </row>
    <row xmlns:x14ac="http://schemas.microsoft.com/office/spreadsheetml/2009/9/ac" r="504" s="3" customFormat="true" x14ac:dyDescent="0.25">
      <c r="A504" s="381"/>
      <c r="B504" s="122"/>
      <c r="L504" s="122"/>
      <c r="V504" s="122"/>
      <c r="AF504" s="122"/>
      <c r="AP504" s="122"/>
      <c r="AZ504" s="122"/>
      <c r="BJ504" s="122"/>
      <c r="BT504" s="122"/>
      <c r="BU504" s="122"/>
      <c r="CD504" s="122"/>
      <c r="CN504" s="122"/>
      <c r="CX504" s="122"/>
      <c r="DH504" s="122"/>
      <c r="DR504" s="122"/>
      <c r="EB504" s="122"/>
      <c r="EL504" s="122"/>
      <c r="EV504" s="122"/>
      <c r="FF504" s="122"/>
      <c r="FP504" s="122"/>
      <c r="FZ504" s="122"/>
      <c r="GJ504" s="122"/>
      <c r="GT504" s="122"/>
      <c r="HD504" s="122"/>
      <c r="HN504" s="122"/>
      <c r="HX504" s="122"/>
      <c r="IH504" s="122"/>
      <c r="IR504" s="122"/>
    </row>
    <row xmlns:x14ac="http://schemas.microsoft.com/office/spreadsheetml/2009/9/ac" r="505" s="3" customFormat="true" x14ac:dyDescent="0.25">
      <c r="A505" s="381"/>
      <c r="B505" s="122"/>
      <c r="L505" s="122"/>
      <c r="V505" s="122"/>
      <c r="AF505" s="122"/>
      <c r="AP505" s="122"/>
      <c r="AZ505" s="122"/>
      <c r="BJ505" s="122"/>
      <c r="BT505" s="122"/>
      <c r="BU505" s="122"/>
      <c r="CD505" s="122"/>
      <c r="CN505" s="122"/>
      <c r="CX505" s="122"/>
      <c r="DH505" s="122"/>
      <c r="DR505" s="122"/>
      <c r="EB505" s="122"/>
      <c r="EL505" s="122"/>
      <c r="EV505" s="122"/>
      <c r="FF505" s="122"/>
      <c r="FP505" s="122"/>
      <c r="FZ505" s="122"/>
      <c r="GJ505" s="122"/>
      <c r="GT505" s="122"/>
      <c r="HD505" s="122"/>
      <c r="HN505" s="122"/>
      <c r="HX505" s="122"/>
      <c r="IH505" s="122"/>
      <c r="IR505" s="122"/>
    </row>
    <row xmlns:x14ac="http://schemas.microsoft.com/office/spreadsheetml/2009/9/ac" r="506" s="3" customFormat="true" x14ac:dyDescent="0.25">
      <c r="A506" s="381"/>
      <c r="B506" s="122"/>
      <c r="L506" s="122"/>
      <c r="V506" s="122"/>
      <c r="AF506" s="122"/>
      <c r="AP506" s="122"/>
      <c r="AZ506" s="122"/>
      <c r="BJ506" s="122"/>
      <c r="BT506" s="122"/>
      <c r="BU506" s="122"/>
      <c r="CD506" s="122"/>
      <c r="CN506" s="122"/>
      <c r="CX506" s="122"/>
      <c r="DH506" s="122"/>
      <c r="DR506" s="122"/>
      <c r="EB506" s="122"/>
      <c r="EL506" s="122"/>
      <c r="EV506" s="122"/>
      <c r="FF506" s="122"/>
      <c r="FP506" s="122"/>
      <c r="FZ506" s="122"/>
      <c r="GJ506" s="122"/>
      <c r="GT506" s="122"/>
      <c r="HD506" s="122"/>
      <c r="HN506" s="122"/>
      <c r="HX506" s="122"/>
      <c r="IH506" s="122"/>
      <c r="IR506" s="122"/>
    </row>
    <row xmlns:x14ac="http://schemas.microsoft.com/office/spreadsheetml/2009/9/ac" r="507" s="3" customFormat="true" x14ac:dyDescent="0.25">
      <c r="A507" s="381"/>
      <c r="B507" s="122"/>
      <c r="L507" s="122"/>
      <c r="V507" s="122"/>
      <c r="AF507" s="122"/>
      <c r="AP507" s="122"/>
      <c r="AZ507" s="122"/>
      <c r="BJ507" s="122"/>
      <c r="BT507" s="122"/>
      <c r="BU507" s="122"/>
      <c r="CD507" s="122"/>
      <c r="CN507" s="122"/>
      <c r="CX507" s="122"/>
      <c r="DH507" s="122"/>
      <c r="DR507" s="122"/>
      <c r="EB507" s="122"/>
      <c r="EL507" s="122"/>
      <c r="EV507" s="122"/>
      <c r="FF507" s="122"/>
      <c r="FP507" s="122"/>
      <c r="FZ507" s="122"/>
      <c r="GJ507" s="122"/>
      <c r="GT507" s="122"/>
      <c r="HD507" s="122"/>
      <c r="HN507" s="122"/>
      <c r="HX507" s="122"/>
      <c r="IH507" s="122"/>
      <c r="IR507" s="122"/>
    </row>
    <row xmlns:x14ac="http://schemas.microsoft.com/office/spreadsheetml/2009/9/ac" r="508" s="3" customFormat="true" x14ac:dyDescent="0.25">
      <c r="A508" s="381"/>
      <c r="B508" s="122"/>
      <c r="L508" s="122"/>
      <c r="V508" s="122"/>
      <c r="AF508" s="122"/>
      <c r="AP508" s="122"/>
      <c r="AZ508" s="122"/>
      <c r="BJ508" s="122"/>
      <c r="BT508" s="122"/>
      <c r="BU508" s="122"/>
      <c r="CD508" s="122"/>
      <c r="CN508" s="122"/>
      <c r="CX508" s="122"/>
      <c r="DH508" s="122"/>
      <c r="DR508" s="122"/>
      <c r="EB508" s="122"/>
      <c r="EL508" s="122"/>
      <c r="EV508" s="122"/>
      <c r="FF508" s="122"/>
      <c r="FP508" s="122"/>
      <c r="FZ508" s="122"/>
      <c r="GJ508" s="122"/>
      <c r="GT508" s="122"/>
      <c r="HD508" s="122"/>
      <c r="HN508" s="122"/>
      <c r="HX508" s="122"/>
      <c r="IH508" s="122"/>
      <c r="IR508" s="122"/>
    </row>
    <row xmlns:x14ac="http://schemas.microsoft.com/office/spreadsheetml/2009/9/ac" r="509" s="3" customFormat="true" x14ac:dyDescent="0.25">
      <c r="A509" s="381"/>
      <c r="B509" s="122"/>
      <c r="L509" s="122"/>
      <c r="V509" s="122"/>
      <c r="AF509" s="122"/>
      <c r="AP509" s="122"/>
      <c r="AZ509" s="122"/>
      <c r="BJ509" s="122"/>
      <c r="BT509" s="122"/>
      <c r="BU509" s="122"/>
      <c r="CD509" s="122"/>
      <c r="CN509" s="122"/>
      <c r="CX509" s="122"/>
      <c r="DH509" s="122"/>
      <c r="DR509" s="122"/>
      <c r="EB509" s="122"/>
      <c r="EL509" s="122"/>
      <c r="EV509" s="122"/>
      <c r="FF509" s="122"/>
      <c r="FP509" s="122"/>
      <c r="FZ509" s="122"/>
      <c r="GJ509" s="122"/>
      <c r="GT509" s="122"/>
      <c r="HD509" s="122"/>
      <c r="HN509" s="122"/>
      <c r="HX509" s="122"/>
      <c r="IH509" s="122"/>
      <c r="IR509" s="122"/>
    </row>
    <row xmlns:x14ac="http://schemas.microsoft.com/office/spreadsheetml/2009/9/ac" r="510" s="3" customFormat="true" x14ac:dyDescent="0.25">
      <c r="A510" s="381"/>
      <c r="B510" s="122"/>
      <c r="L510" s="122"/>
      <c r="V510" s="122"/>
      <c r="AF510" s="122"/>
      <c r="AP510" s="122"/>
      <c r="AZ510" s="122"/>
      <c r="BJ510" s="122"/>
      <c r="BT510" s="122"/>
      <c r="BU510" s="122"/>
      <c r="CD510" s="122"/>
      <c r="CN510" s="122"/>
      <c r="CX510" s="122"/>
      <c r="DH510" s="122"/>
      <c r="DR510" s="122"/>
      <c r="EB510" s="122"/>
      <c r="EL510" s="122"/>
      <c r="EV510" s="122"/>
      <c r="FF510" s="122"/>
      <c r="FP510" s="122"/>
      <c r="FZ510" s="122"/>
      <c r="GJ510" s="122"/>
      <c r="GT510" s="122"/>
      <c r="HD510" s="122"/>
      <c r="HN510" s="122"/>
      <c r="HX510" s="122"/>
      <c r="IH510" s="122"/>
      <c r="IR510" s="122"/>
    </row>
    <row xmlns:x14ac="http://schemas.microsoft.com/office/spreadsheetml/2009/9/ac" r="511" s="3" customFormat="true" x14ac:dyDescent="0.25">
      <c r="A511" s="381"/>
      <c r="B511" s="122"/>
      <c r="L511" s="122"/>
      <c r="V511" s="122"/>
      <c r="AF511" s="122"/>
      <c r="AP511" s="122"/>
      <c r="AZ511" s="122"/>
      <c r="BJ511" s="122"/>
      <c r="BT511" s="122"/>
      <c r="BU511" s="122"/>
      <c r="CD511" s="122"/>
      <c r="CN511" s="122"/>
      <c r="CX511" s="122"/>
      <c r="DH511" s="122"/>
      <c r="DR511" s="122"/>
      <c r="EB511" s="122"/>
      <c r="EL511" s="122"/>
      <c r="EV511" s="122"/>
      <c r="FF511" s="122"/>
      <c r="FP511" s="122"/>
      <c r="FZ511" s="122"/>
      <c r="GJ511" s="122"/>
      <c r="GT511" s="122"/>
      <c r="HD511" s="122"/>
      <c r="HN511" s="122"/>
      <c r="HX511" s="122"/>
      <c r="IH511" s="122"/>
      <c r="IR511" s="122"/>
    </row>
    <row xmlns:x14ac="http://schemas.microsoft.com/office/spreadsheetml/2009/9/ac" r="512" s="3" customFormat="true" x14ac:dyDescent="0.25">
      <c r="A512" s="381"/>
      <c r="B512" s="122"/>
      <c r="L512" s="122"/>
      <c r="V512" s="122"/>
      <c r="AF512" s="122"/>
      <c r="AP512" s="122"/>
      <c r="AZ512" s="122"/>
      <c r="BJ512" s="122"/>
      <c r="BT512" s="122"/>
      <c r="BU512" s="122"/>
      <c r="CD512" s="122"/>
      <c r="CN512" s="122"/>
      <c r="CX512" s="122"/>
      <c r="DH512" s="122"/>
      <c r="DR512" s="122"/>
      <c r="EB512" s="122"/>
      <c r="EL512" s="122"/>
      <c r="EV512" s="122"/>
      <c r="FF512" s="122"/>
      <c r="FP512" s="122"/>
      <c r="FZ512" s="122"/>
      <c r="GJ512" s="122"/>
      <c r="GT512" s="122"/>
      <c r="HD512" s="122"/>
      <c r="HN512" s="122"/>
      <c r="HX512" s="122"/>
      <c r="IH512" s="122"/>
      <c r="IR512" s="122"/>
    </row>
    <row xmlns:x14ac="http://schemas.microsoft.com/office/spreadsheetml/2009/9/ac" r="513" s="3" customFormat="true" x14ac:dyDescent="0.25">
      <c r="A513" s="381"/>
      <c r="B513" s="122"/>
      <c r="L513" s="122"/>
      <c r="V513" s="122"/>
      <c r="AF513" s="122"/>
      <c r="AP513" s="122"/>
      <c r="AZ513" s="122"/>
      <c r="BJ513" s="122"/>
      <c r="BT513" s="122"/>
      <c r="BU513" s="122"/>
      <c r="CD513" s="122"/>
      <c r="CN513" s="122"/>
      <c r="CX513" s="122"/>
      <c r="DH513" s="122"/>
      <c r="DR513" s="122"/>
      <c r="EB513" s="122"/>
      <c r="EL513" s="122"/>
      <c r="EV513" s="122"/>
      <c r="FF513" s="122"/>
      <c r="FP513" s="122"/>
      <c r="FZ513" s="122"/>
      <c r="GJ513" s="122"/>
      <c r="GT513" s="122"/>
      <c r="HD513" s="122"/>
      <c r="HN513" s="122"/>
      <c r="HX513" s="122"/>
      <c r="IH513" s="122"/>
      <c r="IR513" s="122"/>
    </row>
    <row xmlns:x14ac="http://schemas.microsoft.com/office/spreadsheetml/2009/9/ac" r="514" s="3" customFormat="true" x14ac:dyDescent="0.25">
      <c r="A514" s="381"/>
      <c r="B514" s="122"/>
      <c r="L514" s="122"/>
      <c r="V514" s="122"/>
      <c r="AF514" s="122"/>
      <c r="AP514" s="122"/>
      <c r="AZ514" s="122"/>
      <c r="BJ514" s="122"/>
      <c r="BT514" s="122"/>
      <c r="BU514" s="122"/>
      <c r="CD514" s="122"/>
      <c r="CN514" s="122"/>
      <c r="CX514" s="122"/>
      <c r="DH514" s="122"/>
      <c r="DR514" s="122"/>
      <c r="EB514" s="122"/>
      <c r="EL514" s="122"/>
      <c r="EV514" s="122"/>
      <c r="FF514" s="122"/>
      <c r="FP514" s="122"/>
      <c r="FZ514" s="122"/>
      <c r="GJ514" s="122"/>
      <c r="GT514" s="122"/>
      <c r="HD514" s="122"/>
      <c r="HN514" s="122"/>
      <c r="HX514" s="122"/>
      <c r="IH514" s="122"/>
      <c r="IR514" s="122"/>
    </row>
    <row xmlns:x14ac="http://schemas.microsoft.com/office/spreadsheetml/2009/9/ac" r="515" s="3" customFormat="true" x14ac:dyDescent="0.25">
      <c r="A515" s="381"/>
      <c r="B515" s="122"/>
      <c r="L515" s="122"/>
      <c r="V515" s="122"/>
      <c r="AF515" s="122"/>
      <c r="AP515" s="122"/>
      <c r="AZ515" s="122"/>
      <c r="BJ515" s="122"/>
      <c r="BT515" s="122"/>
      <c r="BU515" s="122"/>
      <c r="CD515" s="122"/>
      <c r="CN515" s="122"/>
      <c r="CX515" s="122"/>
      <c r="DH515" s="122"/>
      <c r="DR515" s="122"/>
      <c r="EB515" s="122"/>
      <c r="EL515" s="122"/>
      <c r="EV515" s="122"/>
      <c r="FF515" s="122"/>
      <c r="FP515" s="122"/>
      <c r="FZ515" s="122"/>
      <c r="GJ515" s="122"/>
      <c r="GT515" s="122"/>
      <c r="HD515" s="122"/>
      <c r="HN515" s="122"/>
      <c r="HX515" s="122"/>
      <c r="IH515" s="122"/>
      <c r="IR515" s="122"/>
    </row>
    <row xmlns:x14ac="http://schemas.microsoft.com/office/spreadsheetml/2009/9/ac" r="516" s="3" customFormat="true" x14ac:dyDescent="0.25">
      <c r="A516" s="381"/>
      <c r="B516" s="122"/>
      <c r="L516" s="122"/>
      <c r="V516" s="122"/>
      <c r="AF516" s="122"/>
      <c r="AP516" s="122"/>
      <c r="AZ516" s="122"/>
      <c r="BJ516" s="122"/>
      <c r="BT516" s="122"/>
      <c r="BU516" s="122"/>
      <c r="CD516" s="122"/>
      <c r="CN516" s="122"/>
      <c r="CX516" s="122"/>
      <c r="DH516" s="122"/>
      <c r="DR516" s="122"/>
      <c r="EB516" s="122"/>
      <c r="EL516" s="122"/>
      <c r="EV516" s="122"/>
      <c r="FF516" s="122"/>
      <c r="FP516" s="122"/>
      <c r="FZ516" s="122"/>
      <c r="GJ516" s="122"/>
      <c r="GT516" s="122"/>
      <c r="HD516" s="122"/>
      <c r="HN516" s="122"/>
      <c r="HX516" s="122"/>
      <c r="IH516" s="122"/>
      <c r="IR516" s="122"/>
    </row>
    <row xmlns:x14ac="http://schemas.microsoft.com/office/spreadsheetml/2009/9/ac" r="517" s="3" customFormat="true" x14ac:dyDescent="0.25">
      <c r="A517" s="381"/>
      <c r="B517" s="122"/>
      <c r="L517" s="122"/>
      <c r="V517" s="122"/>
      <c r="AF517" s="122"/>
      <c r="AP517" s="122"/>
      <c r="AZ517" s="122"/>
      <c r="BJ517" s="122"/>
      <c r="BT517" s="122"/>
      <c r="BU517" s="122"/>
      <c r="CD517" s="122"/>
      <c r="CN517" s="122"/>
      <c r="CX517" s="122"/>
      <c r="DH517" s="122"/>
      <c r="DR517" s="122"/>
      <c r="EB517" s="122"/>
      <c r="EL517" s="122"/>
      <c r="EV517" s="122"/>
      <c r="FF517" s="122"/>
      <c r="FP517" s="122"/>
      <c r="FZ517" s="122"/>
      <c r="GJ517" s="122"/>
      <c r="GT517" s="122"/>
      <c r="HD517" s="122"/>
      <c r="HN517" s="122"/>
      <c r="HX517" s="122"/>
      <c r="IH517" s="122"/>
      <c r="IR517" s="122"/>
    </row>
    <row xmlns:x14ac="http://schemas.microsoft.com/office/spreadsheetml/2009/9/ac" r="518" s="3" customFormat="true" x14ac:dyDescent="0.25">
      <c r="A518" s="381"/>
      <c r="B518" s="122"/>
      <c r="L518" s="122"/>
      <c r="V518" s="122"/>
      <c r="AF518" s="122"/>
      <c r="AP518" s="122"/>
      <c r="AZ518" s="122"/>
      <c r="BJ518" s="122"/>
      <c r="BT518" s="122"/>
      <c r="BU518" s="122"/>
      <c r="CD518" s="122"/>
      <c r="CN518" s="122"/>
      <c r="CX518" s="122"/>
      <c r="DH518" s="122"/>
      <c r="DR518" s="122"/>
      <c r="EB518" s="122"/>
      <c r="EL518" s="122"/>
      <c r="EV518" s="122"/>
      <c r="FF518" s="122"/>
      <c r="FP518" s="122"/>
      <c r="FZ518" s="122"/>
      <c r="GJ518" s="122"/>
      <c r="GT518" s="122"/>
      <c r="HD518" s="122"/>
      <c r="HN518" s="122"/>
      <c r="HX518" s="122"/>
      <c r="IH518" s="122"/>
      <c r="IR518" s="122"/>
    </row>
    <row xmlns:x14ac="http://schemas.microsoft.com/office/spreadsheetml/2009/9/ac" r="519" s="3" customFormat="true" x14ac:dyDescent="0.25">
      <c r="A519" s="381"/>
      <c r="B519" s="122"/>
      <c r="L519" s="122"/>
      <c r="V519" s="122"/>
      <c r="AF519" s="122"/>
      <c r="AP519" s="122"/>
      <c r="AZ519" s="122"/>
      <c r="BJ519" s="122"/>
      <c r="BT519" s="122"/>
      <c r="BU519" s="122"/>
      <c r="CD519" s="122"/>
      <c r="CN519" s="122"/>
      <c r="CX519" s="122"/>
      <c r="DH519" s="122"/>
      <c r="DR519" s="122"/>
      <c r="EB519" s="122"/>
      <c r="EL519" s="122"/>
      <c r="EV519" s="122"/>
      <c r="FF519" s="122"/>
      <c r="FP519" s="122"/>
      <c r="FZ519" s="122"/>
      <c r="GJ519" s="122"/>
      <c r="GT519" s="122"/>
      <c r="HD519" s="122"/>
      <c r="HN519" s="122"/>
      <c r="HX519" s="122"/>
      <c r="IH519" s="122"/>
      <c r="IR519" s="122"/>
    </row>
    <row xmlns:x14ac="http://schemas.microsoft.com/office/spreadsheetml/2009/9/ac" r="520" s="3" customFormat="true" x14ac:dyDescent="0.25">
      <c r="A520" s="381"/>
      <c r="B520" s="122"/>
      <c r="L520" s="122"/>
      <c r="V520" s="122"/>
      <c r="AF520" s="122"/>
      <c r="AP520" s="122"/>
      <c r="AZ520" s="122"/>
      <c r="BJ520" s="122"/>
      <c r="BT520" s="122"/>
      <c r="BU520" s="122"/>
      <c r="CD520" s="122"/>
      <c r="CN520" s="122"/>
      <c r="CX520" s="122"/>
      <c r="DH520" s="122"/>
      <c r="DR520" s="122"/>
      <c r="EB520" s="122"/>
      <c r="EL520" s="122"/>
      <c r="EV520" s="122"/>
      <c r="FF520" s="122"/>
      <c r="FP520" s="122"/>
      <c r="FZ520" s="122"/>
      <c r="GJ520" s="122"/>
      <c r="GT520" s="122"/>
      <c r="HD520" s="122"/>
      <c r="HN520" s="122"/>
      <c r="HX520" s="122"/>
      <c r="IH520" s="122"/>
      <c r="IR520" s="122"/>
    </row>
    <row xmlns:x14ac="http://schemas.microsoft.com/office/spreadsheetml/2009/9/ac" r="521" s="3" customFormat="true" x14ac:dyDescent="0.25">
      <c r="A521" s="381"/>
      <c r="B521" s="122"/>
      <c r="L521" s="122"/>
      <c r="V521" s="122"/>
      <c r="AF521" s="122"/>
      <c r="AP521" s="122"/>
      <c r="AZ521" s="122"/>
      <c r="BJ521" s="122"/>
      <c r="BT521" s="122"/>
      <c r="BU521" s="122"/>
      <c r="CD521" s="122"/>
      <c r="CN521" s="122"/>
      <c r="CX521" s="122"/>
      <c r="DH521" s="122"/>
      <c r="DR521" s="122"/>
      <c r="EB521" s="122"/>
      <c r="EL521" s="122"/>
      <c r="EV521" s="122"/>
      <c r="FF521" s="122"/>
      <c r="FP521" s="122"/>
      <c r="FZ521" s="122"/>
      <c r="GJ521" s="122"/>
      <c r="GT521" s="122"/>
      <c r="HD521" s="122"/>
      <c r="HN521" s="122"/>
      <c r="HX521" s="122"/>
      <c r="IH521" s="122"/>
      <c r="IR521" s="122"/>
    </row>
    <row xmlns:x14ac="http://schemas.microsoft.com/office/spreadsheetml/2009/9/ac" r="522" s="3" customFormat="true" x14ac:dyDescent="0.25">
      <c r="A522" s="381"/>
      <c r="B522" s="122"/>
      <c r="L522" s="122"/>
      <c r="V522" s="122"/>
      <c r="AF522" s="122"/>
      <c r="AP522" s="122"/>
      <c r="AZ522" s="122"/>
      <c r="BJ522" s="122"/>
      <c r="BT522" s="122"/>
      <c r="BU522" s="122"/>
      <c r="CD522" s="122"/>
      <c r="CN522" s="122"/>
      <c r="CX522" s="122"/>
      <c r="DH522" s="122"/>
      <c r="DR522" s="122"/>
      <c r="EB522" s="122"/>
      <c r="EL522" s="122"/>
      <c r="EV522" s="122"/>
      <c r="FF522" s="122"/>
      <c r="FP522" s="122"/>
      <c r="FZ522" s="122"/>
      <c r="GJ522" s="122"/>
      <c r="GT522" s="122"/>
      <c r="HD522" s="122"/>
      <c r="HN522" s="122"/>
      <c r="HX522" s="122"/>
      <c r="IH522" s="122"/>
      <c r="IR522" s="122"/>
    </row>
    <row xmlns:x14ac="http://schemas.microsoft.com/office/spreadsheetml/2009/9/ac" r="523" s="3" customFormat="true" x14ac:dyDescent="0.25">
      <c r="A523" s="381"/>
      <c r="B523" s="122"/>
      <c r="L523" s="122"/>
      <c r="V523" s="122"/>
      <c r="AF523" s="122"/>
      <c r="AP523" s="122"/>
      <c r="AZ523" s="122"/>
      <c r="BJ523" s="122"/>
      <c r="BT523" s="122"/>
      <c r="BU523" s="122"/>
      <c r="CD523" s="122"/>
      <c r="CN523" s="122"/>
      <c r="CX523" s="122"/>
      <c r="DH523" s="122"/>
      <c r="DR523" s="122"/>
      <c r="EB523" s="122"/>
      <c r="EL523" s="122"/>
      <c r="EV523" s="122"/>
      <c r="FF523" s="122"/>
      <c r="FP523" s="122"/>
      <c r="FZ523" s="122"/>
      <c r="GJ523" s="122"/>
      <c r="GT523" s="122"/>
      <c r="HD523" s="122"/>
      <c r="HN523" s="122"/>
      <c r="HX523" s="122"/>
      <c r="IH523" s="122"/>
      <c r="IR523" s="122"/>
    </row>
    <row xmlns:x14ac="http://schemas.microsoft.com/office/spreadsheetml/2009/9/ac" r="524" s="3" customFormat="true" x14ac:dyDescent="0.25">
      <c r="A524" s="381"/>
      <c r="B524" s="122"/>
      <c r="L524" s="122"/>
      <c r="V524" s="122"/>
      <c r="AF524" s="122"/>
      <c r="AP524" s="122"/>
      <c r="AZ524" s="122"/>
      <c r="BJ524" s="122"/>
      <c r="BT524" s="122"/>
      <c r="BU524" s="122"/>
      <c r="CD524" s="122"/>
      <c r="CN524" s="122"/>
      <c r="CX524" s="122"/>
      <c r="DH524" s="122"/>
      <c r="DR524" s="122"/>
      <c r="EB524" s="122"/>
      <c r="EL524" s="122"/>
      <c r="EV524" s="122"/>
      <c r="FF524" s="122"/>
      <c r="FP524" s="122"/>
      <c r="FZ524" s="122"/>
      <c r="GJ524" s="122"/>
      <c r="GT524" s="122"/>
      <c r="HD524" s="122"/>
      <c r="HN524" s="122"/>
      <c r="HX524" s="122"/>
      <c r="IH524" s="122"/>
      <c r="IR524" s="122"/>
    </row>
    <row xmlns:x14ac="http://schemas.microsoft.com/office/spreadsheetml/2009/9/ac" r="525" s="3" customFormat="true" x14ac:dyDescent="0.25">
      <c r="A525" s="381"/>
      <c r="B525" s="122"/>
      <c r="L525" s="122"/>
      <c r="V525" s="122"/>
      <c r="AF525" s="122"/>
      <c r="AP525" s="122"/>
      <c r="AZ525" s="122"/>
      <c r="BJ525" s="122"/>
      <c r="BT525" s="122"/>
      <c r="BU525" s="122"/>
      <c r="CD525" s="122"/>
      <c r="CN525" s="122"/>
      <c r="CX525" s="122"/>
      <c r="DH525" s="122"/>
      <c r="DR525" s="122"/>
      <c r="EB525" s="122"/>
      <c r="EL525" s="122"/>
      <c r="EV525" s="122"/>
      <c r="FF525" s="122"/>
      <c r="FP525" s="122"/>
      <c r="FZ525" s="122"/>
      <c r="GJ525" s="122"/>
      <c r="GT525" s="122"/>
      <c r="HD525" s="122"/>
      <c r="HN525" s="122"/>
      <c r="HX525" s="122"/>
      <c r="IH525" s="122"/>
      <c r="IR525" s="122"/>
    </row>
    <row xmlns:x14ac="http://schemas.microsoft.com/office/spreadsheetml/2009/9/ac" r="526" s="3" customFormat="true" x14ac:dyDescent="0.25">
      <c r="A526" s="381"/>
      <c r="B526" s="122"/>
      <c r="L526" s="122"/>
      <c r="V526" s="122"/>
      <c r="AF526" s="122"/>
      <c r="AP526" s="122"/>
      <c r="AZ526" s="122"/>
      <c r="BJ526" s="122"/>
      <c r="BT526" s="122"/>
      <c r="BU526" s="122"/>
      <c r="CD526" s="122"/>
      <c r="CN526" s="122"/>
      <c r="CX526" s="122"/>
      <c r="DH526" s="122"/>
      <c r="DR526" s="122"/>
      <c r="EB526" s="122"/>
      <c r="EL526" s="122"/>
      <c r="EV526" s="122"/>
      <c r="FF526" s="122"/>
      <c r="FP526" s="122"/>
      <c r="FZ526" s="122"/>
      <c r="GJ526" s="122"/>
      <c r="GT526" s="122"/>
      <c r="HD526" s="122"/>
      <c r="HN526" s="122"/>
      <c r="HX526" s="122"/>
      <c r="IH526" s="122"/>
      <c r="IR526" s="122"/>
    </row>
    <row xmlns:x14ac="http://schemas.microsoft.com/office/spreadsheetml/2009/9/ac" r="527" s="3" customFormat="true" x14ac:dyDescent="0.25">
      <c r="A527" s="381"/>
      <c r="B527" s="122"/>
      <c r="L527" s="122"/>
      <c r="V527" s="122"/>
      <c r="AF527" s="122"/>
      <c r="AP527" s="122"/>
      <c r="AZ527" s="122"/>
      <c r="BJ527" s="122"/>
      <c r="BT527" s="122"/>
      <c r="BU527" s="122"/>
      <c r="CD527" s="122"/>
      <c r="CN527" s="122"/>
      <c r="CX527" s="122"/>
      <c r="DH527" s="122"/>
      <c r="DR527" s="122"/>
      <c r="EB527" s="122"/>
      <c r="EL527" s="122"/>
      <c r="EV527" s="122"/>
      <c r="FF527" s="122"/>
      <c r="FP527" s="122"/>
      <c r="FZ527" s="122"/>
      <c r="GJ527" s="122"/>
      <c r="GT527" s="122"/>
      <c r="HD527" s="122"/>
      <c r="HN527" s="122"/>
      <c r="HX527" s="122"/>
      <c r="IH527" s="122"/>
      <c r="IR527" s="122"/>
    </row>
    <row xmlns:x14ac="http://schemas.microsoft.com/office/spreadsheetml/2009/9/ac" r="528" s="3" customFormat="true" x14ac:dyDescent="0.25">
      <c r="A528" s="381"/>
      <c r="B528" s="122"/>
      <c r="L528" s="122"/>
      <c r="V528" s="122"/>
      <c r="AF528" s="122"/>
      <c r="AP528" s="122"/>
      <c r="AZ528" s="122"/>
      <c r="BJ528" s="122"/>
      <c r="BT528" s="122"/>
      <c r="BU528" s="122"/>
      <c r="CD528" s="122"/>
      <c r="CN528" s="122"/>
      <c r="CX528" s="122"/>
      <c r="DH528" s="122"/>
      <c r="DR528" s="122"/>
      <c r="EB528" s="122"/>
      <c r="EL528" s="122"/>
      <c r="EV528" s="122"/>
      <c r="FF528" s="122"/>
      <c r="FP528" s="122"/>
      <c r="FZ528" s="122"/>
      <c r="GJ528" s="122"/>
      <c r="GT528" s="122"/>
      <c r="HD528" s="122"/>
      <c r="HN528" s="122"/>
      <c r="HX528" s="122"/>
      <c r="IH528" s="122"/>
      <c r="IR528" s="122"/>
    </row>
    <row xmlns:x14ac="http://schemas.microsoft.com/office/spreadsheetml/2009/9/ac" r="529" s="3" customFormat="true" x14ac:dyDescent="0.25">
      <c r="A529" s="381"/>
      <c r="B529" s="122"/>
      <c r="L529" s="122"/>
      <c r="V529" s="122"/>
      <c r="AF529" s="122"/>
      <c r="AP529" s="122"/>
      <c r="AZ529" s="122"/>
      <c r="BJ529" s="122"/>
      <c r="BT529" s="122"/>
      <c r="BU529" s="122"/>
      <c r="CD529" s="122"/>
      <c r="CN529" s="122"/>
      <c r="CX529" s="122"/>
      <c r="DH529" s="122"/>
      <c r="DR529" s="122"/>
      <c r="EB529" s="122"/>
      <c r="EL529" s="122"/>
      <c r="EV529" s="122"/>
      <c r="FF529" s="122"/>
      <c r="FP529" s="122"/>
      <c r="FZ529" s="122"/>
      <c r="GJ529" s="122"/>
      <c r="GT529" s="122"/>
      <c r="HD529" s="122"/>
      <c r="HN529" s="122"/>
      <c r="HX529" s="122"/>
      <c r="IH529" s="122"/>
      <c r="IR529" s="122"/>
    </row>
    <row xmlns:x14ac="http://schemas.microsoft.com/office/spreadsheetml/2009/9/ac" r="530" s="3" customFormat="true" x14ac:dyDescent="0.25">
      <c r="A530" s="381"/>
      <c r="B530" s="122"/>
      <c r="L530" s="122"/>
      <c r="V530" s="122"/>
      <c r="AF530" s="122"/>
      <c r="AP530" s="122"/>
      <c r="AZ530" s="122"/>
      <c r="BJ530" s="122"/>
      <c r="BT530" s="122"/>
      <c r="BU530" s="122"/>
      <c r="CD530" s="122"/>
      <c r="CN530" s="122"/>
      <c r="CX530" s="122"/>
      <c r="DH530" s="122"/>
      <c r="DR530" s="122"/>
      <c r="EB530" s="122"/>
      <c r="EL530" s="122"/>
      <c r="EV530" s="122"/>
      <c r="FF530" s="122"/>
      <c r="FP530" s="122"/>
      <c r="FZ530" s="122"/>
      <c r="GJ530" s="122"/>
      <c r="GT530" s="122"/>
      <c r="HD530" s="122"/>
      <c r="HN530" s="122"/>
      <c r="HX530" s="122"/>
      <c r="IH530" s="122"/>
      <c r="IR530" s="122"/>
    </row>
    <row xmlns:x14ac="http://schemas.microsoft.com/office/spreadsheetml/2009/9/ac" r="531" s="3" customFormat="true" x14ac:dyDescent="0.25">
      <c r="A531" s="381"/>
      <c r="B531" s="122"/>
      <c r="L531" s="122"/>
      <c r="V531" s="122"/>
      <c r="AF531" s="122"/>
      <c r="AP531" s="122"/>
      <c r="AZ531" s="122"/>
      <c r="BJ531" s="122"/>
      <c r="BT531" s="122"/>
      <c r="BU531" s="122"/>
      <c r="CD531" s="122"/>
      <c r="CN531" s="122"/>
      <c r="CX531" s="122"/>
      <c r="DH531" s="122"/>
      <c r="DR531" s="122"/>
      <c r="EB531" s="122"/>
      <c r="EL531" s="122"/>
      <c r="EV531" s="122"/>
      <c r="FF531" s="122"/>
      <c r="FP531" s="122"/>
      <c r="FZ531" s="122"/>
      <c r="GJ531" s="122"/>
      <c r="GT531" s="122"/>
      <c r="HD531" s="122"/>
      <c r="HN531" s="122"/>
      <c r="HX531" s="122"/>
      <c r="IH531" s="122"/>
      <c r="IR531" s="122"/>
    </row>
    <row xmlns:x14ac="http://schemas.microsoft.com/office/spreadsheetml/2009/9/ac" r="532" s="3" customFormat="true" x14ac:dyDescent="0.25">
      <c r="A532" s="381"/>
      <c r="B532" s="122"/>
      <c r="L532" s="122"/>
      <c r="V532" s="122"/>
      <c r="AF532" s="122"/>
      <c r="AP532" s="122"/>
      <c r="AZ532" s="122"/>
      <c r="BJ532" s="122"/>
      <c r="BT532" s="122"/>
      <c r="BU532" s="122"/>
      <c r="CD532" s="122"/>
      <c r="CN532" s="122"/>
      <c r="CX532" s="122"/>
      <c r="DH532" s="122"/>
      <c r="DR532" s="122"/>
      <c r="EB532" s="122"/>
      <c r="EL532" s="122"/>
      <c r="EV532" s="122"/>
      <c r="FF532" s="122"/>
      <c r="FP532" s="122"/>
      <c r="FZ532" s="122"/>
      <c r="GJ532" s="122"/>
      <c r="GT532" s="122"/>
      <c r="HD532" s="122"/>
      <c r="HN532" s="122"/>
      <c r="HX532" s="122"/>
      <c r="IH532" s="122"/>
      <c r="IR532" s="122"/>
    </row>
    <row xmlns:x14ac="http://schemas.microsoft.com/office/spreadsheetml/2009/9/ac" r="533" s="3" customFormat="true" x14ac:dyDescent="0.25">
      <c r="A533" s="381"/>
      <c r="B533" s="122"/>
      <c r="L533" s="122"/>
      <c r="V533" s="122"/>
      <c r="AF533" s="122"/>
      <c r="AP533" s="122"/>
      <c r="AZ533" s="122"/>
      <c r="BJ533" s="122"/>
      <c r="BT533" s="122"/>
      <c r="BU533" s="122"/>
      <c r="CD533" s="122"/>
      <c r="CN533" s="122"/>
      <c r="CX533" s="122"/>
      <c r="DH533" s="122"/>
      <c r="DR533" s="122"/>
      <c r="EB533" s="122"/>
      <c r="EL533" s="122"/>
      <c r="EV533" s="122"/>
      <c r="FF533" s="122"/>
      <c r="FP533" s="122"/>
      <c r="FZ533" s="122"/>
      <c r="GJ533" s="122"/>
      <c r="GT533" s="122"/>
      <c r="HD533" s="122"/>
      <c r="HN533" s="122"/>
      <c r="HX533" s="122"/>
      <c r="IH533" s="122"/>
      <c r="IR533" s="122"/>
    </row>
    <row xmlns:x14ac="http://schemas.microsoft.com/office/spreadsheetml/2009/9/ac" r="534" s="3" customFormat="true" x14ac:dyDescent="0.25">
      <c r="A534" s="381"/>
      <c r="B534" s="122"/>
      <c r="L534" s="122"/>
      <c r="V534" s="122"/>
      <c r="AF534" s="122"/>
      <c r="AP534" s="122"/>
      <c r="AZ534" s="122"/>
      <c r="BJ534" s="122"/>
      <c r="BT534" s="122"/>
      <c r="BU534" s="122"/>
      <c r="CD534" s="122"/>
      <c r="CN534" s="122"/>
      <c r="CX534" s="122"/>
      <c r="DH534" s="122"/>
      <c r="DR534" s="122"/>
      <c r="EB534" s="122"/>
      <c r="EL534" s="122"/>
      <c r="EV534" s="122"/>
      <c r="FF534" s="122"/>
      <c r="FP534" s="122"/>
      <c r="FZ534" s="122"/>
      <c r="GJ534" s="122"/>
      <c r="GT534" s="122"/>
      <c r="HD534" s="122"/>
      <c r="HN534" s="122"/>
      <c r="HX534" s="122"/>
      <c r="IH534" s="122"/>
      <c r="IR534" s="122"/>
    </row>
    <row xmlns:x14ac="http://schemas.microsoft.com/office/spreadsheetml/2009/9/ac" r="535" s="3" customFormat="true" x14ac:dyDescent="0.25">
      <c r="A535" s="381"/>
      <c r="B535" s="122"/>
      <c r="L535" s="122"/>
      <c r="V535" s="122"/>
      <c r="AF535" s="122"/>
      <c r="AP535" s="122"/>
      <c r="AZ535" s="122"/>
      <c r="BJ535" s="122"/>
      <c r="BT535" s="122"/>
      <c r="BU535" s="122"/>
      <c r="CD535" s="122"/>
      <c r="CN535" s="122"/>
      <c r="CX535" s="122"/>
      <c r="DH535" s="122"/>
      <c r="DR535" s="122"/>
      <c r="EB535" s="122"/>
      <c r="EL535" s="122"/>
      <c r="EV535" s="122"/>
      <c r="FF535" s="122"/>
      <c r="FP535" s="122"/>
      <c r="FZ535" s="122"/>
      <c r="GJ535" s="122"/>
      <c r="GT535" s="122"/>
      <c r="HD535" s="122"/>
      <c r="HN535" s="122"/>
      <c r="HX535" s="122"/>
      <c r="IH535" s="122"/>
      <c r="IR535" s="122"/>
    </row>
    <row xmlns:x14ac="http://schemas.microsoft.com/office/spreadsheetml/2009/9/ac" r="536" s="3" customFormat="true" x14ac:dyDescent="0.25">
      <c r="A536" s="381"/>
      <c r="B536" s="122"/>
      <c r="L536" s="122"/>
      <c r="V536" s="122"/>
      <c r="AF536" s="122"/>
      <c r="AP536" s="122"/>
      <c r="AZ536" s="122"/>
      <c r="BJ536" s="122"/>
      <c r="BT536" s="122"/>
      <c r="BU536" s="122"/>
      <c r="CD536" s="122"/>
      <c r="CN536" s="122"/>
      <c r="CX536" s="122"/>
      <c r="DH536" s="122"/>
      <c r="DR536" s="122"/>
      <c r="EB536" s="122"/>
      <c r="EL536" s="122"/>
      <c r="EV536" s="122"/>
      <c r="FF536" s="122"/>
      <c r="FP536" s="122"/>
      <c r="FZ536" s="122"/>
      <c r="GJ536" s="122"/>
      <c r="GT536" s="122"/>
      <c r="HD536" s="122"/>
      <c r="HN536" s="122"/>
      <c r="HX536" s="122"/>
      <c r="IH536" s="122"/>
      <c r="IR536" s="122"/>
    </row>
    <row xmlns:x14ac="http://schemas.microsoft.com/office/spreadsheetml/2009/9/ac" r="537" s="3" customFormat="true" x14ac:dyDescent="0.25">
      <c r="A537" s="381"/>
      <c r="B537" s="122"/>
      <c r="L537" s="122"/>
      <c r="V537" s="122"/>
      <c r="AF537" s="122"/>
      <c r="AP537" s="122"/>
      <c r="AZ537" s="122"/>
      <c r="BJ537" s="122"/>
      <c r="BT537" s="122"/>
      <c r="BU537" s="122"/>
      <c r="CD537" s="122"/>
      <c r="CN537" s="122"/>
      <c r="CX537" s="122"/>
      <c r="DH537" s="122"/>
      <c r="DR537" s="122"/>
      <c r="EB537" s="122"/>
      <c r="EL537" s="122"/>
      <c r="EV537" s="122"/>
      <c r="FF537" s="122"/>
      <c r="FP537" s="122"/>
      <c r="FZ537" s="122"/>
      <c r="GJ537" s="122"/>
      <c r="GT537" s="122"/>
      <c r="HD537" s="122"/>
      <c r="HN537" s="122"/>
      <c r="HX537" s="122"/>
      <c r="IH537" s="122"/>
      <c r="IR537" s="122"/>
    </row>
    <row xmlns:x14ac="http://schemas.microsoft.com/office/spreadsheetml/2009/9/ac" r="538" s="3" customFormat="true" x14ac:dyDescent="0.25">
      <c r="A538" s="381"/>
      <c r="B538" s="122"/>
      <c r="L538" s="122"/>
      <c r="V538" s="122"/>
      <c r="AF538" s="122"/>
      <c r="AP538" s="122"/>
      <c r="AZ538" s="122"/>
      <c r="BJ538" s="122"/>
      <c r="BT538" s="122"/>
      <c r="BU538" s="122"/>
      <c r="CD538" s="122"/>
      <c r="CN538" s="122"/>
      <c r="CX538" s="122"/>
      <c r="DH538" s="122"/>
      <c r="DR538" s="122"/>
      <c r="EB538" s="122"/>
      <c r="EL538" s="122"/>
      <c r="EV538" s="122"/>
      <c r="FF538" s="122"/>
      <c r="FP538" s="122"/>
      <c r="FZ538" s="122"/>
      <c r="GJ538" s="122"/>
      <c r="GT538" s="122"/>
      <c r="HD538" s="122"/>
      <c r="HN538" s="122"/>
      <c r="HX538" s="122"/>
      <c r="IH538" s="122"/>
      <c r="IR538" s="122"/>
    </row>
    <row xmlns:x14ac="http://schemas.microsoft.com/office/spreadsheetml/2009/9/ac" r="539" s="3" customFormat="true" x14ac:dyDescent="0.25">
      <c r="A539" s="381"/>
      <c r="B539" s="122"/>
      <c r="L539" s="122"/>
      <c r="V539" s="122"/>
      <c r="AF539" s="122"/>
      <c r="AP539" s="122"/>
      <c r="AZ539" s="122"/>
      <c r="BJ539" s="122"/>
      <c r="BT539" s="122"/>
      <c r="BU539" s="122"/>
      <c r="CD539" s="122"/>
      <c r="CN539" s="122"/>
      <c r="CX539" s="122"/>
      <c r="DH539" s="122"/>
      <c r="DR539" s="122"/>
      <c r="EB539" s="122"/>
      <c r="EL539" s="122"/>
      <c r="EV539" s="122"/>
      <c r="FF539" s="122"/>
      <c r="FP539" s="122"/>
      <c r="FZ539" s="122"/>
      <c r="GJ539" s="122"/>
      <c r="GT539" s="122"/>
      <c r="HD539" s="122"/>
      <c r="HN539" s="122"/>
      <c r="HX539" s="122"/>
      <c r="IH539" s="122"/>
      <c r="IR539" s="122"/>
    </row>
    <row xmlns:x14ac="http://schemas.microsoft.com/office/spreadsheetml/2009/9/ac" r="540" s="3" customFormat="true" x14ac:dyDescent="0.25">
      <c r="A540" s="381"/>
      <c r="B540" s="122"/>
      <c r="L540" s="122"/>
      <c r="V540" s="122"/>
      <c r="AF540" s="122"/>
      <c r="AP540" s="122"/>
      <c r="AZ540" s="122"/>
      <c r="BJ540" s="122"/>
      <c r="BT540" s="122"/>
      <c r="BU540" s="122"/>
      <c r="CD540" s="122"/>
      <c r="CN540" s="122"/>
      <c r="CX540" s="122"/>
      <c r="DH540" s="122"/>
      <c r="DR540" s="122"/>
      <c r="EB540" s="122"/>
      <c r="EL540" s="122"/>
      <c r="EV540" s="122"/>
      <c r="FF540" s="122"/>
      <c r="FP540" s="122"/>
      <c r="FZ540" s="122"/>
      <c r="GJ540" s="122"/>
      <c r="GT540" s="122"/>
      <c r="HD540" s="122"/>
      <c r="HN540" s="122"/>
      <c r="HX540" s="122"/>
      <c r="IH540" s="122"/>
      <c r="IR540" s="122"/>
    </row>
    <row xmlns:x14ac="http://schemas.microsoft.com/office/spreadsheetml/2009/9/ac" r="541" s="3" customFormat="true" x14ac:dyDescent="0.25">
      <c r="A541" s="381"/>
      <c r="B541" s="122"/>
      <c r="L541" s="122"/>
      <c r="V541" s="122"/>
      <c r="AF541" s="122"/>
      <c r="AP541" s="122"/>
      <c r="AZ541" s="122"/>
      <c r="BJ541" s="122"/>
      <c r="BT541" s="122"/>
      <c r="BU541" s="122"/>
      <c r="CD541" s="122"/>
      <c r="CN541" s="122"/>
      <c r="CX541" s="122"/>
      <c r="DH541" s="122"/>
      <c r="DR541" s="122"/>
      <c r="EB541" s="122"/>
      <c r="EL541" s="122"/>
      <c r="EV541" s="122"/>
      <c r="FF541" s="122"/>
      <c r="FP541" s="122"/>
      <c r="FZ541" s="122"/>
      <c r="GJ541" s="122"/>
      <c r="GT541" s="122"/>
      <c r="HD541" s="122"/>
      <c r="HN541" s="122"/>
      <c r="HX541" s="122"/>
      <c r="IH541" s="122"/>
      <c r="IR541" s="122"/>
    </row>
    <row xmlns:x14ac="http://schemas.microsoft.com/office/spreadsheetml/2009/9/ac" r="542" s="3" customFormat="true" x14ac:dyDescent="0.25">
      <c r="A542" s="381"/>
      <c r="B542" s="122"/>
      <c r="L542" s="122"/>
      <c r="V542" s="122"/>
      <c r="AF542" s="122"/>
      <c r="AP542" s="122"/>
      <c r="AZ542" s="122"/>
      <c r="BJ542" s="122"/>
      <c r="BT542" s="122"/>
      <c r="BU542" s="122"/>
      <c r="CD542" s="122"/>
      <c r="CN542" s="122"/>
      <c r="CX542" s="122"/>
      <c r="DH542" s="122"/>
      <c r="DR542" s="122"/>
      <c r="EB542" s="122"/>
      <c r="EL542" s="122"/>
      <c r="EV542" s="122"/>
      <c r="FF542" s="122"/>
      <c r="FP542" s="122"/>
      <c r="FZ542" s="122"/>
      <c r="GJ542" s="122"/>
      <c r="GT542" s="122"/>
      <c r="HD542" s="122"/>
      <c r="HN542" s="122"/>
      <c r="HX542" s="122"/>
      <c r="IH542" s="122"/>
      <c r="IR542" s="122"/>
    </row>
    <row xmlns:x14ac="http://schemas.microsoft.com/office/spreadsheetml/2009/9/ac" r="543" s="3" customFormat="true" x14ac:dyDescent="0.25">
      <c r="A543" s="381"/>
      <c r="B543" s="122"/>
      <c r="L543" s="122"/>
      <c r="V543" s="122"/>
      <c r="AF543" s="122"/>
      <c r="AP543" s="122"/>
      <c r="AZ543" s="122"/>
      <c r="BJ543" s="122"/>
      <c r="BT543" s="122"/>
      <c r="BU543" s="122"/>
      <c r="CD543" s="122"/>
      <c r="CN543" s="122"/>
      <c r="CX543" s="122"/>
      <c r="DH543" s="122"/>
      <c r="DR543" s="122"/>
      <c r="EB543" s="122"/>
      <c r="EL543" s="122"/>
      <c r="EV543" s="122"/>
      <c r="FF543" s="122"/>
      <c r="FP543" s="122"/>
      <c r="FZ543" s="122"/>
      <c r="GJ543" s="122"/>
      <c r="GT543" s="122"/>
      <c r="HD543" s="122"/>
      <c r="HN543" s="122"/>
      <c r="HX543" s="122"/>
      <c r="IH543" s="122"/>
      <c r="IR543" s="122"/>
    </row>
    <row xmlns:x14ac="http://schemas.microsoft.com/office/spreadsheetml/2009/9/ac" r="544" s="3" customFormat="true" x14ac:dyDescent="0.25">
      <c r="A544" s="381"/>
      <c r="B544" s="122"/>
      <c r="L544" s="122"/>
      <c r="V544" s="122"/>
      <c r="AF544" s="122"/>
      <c r="AP544" s="122"/>
      <c r="AZ544" s="122"/>
      <c r="BJ544" s="122"/>
      <c r="BT544" s="122"/>
      <c r="BU544" s="122"/>
      <c r="CD544" s="122"/>
      <c r="CN544" s="122"/>
      <c r="CX544" s="122"/>
      <c r="DH544" s="122"/>
      <c r="DR544" s="122"/>
      <c r="EB544" s="122"/>
      <c r="EL544" s="122"/>
      <c r="EV544" s="122"/>
      <c r="FF544" s="122"/>
      <c r="FP544" s="122"/>
      <c r="FZ544" s="122"/>
      <c r="GJ544" s="122"/>
      <c r="GT544" s="122"/>
      <c r="HD544" s="122"/>
      <c r="HN544" s="122"/>
      <c r="HX544" s="122"/>
      <c r="IH544" s="122"/>
      <c r="IR544" s="122"/>
    </row>
    <row xmlns:x14ac="http://schemas.microsoft.com/office/spreadsheetml/2009/9/ac" r="545" s="3" customFormat="true" x14ac:dyDescent="0.25">
      <c r="A545" s="381"/>
      <c r="B545" s="122"/>
      <c r="L545" s="122"/>
      <c r="V545" s="122"/>
      <c r="AF545" s="122"/>
      <c r="AP545" s="122"/>
      <c r="AZ545" s="122"/>
      <c r="BJ545" s="122"/>
      <c r="BT545" s="122"/>
      <c r="BU545" s="122"/>
      <c r="CD545" s="122"/>
      <c r="CN545" s="122"/>
      <c r="CX545" s="122"/>
      <c r="DH545" s="122"/>
      <c r="DR545" s="122"/>
      <c r="EB545" s="122"/>
      <c r="EL545" s="122"/>
      <c r="EV545" s="122"/>
      <c r="FF545" s="122"/>
      <c r="FP545" s="122"/>
      <c r="FZ545" s="122"/>
      <c r="GJ545" s="122"/>
      <c r="GT545" s="122"/>
      <c r="HD545" s="122"/>
      <c r="HN545" s="122"/>
      <c r="HX545" s="122"/>
      <c r="IH545" s="122"/>
      <c r="IR545" s="122"/>
    </row>
    <row xmlns:x14ac="http://schemas.microsoft.com/office/spreadsheetml/2009/9/ac" r="546" s="3" customFormat="true" x14ac:dyDescent="0.25">
      <c r="A546" s="381"/>
      <c r="B546" s="122"/>
      <c r="L546" s="122"/>
      <c r="V546" s="122"/>
      <c r="AF546" s="122"/>
      <c r="AP546" s="122"/>
      <c r="AZ546" s="122"/>
      <c r="BJ546" s="122"/>
      <c r="BT546" s="122"/>
      <c r="BU546" s="122"/>
      <c r="CD546" s="122"/>
      <c r="CN546" s="122"/>
      <c r="CX546" s="122"/>
      <c r="DH546" s="122"/>
      <c r="DR546" s="122"/>
      <c r="EB546" s="122"/>
      <c r="EL546" s="122"/>
      <c r="EV546" s="122"/>
      <c r="FF546" s="122"/>
      <c r="FP546" s="122"/>
      <c r="FZ546" s="122"/>
      <c r="GJ546" s="122"/>
      <c r="GT546" s="122"/>
      <c r="HD546" s="122"/>
      <c r="HN546" s="122"/>
      <c r="HX546" s="122"/>
      <c r="IH546" s="122"/>
      <c r="IR546" s="122"/>
    </row>
    <row xmlns:x14ac="http://schemas.microsoft.com/office/spreadsheetml/2009/9/ac" r="547" s="3" customFormat="true" x14ac:dyDescent="0.25">
      <c r="A547" s="381"/>
      <c r="B547" s="122"/>
      <c r="L547" s="122"/>
      <c r="V547" s="122"/>
      <c r="AF547" s="122"/>
      <c r="AP547" s="122"/>
      <c r="AZ547" s="122"/>
      <c r="BJ547" s="122"/>
      <c r="BT547" s="122"/>
      <c r="BU547" s="122"/>
      <c r="CD547" s="122"/>
      <c r="CN547" s="122"/>
      <c r="CX547" s="122"/>
      <c r="DH547" s="122"/>
      <c r="DR547" s="122"/>
      <c r="EB547" s="122"/>
      <c r="EL547" s="122"/>
      <c r="EV547" s="122"/>
      <c r="FF547" s="122"/>
      <c r="FP547" s="122"/>
      <c r="FZ547" s="122"/>
      <c r="GJ547" s="122"/>
      <c r="GT547" s="122"/>
      <c r="HD547" s="122"/>
      <c r="HN547" s="122"/>
      <c r="HX547" s="122"/>
      <c r="IH547" s="122"/>
      <c r="IR547" s="122"/>
    </row>
    <row xmlns:x14ac="http://schemas.microsoft.com/office/spreadsheetml/2009/9/ac" r="548" s="3" customFormat="true" x14ac:dyDescent="0.25">
      <c r="A548" s="381"/>
      <c r="B548" s="122"/>
      <c r="L548" s="122"/>
      <c r="V548" s="122"/>
      <c r="AF548" s="122"/>
      <c r="AP548" s="122"/>
      <c r="AZ548" s="122"/>
      <c r="BJ548" s="122"/>
      <c r="BT548" s="122"/>
      <c r="BU548" s="122"/>
      <c r="CD548" s="122"/>
      <c r="CN548" s="122"/>
      <c r="CX548" s="122"/>
      <c r="DH548" s="122"/>
      <c r="DR548" s="122"/>
      <c r="EB548" s="122"/>
      <c r="EL548" s="122"/>
      <c r="EV548" s="122"/>
      <c r="FF548" s="122"/>
      <c r="FP548" s="122"/>
      <c r="FZ548" s="122"/>
      <c r="GJ548" s="122"/>
      <c r="GT548" s="122"/>
      <c r="HD548" s="122"/>
      <c r="HN548" s="122"/>
      <c r="HX548" s="122"/>
      <c r="IH548" s="122"/>
      <c r="IR548" s="122"/>
    </row>
    <row xmlns:x14ac="http://schemas.microsoft.com/office/spreadsheetml/2009/9/ac" r="549" s="3" customFormat="true" x14ac:dyDescent="0.25">
      <c r="A549" s="381"/>
      <c r="B549" s="122"/>
      <c r="L549" s="122"/>
      <c r="V549" s="122"/>
      <c r="AF549" s="122"/>
      <c r="AP549" s="122"/>
      <c r="AZ549" s="122"/>
      <c r="BJ549" s="122"/>
      <c r="BT549" s="122"/>
      <c r="BU549" s="122"/>
      <c r="CD549" s="122"/>
      <c r="CN549" s="122"/>
      <c r="CX549" s="122"/>
      <c r="DH549" s="122"/>
      <c r="DR549" s="122"/>
      <c r="EB549" s="122"/>
      <c r="EL549" s="122"/>
      <c r="EV549" s="122"/>
      <c r="FF549" s="122"/>
      <c r="FP549" s="122"/>
      <c r="FZ549" s="122"/>
      <c r="GJ549" s="122"/>
      <c r="GT549" s="122"/>
      <c r="HD549" s="122"/>
      <c r="HN549" s="122"/>
      <c r="HX549" s="122"/>
      <c r="IH549" s="122"/>
      <c r="IR549" s="122"/>
    </row>
    <row xmlns:x14ac="http://schemas.microsoft.com/office/spreadsheetml/2009/9/ac" r="550" s="3" customFormat="true" x14ac:dyDescent="0.25">
      <c r="A550" s="381"/>
      <c r="B550" s="122"/>
      <c r="L550" s="122"/>
      <c r="V550" s="122"/>
      <c r="AF550" s="122"/>
      <c r="AP550" s="122"/>
      <c r="AZ550" s="122"/>
      <c r="BJ550" s="122"/>
      <c r="BT550" s="122"/>
      <c r="BU550" s="122"/>
      <c r="CD550" s="122"/>
      <c r="CN550" s="122"/>
      <c r="CX550" s="122"/>
      <c r="DH550" s="122"/>
      <c r="DR550" s="122"/>
      <c r="EB550" s="122"/>
      <c r="EL550" s="122"/>
      <c r="EV550" s="122"/>
      <c r="FF550" s="122"/>
      <c r="FP550" s="122"/>
      <c r="FZ550" s="122"/>
      <c r="GJ550" s="122"/>
      <c r="GT550" s="122"/>
      <c r="HD550" s="122"/>
      <c r="HN550" s="122"/>
      <c r="HX550" s="122"/>
      <c r="IH550" s="122"/>
      <c r="IR550" s="122"/>
    </row>
    <row xmlns:x14ac="http://schemas.microsoft.com/office/spreadsheetml/2009/9/ac" r="551" s="3" customFormat="true" x14ac:dyDescent="0.25">
      <c r="A551" s="381"/>
      <c r="B551" s="122"/>
      <c r="L551" s="122"/>
      <c r="V551" s="122"/>
      <c r="AF551" s="122"/>
      <c r="AP551" s="122"/>
      <c r="AZ551" s="122"/>
      <c r="BJ551" s="122"/>
      <c r="BT551" s="122"/>
      <c r="BU551" s="122"/>
      <c r="CD551" s="122"/>
      <c r="CN551" s="122"/>
      <c r="CX551" s="122"/>
      <c r="DH551" s="122"/>
      <c r="DR551" s="122"/>
      <c r="EB551" s="122"/>
      <c r="EL551" s="122"/>
      <c r="EV551" s="122"/>
      <c r="FF551" s="122"/>
      <c r="FP551" s="122"/>
      <c r="FZ551" s="122"/>
      <c r="GJ551" s="122"/>
      <c r="GT551" s="122"/>
      <c r="HD551" s="122"/>
      <c r="HN551" s="122"/>
      <c r="HX551" s="122"/>
      <c r="IH551" s="122"/>
      <c r="IR551" s="122"/>
    </row>
    <row xmlns:x14ac="http://schemas.microsoft.com/office/spreadsheetml/2009/9/ac" r="552" s="3" customFormat="true" x14ac:dyDescent="0.25">
      <c r="A552" s="381"/>
      <c r="B552" s="122"/>
      <c r="L552" s="122"/>
      <c r="V552" s="122"/>
      <c r="AF552" s="122"/>
      <c r="AP552" s="122"/>
      <c r="AZ552" s="122"/>
      <c r="BJ552" s="122"/>
      <c r="BT552" s="122"/>
      <c r="BU552" s="122"/>
      <c r="CD552" s="122"/>
      <c r="CN552" s="122"/>
      <c r="CX552" s="122"/>
      <c r="DH552" s="122"/>
      <c r="DR552" s="122"/>
      <c r="EB552" s="122"/>
      <c r="EL552" s="122"/>
      <c r="EV552" s="122"/>
      <c r="FF552" s="122"/>
      <c r="FP552" s="122"/>
      <c r="FZ552" s="122"/>
      <c r="GJ552" s="122"/>
      <c r="GT552" s="122"/>
      <c r="HD552" s="122"/>
      <c r="HN552" s="122"/>
      <c r="HX552" s="122"/>
      <c r="IH552" s="122"/>
      <c r="IR552" s="122"/>
    </row>
    <row xmlns:x14ac="http://schemas.microsoft.com/office/spreadsheetml/2009/9/ac" r="553" s="3" customFormat="true" x14ac:dyDescent="0.25">
      <c r="A553" s="381"/>
      <c r="B553" s="122"/>
      <c r="L553" s="122"/>
      <c r="V553" s="122"/>
      <c r="AF553" s="122"/>
      <c r="AP553" s="122"/>
      <c r="AZ553" s="122"/>
      <c r="BJ553" s="122"/>
      <c r="BT553" s="122"/>
      <c r="BU553" s="122"/>
      <c r="CD553" s="122"/>
      <c r="CN553" s="122"/>
      <c r="CX553" s="122"/>
      <c r="DH553" s="122"/>
      <c r="DR553" s="122"/>
      <c r="EB553" s="122"/>
      <c r="EL553" s="122"/>
      <c r="EV553" s="122"/>
      <c r="FF553" s="122"/>
      <c r="FP553" s="122"/>
      <c r="FZ553" s="122"/>
      <c r="GJ553" s="122"/>
      <c r="GT553" s="122"/>
      <c r="HD553" s="122"/>
      <c r="HN553" s="122"/>
      <c r="HX553" s="122"/>
      <c r="IH553" s="122"/>
      <c r="IR553" s="122"/>
    </row>
    <row xmlns:x14ac="http://schemas.microsoft.com/office/spreadsheetml/2009/9/ac" r="554" s="3" customFormat="true" x14ac:dyDescent="0.25">
      <c r="A554" s="381"/>
      <c r="B554" s="122"/>
      <c r="L554" s="122"/>
      <c r="V554" s="122"/>
      <c r="AF554" s="122"/>
      <c r="AP554" s="122"/>
      <c r="AZ554" s="122"/>
      <c r="BJ554" s="122"/>
      <c r="BT554" s="122"/>
      <c r="BU554" s="122"/>
      <c r="CD554" s="122"/>
      <c r="CN554" s="122"/>
      <c r="CX554" s="122"/>
      <c r="DH554" s="122"/>
      <c r="DR554" s="122"/>
      <c r="EB554" s="122"/>
      <c r="EL554" s="122"/>
      <c r="EV554" s="122"/>
      <c r="FF554" s="122"/>
      <c r="FP554" s="122"/>
      <c r="FZ554" s="122"/>
      <c r="GJ554" s="122"/>
      <c r="GT554" s="122"/>
      <c r="HD554" s="122"/>
      <c r="HN554" s="122"/>
      <c r="HX554" s="122"/>
      <c r="IH554" s="122"/>
      <c r="IR554" s="122"/>
    </row>
    <row xmlns:x14ac="http://schemas.microsoft.com/office/spreadsheetml/2009/9/ac" r="555" s="3" customFormat="true" x14ac:dyDescent="0.25">
      <c r="A555" s="381"/>
      <c r="B555" s="122"/>
      <c r="L555" s="122"/>
      <c r="V555" s="122"/>
      <c r="AF555" s="122"/>
      <c r="AP555" s="122"/>
      <c r="AZ555" s="122"/>
      <c r="BJ555" s="122"/>
      <c r="BT555" s="122"/>
      <c r="BU555" s="122"/>
      <c r="CD555" s="122"/>
      <c r="CN555" s="122"/>
      <c r="CX555" s="122"/>
      <c r="DH555" s="122"/>
      <c r="DR555" s="122"/>
      <c r="EB555" s="122"/>
      <c r="EL555" s="122"/>
      <c r="EV555" s="122"/>
      <c r="FF555" s="122"/>
      <c r="FP555" s="122"/>
      <c r="FZ555" s="122"/>
      <c r="GJ555" s="122"/>
      <c r="GT555" s="122"/>
      <c r="HD555" s="122"/>
      <c r="HN555" s="122"/>
      <c r="HX555" s="122"/>
      <c r="IH555" s="122"/>
      <c r="IR555" s="122"/>
    </row>
    <row xmlns:x14ac="http://schemas.microsoft.com/office/spreadsheetml/2009/9/ac" r="556" s="3" customFormat="true" x14ac:dyDescent="0.25">
      <c r="A556" s="381"/>
      <c r="B556" s="122"/>
      <c r="L556" s="122"/>
      <c r="V556" s="122"/>
      <c r="AF556" s="122"/>
      <c r="AP556" s="122"/>
      <c r="AZ556" s="122"/>
      <c r="BJ556" s="122"/>
      <c r="BT556" s="122"/>
      <c r="BU556" s="122"/>
      <c r="CD556" s="122"/>
      <c r="CN556" s="122"/>
      <c r="CX556" s="122"/>
      <c r="DH556" s="122"/>
      <c r="DR556" s="122"/>
      <c r="EB556" s="122"/>
      <c r="EL556" s="122"/>
      <c r="EV556" s="122"/>
      <c r="FF556" s="122"/>
      <c r="FP556" s="122"/>
      <c r="FZ556" s="122"/>
      <c r="GJ556" s="122"/>
      <c r="GT556" s="122"/>
      <c r="HD556" s="122"/>
      <c r="HN556" s="122"/>
      <c r="HX556" s="122"/>
      <c r="IH556" s="122"/>
      <c r="IR556" s="122"/>
    </row>
    <row xmlns:x14ac="http://schemas.microsoft.com/office/spreadsheetml/2009/9/ac" r="557" s="3" customFormat="true" x14ac:dyDescent="0.25">
      <c r="A557" s="381"/>
      <c r="B557" s="122"/>
      <c r="L557" s="122"/>
      <c r="V557" s="122"/>
      <c r="AF557" s="122"/>
      <c r="AP557" s="122"/>
      <c r="AZ557" s="122"/>
      <c r="BJ557" s="122"/>
      <c r="BT557" s="122"/>
      <c r="BU557" s="122"/>
      <c r="CD557" s="122"/>
      <c r="CN557" s="122"/>
      <c r="CX557" s="122"/>
      <c r="DH557" s="122"/>
      <c r="DR557" s="122"/>
      <c r="EB557" s="122"/>
      <c r="EL557" s="122"/>
      <c r="EV557" s="122"/>
      <c r="FF557" s="122"/>
      <c r="FP557" s="122"/>
      <c r="FZ557" s="122"/>
      <c r="GJ557" s="122"/>
      <c r="GT557" s="122"/>
      <c r="HD557" s="122"/>
      <c r="HN557" s="122"/>
      <c r="HX557" s="122"/>
      <c r="IH557" s="122"/>
      <c r="IR557" s="122"/>
    </row>
    <row xmlns:x14ac="http://schemas.microsoft.com/office/spreadsheetml/2009/9/ac" r="558" s="3" customFormat="true" x14ac:dyDescent="0.25">
      <c r="A558" s="381"/>
      <c r="B558" s="122"/>
      <c r="L558" s="122"/>
      <c r="V558" s="122"/>
      <c r="AF558" s="122"/>
      <c r="AP558" s="122"/>
      <c r="AZ558" s="122"/>
      <c r="BJ558" s="122"/>
      <c r="BT558" s="122"/>
      <c r="BU558" s="122"/>
      <c r="CD558" s="122"/>
      <c r="CN558" s="122"/>
      <c r="CX558" s="122"/>
      <c r="DH558" s="122"/>
      <c r="DR558" s="122"/>
      <c r="EB558" s="122"/>
      <c r="EL558" s="122"/>
      <c r="EV558" s="122"/>
      <c r="FF558" s="122"/>
      <c r="FP558" s="122"/>
      <c r="FZ558" s="122"/>
      <c r="GJ558" s="122"/>
      <c r="GT558" s="122"/>
      <c r="HD558" s="122"/>
      <c r="HN558" s="122"/>
      <c r="HX558" s="122"/>
      <c r="IH558" s="122"/>
      <c r="IR558" s="122"/>
    </row>
    <row xmlns:x14ac="http://schemas.microsoft.com/office/spreadsheetml/2009/9/ac" r="559" s="3" customFormat="true" x14ac:dyDescent="0.25">
      <c r="A559" s="381"/>
      <c r="B559" s="122"/>
      <c r="L559" s="122"/>
      <c r="V559" s="122"/>
      <c r="AF559" s="122"/>
      <c r="AP559" s="122"/>
      <c r="AZ559" s="122"/>
      <c r="BJ559" s="122"/>
      <c r="BT559" s="122"/>
      <c r="BU559" s="122"/>
      <c r="CD559" s="122"/>
      <c r="CN559" s="122"/>
      <c r="CX559" s="122"/>
      <c r="DH559" s="122"/>
      <c r="DR559" s="122"/>
      <c r="EB559" s="122"/>
      <c r="EL559" s="122"/>
      <c r="EV559" s="122"/>
      <c r="FF559" s="122"/>
      <c r="FP559" s="122"/>
      <c r="FZ559" s="122"/>
      <c r="GJ559" s="122"/>
      <c r="GT559" s="122"/>
      <c r="HD559" s="122"/>
      <c r="HN559" s="122"/>
      <c r="HX559" s="122"/>
      <c r="IH559" s="122"/>
      <c r="IR559" s="122"/>
    </row>
    <row xmlns:x14ac="http://schemas.microsoft.com/office/spreadsheetml/2009/9/ac" r="560" s="3" customFormat="true" x14ac:dyDescent="0.25">
      <c r="A560" s="381"/>
      <c r="B560" s="122"/>
      <c r="L560" s="122"/>
      <c r="V560" s="122"/>
      <c r="AF560" s="122"/>
      <c r="AP560" s="122"/>
      <c r="AZ560" s="122"/>
      <c r="BJ560" s="122"/>
      <c r="BT560" s="122"/>
      <c r="BU560" s="122"/>
      <c r="CD560" s="122"/>
      <c r="CN560" s="122"/>
      <c r="CX560" s="122"/>
      <c r="DH560" s="122"/>
      <c r="DR560" s="122"/>
      <c r="EB560" s="122"/>
      <c r="EL560" s="122"/>
      <c r="EV560" s="122"/>
      <c r="FF560" s="122"/>
      <c r="FP560" s="122"/>
      <c r="FZ560" s="122"/>
      <c r="GJ560" s="122"/>
      <c r="GT560" s="122"/>
      <c r="HD560" s="122"/>
      <c r="HN560" s="122"/>
      <c r="HX560" s="122"/>
      <c r="IH560" s="122"/>
      <c r="IR560" s="122"/>
    </row>
    <row xmlns:x14ac="http://schemas.microsoft.com/office/spreadsheetml/2009/9/ac" r="561" s="3" customFormat="true" x14ac:dyDescent="0.25">
      <c r="A561" s="381"/>
      <c r="B561" s="122"/>
      <c r="L561" s="122"/>
      <c r="V561" s="122"/>
      <c r="AF561" s="122"/>
      <c r="AP561" s="122"/>
      <c r="AZ561" s="122"/>
      <c r="BJ561" s="122"/>
      <c r="BT561" s="122"/>
      <c r="BU561" s="122"/>
      <c r="CD561" s="122"/>
      <c r="CN561" s="122"/>
      <c r="CX561" s="122"/>
      <c r="DH561" s="122"/>
      <c r="DR561" s="122"/>
      <c r="EB561" s="122"/>
      <c r="EL561" s="122"/>
      <c r="EV561" s="122"/>
      <c r="FF561" s="122"/>
      <c r="FP561" s="122"/>
      <c r="FZ561" s="122"/>
      <c r="GJ561" s="122"/>
      <c r="GT561" s="122"/>
      <c r="HD561" s="122"/>
      <c r="HN561" s="122"/>
      <c r="HX561" s="122"/>
      <c r="IH561" s="122"/>
      <c r="IR561" s="122"/>
    </row>
    <row xmlns:x14ac="http://schemas.microsoft.com/office/spreadsheetml/2009/9/ac" r="562" s="3" customFormat="true" x14ac:dyDescent="0.25">
      <c r="A562" s="381"/>
      <c r="B562" s="122"/>
      <c r="L562" s="122"/>
      <c r="V562" s="122"/>
      <c r="AF562" s="122"/>
      <c r="AP562" s="122"/>
      <c r="AZ562" s="122"/>
      <c r="BJ562" s="122"/>
      <c r="BT562" s="122"/>
      <c r="BU562" s="122"/>
      <c r="CD562" s="122"/>
      <c r="CN562" s="122"/>
      <c r="CX562" s="122"/>
      <c r="DH562" s="122"/>
      <c r="DR562" s="122"/>
      <c r="EB562" s="122"/>
      <c r="EL562" s="122"/>
      <c r="EV562" s="122"/>
      <c r="FF562" s="122"/>
      <c r="FP562" s="122"/>
      <c r="FZ562" s="122"/>
      <c r="GJ562" s="122"/>
      <c r="GT562" s="122"/>
      <c r="HD562" s="122"/>
      <c r="HN562" s="122"/>
      <c r="HX562" s="122"/>
      <c r="IH562" s="122"/>
      <c r="IR562" s="122"/>
    </row>
    <row xmlns:x14ac="http://schemas.microsoft.com/office/spreadsheetml/2009/9/ac" r="563" s="3" customFormat="true" x14ac:dyDescent="0.25">
      <c r="A563" s="381"/>
      <c r="B563" s="122"/>
      <c r="L563" s="122"/>
      <c r="V563" s="122"/>
      <c r="AF563" s="122"/>
      <c r="AP563" s="122"/>
      <c r="AZ563" s="122"/>
      <c r="BJ563" s="122"/>
      <c r="BT563" s="122"/>
      <c r="BU563" s="122"/>
      <c r="CD563" s="122"/>
      <c r="CN563" s="122"/>
      <c r="CX563" s="122"/>
      <c r="DH563" s="122"/>
      <c r="DR563" s="122"/>
      <c r="EB563" s="122"/>
      <c r="EL563" s="122"/>
      <c r="EV563" s="122"/>
      <c r="FF563" s="122"/>
      <c r="FP563" s="122"/>
      <c r="FZ563" s="122"/>
      <c r="GJ563" s="122"/>
      <c r="GT563" s="122"/>
      <c r="HD563" s="122"/>
      <c r="HN563" s="122"/>
      <c r="HX563" s="122"/>
      <c r="IH563" s="122"/>
      <c r="IR563" s="122"/>
    </row>
    <row xmlns:x14ac="http://schemas.microsoft.com/office/spreadsheetml/2009/9/ac" r="564" s="3" customFormat="true" x14ac:dyDescent="0.25">
      <c r="A564" s="381"/>
      <c r="B564" s="122"/>
      <c r="L564" s="122"/>
      <c r="V564" s="122"/>
      <c r="AF564" s="122"/>
      <c r="AP564" s="122"/>
      <c r="AZ564" s="122"/>
      <c r="BJ564" s="122"/>
      <c r="BT564" s="122"/>
      <c r="BU564" s="122"/>
      <c r="CD564" s="122"/>
      <c r="CN564" s="122"/>
      <c r="CX564" s="122"/>
      <c r="DH564" s="122"/>
      <c r="DR564" s="122"/>
      <c r="EB564" s="122"/>
      <c r="EL564" s="122"/>
      <c r="EV564" s="122"/>
      <c r="FF564" s="122"/>
      <c r="FP564" s="122"/>
      <c r="FZ564" s="122"/>
      <c r="GJ564" s="122"/>
      <c r="GT564" s="122"/>
      <c r="HD564" s="122"/>
      <c r="HN564" s="122"/>
      <c r="HX564" s="122"/>
      <c r="IH564" s="122"/>
      <c r="IR564" s="122"/>
    </row>
    <row xmlns:x14ac="http://schemas.microsoft.com/office/spreadsheetml/2009/9/ac" r="565" s="3" customFormat="true" x14ac:dyDescent="0.25">
      <c r="A565" s="381"/>
      <c r="B565" s="122"/>
      <c r="L565" s="122"/>
      <c r="V565" s="122"/>
      <c r="AF565" s="122"/>
      <c r="AP565" s="122"/>
      <c r="AZ565" s="122"/>
      <c r="BJ565" s="122"/>
      <c r="BT565" s="122"/>
      <c r="BU565" s="122"/>
      <c r="CD565" s="122"/>
      <c r="CN565" s="122"/>
      <c r="CX565" s="122"/>
      <c r="DH565" s="122"/>
      <c r="DR565" s="122"/>
      <c r="EB565" s="122"/>
      <c r="EL565" s="122"/>
      <c r="EV565" s="122"/>
      <c r="FF565" s="122"/>
      <c r="FP565" s="122"/>
      <c r="FZ565" s="122"/>
      <c r="GJ565" s="122"/>
      <c r="GT565" s="122"/>
      <c r="HD565" s="122"/>
      <c r="HN565" s="122"/>
      <c r="HX565" s="122"/>
      <c r="IH565" s="122"/>
      <c r="IR565" s="122"/>
    </row>
    <row xmlns:x14ac="http://schemas.microsoft.com/office/spreadsheetml/2009/9/ac" r="566" s="3" customFormat="true" x14ac:dyDescent="0.25">
      <c r="A566" s="381"/>
      <c r="B566" s="122"/>
      <c r="L566" s="122"/>
      <c r="V566" s="122"/>
      <c r="AF566" s="122"/>
      <c r="AP566" s="122"/>
      <c r="AZ566" s="122"/>
      <c r="BJ566" s="122"/>
      <c r="BT566" s="122"/>
      <c r="BU566" s="122"/>
      <c r="CD566" s="122"/>
      <c r="CN566" s="122"/>
      <c r="CX566" s="122"/>
      <c r="DH566" s="122"/>
      <c r="DR566" s="122"/>
      <c r="EB566" s="122"/>
      <c r="EL566" s="122"/>
      <c r="EV566" s="122"/>
      <c r="FF566" s="122"/>
      <c r="FP566" s="122"/>
      <c r="FZ566" s="122"/>
      <c r="GJ566" s="122"/>
      <c r="GT566" s="122"/>
      <c r="HD566" s="122"/>
      <c r="HN566" s="122"/>
      <c r="HX566" s="122"/>
      <c r="IH566" s="122"/>
      <c r="IR566" s="122"/>
    </row>
    <row xmlns:x14ac="http://schemas.microsoft.com/office/spreadsheetml/2009/9/ac" r="567" s="3" customFormat="true" x14ac:dyDescent="0.25">
      <c r="A567" s="381"/>
      <c r="B567" s="122"/>
      <c r="L567" s="122"/>
      <c r="V567" s="122"/>
      <c r="AF567" s="122"/>
      <c r="AP567" s="122"/>
      <c r="AZ567" s="122"/>
      <c r="BJ567" s="122"/>
      <c r="BT567" s="122"/>
      <c r="BU567" s="122"/>
      <c r="CD567" s="122"/>
      <c r="CN567" s="122"/>
      <c r="CX567" s="122"/>
      <c r="DH567" s="122"/>
      <c r="DR567" s="122"/>
      <c r="EB567" s="122"/>
      <c r="EL567" s="122"/>
      <c r="EV567" s="122"/>
      <c r="FF567" s="122"/>
      <c r="FP567" s="122"/>
      <c r="FZ567" s="122"/>
      <c r="GJ567" s="122"/>
      <c r="GT567" s="122"/>
      <c r="HD567" s="122"/>
      <c r="HN567" s="122"/>
      <c r="HX567" s="122"/>
      <c r="IH567" s="122"/>
      <c r="IR567" s="122"/>
    </row>
    <row xmlns:x14ac="http://schemas.microsoft.com/office/spreadsheetml/2009/9/ac" r="568" s="3" customFormat="true" x14ac:dyDescent="0.25">
      <c r="A568" s="381"/>
      <c r="B568" s="122"/>
      <c r="L568" s="122"/>
      <c r="V568" s="122"/>
      <c r="AF568" s="122"/>
      <c r="AP568" s="122"/>
      <c r="AZ568" s="122"/>
      <c r="BJ568" s="122"/>
      <c r="BT568" s="122"/>
      <c r="BU568" s="122"/>
      <c r="CD568" s="122"/>
      <c r="CN568" s="122"/>
      <c r="CX568" s="122"/>
      <c r="DH568" s="122"/>
      <c r="DR568" s="122"/>
      <c r="EB568" s="122"/>
      <c r="EL568" s="122"/>
      <c r="EV568" s="122"/>
      <c r="FF568" s="122"/>
      <c r="FP568" s="122"/>
      <c r="FZ568" s="122"/>
      <c r="GJ568" s="122"/>
      <c r="GT568" s="122"/>
      <c r="HD568" s="122"/>
      <c r="HN568" s="122"/>
      <c r="HX568" s="122"/>
      <c r="IH568" s="122"/>
      <c r="IR568" s="122"/>
    </row>
    <row xmlns:x14ac="http://schemas.microsoft.com/office/spreadsheetml/2009/9/ac" r="569" s="3" customFormat="true" x14ac:dyDescent="0.25">
      <c r="A569" s="381"/>
      <c r="B569" s="122"/>
      <c r="L569" s="122"/>
      <c r="V569" s="122"/>
      <c r="AF569" s="122"/>
      <c r="AP569" s="122"/>
      <c r="AZ569" s="122"/>
      <c r="BJ569" s="122"/>
      <c r="BT569" s="122"/>
      <c r="BU569" s="122"/>
      <c r="CD569" s="122"/>
      <c r="CN569" s="122"/>
      <c r="CX569" s="122"/>
      <c r="DH569" s="122"/>
      <c r="DR569" s="122"/>
      <c r="EB569" s="122"/>
      <c r="EL569" s="122"/>
      <c r="EV569" s="122"/>
      <c r="FF569" s="122"/>
      <c r="FP569" s="122"/>
      <c r="FZ569" s="122"/>
      <c r="GJ569" s="122"/>
      <c r="GT569" s="122"/>
      <c r="HD569" s="122"/>
      <c r="HN569" s="122"/>
      <c r="HX569" s="122"/>
      <c r="IH569" s="122"/>
      <c r="IR569" s="122"/>
    </row>
    <row xmlns:x14ac="http://schemas.microsoft.com/office/spreadsheetml/2009/9/ac" r="570" s="3" customFormat="true" x14ac:dyDescent="0.25">
      <c r="A570" s="381"/>
      <c r="B570" s="122"/>
      <c r="L570" s="122"/>
      <c r="V570" s="122"/>
      <c r="AF570" s="122"/>
      <c r="AP570" s="122"/>
      <c r="AZ570" s="122"/>
      <c r="BJ570" s="122"/>
      <c r="BT570" s="122"/>
      <c r="BU570" s="122"/>
      <c r="CD570" s="122"/>
      <c r="CN570" s="122"/>
      <c r="CX570" s="122"/>
      <c r="DH570" s="122"/>
      <c r="DR570" s="122"/>
      <c r="EB570" s="122"/>
      <c r="EL570" s="122"/>
      <c r="EV570" s="122"/>
      <c r="FF570" s="122"/>
      <c r="FP570" s="122"/>
      <c r="FZ570" s="122"/>
      <c r="GJ570" s="122"/>
      <c r="GT570" s="122"/>
      <c r="HD570" s="122"/>
      <c r="HN570" s="122"/>
      <c r="HX570" s="122"/>
      <c r="IH570" s="122"/>
      <c r="IR570" s="122"/>
    </row>
    <row xmlns:x14ac="http://schemas.microsoft.com/office/spreadsheetml/2009/9/ac" r="571" s="3" customFormat="true" x14ac:dyDescent="0.25">
      <c r="A571" s="381"/>
      <c r="B571" s="122"/>
      <c r="L571" s="122"/>
      <c r="V571" s="122"/>
      <c r="AF571" s="122"/>
      <c r="AP571" s="122"/>
      <c r="AZ571" s="122"/>
      <c r="BJ571" s="122"/>
      <c r="BT571" s="122"/>
      <c r="BU571" s="122"/>
      <c r="CD571" s="122"/>
      <c r="CN571" s="122"/>
      <c r="CX571" s="122"/>
      <c r="DH571" s="122"/>
      <c r="DR571" s="122"/>
      <c r="EB571" s="122"/>
      <c r="EL571" s="122"/>
      <c r="EV571" s="122"/>
      <c r="FF571" s="122"/>
      <c r="FP571" s="122"/>
      <c r="FZ571" s="122"/>
      <c r="GJ571" s="122"/>
      <c r="GT571" s="122"/>
      <c r="HD571" s="122"/>
      <c r="HN571" s="122"/>
      <c r="HX571" s="122"/>
      <c r="IH571" s="122"/>
      <c r="IR571" s="122"/>
    </row>
    <row xmlns:x14ac="http://schemas.microsoft.com/office/spreadsheetml/2009/9/ac" r="572" s="3" customFormat="true" x14ac:dyDescent="0.25">
      <c r="A572" s="381"/>
      <c r="B572" s="122"/>
      <c r="L572" s="122"/>
      <c r="V572" s="122"/>
      <c r="AF572" s="122"/>
      <c r="AP572" s="122"/>
      <c r="AZ572" s="122"/>
      <c r="BJ572" s="122"/>
      <c r="BT572" s="122"/>
      <c r="BU572" s="122"/>
      <c r="CD572" s="122"/>
      <c r="CN572" s="122"/>
      <c r="CX572" s="122"/>
      <c r="DH572" s="122"/>
      <c r="DR572" s="122"/>
      <c r="EB572" s="122"/>
      <c r="EL572" s="122"/>
      <c r="EV572" s="122"/>
      <c r="FF572" s="122"/>
      <c r="FP572" s="122"/>
      <c r="FZ572" s="122"/>
      <c r="GJ572" s="122"/>
      <c r="GT572" s="122"/>
      <c r="HD572" s="122"/>
      <c r="HN572" s="122"/>
      <c r="HX572" s="122"/>
      <c r="IH572" s="122"/>
      <c r="IR572" s="122"/>
    </row>
    <row xmlns:x14ac="http://schemas.microsoft.com/office/spreadsheetml/2009/9/ac" r="573" s="3" customFormat="true" x14ac:dyDescent="0.25">
      <c r="A573" s="381"/>
      <c r="B573" s="122"/>
      <c r="L573" s="122"/>
      <c r="V573" s="122"/>
      <c r="AF573" s="122"/>
      <c r="AP573" s="122"/>
      <c r="AZ573" s="122"/>
      <c r="BJ573" s="122"/>
      <c r="BT573" s="122"/>
      <c r="BU573" s="122"/>
      <c r="CD573" s="122"/>
      <c r="CN573" s="122"/>
      <c r="CX573" s="122"/>
      <c r="DH573" s="122"/>
      <c r="DR573" s="122"/>
      <c r="EB573" s="122"/>
      <c r="EL573" s="122"/>
      <c r="EV573" s="122"/>
      <c r="FF573" s="122"/>
      <c r="FP573" s="122"/>
      <c r="FZ573" s="122"/>
      <c r="GJ573" s="122"/>
      <c r="GT573" s="122"/>
      <c r="HD573" s="122"/>
      <c r="HN573" s="122"/>
      <c r="HX573" s="122"/>
      <c r="IH573" s="122"/>
      <c r="IR573" s="122"/>
    </row>
    <row xmlns:x14ac="http://schemas.microsoft.com/office/spreadsheetml/2009/9/ac" r="574" s="3" customFormat="true" x14ac:dyDescent="0.25">
      <c r="A574" s="381"/>
      <c r="B574" s="122"/>
      <c r="L574" s="122"/>
      <c r="V574" s="122"/>
      <c r="AF574" s="122"/>
      <c r="AP574" s="122"/>
      <c r="AZ574" s="122"/>
      <c r="BJ574" s="122"/>
      <c r="BT574" s="122"/>
      <c r="BU574" s="122"/>
      <c r="CD574" s="122"/>
      <c r="CN574" s="122"/>
      <c r="CX574" s="122"/>
      <c r="DH574" s="122"/>
      <c r="DR574" s="122"/>
      <c r="EB574" s="122"/>
      <c r="EL574" s="122"/>
      <c r="EV574" s="122"/>
      <c r="FF574" s="122"/>
      <c r="FP574" s="122"/>
      <c r="FZ574" s="122"/>
      <c r="GJ574" s="122"/>
      <c r="GT574" s="122"/>
      <c r="HD574" s="122"/>
      <c r="HN574" s="122"/>
      <c r="HX574" s="122"/>
      <c r="IH574" s="122"/>
      <c r="IR574" s="122"/>
    </row>
    <row xmlns:x14ac="http://schemas.microsoft.com/office/spreadsheetml/2009/9/ac" r="575" s="3" customFormat="true" x14ac:dyDescent="0.25">
      <c r="A575" s="381"/>
      <c r="B575" s="122"/>
      <c r="L575" s="122"/>
      <c r="V575" s="122"/>
      <c r="AF575" s="122"/>
      <c r="AP575" s="122"/>
      <c r="AZ575" s="122"/>
      <c r="BJ575" s="122"/>
      <c r="BT575" s="122"/>
      <c r="BU575" s="122"/>
      <c r="CD575" s="122"/>
      <c r="CN575" s="122"/>
      <c r="CX575" s="122"/>
      <c r="DH575" s="122"/>
      <c r="DR575" s="122"/>
      <c r="EB575" s="122"/>
      <c r="EL575" s="122"/>
      <c r="EV575" s="122"/>
      <c r="FF575" s="122"/>
      <c r="FP575" s="122"/>
      <c r="FZ575" s="122"/>
      <c r="GJ575" s="122"/>
      <c r="GT575" s="122"/>
      <c r="HD575" s="122"/>
      <c r="HN575" s="122"/>
      <c r="HX575" s="122"/>
      <c r="IH575" s="122"/>
      <c r="IR575" s="122"/>
    </row>
    <row xmlns:x14ac="http://schemas.microsoft.com/office/spreadsheetml/2009/9/ac" r="576" s="3" customFormat="true" x14ac:dyDescent="0.25">
      <c r="A576" s="381"/>
      <c r="B576" s="122"/>
      <c r="L576" s="122"/>
      <c r="V576" s="122"/>
      <c r="AF576" s="122"/>
      <c r="AP576" s="122"/>
      <c r="AZ576" s="122"/>
      <c r="BJ576" s="122"/>
      <c r="BT576" s="122"/>
      <c r="BU576" s="122"/>
      <c r="CD576" s="122"/>
      <c r="CN576" s="122"/>
      <c r="CX576" s="122"/>
      <c r="DH576" s="122"/>
      <c r="DR576" s="122"/>
      <c r="EB576" s="122"/>
      <c r="EL576" s="122"/>
      <c r="EV576" s="122"/>
      <c r="FF576" s="122"/>
      <c r="FP576" s="122"/>
      <c r="FZ576" s="122"/>
      <c r="GJ576" s="122"/>
      <c r="GT576" s="122"/>
      <c r="HD576" s="122"/>
      <c r="HN576" s="122"/>
      <c r="HX576" s="122"/>
      <c r="IH576" s="122"/>
      <c r="IR576" s="122"/>
    </row>
    <row xmlns:x14ac="http://schemas.microsoft.com/office/spreadsheetml/2009/9/ac" r="577" s="3" customFormat="true" x14ac:dyDescent="0.25">
      <c r="A577" s="381"/>
      <c r="B577" s="122"/>
      <c r="L577" s="122"/>
      <c r="V577" s="122"/>
      <c r="AF577" s="122"/>
      <c r="AP577" s="122"/>
      <c r="AZ577" s="122"/>
      <c r="BJ577" s="122"/>
      <c r="BT577" s="122"/>
      <c r="BU577" s="122"/>
      <c r="CD577" s="122"/>
      <c r="CN577" s="122"/>
      <c r="CX577" s="122"/>
      <c r="DH577" s="122"/>
      <c r="DR577" s="122"/>
      <c r="EB577" s="122"/>
      <c r="EL577" s="122"/>
      <c r="EV577" s="122"/>
      <c r="FF577" s="122"/>
      <c r="FP577" s="122"/>
      <c r="FZ577" s="122"/>
      <c r="GJ577" s="122"/>
      <c r="GT577" s="122"/>
      <c r="HD577" s="122"/>
      <c r="HN577" s="122"/>
      <c r="HX577" s="122"/>
      <c r="IH577" s="122"/>
      <c r="IR577" s="122"/>
    </row>
    <row xmlns:x14ac="http://schemas.microsoft.com/office/spreadsheetml/2009/9/ac" r="578" s="3" customFormat="true" x14ac:dyDescent="0.25">
      <c r="A578" s="381"/>
      <c r="B578" s="122"/>
      <c r="L578" s="122"/>
      <c r="V578" s="122"/>
      <c r="AF578" s="122"/>
      <c r="AP578" s="122"/>
      <c r="AZ578" s="122"/>
      <c r="BJ578" s="122"/>
      <c r="BT578" s="122"/>
      <c r="BU578" s="122"/>
      <c r="CD578" s="122"/>
      <c r="CN578" s="122"/>
      <c r="CX578" s="122"/>
      <c r="DH578" s="122"/>
      <c r="DR578" s="122"/>
      <c r="EB578" s="122"/>
      <c r="EL578" s="122"/>
      <c r="EV578" s="122"/>
      <c r="FF578" s="122"/>
      <c r="FP578" s="122"/>
      <c r="FZ578" s="122"/>
      <c r="GJ578" s="122"/>
      <c r="GT578" s="122"/>
      <c r="HD578" s="122"/>
      <c r="HN578" s="122"/>
      <c r="HX578" s="122"/>
      <c r="IH578" s="122"/>
      <c r="IR578" s="122"/>
    </row>
    <row xmlns:x14ac="http://schemas.microsoft.com/office/spreadsheetml/2009/9/ac" r="579" s="3" customFormat="true" x14ac:dyDescent="0.25">
      <c r="A579" s="381"/>
      <c r="B579" s="122"/>
      <c r="L579" s="122"/>
      <c r="V579" s="122"/>
      <c r="AF579" s="122"/>
      <c r="AP579" s="122"/>
      <c r="AZ579" s="122"/>
      <c r="BJ579" s="122"/>
      <c r="BT579" s="122"/>
      <c r="BU579" s="122"/>
      <c r="CD579" s="122"/>
      <c r="CN579" s="122"/>
      <c r="CX579" s="122"/>
      <c r="DH579" s="122"/>
      <c r="DR579" s="122"/>
      <c r="EB579" s="122"/>
      <c r="EL579" s="122"/>
      <c r="EV579" s="122"/>
      <c r="FF579" s="122"/>
      <c r="FP579" s="122"/>
      <c r="FZ579" s="122"/>
      <c r="GJ579" s="122"/>
      <c r="GT579" s="122"/>
      <c r="HD579" s="122"/>
      <c r="HN579" s="122"/>
      <c r="HX579" s="122"/>
      <c r="IH579" s="122"/>
      <c r="IR579" s="122"/>
    </row>
    <row xmlns:x14ac="http://schemas.microsoft.com/office/spreadsheetml/2009/9/ac" r="580" s="3" customFormat="true" x14ac:dyDescent="0.25">
      <c r="A580" s="381"/>
      <c r="B580" s="122"/>
      <c r="L580" s="122"/>
      <c r="V580" s="122"/>
      <c r="AF580" s="122"/>
      <c r="AP580" s="122"/>
      <c r="AZ580" s="122"/>
      <c r="BJ580" s="122"/>
      <c r="BT580" s="122"/>
      <c r="BU580" s="122"/>
      <c r="CD580" s="122"/>
      <c r="CN580" s="122"/>
      <c r="CX580" s="122"/>
      <c r="DH580" s="122"/>
      <c r="DR580" s="122"/>
      <c r="EB580" s="122"/>
      <c r="EL580" s="122"/>
      <c r="EV580" s="122"/>
      <c r="FF580" s="122"/>
      <c r="FP580" s="122"/>
      <c r="FZ580" s="122"/>
      <c r="GJ580" s="122"/>
      <c r="GT580" s="122"/>
      <c r="HD580" s="122"/>
      <c r="HN580" s="122"/>
      <c r="HX580" s="122"/>
      <c r="IH580" s="122"/>
      <c r="IR580" s="122"/>
    </row>
    <row xmlns:x14ac="http://schemas.microsoft.com/office/spreadsheetml/2009/9/ac" r="581" s="3" customFormat="true" x14ac:dyDescent="0.25">
      <c r="A581" s="381"/>
      <c r="B581" s="122"/>
      <c r="L581" s="122"/>
      <c r="V581" s="122"/>
      <c r="AF581" s="122"/>
      <c r="AP581" s="122"/>
      <c r="AZ581" s="122"/>
      <c r="BJ581" s="122"/>
      <c r="BT581" s="122"/>
      <c r="BU581" s="122"/>
      <c r="CD581" s="122"/>
      <c r="CN581" s="122"/>
      <c r="CX581" s="122"/>
      <c r="DH581" s="122"/>
      <c r="DR581" s="122"/>
      <c r="EB581" s="122"/>
      <c r="EL581" s="122"/>
      <c r="EV581" s="122"/>
      <c r="FF581" s="122"/>
      <c r="FP581" s="122"/>
      <c r="FZ581" s="122"/>
      <c r="GJ581" s="122"/>
      <c r="GT581" s="122"/>
      <c r="HD581" s="122"/>
      <c r="HN581" s="122"/>
      <c r="HX581" s="122"/>
      <c r="IH581" s="122"/>
      <c r="IR581" s="122"/>
    </row>
    <row xmlns:x14ac="http://schemas.microsoft.com/office/spreadsheetml/2009/9/ac" r="582" s="3" customFormat="true" x14ac:dyDescent="0.25">
      <c r="A582" s="381"/>
      <c r="B582" s="122"/>
      <c r="L582" s="122"/>
      <c r="V582" s="122"/>
      <c r="AF582" s="122"/>
      <c r="AP582" s="122"/>
      <c r="AZ582" s="122"/>
      <c r="BJ582" s="122"/>
      <c r="BT582" s="122"/>
      <c r="BU582" s="122"/>
      <c r="CD582" s="122"/>
      <c r="CN582" s="122"/>
      <c r="CX582" s="122"/>
      <c r="DH582" s="122"/>
      <c r="DR582" s="122"/>
      <c r="EB582" s="122"/>
      <c r="EL582" s="122"/>
      <c r="EV582" s="122"/>
      <c r="FF582" s="122"/>
      <c r="FP582" s="122"/>
      <c r="FZ582" s="122"/>
      <c r="GJ582" s="122"/>
      <c r="GT582" s="122"/>
      <c r="HD582" s="122"/>
      <c r="HN582" s="122"/>
      <c r="HX582" s="122"/>
      <c r="IH582" s="122"/>
      <c r="IR582" s="122"/>
    </row>
    <row xmlns:x14ac="http://schemas.microsoft.com/office/spreadsheetml/2009/9/ac" r="583" s="3" customFormat="true" x14ac:dyDescent="0.25">
      <c r="A583" s="381"/>
      <c r="B583" s="122"/>
      <c r="L583" s="122"/>
      <c r="V583" s="122"/>
      <c r="AF583" s="122"/>
      <c r="AP583" s="122"/>
      <c r="AZ583" s="122"/>
      <c r="BJ583" s="122"/>
      <c r="BT583" s="122"/>
      <c r="BU583" s="122"/>
      <c r="CD583" s="122"/>
      <c r="CN583" s="122"/>
      <c r="CX583" s="122"/>
      <c r="DH583" s="122"/>
      <c r="DR583" s="122"/>
      <c r="EB583" s="122"/>
      <c r="EL583" s="122"/>
      <c r="EV583" s="122"/>
      <c r="FF583" s="122"/>
      <c r="FP583" s="122"/>
      <c r="FZ583" s="122"/>
      <c r="GJ583" s="122"/>
      <c r="GT583" s="122"/>
      <c r="HD583" s="122"/>
      <c r="HN583" s="122"/>
      <c r="HX583" s="122"/>
      <c r="IH583" s="122"/>
      <c r="IR583" s="122"/>
    </row>
    <row xmlns:x14ac="http://schemas.microsoft.com/office/spreadsheetml/2009/9/ac" r="584" s="3" customFormat="true" x14ac:dyDescent="0.25">
      <c r="A584" s="381"/>
      <c r="B584" s="122"/>
      <c r="L584" s="122"/>
      <c r="V584" s="122"/>
      <c r="AF584" s="122"/>
      <c r="AP584" s="122"/>
      <c r="AZ584" s="122"/>
      <c r="BJ584" s="122"/>
      <c r="BT584" s="122"/>
      <c r="BU584" s="122"/>
      <c r="CD584" s="122"/>
      <c r="CN584" s="122"/>
      <c r="CX584" s="122"/>
      <c r="DH584" s="122"/>
      <c r="DR584" s="122"/>
      <c r="EB584" s="122"/>
      <c r="EL584" s="122"/>
      <c r="EV584" s="122"/>
      <c r="FF584" s="122"/>
      <c r="FP584" s="122"/>
      <c r="FZ584" s="122"/>
      <c r="GJ584" s="122"/>
      <c r="GT584" s="122"/>
      <c r="HD584" s="122"/>
      <c r="HN584" s="122"/>
      <c r="HX584" s="122"/>
      <c r="IH584" s="122"/>
      <c r="IR584" s="122"/>
    </row>
    <row xmlns:x14ac="http://schemas.microsoft.com/office/spreadsheetml/2009/9/ac" r="585" s="3" customFormat="true" x14ac:dyDescent="0.25">
      <c r="A585" s="381"/>
      <c r="B585" s="122"/>
      <c r="L585" s="122"/>
      <c r="V585" s="122"/>
      <c r="AF585" s="122"/>
      <c r="AP585" s="122"/>
      <c r="AZ585" s="122"/>
      <c r="BJ585" s="122"/>
      <c r="BT585" s="122"/>
      <c r="BU585" s="122"/>
      <c r="CD585" s="122"/>
      <c r="CN585" s="122"/>
      <c r="CX585" s="122"/>
      <c r="DH585" s="122"/>
      <c r="DR585" s="122"/>
      <c r="EB585" s="122"/>
      <c r="EL585" s="122"/>
      <c r="EV585" s="122"/>
      <c r="FF585" s="122"/>
      <c r="FP585" s="122"/>
      <c r="FZ585" s="122"/>
      <c r="GJ585" s="122"/>
      <c r="GT585" s="122"/>
      <c r="HD585" s="122"/>
      <c r="HN585" s="122"/>
      <c r="HX585" s="122"/>
      <c r="IH585" s="122"/>
      <c r="IR585" s="122"/>
    </row>
    <row xmlns:x14ac="http://schemas.microsoft.com/office/spreadsheetml/2009/9/ac" r="586" s="3" customFormat="true" x14ac:dyDescent="0.25">
      <c r="A586" s="381"/>
      <c r="B586" s="122"/>
      <c r="L586" s="122"/>
      <c r="V586" s="122"/>
      <c r="AF586" s="122"/>
      <c r="AP586" s="122"/>
      <c r="AZ586" s="122"/>
      <c r="BJ586" s="122"/>
      <c r="BT586" s="122"/>
      <c r="BU586" s="122"/>
      <c r="CD586" s="122"/>
      <c r="CN586" s="122"/>
      <c r="CX586" s="122"/>
      <c r="DH586" s="122"/>
      <c r="DR586" s="122"/>
      <c r="EB586" s="122"/>
      <c r="EL586" s="122"/>
      <c r="EV586" s="122"/>
      <c r="FF586" s="122"/>
      <c r="FP586" s="122"/>
      <c r="FZ586" s="122"/>
      <c r="GJ586" s="122"/>
      <c r="GT586" s="122"/>
      <c r="HD586" s="122"/>
      <c r="HN586" s="122"/>
      <c r="HX586" s="122"/>
      <c r="IH586" s="122"/>
      <c r="IR586" s="122"/>
    </row>
    <row xmlns:x14ac="http://schemas.microsoft.com/office/spreadsheetml/2009/9/ac" r="587" s="3" customFormat="true" x14ac:dyDescent="0.25">
      <c r="A587" s="381"/>
      <c r="B587" s="122"/>
      <c r="L587" s="122"/>
      <c r="V587" s="122"/>
      <c r="AF587" s="122"/>
      <c r="AP587" s="122"/>
      <c r="AZ587" s="122"/>
      <c r="BJ587" s="122"/>
      <c r="BT587" s="122"/>
      <c r="BU587" s="122"/>
      <c r="CD587" s="122"/>
      <c r="CN587" s="122"/>
      <c r="CX587" s="122"/>
      <c r="DH587" s="122"/>
      <c r="DR587" s="122"/>
      <c r="EB587" s="122"/>
      <c r="EL587" s="122"/>
      <c r="EV587" s="122"/>
      <c r="FF587" s="122"/>
      <c r="FP587" s="122"/>
      <c r="FZ587" s="122"/>
      <c r="GJ587" s="122"/>
      <c r="GT587" s="122"/>
      <c r="HD587" s="122"/>
      <c r="HN587" s="122"/>
      <c r="HX587" s="122"/>
      <c r="IH587" s="122"/>
      <c r="IR587" s="122"/>
    </row>
    <row xmlns:x14ac="http://schemas.microsoft.com/office/spreadsheetml/2009/9/ac" r="588" s="3" customFormat="true" x14ac:dyDescent="0.25">
      <c r="A588" s="381"/>
      <c r="B588" s="122"/>
      <c r="L588" s="122"/>
      <c r="V588" s="122"/>
      <c r="AF588" s="122"/>
      <c r="AP588" s="122"/>
      <c r="AZ588" s="122"/>
      <c r="BJ588" s="122"/>
      <c r="BT588" s="122"/>
      <c r="BU588" s="122"/>
      <c r="CD588" s="122"/>
      <c r="CN588" s="122"/>
      <c r="CX588" s="122"/>
      <c r="DH588" s="122"/>
      <c r="DR588" s="122"/>
      <c r="EB588" s="122"/>
      <c r="EL588" s="122"/>
      <c r="EV588" s="122"/>
      <c r="FF588" s="122"/>
      <c r="FP588" s="122"/>
      <c r="FZ588" s="122"/>
      <c r="GJ588" s="122"/>
      <c r="GT588" s="122"/>
      <c r="HD588" s="122"/>
      <c r="HN588" s="122"/>
      <c r="HX588" s="122"/>
      <c r="IH588" s="122"/>
      <c r="IR588" s="122"/>
    </row>
    <row xmlns:x14ac="http://schemas.microsoft.com/office/spreadsheetml/2009/9/ac" r="589" s="3" customFormat="true" x14ac:dyDescent="0.25">
      <c r="A589" s="381"/>
      <c r="B589" s="122"/>
      <c r="L589" s="122"/>
      <c r="V589" s="122"/>
      <c r="AF589" s="122"/>
      <c r="AP589" s="122"/>
      <c r="AZ589" s="122"/>
      <c r="BJ589" s="122"/>
      <c r="BT589" s="122"/>
      <c r="BU589" s="122"/>
      <c r="CD589" s="122"/>
      <c r="CN589" s="122"/>
      <c r="CX589" s="122"/>
      <c r="DH589" s="122"/>
      <c r="DR589" s="122"/>
      <c r="EB589" s="122"/>
      <c r="EL589" s="122"/>
      <c r="EV589" s="122"/>
      <c r="FF589" s="122"/>
      <c r="FP589" s="122"/>
      <c r="FZ589" s="122"/>
      <c r="GJ589" s="122"/>
      <c r="GT589" s="122"/>
      <c r="HD589" s="122"/>
      <c r="HN589" s="122"/>
      <c r="HX589" s="122"/>
      <c r="IH589" s="122"/>
      <c r="IR589" s="122"/>
    </row>
    <row xmlns:x14ac="http://schemas.microsoft.com/office/spreadsheetml/2009/9/ac" r="590" s="3" customFormat="true" x14ac:dyDescent="0.25">
      <c r="A590" s="381"/>
      <c r="B590" s="122"/>
      <c r="L590" s="122"/>
      <c r="V590" s="122"/>
      <c r="AF590" s="122"/>
      <c r="AP590" s="122"/>
      <c r="AZ590" s="122"/>
      <c r="BJ590" s="122"/>
      <c r="BT590" s="122"/>
      <c r="BU590" s="122"/>
      <c r="CD590" s="122"/>
      <c r="CN590" s="122"/>
      <c r="CX590" s="122"/>
      <c r="DH590" s="122"/>
      <c r="DR590" s="122"/>
      <c r="EB590" s="122"/>
      <c r="EL590" s="122"/>
      <c r="EV590" s="122"/>
      <c r="FF590" s="122"/>
      <c r="FP590" s="122"/>
      <c r="FZ590" s="122"/>
      <c r="GJ590" s="122"/>
      <c r="GT590" s="122"/>
      <c r="HD590" s="122"/>
      <c r="HN590" s="122"/>
      <c r="HX590" s="122"/>
      <c r="IH590" s="122"/>
      <c r="IR590" s="122"/>
    </row>
    <row xmlns:x14ac="http://schemas.microsoft.com/office/spreadsheetml/2009/9/ac" r="591" s="3" customFormat="true" x14ac:dyDescent="0.25">
      <c r="A591" s="381"/>
      <c r="B591" s="122"/>
      <c r="L591" s="122"/>
      <c r="V591" s="122"/>
      <c r="AF591" s="122"/>
      <c r="AP591" s="122"/>
      <c r="AZ591" s="122"/>
      <c r="BJ591" s="122"/>
      <c r="BT591" s="122"/>
      <c r="BU591" s="122"/>
      <c r="CD591" s="122"/>
      <c r="CN591" s="122"/>
      <c r="CX591" s="122"/>
      <c r="DH591" s="122"/>
      <c r="DR591" s="122"/>
      <c r="EB591" s="122"/>
      <c r="EL591" s="122"/>
      <c r="EV591" s="122"/>
      <c r="FF591" s="122"/>
      <c r="FP591" s="122"/>
      <c r="FZ591" s="122"/>
      <c r="GJ591" s="122"/>
      <c r="GT591" s="122"/>
      <c r="HD591" s="122"/>
      <c r="HN591" s="122"/>
      <c r="HX591" s="122"/>
      <c r="IH591" s="122"/>
      <c r="IR591" s="122"/>
    </row>
    <row xmlns:x14ac="http://schemas.microsoft.com/office/spreadsheetml/2009/9/ac" r="592" s="3" customFormat="true" x14ac:dyDescent="0.25">
      <c r="A592" s="381"/>
      <c r="B592" s="122"/>
      <c r="L592" s="122"/>
      <c r="V592" s="122"/>
      <c r="AF592" s="122"/>
      <c r="AP592" s="122"/>
      <c r="AZ592" s="122"/>
      <c r="BJ592" s="122"/>
      <c r="BT592" s="122"/>
      <c r="BU592" s="122"/>
      <c r="CD592" s="122"/>
      <c r="CN592" s="122"/>
      <c r="CX592" s="122"/>
      <c r="DH592" s="122"/>
      <c r="DR592" s="122"/>
      <c r="EB592" s="122"/>
      <c r="EL592" s="122"/>
      <c r="EV592" s="122"/>
      <c r="FF592" s="122"/>
      <c r="FP592" s="122"/>
      <c r="FZ592" s="122"/>
      <c r="GJ592" s="122"/>
      <c r="GT592" s="122"/>
      <c r="HD592" s="122"/>
      <c r="HN592" s="122"/>
      <c r="HX592" s="122"/>
      <c r="IH592" s="122"/>
      <c r="IR592" s="122"/>
    </row>
    <row xmlns:x14ac="http://schemas.microsoft.com/office/spreadsheetml/2009/9/ac" r="593" s="3" customFormat="true" x14ac:dyDescent="0.25">
      <c r="A593" s="381"/>
      <c r="B593" s="122"/>
      <c r="L593" s="122"/>
      <c r="V593" s="122"/>
      <c r="AF593" s="122"/>
      <c r="AP593" s="122"/>
      <c r="AZ593" s="122"/>
      <c r="BJ593" s="122"/>
      <c r="BT593" s="122"/>
      <c r="BU593" s="122"/>
      <c r="CD593" s="122"/>
      <c r="CN593" s="122"/>
      <c r="CX593" s="122"/>
      <c r="DH593" s="122"/>
      <c r="DR593" s="122"/>
      <c r="EB593" s="122"/>
      <c r="EL593" s="122"/>
      <c r="EV593" s="122"/>
      <c r="FF593" s="122"/>
      <c r="FP593" s="122"/>
      <c r="FZ593" s="122"/>
      <c r="GJ593" s="122"/>
      <c r="GT593" s="122"/>
      <c r="HD593" s="122"/>
      <c r="HN593" s="122"/>
      <c r="HX593" s="122"/>
      <c r="IH593" s="122"/>
      <c r="IR593" s="122"/>
    </row>
    <row xmlns:x14ac="http://schemas.microsoft.com/office/spreadsheetml/2009/9/ac" r="594" s="3" customFormat="true" x14ac:dyDescent="0.25">
      <c r="A594" s="381"/>
      <c r="B594" s="122"/>
      <c r="L594" s="122"/>
      <c r="V594" s="122"/>
      <c r="AF594" s="122"/>
      <c r="AP594" s="122"/>
      <c r="AZ594" s="122"/>
      <c r="BJ594" s="122"/>
      <c r="BT594" s="122"/>
      <c r="BU594" s="122"/>
      <c r="CD594" s="122"/>
      <c r="CN594" s="122"/>
      <c r="CX594" s="122"/>
      <c r="DH594" s="122"/>
      <c r="DR594" s="122"/>
      <c r="EB594" s="122"/>
      <c r="EL594" s="122"/>
      <c r="EV594" s="122"/>
      <c r="FF594" s="122"/>
      <c r="FP594" s="122"/>
      <c r="FZ594" s="122"/>
      <c r="GJ594" s="122"/>
      <c r="GT594" s="122"/>
      <c r="HD594" s="122"/>
      <c r="HN594" s="122"/>
      <c r="HX594" s="122"/>
      <c r="IH594" s="122"/>
      <c r="IR594" s="122"/>
    </row>
    <row xmlns:x14ac="http://schemas.microsoft.com/office/spreadsheetml/2009/9/ac" r="595" s="3" customFormat="true" x14ac:dyDescent="0.25">
      <c r="A595" s="381"/>
      <c r="B595" s="122"/>
      <c r="L595" s="122"/>
      <c r="V595" s="122"/>
      <c r="AF595" s="122"/>
      <c r="AP595" s="122"/>
      <c r="AZ595" s="122"/>
      <c r="BJ595" s="122"/>
      <c r="BT595" s="122"/>
      <c r="BU595" s="122"/>
      <c r="CD595" s="122"/>
      <c r="CN595" s="122"/>
      <c r="CX595" s="122"/>
      <c r="DH595" s="122"/>
      <c r="DR595" s="122"/>
      <c r="EB595" s="122"/>
      <c r="EL595" s="122"/>
      <c r="EV595" s="122"/>
      <c r="FF595" s="122"/>
      <c r="FP595" s="122"/>
      <c r="FZ595" s="122"/>
      <c r="GJ595" s="122"/>
      <c r="GT595" s="122"/>
      <c r="HD595" s="122"/>
      <c r="HN595" s="122"/>
      <c r="HX595" s="122"/>
      <c r="IH595" s="122"/>
      <c r="IR595" s="122"/>
    </row>
    <row xmlns:x14ac="http://schemas.microsoft.com/office/spreadsheetml/2009/9/ac" r="596" s="3" customFormat="true" x14ac:dyDescent="0.25">
      <c r="A596" s="381"/>
      <c r="B596" s="122"/>
      <c r="L596" s="122"/>
      <c r="V596" s="122"/>
      <c r="AF596" s="122"/>
      <c r="AP596" s="122"/>
      <c r="AZ596" s="122"/>
      <c r="BJ596" s="122"/>
      <c r="BT596" s="122"/>
      <c r="BU596" s="122"/>
      <c r="CD596" s="122"/>
      <c r="CN596" s="122"/>
      <c r="CX596" s="122"/>
      <c r="DH596" s="122"/>
      <c r="DR596" s="122"/>
      <c r="EB596" s="122"/>
      <c r="EL596" s="122"/>
      <c r="EV596" s="122"/>
      <c r="FF596" s="122"/>
      <c r="FP596" s="122"/>
      <c r="FZ596" s="122"/>
      <c r="GJ596" s="122"/>
      <c r="GT596" s="122"/>
      <c r="HD596" s="122"/>
      <c r="HN596" s="122"/>
      <c r="HX596" s="122"/>
      <c r="IH596" s="122"/>
      <c r="IR596" s="122"/>
    </row>
    <row xmlns:x14ac="http://schemas.microsoft.com/office/spreadsheetml/2009/9/ac" r="597" s="3" customFormat="true" x14ac:dyDescent="0.25">
      <c r="A597" s="381"/>
      <c r="B597" s="122"/>
      <c r="L597" s="122"/>
      <c r="V597" s="122"/>
      <c r="AF597" s="122"/>
      <c r="AP597" s="122"/>
      <c r="AZ597" s="122"/>
      <c r="BJ597" s="122"/>
      <c r="BT597" s="122"/>
      <c r="BU597" s="122"/>
      <c r="CD597" s="122"/>
      <c r="CN597" s="122"/>
      <c r="CX597" s="122"/>
      <c r="DH597" s="122"/>
      <c r="DR597" s="122"/>
      <c r="EB597" s="122"/>
      <c r="EL597" s="122"/>
      <c r="EV597" s="122"/>
      <c r="FF597" s="122"/>
      <c r="FP597" s="122"/>
      <c r="FZ597" s="122"/>
      <c r="GJ597" s="122"/>
      <c r="GT597" s="122"/>
      <c r="HD597" s="122"/>
      <c r="HN597" s="122"/>
      <c r="HX597" s="122"/>
      <c r="IH597" s="122"/>
      <c r="IR597" s="122"/>
    </row>
    <row xmlns:x14ac="http://schemas.microsoft.com/office/spreadsheetml/2009/9/ac" r="598" s="3" customFormat="true" x14ac:dyDescent="0.25">
      <c r="A598" s="381"/>
      <c r="B598" s="122"/>
      <c r="L598" s="122"/>
      <c r="V598" s="122"/>
      <c r="AF598" s="122"/>
      <c r="AP598" s="122"/>
      <c r="AZ598" s="122"/>
      <c r="BJ598" s="122"/>
      <c r="BT598" s="122"/>
      <c r="BU598" s="122"/>
      <c r="CD598" s="122"/>
      <c r="CN598" s="122"/>
      <c r="CX598" s="122"/>
      <c r="DH598" s="122"/>
      <c r="DR598" s="122"/>
      <c r="EB598" s="122"/>
      <c r="EL598" s="122"/>
      <c r="EV598" s="122"/>
      <c r="FF598" s="122"/>
      <c r="FP598" s="122"/>
      <c r="FZ598" s="122"/>
      <c r="GJ598" s="122"/>
      <c r="GT598" s="122"/>
      <c r="HD598" s="122"/>
      <c r="HN598" s="122"/>
      <c r="HX598" s="122"/>
      <c r="IH598" s="122"/>
      <c r="IR598" s="122"/>
    </row>
    <row xmlns:x14ac="http://schemas.microsoft.com/office/spreadsheetml/2009/9/ac" r="599" s="3" customFormat="true" x14ac:dyDescent="0.25">
      <c r="A599" s="381"/>
      <c r="B599" s="122"/>
      <c r="L599" s="122"/>
      <c r="V599" s="122"/>
      <c r="AF599" s="122"/>
      <c r="AP599" s="122"/>
      <c r="AZ599" s="122"/>
      <c r="BJ599" s="122"/>
      <c r="BT599" s="122"/>
      <c r="BU599" s="122"/>
      <c r="CD599" s="122"/>
      <c r="CN599" s="122"/>
      <c r="CX599" s="122"/>
      <c r="DH599" s="122"/>
      <c r="DR599" s="122"/>
      <c r="EB599" s="122"/>
      <c r="EL599" s="122"/>
      <c r="EV599" s="122"/>
      <c r="FF599" s="122"/>
      <c r="FP599" s="122"/>
      <c r="FZ599" s="122"/>
      <c r="GJ599" s="122"/>
      <c r="GT599" s="122"/>
      <c r="HD599" s="122"/>
      <c r="HN599" s="122"/>
      <c r="HX599" s="122"/>
      <c r="IH599" s="122"/>
      <c r="IR599" s="122"/>
    </row>
    <row xmlns:x14ac="http://schemas.microsoft.com/office/spreadsheetml/2009/9/ac" r="600" s="3" customFormat="true" x14ac:dyDescent="0.25">
      <c r="A600" s="381"/>
      <c r="B600" s="122"/>
      <c r="L600" s="122"/>
      <c r="V600" s="122"/>
      <c r="AF600" s="122"/>
      <c r="AP600" s="122"/>
      <c r="AZ600" s="122"/>
      <c r="BJ600" s="122"/>
      <c r="BT600" s="122"/>
      <c r="BU600" s="122"/>
      <c r="CD600" s="122"/>
      <c r="CN600" s="122"/>
      <c r="CX600" s="122"/>
      <c r="DH600" s="122"/>
      <c r="DR600" s="122"/>
      <c r="EB600" s="122"/>
      <c r="EL600" s="122"/>
      <c r="EV600" s="122"/>
      <c r="FF600" s="122"/>
      <c r="FP600" s="122"/>
      <c r="FZ600" s="122"/>
      <c r="GJ600" s="122"/>
      <c r="GT600" s="122"/>
      <c r="HD600" s="122"/>
      <c r="HN600" s="122"/>
      <c r="HX600" s="122"/>
      <c r="IH600" s="122"/>
      <c r="IR600" s="122"/>
    </row>
    <row xmlns:x14ac="http://schemas.microsoft.com/office/spreadsheetml/2009/9/ac" r="601" s="3" customFormat="true" x14ac:dyDescent="0.25">
      <c r="A601" s="381"/>
      <c r="B601" s="122"/>
      <c r="L601" s="122"/>
      <c r="V601" s="122"/>
      <c r="AF601" s="122"/>
      <c r="AP601" s="122"/>
      <c r="AZ601" s="122"/>
      <c r="BJ601" s="122"/>
      <c r="BT601" s="122"/>
      <c r="BU601" s="122"/>
      <c r="CD601" s="122"/>
      <c r="CN601" s="122"/>
      <c r="CX601" s="122"/>
      <c r="DH601" s="122"/>
      <c r="DR601" s="122"/>
      <c r="EB601" s="122"/>
      <c r="EL601" s="122"/>
      <c r="EV601" s="122"/>
      <c r="FF601" s="122"/>
      <c r="FP601" s="122"/>
      <c r="FZ601" s="122"/>
      <c r="GJ601" s="122"/>
      <c r="GT601" s="122"/>
      <c r="HD601" s="122"/>
      <c r="HN601" s="122"/>
      <c r="HX601" s="122"/>
      <c r="IH601" s="122"/>
      <c r="IR601" s="122"/>
    </row>
    <row xmlns:x14ac="http://schemas.microsoft.com/office/spreadsheetml/2009/9/ac" r="602" s="3" customFormat="true" x14ac:dyDescent="0.25">
      <c r="A602" s="381"/>
      <c r="B602" s="122"/>
      <c r="L602" s="122"/>
      <c r="V602" s="122"/>
      <c r="AF602" s="122"/>
      <c r="AP602" s="122"/>
      <c r="AZ602" s="122"/>
      <c r="BJ602" s="122"/>
      <c r="BT602" s="122"/>
      <c r="BU602" s="122"/>
      <c r="CD602" s="122"/>
      <c r="CN602" s="122"/>
      <c r="CX602" s="122"/>
      <c r="DH602" s="122"/>
      <c r="DR602" s="122"/>
      <c r="EB602" s="122"/>
      <c r="EL602" s="122"/>
      <c r="EV602" s="122"/>
      <c r="FF602" s="122"/>
      <c r="FP602" s="122"/>
      <c r="FZ602" s="122"/>
      <c r="GJ602" s="122"/>
      <c r="GT602" s="122"/>
      <c r="HD602" s="122"/>
      <c r="HN602" s="122"/>
      <c r="HX602" s="122"/>
      <c r="IH602" s="122"/>
      <c r="IR602" s="122"/>
    </row>
    <row xmlns:x14ac="http://schemas.microsoft.com/office/spreadsheetml/2009/9/ac" r="603" s="3" customFormat="true" x14ac:dyDescent="0.25">
      <c r="A603" s="381"/>
      <c r="B603" s="122"/>
      <c r="L603" s="122"/>
      <c r="V603" s="122"/>
      <c r="AF603" s="122"/>
      <c r="AP603" s="122"/>
      <c r="AZ603" s="122"/>
      <c r="BJ603" s="122"/>
      <c r="BT603" s="122"/>
      <c r="BU603" s="122"/>
      <c r="CD603" s="122"/>
      <c r="CN603" s="122"/>
      <c r="CX603" s="122"/>
      <c r="DH603" s="122"/>
      <c r="DR603" s="122"/>
      <c r="EB603" s="122"/>
      <c r="EL603" s="122"/>
      <c r="EV603" s="122"/>
      <c r="FF603" s="122"/>
      <c r="FP603" s="122"/>
      <c r="FZ603" s="122"/>
      <c r="GJ603" s="122"/>
      <c r="GT603" s="122"/>
      <c r="HD603" s="122"/>
      <c r="HN603" s="122"/>
      <c r="HX603" s="122"/>
      <c r="IH603" s="122"/>
      <c r="IR603" s="122"/>
    </row>
    <row xmlns:x14ac="http://schemas.microsoft.com/office/spreadsheetml/2009/9/ac" r="604" s="3" customFormat="true" x14ac:dyDescent="0.25">
      <c r="A604" s="381"/>
      <c r="B604" s="122"/>
      <c r="L604" s="122"/>
      <c r="V604" s="122"/>
      <c r="AF604" s="122"/>
      <c r="AP604" s="122"/>
      <c r="AZ604" s="122"/>
      <c r="BJ604" s="122"/>
      <c r="BT604" s="122"/>
      <c r="BU604" s="122"/>
      <c r="CD604" s="122"/>
      <c r="CN604" s="122"/>
      <c r="CX604" s="122"/>
      <c r="DH604" s="122"/>
      <c r="DR604" s="122"/>
      <c r="EB604" s="122"/>
      <c r="EL604" s="122"/>
      <c r="EV604" s="122"/>
      <c r="FF604" s="122"/>
      <c r="FP604" s="122"/>
      <c r="FZ604" s="122"/>
      <c r="GJ604" s="122"/>
      <c r="GT604" s="122"/>
      <c r="HD604" s="122"/>
      <c r="HN604" s="122"/>
      <c r="HX604" s="122"/>
      <c r="IH604" s="122"/>
      <c r="IR604" s="122"/>
    </row>
    <row xmlns:x14ac="http://schemas.microsoft.com/office/spreadsheetml/2009/9/ac" r="605" s="3" customFormat="true" x14ac:dyDescent="0.25">
      <c r="A605" s="381"/>
      <c r="B605" s="122"/>
      <c r="L605" s="122"/>
      <c r="V605" s="122"/>
      <c r="AF605" s="122"/>
      <c r="AP605" s="122"/>
      <c r="AZ605" s="122"/>
      <c r="BJ605" s="122"/>
      <c r="BT605" s="122"/>
      <c r="BU605" s="122"/>
      <c r="CD605" s="122"/>
      <c r="CN605" s="122"/>
      <c r="CX605" s="122"/>
      <c r="DH605" s="122"/>
      <c r="DR605" s="122"/>
      <c r="EB605" s="122"/>
      <c r="EL605" s="122"/>
      <c r="EV605" s="122"/>
      <c r="FF605" s="122"/>
      <c r="FP605" s="122"/>
      <c r="FZ605" s="122"/>
      <c r="GJ605" s="122"/>
      <c r="GT605" s="122"/>
      <c r="HD605" s="122"/>
      <c r="HN605" s="122"/>
      <c r="HX605" s="122"/>
      <c r="IH605" s="122"/>
      <c r="IR605" s="122"/>
    </row>
    <row xmlns:x14ac="http://schemas.microsoft.com/office/spreadsheetml/2009/9/ac" r="606" s="3" customFormat="true" x14ac:dyDescent="0.25">
      <c r="A606" s="381"/>
      <c r="B606" s="122"/>
      <c r="L606" s="122"/>
      <c r="V606" s="122"/>
      <c r="AF606" s="122"/>
      <c r="AP606" s="122"/>
      <c r="AZ606" s="122"/>
      <c r="BJ606" s="122"/>
      <c r="BT606" s="122"/>
      <c r="BU606" s="122"/>
      <c r="CD606" s="122"/>
      <c r="CN606" s="122"/>
      <c r="CX606" s="122"/>
      <c r="DH606" s="122"/>
      <c r="DR606" s="122"/>
      <c r="EB606" s="122"/>
      <c r="EL606" s="122"/>
      <c r="EV606" s="122"/>
      <c r="FF606" s="122"/>
      <c r="FP606" s="122"/>
      <c r="FZ606" s="122"/>
      <c r="GJ606" s="122"/>
      <c r="GT606" s="122"/>
      <c r="HD606" s="122"/>
      <c r="HN606" s="122"/>
      <c r="HX606" s="122"/>
      <c r="IH606" s="122"/>
      <c r="IR606" s="122"/>
    </row>
    <row xmlns:x14ac="http://schemas.microsoft.com/office/spreadsheetml/2009/9/ac" r="607" s="3" customFormat="true" x14ac:dyDescent="0.25">
      <c r="A607" s="381"/>
      <c r="B607" s="122"/>
      <c r="L607" s="122"/>
      <c r="V607" s="122"/>
      <c r="AF607" s="122"/>
      <c r="AP607" s="122"/>
      <c r="AZ607" s="122"/>
      <c r="BJ607" s="122"/>
      <c r="BT607" s="122"/>
      <c r="BU607" s="122"/>
      <c r="CD607" s="122"/>
      <c r="CN607" s="122"/>
      <c r="CX607" s="122"/>
      <c r="DH607" s="122"/>
      <c r="DR607" s="122"/>
      <c r="EB607" s="122"/>
      <c r="EL607" s="122"/>
      <c r="EV607" s="122"/>
      <c r="FF607" s="122"/>
      <c r="FP607" s="122"/>
      <c r="FZ607" s="122"/>
      <c r="GJ607" s="122"/>
      <c r="GT607" s="122"/>
      <c r="HD607" s="122"/>
      <c r="HN607" s="122"/>
      <c r="HX607" s="122"/>
      <c r="IH607" s="122"/>
      <c r="IR607" s="122"/>
    </row>
    <row xmlns:x14ac="http://schemas.microsoft.com/office/spreadsheetml/2009/9/ac" r="608" s="3" customFormat="true" x14ac:dyDescent="0.25">
      <c r="A608" s="381"/>
      <c r="B608" s="122"/>
      <c r="L608" s="122"/>
      <c r="V608" s="122"/>
      <c r="AF608" s="122"/>
      <c r="AP608" s="122"/>
      <c r="AZ608" s="122"/>
      <c r="BJ608" s="122"/>
      <c r="BT608" s="122"/>
      <c r="BU608" s="122"/>
      <c r="CD608" s="122"/>
      <c r="CN608" s="122"/>
      <c r="CX608" s="122"/>
      <c r="DH608" s="122"/>
      <c r="DR608" s="122"/>
      <c r="EB608" s="122"/>
      <c r="EL608" s="122"/>
      <c r="EV608" s="122"/>
      <c r="FF608" s="122"/>
      <c r="FP608" s="122"/>
      <c r="FZ608" s="122"/>
      <c r="GJ608" s="122"/>
      <c r="GT608" s="122"/>
      <c r="HD608" s="122"/>
      <c r="HN608" s="122"/>
      <c r="HX608" s="122"/>
      <c r="IH608" s="122"/>
      <c r="IR608" s="122"/>
    </row>
    <row xmlns:x14ac="http://schemas.microsoft.com/office/spreadsheetml/2009/9/ac" r="609" s="3" customFormat="true" x14ac:dyDescent="0.25">
      <c r="A609" s="381"/>
      <c r="B609" s="122"/>
      <c r="L609" s="122"/>
      <c r="V609" s="122"/>
      <c r="AF609" s="122"/>
      <c r="AP609" s="122"/>
      <c r="AZ609" s="122"/>
      <c r="BJ609" s="122"/>
      <c r="BT609" s="122"/>
      <c r="BU609" s="122"/>
      <c r="CD609" s="122"/>
      <c r="CN609" s="122"/>
      <c r="CX609" s="122"/>
      <c r="DH609" s="122"/>
      <c r="DR609" s="122"/>
      <c r="EB609" s="122"/>
      <c r="EL609" s="122"/>
      <c r="EV609" s="122"/>
      <c r="FF609" s="122"/>
      <c r="FP609" s="122"/>
      <c r="FZ609" s="122"/>
      <c r="GJ609" s="122"/>
      <c r="GT609" s="122"/>
      <c r="HD609" s="122"/>
      <c r="HN609" s="122"/>
      <c r="HX609" s="122"/>
      <c r="IH609" s="122"/>
      <c r="IR609" s="122"/>
    </row>
    <row xmlns:x14ac="http://schemas.microsoft.com/office/spreadsheetml/2009/9/ac" r="610" s="3" customFormat="true" x14ac:dyDescent="0.25">
      <c r="A610" s="381"/>
      <c r="B610" s="122"/>
      <c r="L610" s="122"/>
      <c r="V610" s="122"/>
      <c r="AF610" s="122"/>
      <c r="AP610" s="122"/>
      <c r="AZ610" s="122"/>
      <c r="BJ610" s="122"/>
      <c r="BT610" s="122"/>
      <c r="BU610" s="122"/>
      <c r="CD610" s="122"/>
      <c r="CN610" s="122"/>
      <c r="CX610" s="122"/>
      <c r="DH610" s="122"/>
      <c r="DR610" s="122"/>
      <c r="EB610" s="122"/>
      <c r="EL610" s="122"/>
      <c r="EV610" s="122"/>
      <c r="FF610" s="122"/>
      <c r="FP610" s="122"/>
      <c r="FZ610" s="122"/>
      <c r="GJ610" s="122"/>
      <c r="GT610" s="122"/>
      <c r="HD610" s="122"/>
      <c r="HN610" s="122"/>
      <c r="HX610" s="122"/>
      <c r="IH610" s="122"/>
      <c r="IR610" s="122"/>
    </row>
    <row xmlns:x14ac="http://schemas.microsoft.com/office/spreadsheetml/2009/9/ac" r="611" s="3" customFormat="true" x14ac:dyDescent="0.25">
      <c r="A611" s="381"/>
      <c r="B611" s="122"/>
      <c r="L611" s="122"/>
      <c r="V611" s="122"/>
      <c r="AF611" s="122"/>
      <c r="AP611" s="122"/>
      <c r="AZ611" s="122"/>
      <c r="BJ611" s="122"/>
      <c r="BT611" s="122"/>
      <c r="BU611" s="122"/>
      <c r="CD611" s="122"/>
      <c r="CN611" s="122"/>
      <c r="CX611" s="122"/>
      <c r="DH611" s="122"/>
      <c r="DR611" s="122"/>
      <c r="EB611" s="122"/>
      <c r="EL611" s="122"/>
      <c r="EV611" s="122"/>
      <c r="FF611" s="122"/>
      <c r="FP611" s="122"/>
      <c r="FZ611" s="122"/>
      <c r="GJ611" s="122"/>
      <c r="GT611" s="122"/>
      <c r="HD611" s="122"/>
      <c r="HN611" s="122"/>
      <c r="HX611" s="122"/>
      <c r="IH611" s="122"/>
      <c r="IR611" s="122"/>
    </row>
    <row xmlns:x14ac="http://schemas.microsoft.com/office/spreadsheetml/2009/9/ac" r="612" s="3" customFormat="true" x14ac:dyDescent="0.25">
      <c r="A612" s="381"/>
      <c r="B612" s="122"/>
      <c r="L612" s="122"/>
      <c r="V612" s="122"/>
      <c r="AF612" s="122"/>
      <c r="AP612" s="122"/>
      <c r="AZ612" s="122"/>
      <c r="BJ612" s="122"/>
      <c r="BT612" s="122"/>
      <c r="BU612" s="122"/>
      <c r="CD612" s="122"/>
      <c r="CN612" s="122"/>
      <c r="CX612" s="122"/>
      <c r="DH612" s="122"/>
      <c r="DR612" s="122"/>
      <c r="EB612" s="122"/>
      <c r="EL612" s="122"/>
      <c r="EV612" s="122"/>
      <c r="FF612" s="122"/>
      <c r="FP612" s="122"/>
      <c r="FZ612" s="122"/>
      <c r="GJ612" s="122"/>
      <c r="GT612" s="122"/>
      <c r="HD612" s="122"/>
      <c r="HN612" s="122"/>
      <c r="HX612" s="122"/>
      <c r="IH612" s="122"/>
      <c r="IR612" s="122"/>
    </row>
    <row xmlns:x14ac="http://schemas.microsoft.com/office/spreadsheetml/2009/9/ac" r="613" s="3" customFormat="true" x14ac:dyDescent="0.25">
      <c r="A613" s="381"/>
      <c r="B613" s="122"/>
      <c r="L613" s="122"/>
      <c r="V613" s="122"/>
      <c r="AF613" s="122"/>
      <c r="AP613" s="122"/>
      <c r="AZ613" s="122"/>
      <c r="BJ613" s="122"/>
      <c r="BT613" s="122"/>
      <c r="BU613" s="122"/>
      <c r="CD613" s="122"/>
      <c r="CN613" s="122"/>
      <c r="CX613" s="122"/>
      <c r="DH613" s="122"/>
      <c r="DR613" s="122"/>
      <c r="EB613" s="122"/>
      <c r="EL613" s="122"/>
      <c r="EV613" s="122"/>
      <c r="FF613" s="122"/>
      <c r="FP613" s="122"/>
      <c r="FZ613" s="122"/>
      <c r="GJ613" s="122"/>
      <c r="GT613" s="122"/>
      <c r="HD613" s="122"/>
      <c r="HN613" s="122"/>
      <c r="HX613" s="122"/>
      <c r="IH613" s="122"/>
      <c r="IR613" s="122"/>
    </row>
    <row xmlns:x14ac="http://schemas.microsoft.com/office/spreadsheetml/2009/9/ac" r="614" s="3" customFormat="true" x14ac:dyDescent="0.25">
      <c r="A614" s="381"/>
      <c r="B614" s="122"/>
      <c r="L614" s="122"/>
      <c r="V614" s="122"/>
      <c r="AF614" s="122"/>
      <c r="AP614" s="122"/>
      <c r="AZ614" s="122"/>
      <c r="BJ614" s="122"/>
      <c r="BT614" s="122"/>
      <c r="BU614" s="122"/>
      <c r="CD614" s="122"/>
      <c r="CN614" s="122"/>
      <c r="CX614" s="122"/>
      <c r="DH614" s="122"/>
      <c r="DR614" s="122"/>
      <c r="EB614" s="122"/>
      <c r="EL614" s="122"/>
      <c r="EV614" s="122"/>
      <c r="FF614" s="122"/>
      <c r="FP614" s="122"/>
      <c r="FZ614" s="122"/>
      <c r="GJ614" s="122"/>
      <c r="GT614" s="122"/>
      <c r="HD614" s="122"/>
      <c r="HN614" s="122"/>
      <c r="HX614" s="122"/>
      <c r="IH614" s="122"/>
      <c r="IR614" s="122"/>
    </row>
    <row xmlns:x14ac="http://schemas.microsoft.com/office/spreadsheetml/2009/9/ac" r="615" s="3" customFormat="true" x14ac:dyDescent="0.25">
      <c r="A615" s="381"/>
      <c r="B615" s="122"/>
      <c r="L615" s="122"/>
      <c r="V615" s="122"/>
      <c r="AF615" s="122"/>
      <c r="AP615" s="122"/>
      <c r="AZ615" s="122"/>
      <c r="BJ615" s="122"/>
      <c r="BT615" s="122"/>
      <c r="BU615" s="122"/>
      <c r="CD615" s="122"/>
      <c r="CN615" s="122"/>
      <c r="CX615" s="122"/>
      <c r="DH615" s="122"/>
      <c r="DR615" s="122"/>
      <c r="EB615" s="122"/>
      <c r="EL615" s="122"/>
      <c r="EV615" s="122"/>
      <c r="FF615" s="122"/>
      <c r="FP615" s="122"/>
      <c r="FZ615" s="122"/>
      <c r="GJ615" s="122"/>
      <c r="GT615" s="122"/>
      <c r="HD615" s="122"/>
      <c r="HN615" s="122"/>
      <c r="HX615" s="122"/>
      <c r="IH615" s="122"/>
      <c r="IR615" s="122"/>
    </row>
    <row xmlns:x14ac="http://schemas.microsoft.com/office/spreadsheetml/2009/9/ac" r="616" s="3" customFormat="true" x14ac:dyDescent="0.25">
      <c r="A616" s="381"/>
      <c r="B616" s="122"/>
      <c r="L616" s="122"/>
      <c r="V616" s="122"/>
      <c r="AF616" s="122"/>
      <c r="AP616" s="122"/>
      <c r="AZ616" s="122"/>
      <c r="BJ616" s="122"/>
      <c r="BT616" s="122"/>
      <c r="BU616" s="122"/>
      <c r="CD616" s="122"/>
      <c r="CN616" s="122"/>
      <c r="CX616" s="122"/>
      <c r="DH616" s="122"/>
      <c r="DR616" s="122"/>
      <c r="EB616" s="122"/>
      <c r="EL616" s="122"/>
      <c r="EV616" s="122"/>
      <c r="FF616" s="122"/>
      <c r="FP616" s="122"/>
      <c r="FZ616" s="122"/>
      <c r="GJ616" s="122"/>
      <c r="GT616" s="122"/>
      <c r="HD616" s="122"/>
      <c r="HN616" s="122"/>
      <c r="HX616" s="122"/>
      <c r="IH616" s="122"/>
      <c r="IR616" s="122"/>
    </row>
    <row xmlns:x14ac="http://schemas.microsoft.com/office/spreadsheetml/2009/9/ac" r="617" s="3" customFormat="true" x14ac:dyDescent="0.25">
      <c r="A617" s="381"/>
      <c r="B617" s="122"/>
      <c r="L617" s="122"/>
      <c r="V617" s="122"/>
      <c r="AF617" s="122"/>
      <c r="AP617" s="122"/>
      <c r="AZ617" s="122"/>
      <c r="BJ617" s="122"/>
      <c r="BT617" s="122"/>
      <c r="BU617" s="122"/>
      <c r="CD617" s="122"/>
      <c r="CN617" s="122"/>
      <c r="CX617" s="122"/>
      <c r="DH617" s="122"/>
      <c r="DR617" s="122"/>
      <c r="EB617" s="122"/>
      <c r="EL617" s="122"/>
      <c r="EV617" s="122"/>
      <c r="FF617" s="122"/>
      <c r="FP617" s="122"/>
      <c r="FZ617" s="122"/>
      <c r="GJ617" s="122"/>
      <c r="GT617" s="122"/>
      <c r="HD617" s="122"/>
      <c r="HN617" s="122"/>
      <c r="HX617" s="122"/>
      <c r="IH617" s="122"/>
      <c r="IR617" s="122"/>
    </row>
    <row xmlns:x14ac="http://schemas.microsoft.com/office/spreadsheetml/2009/9/ac" r="618" s="3" customFormat="true" x14ac:dyDescent="0.25">
      <c r="A618" s="381"/>
      <c r="B618" s="122"/>
      <c r="L618" s="122"/>
      <c r="V618" s="122"/>
      <c r="AF618" s="122"/>
      <c r="AP618" s="122"/>
      <c r="AZ618" s="122"/>
      <c r="BJ618" s="122"/>
      <c r="BT618" s="122"/>
      <c r="BU618" s="122"/>
      <c r="CD618" s="122"/>
      <c r="CN618" s="122"/>
      <c r="CX618" s="122"/>
      <c r="DH618" s="122"/>
      <c r="DR618" s="122"/>
      <c r="EB618" s="122"/>
      <c r="EL618" s="122"/>
      <c r="EV618" s="122"/>
      <c r="FF618" s="122"/>
      <c r="FP618" s="122"/>
      <c r="FZ618" s="122"/>
      <c r="GJ618" s="122"/>
      <c r="GT618" s="122"/>
      <c r="HD618" s="122"/>
      <c r="HN618" s="122"/>
      <c r="HX618" s="122"/>
      <c r="IH618" s="122"/>
      <c r="IR618" s="122"/>
    </row>
    <row xmlns:x14ac="http://schemas.microsoft.com/office/spreadsheetml/2009/9/ac" r="619" s="3" customFormat="true" x14ac:dyDescent="0.25">
      <c r="A619" s="381"/>
      <c r="B619" s="122"/>
      <c r="L619" s="122"/>
      <c r="V619" s="122"/>
      <c r="AF619" s="122"/>
      <c r="AP619" s="122"/>
      <c r="AZ619" s="122"/>
      <c r="BJ619" s="122"/>
      <c r="BT619" s="122"/>
      <c r="BU619" s="122"/>
      <c r="CD619" s="122"/>
      <c r="CN619" s="122"/>
      <c r="CX619" s="122"/>
      <c r="DH619" s="122"/>
      <c r="DR619" s="122"/>
      <c r="EB619" s="122"/>
      <c r="EL619" s="122"/>
      <c r="EV619" s="122"/>
      <c r="FF619" s="122"/>
      <c r="FP619" s="122"/>
      <c r="FZ619" s="122"/>
      <c r="GJ619" s="122"/>
      <c r="GT619" s="122"/>
      <c r="HD619" s="122"/>
      <c r="HN619" s="122"/>
      <c r="HX619" s="122"/>
      <c r="IH619" s="122"/>
      <c r="IR619" s="122"/>
    </row>
    <row xmlns:x14ac="http://schemas.microsoft.com/office/spreadsheetml/2009/9/ac" r="620" s="3" customFormat="true" x14ac:dyDescent="0.25">
      <c r="A620" s="381"/>
      <c r="B620" s="122"/>
      <c r="L620" s="122"/>
      <c r="V620" s="122"/>
      <c r="AF620" s="122"/>
      <c r="AP620" s="122"/>
      <c r="AZ620" s="122"/>
      <c r="BJ620" s="122"/>
      <c r="BT620" s="122"/>
      <c r="BU620" s="122"/>
      <c r="CD620" s="122"/>
      <c r="CN620" s="122"/>
      <c r="CX620" s="122"/>
      <c r="DH620" s="122"/>
      <c r="DR620" s="122"/>
      <c r="EB620" s="122"/>
      <c r="EL620" s="122"/>
      <c r="EV620" s="122"/>
      <c r="FF620" s="122"/>
      <c r="FP620" s="122"/>
      <c r="FZ620" s="122"/>
      <c r="GJ620" s="122"/>
      <c r="GT620" s="122"/>
      <c r="HD620" s="122"/>
      <c r="HN620" s="122"/>
      <c r="HX620" s="122"/>
      <c r="IH620" s="122"/>
      <c r="IR620" s="122"/>
    </row>
    <row xmlns:x14ac="http://schemas.microsoft.com/office/spreadsheetml/2009/9/ac" r="621" s="3" customFormat="true" x14ac:dyDescent="0.25">
      <c r="A621" s="381"/>
      <c r="B621" s="122"/>
      <c r="L621" s="122"/>
      <c r="V621" s="122"/>
      <c r="AF621" s="122"/>
      <c r="AP621" s="122"/>
      <c r="AZ621" s="122"/>
      <c r="BJ621" s="122"/>
      <c r="BT621" s="122"/>
      <c r="BU621" s="122"/>
      <c r="CD621" s="122"/>
      <c r="CN621" s="122"/>
      <c r="CX621" s="122"/>
      <c r="DH621" s="122"/>
      <c r="DR621" s="122"/>
      <c r="EB621" s="122"/>
      <c r="EL621" s="122"/>
      <c r="EV621" s="122"/>
      <c r="FF621" s="122"/>
      <c r="FP621" s="122"/>
      <c r="FZ621" s="122"/>
      <c r="GJ621" s="122"/>
      <c r="GT621" s="122"/>
      <c r="HD621" s="122"/>
      <c r="HN621" s="122"/>
      <c r="HX621" s="122"/>
      <c r="IH621" s="122"/>
      <c r="IR621" s="122"/>
    </row>
    <row xmlns:x14ac="http://schemas.microsoft.com/office/spreadsheetml/2009/9/ac" r="622" s="3" customFormat="true" x14ac:dyDescent="0.25">
      <c r="A622" s="381"/>
      <c r="B622" s="122"/>
      <c r="L622" s="122"/>
      <c r="V622" s="122"/>
      <c r="AF622" s="122"/>
      <c r="AP622" s="122"/>
      <c r="AZ622" s="122"/>
      <c r="BJ622" s="122"/>
      <c r="BT622" s="122"/>
      <c r="BU622" s="122"/>
      <c r="CD622" s="122"/>
      <c r="CN622" s="122"/>
      <c r="CX622" s="122"/>
      <c r="DH622" s="122"/>
      <c r="DR622" s="122"/>
      <c r="EB622" s="122"/>
      <c r="EL622" s="122"/>
      <c r="EV622" s="122"/>
      <c r="FF622" s="122"/>
      <c r="FP622" s="122"/>
      <c r="FZ622" s="122"/>
      <c r="GJ622" s="122"/>
      <c r="GT622" s="122"/>
      <c r="HD622" s="122"/>
      <c r="HN622" s="122"/>
      <c r="HX622" s="122"/>
      <c r="IH622" s="122"/>
      <c r="IR622" s="122"/>
    </row>
  </sheetData>
  <mergeCells count="6">
    <mergeCell ref="C10:I10"/>
    <mergeCell ref="BU10:CA10"/>
    <mergeCell ref="AG10:AM10"/>
    <mergeCell ref="A2:A3"/>
    <mergeCell ref="W10:AC10"/>
    <mergeCell ref="M10:S10"/>
  </mergeCells>
  <hyperlinks>
    <hyperlink ref="A4" location="myrangeH0" display="myrangeH0"/>
    <hyperlink ref="A5" location="myrangeH1" display="myrangeH1"/>
    <hyperlink ref="A6" location="myrangeH2" display="myrangeH2"/>
    <hyperlink ref="A7" location="myrangeH3" display="myrangeH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0"/>
    <col min="3" max="7" width="11.75" style="110" customWidth="true"/>
    <col min="8" max="16384" width="9" style="110"/>
  </cols>
  <sheetData>
    <row xmlns:x14ac="http://schemas.microsoft.com/office/spreadsheetml/2009/9/ac" r="2" ht="20.25" x14ac:dyDescent="0.2">
      <c r="B2" s="106" t="str">
        <f>+Introduction!C7</f>
        <v>Croatia</v>
      </c>
      <c r="C2" s="107"/>
      <c r="D2" s="108"/>
      <c r="E2" s="108"/>
      <c r="F2" s="108"/>
      <c r="G2" s="109"/>
    </row>
    <row xmlns:x14ac="http://schemas.microsoft.com/office/spreadsheetml/2009/9/ac" r="3" x14ac:dyDescent="0.2">
      <c r="B3" s="568" t="s">
        <v>165</v>
      </c>
      <c r="C3" s="568"/>
      <c r="D3" s="568"/>
      <c r="E3" s="568"/>
      <c r="F3" s="568"/>
      <c r="G3" s="569"/>
    </row>
    <row xmlns:x14ac="http://schemas.microsoft.com/office/spreadsheetml/2009/9/ac" r="4" ht="13.5" x14ac:dyDescent="0.2">
      <c r="B4" s="111" t="s">
        <v>4</v>
      </c>
      <c r="C4" s="111" t="s">
        <v>58</v>
      </c>
      <c r="D4" s="111" t="s">
        <v>62</v>
      </c>
      <c r="E4" s="111" t="s">
        <v>59</v>
      </c>
      <c r="F4" s="111" t="s">
        <v>60</v>
      </c>
      <c r="G4" s="111" t="s">
        <v>61</v>
      </c>
    </row>
    <row xmlns:x14ac="http://schemas.microsoft.com/office/spreadsheetml/2009/9/ac" r="5" x14ac:dyDescent="0.2">
      <c r="B5" s="775">
        <v>2000</v>
      </c>
      <c r="C5" s="1029">
        <v>826340</v>
      </c>
      <c r="D5" s="920">
        <v>53.428001403808594</v>
      </c>
      <c r="E5" s="1030">
        <v>188633</v>
      </c>
      <c r="F5" s="1031">
        <v>198394</v>
      </c>
      <c r="G5" s="1032">
        <v>439312</v>
      </c>
    </row>
    <row xmlns:x14ac="http://schemas.microsoft.com/office/spreadsheetml/2009/9/ac" r="6" x14ac:dyDescent="0.2">
      <c r="B6" s="781">
        <v>2001</v>
      </c>
      <c r="C6" s="924">
        <v>813150</v>
      </c>
      <c r="D6" s="925">
        <v>53.641998291015625</v>
      </c>
      <c r="E6" s="926">
        <v>192929</v>
      </c>
      <c r="F6" s="927">
        <v>192721</v>
      </c>
      <c r="G6" s="928">
        <v>427500</v>
      </c>
    </row>
    <row xmlns:x14ac="http://schemas.microsoft.com/office/spreadsheetml/2009/9/ac" r="7" x14ac:dyDescent="0.2">
      <c r="B7" s="787">
        <v>2002</v>
      </c>
      <c r="C7" s="929">
        <v>808135</v>
      </c>
      <c r="D7" s="930">
        <v>53.810001373291016</v>
      </c>
      <c r="E7" s="931">
        <v>193477</v>
      </c>
      <c r="F7" s="932">
        <v>191680</v>
      </c>
      <c r="G7" s="933">
        <v>422978</v>
      </c>
    </row>
    <row xmlns:x14ac="http://schemas.microsoft.com/office/spreadsheetml/2009/9/ac" r="8" x14ac:dyDescent="0.2">
      <c r="B8" s="793">
        <v>2003</v>
      </c>
      <c r="C8" s="934">
        <v>799466</v>
      </c>
      <c r="D8" s="935">
        <v>53.978996276855469</v>
      </c>
      <c r="E8" s="936">
        <v>190635</v>
      </c>
      <c r="F8" s="937">
        <v>190126</v>
      </c>
      <c r="G8" s="938">
        <v>418705</v>
      </c>
    </row>
    <row xmlns:x14ac="http://schemas.microsoft.com/office/spreadsheetml/2009/9/ac" r="9" x14ac:dyDescent="0.2">
      <c r="B9" s="799">
        <v>2004</v>
      </c>
      <c r="C9" s="939">
        <v>787521</v>
      </c>
      <c r="D9" s="940">
        <v>54.146999359130859</v>
      </c>
      <c r="E9" s="941">
        <v>183822</v>
      </c>
      <c r="F9" s="942">
        <v>194114</v>
      </c>
      <c r="G9" s="943">
        <v>409585</v>
      </c>
    </row>
    <row xmlns:x14ac="http://schemas.microsoft.com/office/spreadsheetml/2009/9/ac" r="10" x14ac:dyDescent="0.2">
      <c r="B10" s="805">
        <v>2005</v>
      </c>
      <c r="C10" s="944">
        <v>775413</v>
      </c>
      <c r="D10" s="945">
        <v>54.31500244140625</v>
      </c>
      <c r="E10" s="946">
        <v>175585</v>
      </c>
      <c r="F10" s="947">
        <v>195977</v>
      </c>
      <c r="G10" s="948">
        <v>403851</v>
      </c>
    </row>
    <row xmlns:x14ac="http://schemas.microsoft.com/office/spreadsheetml/2009/9/ac" r="11" x14ac:dyDescent="0.2">
      <c r="B11" s="811">
        <v>2006</v>
      </c>
      <c r="C11" s="949">
        <v>764613</v>
      </c>
      <c r="D11" s="950">
        <v>54.483001708984375</v>
      </c>
      <c r="E11" s="951">
        <v>168964</v>
      </c>
      <c r="F11" s="952">
        <v>195954</v>
      </c>
      <c r="G11" s="953">
        <v>399695</v>
      </c>
    </row>
    <row xmlns:x14ac="http://schemas.microsoft.com/office/spreadsheetml/2009/9/ac" r="12" x14ac:dyDescent="0.2">
      <c r="B12" s="817">
        <v>2007</v>
      </c>
      <c r="C12" s="954">
        <v>754028</v>
      </c>
      <c r="D12" s="955">
        <v>54.650997161865234</v>
      </c>
      <c r="E12" s="956">
        <v>164277</v>
      </c>
      <c r="F12" s="957">
        <v>192880</v>
      </c>
      <c r="G12" s="958">
        <v>396871</v>
      </c>
    </row>
    <row xmlns:x14ac="http://schemas.microsoft.com/office/spreadsheetml/2009/9/ac" r="13" x14ac:dyDescent="0.2">
      <c r="B13" s="823">
        <v>2008</v>
      </c>
      <c r="C13" s="959">
        <v>743259</v>
      </c>
      <c r="D13" s="960">
        <v>54.819000244140625</v>
      </c>
      <c r="E13" s="961">
        <v>161462</v>
      </c>
      <c r="F13" s="962">
        <v>186201</v>
      </c>
      <c r="G13" s="963">
        <v>395596</v>
      </c>
    </row>
    <row xmlns:x14ac="http://schemas.microsoft.com/office/spreadsheetml/2009/9/ac" r="14" x14ac:dyDescent="0.2">
      <c r="B14" s="829">
        <v>2009</v>
      </c>
      <c r="C14" s="964">
        <v>736360</v>
      </c>
      <c r="D14" s="965">
        <v>54.98699951171875</v>
      </c>
      <c r="E14" s="966">
        <v>162934</v>
      </c>
      <c r="F14" s="967">
        <v>177793</v>
      </c>
      <c r="G14" s="968">
        <v>395633</v>
      </c>
    </row>
    <row xmlns:x14ac="http://schemas.microsoft.com/office/spreadsheetml/2009/9/ac" r="15" x14ac:dyDescent="0.2">
      <c r="B15" s="835">
        <v>2010</v>
      </c>
      <c r="C15" s="969">
        <v>727605</v>
      </c>
      <c r="D15" s="970">
        <v>55.154998779296875</v>
      </c>
      <c r="E15" s="971">
        <v>164005</v>
      </c>
      <c r="F15" s="972">
        <v>170746</v>
      </c>
      <c r="G15" s="973">
        <v>392854</v>
      </c>
    </row>
    <row xmlns:x14ac="http://schemas.microsoft.com/office/spreadsheetml/2009/9/ac" r="16" x14ac:dyDescent="0.2">
      <c r="B16" s="841">
        <v>2011</v>
      </c>
      <c r="C16" s="974">
        <v>717530</v>
      </c>
      <c r="D16" s="975">
        <v>55.321998596191406</v>
      </c>
      <c r="E16" s="976">
        <v>165343</v>
      </c>
      <c r="F16" s="977">
        <v>165338</v>
      </c>
      <c r="G16" s="978">
        <v>386849</v>
      </c>
    </row>
    <row xmlns:x14ac="http://schemas.microsoft.com/office/spreadsheetml/2009/9/ac" r="17" x14ac:dyDescent="0.2">
      <c r="B17" s="847">
        <v>2012</v>
      </c>
      <c r="C17" s="979">
        <v>713352</v>
      </c>
      <c r="D17" s="980">
        <v>55.506004333496094</v>
      </c>
      <c r="E17" s="981">
        <v>168068</v>
      </c>
      <c r="F17" s="982">
        <v>162026</v>
      </c>
      <c r="G17" s="983">
        <v>383258</v>
      </c>
    </row>
    <row xmlns:x14ac="http://schemas.microsoft.com/office/spreadsheetml/2009/9/ac" r="18" x14ac:dyDescent="0.2">
      <c r="B18" s="853">
        <v>2013</v>
      </c>
      <c r="C18" s="984">
        <v>708467</v>
      </c>
      <c r="D18" s="985">
        <v>55.706001281738281</v>
      </c>
      <c r="E18" s="986">
        <v>169723</v>
      </c>
      <c r="F18" s="987">
        <v>163057</v>
      </c>
      <c r="G18" s="988">
        <v>375687</v>
      </c>
    </row>
    <row xmlns:x14ac="http://schemas.microsoft.com/office/spreadsheetml/2009/9/ac" r="19" x14ac:dyDescent="0.2">
      <c r="B19" s="859">
        <v>2014</v>
      </c>
      <c r="C19" s="989">
        <v>702249</v>
      </c>
      <c r="D19" s="990">
        <v>55.923004150390625</v>
      </c>
      <c r="E19" s="991">
        <v>171545</v>
      </c>
      <c r="F19" s="992">
        <v>163438</v>
      </c>
      <c r="G19" s="993">
        <v>367266</v>
      </c>
    </row>
    <row xmlns:x14ac="http://schemas.microsoft.com/office/spreadsheetml/2009/9/ac" r="20" x14ac:dyDescent="0.2">
      <c r="B20" s="865">
        <v>2015</v>
      </c>
      <c r="C20" s="994">
        <v>693113</v>
      </c>
      <c r="D20" s="995">
        <v>56.155002593994141</v>
      </c>
      <c r="E20" s="996">
        <v>170991</v>
      </c>
      <c r="F20" s="997">
        <v>164442</v>
      </c>
      <c r="G20" s="998">
        <v>357680</v>
      </c>
    </row>
    <row xmlns:x14ac="http://schemas.microsoft.com/office/spreadsheetml/2009/9/ac" r="21" x14ac:dyDescent="0.2">
      <c r="B21" s="871">
        <v>2016</v>
      </c>
      <c r="C21" s="999">
        <v>680201</v>
      </c>
      <c r="D21" s="1000">
        <v>56.402999877929688</v>
      </c>
      <c r="E21" s="1001">
        <v>168916</v>
      </c>
      <c r="F21" s="1002">
        <v>166163</v>
      </c>
      <c r="G21" s="1003">
        <v>345122</v>
      </c>
    </row>
    <row xmlns:x14ac="http://schemas.microsoft.com/office/spreadsheetml/2009/9/ac" r="22" x14ac:dyDescent="0.2">
      <c r="B22" s="877">
        <v>2017</v>
      </c>
      <c r="C22" s="1004">
        <v>665140</v>
      </c>
      <c r="D22" s="1005">
        <v>56.666999816894531</v>
      </c>
      <c r="E22" s="1006">
        <v>163338</v>
      </c>
      <c r="F22" s="1007">
        <v>166404</v>
      </c>
      <c r="G22" s="1008">
        <v>335398</v>
      </c>
    </row>
    <row xmlns:x14ac="http://schemas.microsoft.com/office/spreadsheetml/2009/9/ac" r="23" x14ac:dyDescent="0.2">
      <c r="B23" s="883">
        <v>2018</v>
      </c>
      <c r="C23" s="1009">
        <v>650573</v>
      </c>
      <c r="D23" s="1010">
        <v>56.946998596191406</v>
      </c>
      <c r="E23" s="1011">
        <v>157957</v>
      </c>
      <c r="F23" s="1012">
        <v>166619</v>
      </c>
      <c r="G23" s="1013">
        <v>325997</v>
      </c>
    </row>
    <row xmlns:x14ac="http://schemas.microsoft.com/office/spreadsheetml/2009/9/ac" r="24" x14ac:dyDescent="0.2">
      <c r="B24" s="889">
        <v>2019</v>
      </c>
      <c r="C24" s="1014">
        <v>637782</v>
      </c>
      <c r="D24" s="1015">
        <v>57.242000579833984</v>
      </c>
      <c r="E24" s="1016">
        <v>153617</v>
      </c>
      <c r="F24" s="1017">
        <v>164883</v>
      </c>
      <c r="G24" s="1018">
        <v>319282</v>
      </c>
    </row>
    <row xmlns:x14ac="http://schemas.microsoft.com/office/spreadsheetml/2009/9/ac" r="25" x14ac:dyDescent="0.2">
      <c r="B25" s="895">
        <v>2020</v>
      </c>
      <c r="C25" s="1019">
        <v>628167</v>
      </c>
      <c r="D25" s="1020">
        <v>57.552997589111328</v>
      </c>
      <c r="E25" s="1021">
        <v>149419</v>
      </c>
      <c r="F25" s="1022">
        <v>162554</v>
      </c>
      <c r="G25" s="1023">
        <v>316194</v>
      </c>
    </row>
    <row xmlns:x14ac="http://schemas.microsoft.com/office/spreadsheetml/2009/9/ac" r="26" x14ac:dyDescent="0.2">
      <c r="B26" s="901">
        <v>2021</v>
      </c>
      <c r="C26" s="1024">
        <v>622034</v>
      </c>
      <c r="D26" s="1025">
        <v>57.877998352050781</v>
      </c>
      <c r="E26" s="1026">
        <v>146988</v>
      </c>
      <c r="F26" s="1027">
        <v>158066</v>
      </c>
      <c r="G26" s="1028">
        <v>316980</v>
      </c>
    </row>
    <row xmlns:x14ac="http://schemas.microsoft.com/office/spreadsheetml/2009/9/ac" r="27" x14ac:dyDescent="0.2">
      <c r="B27" s="907">
        <v>2022</v>
      </c>
      <c r="C27" s="908">
        <v>598269</v>
      </c>
      <c r="D27" s="909">
        <v>58.218997955322266</v>
      </c>
      <c r="E27" s="910">
        <v>140473</v>
      </c>
      <c r="F27" s="911">
        <v>148301</v>
      </c>
      <c r="G27" s="912">
        <v>309495</v>
      </c>
    </row>
    <row xmlns:x14ac="http://schemas.microsoft.com/office/spreadsheetml/2009/9/ac" r="28" x14ac:dyDescent="0.2">
      <c r="B28" s="913">
        <v>2023</v>
      </c>
      <c r="C28" s="1033">
        <v>603336</v>
      </c>
      <c r="D28" s="915">
        <v>58.574996948242188</v>
      </c>
      <c r="E28" s="1034">
        <v>146318</v>
      </c>
      <c r="F28" s="1035">
        <v>150650</v>
      </c>
      <c r="G28" s="1036">
        <v>306367</v>
      </c>
    </row>
    <row xmlns:x14ac="http://schemas.microsoft.com/office/spreadsheetml/2009/9/ac" r="29" x14ac:dyDescent="0.2">
      <c r="B29" s="190">
        <v>2024</v>
      </c>
      <c r="C29" s="354"/>
      <c r="D29" s="355"/>
      <c r="E29" s="356"/>
      <c r="F29" s="357"/>
      <c r="G29" s="358"/>
    </row>
    <row xmlns:x14ac="http://schemas.microsoft.com/office/spreadsheetml/2009/9/ac" r="30" x14ac:dyDescent="0.2">
      <c r="B30" s="189">
        <v>2025</v>
      </c>
      <c r="C30" s="354"/>
      <c r="D30" s="355"/>
      <c r="E30" s="356"/>
      <c r="F30" s="357"/>
      <c r="G30" s="358"/>
    </row>
    <row xmlns:x14ac="http://schemas.microsoft.com/office/spreadsheetml/2009/9/ac" r="31" x14ac:dyDescent="0.2">
      <c r="B31" s="190">
        <v>2026</v>
      </c>
      <c r="C31" s="354"/>
      <c r="D31" s="355"/>
      <c r="E31" s="356"/>
      <c r="F31" s="357"/>
      <c r="G31" s="358"/>
    </row>
    <row xmlns:x14ac="http://schemas.microsoft.com/office/spreadsheetml/2009/9/ac" r="32" x14ac:dyDescent="0.2">
      <c r="B32" s="189">
        <v>2027</v>
      </c>
      <c r="C32" s="354"/>
      <c r="D32" s="355"/>
      <c r="E32" s="356"/>
      <c r="F32" s="357"/>
      <c r="G32" s="358"/>
    </row>
    <row xmlns:x14ac="http://schemas.microsoft.com/office/spreadsheetml/2009/9/ac" r="33" x14ac:dyDescent="0.2">
      <c r="B33" s="190">
        <v>2028</v>
      </c>
      <c r="C33" s="354"/>
      <c r="D33" s="355"/>
      <c r="E33" s="356"/>
      <c r="F33" s="357"/>
      <c r="G33" s="358"/>
    </row>
    <row xmlns:x14ac="http://schemas.microsoft.com/office/spreadsheetml/2009/9/ac" r="34" x14ac:dyDescent="0.2">
      <c r="B34" s="189">
        <v>2029</v>
      </c>
      <c r="C34" s="354"/>
      <c r="D34" s="355"/>
      <c r="E34" s="356"/>
      <c r="F34" s="357"/>
      <c r="G34" s="358"/>
    </row>
    <row xmlns:x14ac="http://schemas.microsoft.com/office/spreadsheetml/2009/9/ac" r="35" x14ac:dyDescent="0.2">
      <c r="B35" s="190">
        <v>2030</v>
      </c>
      <c r="C35" s="194"/>
      <c r="D35" s="191"/>
      <c r="E35" s="195"/>
      <c r="F35" s="192"/>
      <c r="G35" s="193"/>
    </row>
    <row xmlns:x14ac="http://schemas.microsoft.com/office/spreadsheetml/2009/9/ac" r="36" ht="14.25" x14ac:dyDescent="0.2">
      <c r="B36" s="114" t="s">
        <v>167</v>
      </c>
      <c r="G36" s="112"/>
    </row>
    <row xmlns:x14ac="http://schemas.microsoft.com/office/spreadsheetml/2009/9/ac" r="37" ht="14.25" x14ac:dyDescent="0.2">
      <c r="B37" s="114" t="s">
        <v>189</v>
      </c>
    </row>
    <row xmlns:x14ac="http://schemas.microsoft.com/office/spreadsheetml/2009/9/ac" r="38" ht="14.25" x14ac:dyDescent="0.2">
      <c r="B38" s="114" t="s">
        <v>269</v>
      </c>
    </row>
    <row xmlns:x14ac="http://schemas.microsoft.com/office/spreadsheetml/2009/9/ac" r="39" x14ac:dyDescent="0.2">
      <c r="B39" s="1038" t="s">
        <v>190</v>
      </c>
    </row>
    <row xmlns:x14ac="http://schemas.microsoft.com/office/spreadsheetml/2009/9/ac" r="41" x14ac:dyDescent="0.2">
      <c r="B41" s="113"/>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CD15B-DF51-42B9-916E-E7ABC943DEAA}">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8" customWidth="true"/>
  </cols>
  <sheetData>
    <row xmlns:x14ac="http://schemas.microsoft.com/office/spreadsheetml/2009/9/ac" r="2" ht="33" customHeight="true" x14ac:dyDescent="0.25">
      <c r="B2" s="570" t="s">
        <v>194</v>
      </c>
      <c r="C2" s="570"/>
    </row>
    <row xmlns:x14ac="http://schemas.microsoft.com/office/spreadsheetml/2009/9/ac" r="3" ht="6" customHeight="true" x14ac:dyDescent="0.25">
      <c r="B3" s="367"/>
    </row>
    <row xmlns:x14ac="http://schemas.microsoft.com/office/spreadsheetml/2009/9/ac" r="4" ht="30" customHeight="true" x14ac:dyDescent="0.25">
      <c r="B4" s="369" t="s">
        <v>195</v>
      </c>
      <c r="C4" s="370" t="s">
        <v>196</v>
      </c>
    </row>
    <row xmlns:x14ac="http://schemas.microsoft.com/office/spreadsheetml/2009/9/ac" r="5" ht="30" customHeight="true" x14ac:dyDescent="0.25">
      <c r="B5" s="369" t="s">
        <v>48</v>
      </c>
      <c r="C5" s="370" t="s">
        <v>197</v>
      </c>
    </row>
    <row xmlns:x14ac="http://schemas.microsoft.com/office/spreadsheetml/2009/9/ac" r="6" ht="30" customHeight="true" x14ac:dyDescent="0.25">
      <c r="B6" s="369" t="s">
        <v>198</v>
      </c>
      <c r="C6" s="370" t="s">
        <v>199</v>
      </c>
    </row>
    <row xmlns:x14ac="http://schemas.microsoft.com/office/spreadsheetml/2009/9/ac" r="7" ht="30" customHeight="true" x14ac:dyDescent="0.25">
      <c r="B7" s="369" t="s">
        <v>200</v>
      </c>
      <c r="C7" s="370" t="s">
        <v>201</v>
      </c>
    </row>
    <row xmlns:x14ac="http://schemas.microsoft.com/office/spreadsheetml/2009/9/ac" r="8" ht="30" customHeight="true" x14ac:dyDescent="0.25">
      <c r="B8" s="369" t="s">
        <v>131</v>
      </c>
      <c r="C8" s="370" t="s">
        <v>202</v>
      </c>
    </row>
    <row xmlns:x14ac="http://schemas.microsoft.com/office/spreadsheetml/2009/9/ac" r="9" ht="30" customHeight="true" x14ac:dyDescent="0.25">
      <c r="B9" s="369" t="s">
        <v>203</v>
      </c>
      <c r="C9" s="370" t="s">
        <v>204</v>
      </c>
    </row>
    <row xmlns:x14ac="http://schemas.microsoft.com/office/spreadsheetml/2009/9/ac" r="10" ht="30" customHeight="true" x14ac:dyDescent="0.25">
      <c r="B10" s="369" t="s">
        <v>135</v>
      </c>
      <c r="C10" s="370" t="s">
        <v>205</v>
      </c>
    </row>
    <row xmlns:x14ac="http://schemas.microsoft.com/office/spreadsheetml/2009/9/ac" r="11" s="373" customFormat="true" ht="6.75" customHeight="true" x14ac:dyDescent="0.25">
      <c r="B11" s="371"/>
      <c r="C11" s="372"/>
    </row>
    <row xmlns:x14ac="http://schemas.microsoft.com/office/spreadsheetml/2009/9/ac" r="12" s="375" customFormat="true" ht="11.25" x14ac:dyDescent="0.2">
      <c r="B12" s="374" t="s">
        <v>206</v>
      </c>
    </row>
    <row xmlns:x14ac="http://schemas.microsoft.com/office/spreadsheetml/2009/9/ac" r="13" x14ac:dyDescent="0.25">
      <c r="B13" s="374" t="s">
        <v>209</v>
      </c>
    </row>
    <row xmlns:x14ac="http://schemas.microsoft.com/office/spreadsheetml/2009/9/ac" r="14" x14ac:dyDescent="0.25">
      <c r="B14" s="376" t="s">
        <v>207</v>
      </c>
    </row>
    <row xmlns:x14ac="http://schemas.microsoft.com/office/spreadsheetml/2009/9/ac" r="15" ht="76.5" customHeight="true" x14ac:dyDescent="0.25">
      <c r="B15" s="571" t="s">
        <v>208</v>
      </c>
      <c r="C15" s="571"/>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77B93-D871-44D3-9DAD-9074F0E1C1B6}">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3" customWidth="true"/>
    <col min="2" max="2" width="12.375" style="573" customWidth="true"/>
    <col min="3" max="8" width="9" style="573" customWidth="true"/>
    <col min="9" max="9" width="12.375" style="573" customWidth="true"/>
    <col min="10" max="15" width="9" style="573" customWidth="true"/>
    <col min="16" max="16" width="12.375" style="573" customWidth="true"/>
    <col min="17" max="22" width="9" style="573" customWidth="true"/>
    <col min="23" max="38" width="9" style="573"/>
    <col min="39" max="16384" width="9" style="581"/>
  </cols>
  <sheetData>
    <row xmlns:x14ac="http://schemas.microsoft.com/office/spreadsheetml/2009/9/ac" r="1" s="573" customFormat="true" x14ac:dyDescent="0.2">
      <c r="A1" s="572" t="s">
        <v>137</v>
      </c>
      <c r="B1" s="572"/>
      <c r="C1" s="572"/>
      <c r="D1" s="572"/>
      <c r="E1" s="572"/>
      <c r="F1" s="572"/>
      <c r="G1" s="572"/>
      <c r="H1" s="572"/>
      <c r="I1" s="572"/>
      <c r="J1" s="572"/>
      <c r="K1" s="572"/>
      <c r="L1" s="572"/>
      <c r="M1" s="572"/>
      <c r="N1" s="572"/>
      <c r="O1" s="572"/>
      <c r="P1" s="572"/>
      <c r="Q1" s="572"/>
      <c r="R1" s="572"/>
      <c r="S1" s="572"/>
      <c r="T1" s="572"/>
      <c r="U1" s="572"/>
      <c r="V1" s="572"/>
    </row>
    <row xmlns:x14ac="http://schemas.microsoft.com/office/spreadsheetml/2009/9/ac" r="2" s="573" customFormat="true" x14ac:dyDescent="0.2">
      <c r="A2" s="572"/>
      <c r="B2" s="572"/>
      <c r="C2" s="572"/>
      <c r="D2" s="572"/>
      <c r="E2" s="572"/>
      <c r="F2" s="572"/>
      <c r="G2" s="572"/>
      <c r="H2" s="572"/>
      <c r="I2" s="572"/>
      <c r="J2" s="572"/>
      <c r="K2" s="572"/>
      <c r="L2" s="572"/>
      <c r="M2" s="572"/>
      <c r="N2" s="572"/>
      <c r="O2" s="572"/>
      <c r="P2" s="572"/>
      <c r="Q2" s="572"/>
      <c r="R2" s="572"/>
      <c r="S2" s="572"/>
      <c r="T2" s="572"/>
      <c r="U2" s="572"/>
      <c r="V2" s="572"/>
    </row>
    <row xmlns:x14ac="http://schemas.microsoft.com/office/spreadsheetml/2009/9/ac" r="3" s="573" customFormat="true" ht="18" x14ac:dyDescent="0.2">
      <c r="A3" s="574"/>
      <c r="B3" s="574"/>
      <c r="C3" s="574"/>
      <c r="D3" s="574"/>
      <c r="E3" s="574"/>
      <c r="F3" s="574"/>
      <c r="G3" s="574"/>
      <c r="H3" s="574"/>
      <c r="I3" s="574"/>
      <c r="J3" s="574"/>
      <c r="K3" s="574"/>
      <c r="L3" s="574"/>
      <c r="M3" s="574"/>
      <c r="N3" s="574"/>
      <c r="O3" s="574"/>
      <c r="P3" s="574"/>
      <c r="Q3" s="574"/>
      <c r="R3" s="574"/>
      <c r="S3" s="574"/>
      <c r="T3" s="574"/>
      <c r="U3" s="574"/>
      <c r="V3" s="574"/>
    </row>
    <row xmlns:x14ac="http://schemas.microsoft.com/office/spreadsheetml/2009/9/ac" r="4" ht="15.75" x14ac:dyDescent="0.25">
      <c r="B4" s="575" t="s">
        <v>13</v>
      </c>
      <c r="E4" s="576"/>
      <c r="I4" s="577" t="s">
        <v>14</v>
      </c>
      <c r="P4" s="578" t="s">
        <v>15</v>
      </c>
    </row>
    <row xmlns:x14ac="http://schemas.microsoft.com/office/spreadsheetml/2009/9/ac" r="6" x14ac:dyDescent="0.2">
      <c r="G6" s="579"/>
      <c r="H6" s="579"/>
      <c r="I6" s="579"/>
      <c r="K6" s="579"/>
      <c r="L6" s="579"/>
    </row>
    <row xmlns:x14ac="http://schemas.microsoft.com/office/spreadsheetml/2009/9/ac" r="7" ht="15.75" x14ac:dyDescent="0.2">
      <c r="G7" s="579"/>
      <c r="H7" s="579"/>
      <c r="I7" s="579"/>
      <c r="K7" s="580"/>
      <c r="L7" s="579"/>
    </row>
    <row xmlns:x14ac="http://schemas.microsoft.com/office/spreadsheetml/2009/9/ac" r="8" x14ac:dyDescent="0.2">
      <c r="G8" s="579"/>
      <c r="H8" s="579"/>
      <c r="I8" s="579"/>
      <c r="K8" s="579"/>
      <c r="L8" s="579"/>
    </row>
    <row xmlns:x14ac="http://schemas.microsoft.com/office/spreadsheetml/2009/9/ac" r="9" x14ac:dyDescent="0.2">
      <c r="G9" s="579"/>
      <c r="H9" s="579"/>
      <c r="I9" s="579"/>
      <c r="K9" s="579"/>
      <c r="L9" s="579"/>
    </row>
    <row xmlns:x14ac="http://schemas.microsoft.com/office/spreadsheetml/2009/9/ac" r="10" x14ac:dyDescent="0.2">
      <c r="G10" s="579"/>
      <c r="H10" s="579"/>
      <c r="I10" s="579"/>
      <c r="K10" s="579"/>
      <c r="L10" s="579"/>
    </row>
    <row xmlns:x14ac="http://schemas.microsoft.com/office/spreadsheetml/2009/9/ac" r="11" x14ac:dyDescent="0.2">
      <c r="G11" s="579"/>
      <c r="H11" s="579"/>
      <c r="I11" s="579"/>
      <c r="K11" s="579"/>
      <c r="L11" s="579"/>
    </row>
    <row xmlns:x14ac="http://schemas.microsoft.com/office/spreadsheetml/2009/9/ac" r="12" x14ac:dyDescent="0.2">
      <c r="G12" s="579"/>
      <c r="H12" s="579"/>
      <c r="I12" s="579"/>
      <c r="K12" s="579"/>
      <c r="L12" s="579"/>
    </row>
    <row xmlns:x14ac="http://schemas.microsoft.com/office/spreadsheetml/2009/9/ac" r="13" x14ac:dyDescent="0.2">
      <c r="G13" s="579"/>
      <c r="H13" s="579"/>
      <c r="I13" s="579"/>
      <c r="K13" s="579"/>
      <c r="L13" s="579"/>
    </row>
    <row xmlns:x14ac="http://schemas.microsoft.com/office/spreadsheetml/2009/9/ac" r="14" x14ac:dyDescent="0.2">
      <c r="G14" s="579"/>
      <c r="H14" s="579"/>
      <c r="I14" s="579"/>
      <c r="K14" s="579"/>
      <c r="L14" s="579"/>
    </row>
    <row xmlns:x14ac="http://schemas.microsoft.com/office/spreadsheetml/2009/9/ac" r="15" x14ac:dyDescent="0.2">
      <c r="G15" s="579"/>
      <c r="H15" s="579"/>
      <c r="I15" s="579"/>
      <c r="K15" s="579"/>
      <c r="L15" s="579"/>
    </row>
    <row xmlns:x14ac="http://schemas.microsoft.com/office/spreadsheetml/2009/9/ac" r="16" x14ac:dyDescent="0.2">
      <c r="G16" s="579"/>
      <c r="H16" s="579"/>
      <c r="I16" s="579"/>
      <c r="K16" s="579"/>
      <c r="L16" s="579"/>
    </row>
    <row xmlns:x14ac="http://schemas.microsoft.com/office/spreadsheetml/2009/9/ac" r="17" x14ac:dyDescent="0.2">
      <c r="G17" s="579"/>
      <c r="H17" s="579"/>
      <c r="I17" s="579"/>
      <c r="K17" s="579"/>
      <c r="L17" s="579"/>
    </row>
    <row xmlns:x14ac="http://schemas.microsoft.com/office/spreadsheetml/2009/9/ac" r="18" x14ac:dyDescent="0.2">
      <c r="G18" s="579"/>
      <c r="H18" s="579"/>
      <c r="I18" s="579"/>
      <c r="K18" s="579"/>
      <c r="L18" s="579"/>
    </row>
    <row xmlns:x14ac="http://schemas.microsoft.com/office/spreadsheetml/2009/9/ac" r="19" x14ac:dyDescent="0.2">
      <c r="G19" s="579"/>
      <c r="H19" s="579"/>
      <c r="I19" s="579"/>
      <c r="K19" s="579"/>
      <c r="L19" s="579"/>
    </row>
    <row xmlns:x14ac="http://schemas.microsoft.com/office/spreadsheetml/2009/9/ac" r="20" x14ac:dyDescent="0.2">
      <c r="G20" s="579"/>
      <c r="H20" s="579"/>
      <c r="I20" s="579"/>
      <c r="K20" s="579"/>
      <c r="L20" s="579"/>
    </row>
    <row xmlns:x14ac="http://schemas.microsoft.com/office/spreadsheetml/2009/9/ac" r="21" x14ac:dyDescent="0.2">
      <c r="G21" s="579"/>
      <c r="H21" s="579"/>
      <c r="I21" s="579"/>
      <c r="K21" s="579"/>
      <c r="L21" s="579"/>
    </row>
    <row xmlns:x14ac="http://schemas.microsoft.com/office/spreadsheetml/2009/9/ac" r="23" x14ac:dyDescent="0.2">
      <c r="B23" s="582"/>
    </row>
    <row xmlns:x14ac="http://schemas.microsoft.com/office/spreadsheetml/2009/9/ac" r="25" x14ac:dyDescent="0.2">
      <c r="B25" s="583"/>
      <c r="C25" s="583" t="str">
        <f>+IF(OR((C28="National*"),(D28="Urban*"),(E28="Rural*"),(F28="Pre-primary*"),(G28="Primary*"),(H28="Secondary^"),(C28="National*^"),(D28="Urban*^"),(E28="Rural*^"),(F28="Pre-primary*^"),(G28="Primary*^"),(H28="Secondary*^")),"*No basic service estimate available","")</f>
        <v>*No basic service estimate available</v>
      </c>
      <c r="J25" s="583" t="str">
        <f>+IF(OR((J28="National*"),(K28="Urban*"),(L28="Rural*"),(M28="Pre-primary*"),(N28="Primary*"),(O28="Secondary^"),(J28="National*^"),(K28="Urban*^"),(L28="Rural*^"),(M28="Pre-primary*^"),(N28="Primary*^"),(O28="Secondary*^")),"*No basic service estimate available","")</f>
        <v>*No basic service estimate available</v>
      </c>
      <c r="Q25" s="583"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2"/>
      <c r="C26" s="583" t="str">
        <f>+IF(OR((C28="National*^"),(D28="Urban*^"),(E28="Rural*^"),(F28="Pre-primary*^"),(G28="Primary*^"),(H28="Secondary*^")),"^Facilities that cannot be classified as improved or unimproved are treated as limited","")</f>
        <v/>
      </c>
      <c r="J26" s="583" t="str">
        <f>+IF(OR((J28="National*^"),(K28="Urban*^"),(L28="Rural*^"),(M28="Pre-primary*^"),(N28="Primary*^"),(O28="Secondary*^")),"^Facilities that cannot be classified as improved or unimproved are treated as limited","")</f>
        <v/>
      </c>
      <c r="Q26" s="583" t="str">
        <f>+IF(OR((Q28="National*^"),(R28="Urban*^"),(S28="Rural*^"),(T28="Pre-primary*^"),(U28="Primary*^"),(V28="Secondary*^")),"^Facilities that cannot be classified as having water or not are treated as limited","")</f>
        <v/>
      </c>
    </row>
    <row xmlns:x14ac="http://schemas.microsoft.com/office/spreadsheetml/2009/9/ac" r="27" x14ac:dyDescent="0.2">
      <c r="B27" s="584" t="str">
        <f>+Introduction!C7</f>
        <v>Croatia</v>
      </c>
      <c r="C27" s="585" t="s">
        <v>186</v>
      </c>
      <c r="D27" s="585"/>
      <c r="E27" s="585"/>
      <c r="F27" s="585"/>
      <c r="G27" s="585"/>
      <c r="H27" s="585"/>
      <c r="I27" s="586" t="str">
        <f>+B27</f>
        <v>Croatia</v>
      </c>
      <c r="J27" s="587" t="s">
        <v>14</v>
      </c>
      <c r="K27" s="588"/>
      <c r="L27" s="588"/>
      <c r="M27" s="588"/>
      <c r="N27" s="588"/>
      <c r="O27" s="588"/>
      <c r="P27" s="589" t="str">
        <f>+B27</f>
        <v>Croatia</v>
      </c>
      <c r="Q27" s="590" t="s">
        <v>15</v>
      </c>
      <c r="R27" s="590"/>
      <c r="S27" s="590"/>
      <c r="T27" s="590"/>
      <c r="U27" s="590"/>
      <c r="V27" s="591"/>
      <c r="AM27" s="573"/>
      <c r="AN27" s="573"/>
      <c r="AO27" s="573"/>
      <c r="AP27" s="573"/>
      <c r="AQ27" s="573"/>
      <c r="AR27" s="573"/>
      <c r="AS27" s="573"/>
      <c r="AT27" s="573"/>
      <c r="AU27" s="573"/>
    </row>
    <row xmlns:x14ac="http://schemas.microsoft.com/office/spreadsheetml/2009/9/ac" r="28" x14ac:dyDescent="0.2">
      <c r="B28" s="592"/>
      <c r="C28" s="593" t="str">
        <f>IF(AND(C30=0.0000000001,C31=0.0000000001,C32=0.0000000001), "National*",IF(AND(C30=0.0000000001,ISNUMBER(C32)),"National*", "National"))</f>
        <v>National</v>
      </c>
      <c r="D28" s="594" t="str">
        <f>IF(AND(D30=0.0000000001,D31=0.0000000001,D32=0.0000000001), "Urban*",IF(AND(D30=0.0000000001,ISNUMBER(D32)),"Urban*", "Urban"))</f>
        <v>Urban*</v>
      </c>
      <c r="E28" s="594" t="str">
        <f>IF(AND(E30=0.0000000001,E31=0.0000000001,E32=0.0000000001), "Rural*",IF(AND(E30=0.0000000001,ISNUMBER(E32)),"Rural*", "Rural"))</f>
        <v>Rural*</v>
      </c>
      <c r="F28" s="594" t="str">
        <f>IF(AND(F30=0.0000000001,F31=0.0000000001,F32=0.0000000001), "Pre-primary*",IF(AND(F30=0.0000000001,ISNUMBER(F32)),"Pre-primary*", "Pre-primary"))</f>
        <v>Pre-primary*</v>
      </c>
      <c r="G28" s="594" t="str">
        <f>IF(AND(G30=0.0000000001,G31=0.0000000001,G32=0.0000000001), "Primary*",IF(AND(G30=0.0000000001,ISNUMBER(G32)),"Primary*", "Primary"))</f>
        <v>Primary*</v>
      </c>
      <c r="H28" s="594" t="str">
        <f>IF(AND(H30=0.0000000001,H31=0.0000000001,H32=0.0000000001), "Secondary*",IF(AND(H30=0.0000000001,ISNUMBER(H32)),"Secondary*", "Secondary"))</f>
        <v>Secondary*</v>
      </c>
      <c r="I28" s="592"/>
      <c r="J28" s="595" t="str">
        <f>IF(AND(J30=0.0000000001,J31=0.0000000001,J32=0.0000000001), "National*",IF(AND(J30=0.0000000001,ISNUMBER(J32)),"National*", "National"))</f>
        <v>National</v>
      </c>
      <c r="K28" s="594" t="str">
        <f>IF(AND(K30=0.0000000001,K31=0.0000000001,K32=0.0000000001), "Urban*",IF(AND(K30=0.0000000001,ISNUMBER(K32)),"Urban*", "Urban"))</f>
        <v>Urban*</v>
      </c>
      <c r="L28" s="594" t="str">
        <f>IF(AND(L30=0.0000000001,L31=0.0000000001,L32=0.0000000001), "Rural*",IF(AND(L30=0.0000000001,ISNUMBER(L32)),"Rural*", "Rural"))</f>
        <v>Rural*</v>
      </c>
      <c r="M28" s="594" t="str">
        <f>IF(AND(M30=0.0000000001,M31=0.0000000001,M32=0.0000000001), "Pre-primary*",IF(AND(M30=0.0000000001,ISNUMBER(M32)),"Pre-primary*", "Pre-primary"))</f>
        <v>Pre-primary*</v>
      </c>
      <c r="N28" s="594" t="str">
        <f>IF(AND(N30=0.0000000001,N31=0.0000000001,N32=0.0000000001), "Primary*",IF(AND(N30=0.0000000001,ISNUMBER(N32)),"Primary*", "Primary"))</f>
        <v>Primary*</v>
      </c>
      <c r="O28" s="594" t="str">
        <f>IF(AND(O30=0.0000000001,O31=0.0000000001,O32=0.0000000001), "Secondary*",IF(AND(O30=0.0000000001,ISNUMBER(O32)),"Secondary*", "Secondary"))</f>
        <v>Secondary*</v>
      </c>
      <c r="P28" s="596"/>
      <c r="Q28" s="597" t="str">
        <f>IF(AND(Q30=0.0000000001,Q31=0.0000000001,Q32=0.0000000001), "National*",IF(AND(Q30=0.0000000001,ISNUMBER(Q32)),"National*", "National"))</f>
        <v>National</v>
      </c>
      <c r="R28" s="594" t="str">
        <f>IF(AND(R30=0.0000000001,R31=0.0000000001,R32=0.0000000001), "Urban*",IF(AND(R30=0.0000000001,ISNUMBER(R32)),"Urban*", "Urban"))</f>
        <v>Urban*</v>
      </c>
      <c r="S28" s="594" t="str">
        <f>IF(AND(S30=0.0000000001,S31=0.0000000001,S32=0.0000000001), "Rural*",IF(AND(S30=0.0000000001,ISNUMBER(S32)),"Rural*", "Rural"))</f>
        <v>Rural*</v>
      </c>
      <c r="T28" s="594" t="str">
        <f>IF(AND(T30=0.0000000001,T31=0.0000000001,T32=0.0000000001), "Pre-primary*",IF(AND(T30=0.0000000001,ISNUMBER(T32)),"Pre-primary*", "Pre-primary"))</f>
        <v>Pre-primary*</v>
      </c>
      <c r="U28" s="594" t="str">
        <f>IF(AND(U30=0.0000000001,U31=0.0000000001,U32=0.0000000001), "Primary*",IF(AND(U30=0.0000000001,ISNUMBER(U32)),"Primary*", "Primary"))</f>
        <v>Primary*</v>
      </c>
      <c r="V28" s="598" t="str">
        <f>IF(AND(V30=0.0000000001,V31=0.0000000001,V32=0.0000000001), "Secondary*",IF(AND(V30=0.0000000001,ISNUMBER(V32)),"Secondary*", "Secondary"))</f>
        <v>Secondary*</v>
      </c>
      <c r="AM28" s="573"/>
      <c r="AN28" s="573"/>
      <c r="AO28" s="573"/>
      <c r="AP28" s="573"/>
      <c r="AQ28" s="573"/>
      <c r="AR28" s="573"/>
      <c r="AS28" s="573"/>
      <c r="AT28" s="573"/>
      <c r="AU28" s="573"/>
    </row>
    <row xmlns:x14ac="http://schemas.microsoft.com/office/spreadsheetml/2009/9/ac" r="29" ht="15.75" thickBot="true" x14ac:dyDescent="0.25">
      <c r="B29" s="592"/>
      <c r="C29" s="599">
        <f>IF(ISNUMBER(Regressions!B4), Regressions!B4, "-")</f>
        <v>2023</v>
      </c>
      <c r="D29" s="600">
        <f>C29</f>
        <v>2023</v>
      </c>
      <c r="E29" s="600">
        <f>D29</f>
        <v>2023</v>
      </c>
      <c r="F29" s="600">
        <f>E29</f>
        <v>2023</v>
      </c>
      <c r="G29" s="600">
        <f>F29</f>
        <v>2023</v>
      </c>
      <c r="H29" s="600">
        <f>F29</f>
        <v>2023</v>
      </c>
      <c r="I29" s="592"/>
      <c r="J29" s="601">
        <f>IF(ISNUMBER(Regressions!K4), Regressions!K4, "-")</f>
        <v>2023</v>
      </c>
      <c r="K29" s="602">
        <f>J29</f>
        <v>2023</v>
      </c>
      <c r="L29" s="602">
        <f>K29</f>
        <v>2023</v>
      </c>
      <c r="M29" s="602">
        <f>L29</f>
        <v>2023</v>
      </c>
      <c r="N29" s="602">
        <f>M29</f>
        <v>2023</v>
      </c>
      <c r="O29" s="602">
        <f>M29</f>
        <v>2023</v>
      </c>
      <c r="P29" s="596"/>
      <c r="Q29" s="603">
        <f>IF(ISNUMBER(Regressions!T4), Regressions!T4, "-")</f>
        <v>2023</v>
      </c>
      <c r="R29" s="604">
        <f>Q29</f>
        <v>2023</v>
      </c>
      <c r="S29" s="604">
        <f>R29</f>
        <v>2023</v>
      </c>
      <c r="T29" s="604">
        <f>S29</f>
        <v>2023</v>
      </c>
      <c r="U29" s="604">
        <f>T29</f>
        <v>2023</v>
      </c>
      <c r="V29" s="605">
        <f>T29</f>
        <v>2023</v>
      </c>
      <c r="AM29" s="573"/>
      <c r="AN29" s="573"/>
      <c r="AO29" s="573"/>
      <c r="AP29" s="573"/>
      <c r="AQ29" s="573"/>
      <c r="AR29" s="573"/>
      <c r="AS29" s="573"/>
      <c r="AT29" s="573"/>
      <c r="AU29" s="573"/>
    </row>
    <row xmlns:x14ac="http://schemas.microsoft.com/office/spreadsheetml/2009/9/ac" r="30" x14ac:dyDescent="0.2">
      <c r="B30" s="606" t="s">
        <v>140</v>
      </c>
      <c r="C30" s="607">
        <f>IF(ISNUMBER(Regressions!C4), Regressions!C4, 0.0000000001)</f>
        <v>96.363636360000001</v>
      </c>
      <c r="D30" s="607">
        <f>IF(ISNUMBER(Regressions!D4), Regressions!D4, 0.0000000001)</f>
        <v>1E-10</v>
      </c>
      <c r="E30" s="607">
        <f>IF(ISNUMBER(Regressions!E4), Regressions!E4, 0.0000000001)</f>
        <v>1E-10</v>
      </c>
      <c r="F30" s="607">
        <f>IF(ISNUMBER(Regressions!F4), Regressions!F4, 0.0000000001)</f>
        <v>1E-10</v>
      </c>
      <c r="G30" s="607">
        <f>IF(ISNUMBER(Regressions!G4), Regressions!G4, 0.0000000001)</f>
        <v>1E-10</v>
      </c>
      <c r="H30" s="607">
        <f>IF(ISNUMBER(Regressions!H4), Regressions!H4, 0.0000000001)</f>
        <v>1E-10</v>
      </c>
      <c r="I30" s="608" t="s">
        <v>140</v>
      </c>
      <c r="J30" s="607">
        <f>IF(ISNUMBER(Regressions!L4), Regressions!L4,0.0000000001)</f>
        <v>99.636363639999999</v>
      </c>
      <c r="K30" s="607">
        <f>IF(ISNUMBER(Regressions!M4), Regressions!M4,0.0000000001)</f>
        <v>1E-10</v>
      </c>
      <c r="L30" s="607">
        <f>IF(ISNUMBER(Regressions!N4), Regressions!N4,0.0000000001)</f>
        <v>1E-10</v>
      </c>
      <c r="M30" s="607">
        <f>IF(ISNUMBER(Regressions!O4), Regressions!O4,0.0000000001)</f>
        <v>1E-10</v>
      </c>
      <c r="N30" s="607">
        <f>IF(ISNUMBER(Regressions!P4), Regressions!P4,0.0000000001)</f>
        <v>1E-10</v>
      </c>
      <c r="O30" s="607">
        <f>IF(ISNUMBER(Regressions!Q4), Regressions!Q4,0.0000000001)</f>
        <v>1E-10</v>
      </c>
      <c r="P30" s="609" t="s">
        <v>140</v>
      </c>
      <c r="Q30" s="607">
        <f>IF(ISNUMBER(Regressions!U4), Regressions!U4,0.0000000001)</f>
        <v>98.727272729999996</v>
      </c>
      <c r="R30" s="607">
        <f>IF(ISNUMBER(Regressions!V4), Regressions!V4,0.0000000001)</f>
        <v>1E-10</v>
      </c>
      <c r="S30" s="607">
        <f>IF(ISNUMBER(Regressions!W4), Regressions!W4,0.0000000001)</f>
        <v>1E-10</v>
      </c>
      <c r="T30" s="607">
        <f>IF(ISNUMBER(Regressions!X4), Regressions!X4,0.0000000001)</f>
        <v>1E-10</v>
      </c>
      <c r="U30" s="607">
        <f>IF(ISNUMBER(Regressions!Y4), Regressions!Y4,0.0000000001)</f>
        <v>1E-10</v>
      </c>
      <c r="V30" s="610">
        <f>IF(ISNUMBER(Regressions!Z4), Regressions!Z4,0.0000000001)</f>
        <v>1E-10</v>
      </c>
      <c r="AM30" s="573"/>
      <c r="AN30" s="573"/>
      <c r="AO30" s="573"/>
      <c r="AP30" s="573"/>
      <c r="AQ30" s="573"/>
      <c r="AR30" s="573"/>
      <c r="AS30" s="573"/>
      <c r="AT30" s="573"/>
      <c r="AU30" s="573"/>
    </row>
    <row xmlns:x14ac="http://schemas.microsoft.com/office/spreadsheetml/2009/9/ac" r="31" x14ac:dyDescent="0.2">
      <c r="B31" s="611" t="s">
        <v>141</v>
      </c>
      <c r="C31" s="607">
        <f>IF(ISNUMBER(Regressions!C5), Regressions!C5, 0.0000000001)</f>
        <v>0</v>
      </c>
      <c r="D31" s="607">
        <f>IF(ISNUMBER(Regressions!D5), Regressions!D5, 0.0000000001)</f>
        <v>1E-10</v>
      </c>
      <c r="E31" s="607">
        <f>IF(ISNUMBER(Regressions!E5), Regressions!E5, 0.0000000001)</f>
        <v>1E-10</v>
      </c>
      <c r="F31" s="607">
        <f>IF(ISNUMBER(Regressions!F5), Regressions!F5, 0.0000000001)</f>
        <v>1E-10</v>
      </c>
      <c r="G31" s="607">
        <f>IF(ISNUMBER(Regressions!G5), Regressions!G5, 0.0000000001)</f>
        <v>1E-10</v>
      </c>
      <c r="H31" s="607">
        <f>IF(ISNUMBER(Regressions!H5), Regressions!H5, 0.0000000001)</f>
        <v>1E-10</v>
      </c>
      <c r="I31" s="612" t="s">
        <v>141</v>
      </c>
      <c r="J31" s="607">
        <f>IF(ISNUMBER(Regressions!L5), Regressions!L5,0.0000000001)</f>
        <v>0</v>
      </c>
      <c r="K31" s="607">
        <f>IF(ISNUMBER(Regressions!M5), Regressions!M5,0.0000000001)</f>
        <v>1E-10</v>
      </c>
      <c r="L31" s="607">
        <f>IF(ISNUMBER(Regressions!N5), Regressions!N5,0.0000000001)</f>
        <v>1E-10</v>
      </c>
      <c r="M31" s="607">
        <f>IF(ISNUMBER(Regressions!O5), Regressions!O5,0.0000000001)</f>
        <v>1E-10</v>
      </c>
      <c r="N31" s="607">
        <f>IF(ISNUMBER(Regressions!P5), Regressions!P5,0.0000000001)</f>
        <v>1E-10</v>
      </c>
      <c r="O31" s="607">
        <f>IF(ISNUMBER(Regressions!Q5), Regressions!Q5,0.0000000001)</f>
        <v>1E-10</v>
      </c>
      <c r="P31" s="613" t="s">
        <v>141</v>
      </c>
      <c r="Q31" s="607">
        <f>IF(ISNUMBER(Regressions!U5), Regressions!U5,0.0000000001)</f>
        <v>0</v>
      </c>
      <c r="R31" s="607">
        <f>IF(ISNUMBER(Regressions!V5), Regressions!V5,0.0000000001)</f>
        <v>1E-10</v>
      </c>
      <c r="S31" s="607">
        <f>IF(ISNUMBER(Regressions!W5), Regressions!W5,0.0000000001)</f>
        <v>1E-10</v>
      </c>
      <c r="T31" s="607">
        <f>IF(ISNUMBER(Regressions!X5), Regressions!X5,0.0000000001)</f>
        <v>1E-10</v>
      </c>
      <c r="U31" s="607">
        <f>IF(ISNUMBER(Regressions!Y5), Regressions!Y5,0.0000000001)</f>
        <v>1E-10</v>
      </c>
      <c r="V31" s="610">
        <f>IF(ISNUMBER(Regressions!Z5), Regressions!Z5,0.0000000001)</f>
        <v>1E-10</v>
      </c>
      <c r="AM31" s="573"/>
      <c r="AN31" s="573"/>
      <c r="AO31" s="573"/>
      <c r="AP31" s="573"/>
      <c r="AQ31" s="573"/>
      <c r="AR31" s="573"/>
      <c r="AS31" s="573"/>
      <c r="AT31" s="573"/>
      <c r="AU31" s="573"/>
    </row>
    <row xmlns:x14ac="http://schemas.microsoft.com/office/spreadsheetml/2009/9/ac" r="32" x14ac:dyDescent="0.2">
      <c r="B32" s="611" t="s">
        <v>139</v>
      </c>
      <c r="C32" s="607">
        <f>IF(ISNUMBER(Regressions!C6), Regressions!C6, 0.0000000001)</f>
        <v>3.636363636</v>
      </c>
      <c r="D32" s="607">
        <f>IF(ISNUMBER(Regressions!D6), Regressions!D6, 0.0000000001)</f>
        <v>1E-10</v>
      </c>
      <c r="E32" s="607">
        <f>IF(ISNUMBER(Regressions!E6), Regressions!E6, 0.0000000001)</f>
        <v>1E-10</v>
      </c>
      <c r="F32" s="607">
        <f>IF(ISNUMBER(Regressions!F6), Regressions!F6, 0.0000000001)</f>
        <v>1E-10</v>
      </c>
      <c r="G32" s="607">
        <f>IF(ISNUMBER(Regressions!G6), Regressions!G6, 0.0000000001)</f>
        <v>1E-10</v>
      </c>
      <c r="H32" s="607">
        <f>IF(ISNUMBER(Regressions!H6), Regressions!H6, 0.0000000001)</f>
        <v>1E-10</v>
      </c>
      <c r="I32" s="614" t="s">
        <v>139</v>
      </c>
      <c r="J32" s="607">
        <f>IF(ISNUMBER(Regressions!L6), Regressions!L6,0.0000000001)</f>
        <v>0.36363636360000001</v>
      </c>
      <c r="K32" s="607">
        <f>IF(ISNUMBER(Regressions!M6), Regressions!M6,0.0000000001)</f>
        <v>1E-10</v>
      </c>
      <c r="L32" s="607">
        <f>IF(ISNUMBER(Regressions!N6), Regressions!N6,0.0000000001)</f>
        <v>1E-10</v>
      </c>
      <c r="M32" s="607">
        <f>IF(ISNUMBER(Regressions!O6), Regressions!O6,0.0000000001)</f>
        <v>1E-10</v>
      </c>
      <c r="N32" s="607">
        <f>IF(ISNUMBER(Regressions!P6), Regressions!P6,0.0000000001)</f>
        <v>1E-10</v>
      </c>
      <c r="O32" s="607">
        <f>IF(ISNUMBER(Regressions!Q6), Regressions!Q6,0.0000000001)</f>
        <v>1E-10</v>
      </c>
      <c r="P32" s="615" t="s">
        <v>139</v>
      </c>
      <c r="Q32" s="607">
        <f>IF(ISNUMBER(Regressions!U6), Regressions!U6,0.0000000001)</f>
        <v>1.2727272730000001</v>
      </c>
      <c r="R32" s="607">
        <f>IF(ISNUMBER(Regressions!V6), Regressions!V6,0.0000000001)</f>
        <v>1E-10</v>
      </c>
      <c r="S32" s="607">
        <f>IF(ISNUMBER(Regressions!W6), Regressions!W6,0.0000000001)</f>
        <v>1E-10</v>
      </c>
      <c r="T32" s="607">
        <f>IF(ISNUMBER(Regressions!X6), Regressions!X6,0.0000000001)</f>
        <v>1E-10</v>
      </c>
      <c r="U32" s="607">
        <f>IF(ISNUMBER(Regressions!Y6), Regressions!Y6,0.0000000001)</f>
        <v>1E-10</v>
      </c>
      <c r="V32" s="610">
        <f>IF(ISNUMBER(Regressions!Z6), Regressions!Z6,0.0000000001)</f>
        <v>1E-10</v>
      </c>
      <c r="AM32" s="573"/>
      <c r="AN32" s="573"/>
      <c r="AO32" s="573"/>
      <c r="AP32" s="573"/>
      <c r="AQ32" s="573"/>
      <c r="AR32" s="573"/>
      <c r="AS32" s="573"/>
      <c r="AT32" s="573"/>
      <c r="AU32" s="573"/>
    </row>
    <row xmlns:x14ac="http://schemas.microsoft.com/office/spreadsheetml/2009/9/ac" r="33" ht="15.75" thickBot="true" x14ac:dyDescent="0.25">
      <c r="B33" s="616" t="s">
        <v>187</v>
      </c>
      <c r="C33" s="617">
        <f>IF(ISNUMBER(Regressions!C7), Regressions!C7, 0.0000000001)</f>
        <v>0</v>
      </c>
      <c r="D33" s="617">
        <f>IF(ISNUMBER(Regressions!D7), Regressions!D7, 0.0000000001)</f>
        <v>100</v>
      </c>
      <c r="E33" s="617">
        <f>IF(ISNUMBER(Regressions!E7), Regressions!E7, 0.0000000001)</f>
        <v>100</v>
      </c>
      <c r="F33" s="617">
        <f>IF(ISNUMBER(Regressions!F7), Regressions!F7, 0.0000000001)</f>
        <v>100</v>
      </c>
      <c r="G33" s="617">
        <f>IF(ISNUMBER(Regressions!G7), Regressions!G7, 0.0000000001)</f>
        <v>100</v>
      </c>
      <c r="H33" s="617">
        <f>IF(ISNUMBER(Regressions!H7), Regressions!H7, 0.0000000001)</f>
        <v>100</v>
      </c>
      <c r="I33" s="618" t="s">
        <v>187</v>
      </c>
      <c r="J33" s="619">
        <f>IF(ISNUMBER(Regressions!L7), Regressions!L7,0.0000000001)</f>
        <v>0</v>
      </c>
      <c r="K33" s="617">
        <f>IF(ISNUMBER(Regressions!M7), Regressions!M7,0.0000000001)</f>
        <v>100</v>
      </c>
      <c r="L33" s="617">
        <f>IF(ISNUMBER(Regressions!N7), Regressions!N7,0.0000000001)</f>
        <v>100</v>
      </c>
      <c r="M33" s="617">
        <f>IF(ISNUMBER(Regressions!O7), Regressions!O7,0.0000000001)</f>
        <v>100</v>
      </c>
      <c r="N33" s="617">
        <f>IF(ISNUMBER(Regressions!P7), Regressions!P7,0.0000000001)</f>
        <v>100</v>
      </c>
      <c r="O33" s="617">
        <f>IF(ISNUMBER(Regressions!Q7), Regressions!Q7,0.0000000001)</f>
        <v>100</v>
      </c>
      <c r="P33" s="620" t="s">
        <v>187</v>
      </c>
      <c r="Q33" s="619">
        <f>IF(ISNUMBER(Regressions!U7), Regressions!U7,0.0000000001)</f>
        <v>0</v>
      </c>
      <c r="R33" s="619">
        <f>IF(ISNUMBER(Regressions!V7), Regressions!V7,0.0000000001)</f>
        <v>100</v>
      </c>
      <c r="S33" s="617">
        <f>IF(ISNUMBER(Regressions!W7), Regressions!W7,0.0000000001)</f>
        <v>100</v>
      </c>
      <c r="T33" s="617">
        <f>IF(ISNUMBER(Regressions!X7), Regressions!X7,0.0000000001)</f>
        <v>100</v>
      </c>
      <c r="U33" s="617">
        <f>IF(ISNUMBER(Regressions!Y7), Regressions!Y7,0.0000000001)</f>
        <v>100</v>
      </c>
      <c r="V33" s="621">
        <f>IF(ISNUMBER(Regressions!Z7), Regressions!Z7,0.0000000001)</f>
        <v>100</v>
      </c>
    </row>
    <row xmlns:x14ac="http://schemas.microsoft.com/office/spreadsheetml/2009/9/ac" r="34" x14ac:dyDescent="0.2">
      <c r="B34" s="622" t="s">
        <v>267</v>
      </c>
    </row>
    <row xmlns:x14ac="http://schemas.microsoft.com/office/spreadsheetml/2009/9/ac" r="35" ht="6" customHeight="true" x14ac:dyDescent="0.2"/>
    <row xmlns:x14ac="http://schemas.microsoft.com/office/spreadsheetml/2009/9/ac" r="36" s="573" customFormat="true" ht="50.1" customHeight="true" x14ac:dyDescent="0.2">
      <c r="B36" s="623" t="s">
        <v>34</v>
      </c>
      <c r="C36" s="624" t="s">
        <v>278</v>
      </c>
      <c r="D36" s="624"/>
      <c r="E36" s="624"/>
      <c r="F36" s="624"/>
      <c r="G36" s="624"/>
      <c r="H36" s="624"/>
      <c r="I36" s="623" t="s">
        <v>34</v>
      </c>
      <c r="J36" s="625" t="s">
        <v>279</v>
      </c>
      <c r="K36" s="626"/>
      <c r="L36" s="626"/>
      <c r="M36" s="626"/>
      <c r="N36" s="626"/>
      <c r="O36" s="626"/>
      <c r="P36" s="623" t="s">
        <v>34</v>
      </c>
      <c r="Q36" s="627" t="s">
        <v>280</v>
      </c>
      <c r="R36" s="627"/>
      <c r="S36" s="627"/>
      <c r="T36" s="627"/>
      <c r="U36" s="627"/>
      <c r="V36" s="627"/>
    </row>
    <row xmlns:x14ac="http://schemas.microsoft.com/office/spreadsheetml/2009/9/ac" r="37" ht="50.1" customHeight="true" x14ac:dyDescent="0.2">
      <c r="B37" s="623" t="s">
        <v>35</v>
      </c>
      <c r="C37" s="628" t="s">
        <v>281</v>
      </c>
      <c r="D37" s="628"/>
      <c r="E37" s="628"/>
      <c r="F37" s="628"/>
      <c r="G37" s="628"/>
      <c r="H37" s="628"/>
      <c r="I37" s="623" t="s">
        <v>35</v>
      </c>
      <c r="J37" s="628" t="s">
        <v>282</v>
      </c>
      <c r="K37" s="628"/>
      <c r="L37" s="628"/>
      <c r="M37" s="628"/>
      <c r="N37" s="628"/>
      <c r="O37" s="628"/>
      <c r="P37" s="623" t="s">
        <v>35</v>
      </c>
      <c r="Q37" s="628" t="s">
        <v>283</v>
      </c>
      <c r="R37" s="628"/>
      <c r="S37" s="628"/>
      <c r="T37" s="628"/>
      <c r="U37" s="628"/>
      <c r="V37" s="628"/>
    </row>
    <row xmlns:x14ac="http://schemas.microsoft.com/office/spreadsheetml/2009/9/ac" r="38" ht="50.1" customHeight="true" x14ac:dyDescent="0.2">
      <c r="B38" s="623" t="s">
        <v>36</v>
      </c>
      <c r="C38" s="629" t="s">
        <v>284</v>
      </c>
      <c r="D38" s="629"/>
      <c r="E38" s="629"/>
      <c r="F38" s="629"/>
      <c r="G38" s="629"/>
      <c r="H38" s="629"/>
      <c r="I38" s="623" t="s">
        <v>36</v>
      </c>
      <c r="J38" s="629" t="s">
        <v>285</v>
      </c>
      <c r="K38" s="629"/>
      <c r="L38" s="629"/>
      <c r="M38" s="629"/>
      <c r="N38" s="629"/>
      <c r="O38" s="629"/>
      <c r="P38" s="623" t="s">
        <v>36</v>
      </c>
      <c r="Q38" s="629" t="s">
        <v>286</v>
      </c>
      <c r="R38" s="629"/>
      <c r="S38" s="629"/>
      <c r="T38" s="629"/>
      <c r="U38" s="629"/>
      <c r="V38" s="629"/>
    </row>
    <row xmlns:x14ac="http://schemas.microsoft.com/office/spreadsheetml/2009/9/ac" r="39" ht="50.1" customHeight="true" x14ac:dyDescent="0.2">
      <c r="B39" s="623" t="s">
        <v>187</v>
      </c>
      <c r="C39" s="630" t="s">
        <v>287</v>
      </c>
      <c r="D39" s="630"/>
      <c r="E39" s="630"/>
      <c r="F39" s="630"/>
      <c r="G39" s="630"/>
      <c r="H39" s="630"/>
      <c r="I39" s="623" t="s">
        <v>187</v>
      </c>
      <c r="J39" s="630" t="s">
        <v>287</v>
      </c>
      <c r="K39" s="630"/>
      <c r="L39" s="630"/>
      <c r="M39" s="630"/>
      <c r="N39" s="630"/>
      <c r="O39" s="630"/>
      <c r="P39" s="623" t="s">
        <v>187</v>
      </c>
      <c r="Q39" s="630" t="s">
        <v>287</v>
      </c>
      <c r="R39" s="630"/>
      <c r="S39" s="630"/>
      <c r="T39" s="630"/>
      <c r="U39" s="630"/>
      <c r="V39" s="630"/>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142</v>
      </c>
    </row>
    <row xmlns:x14ac="http://schemas.microsoft.com/office/spreadsheetml/2009/9/ac" r="3" s="32" customFormat="true" ht="15.75" x14ac:dyDescent="0.25">
      <c r="A3" s="31"/>
    </row>
    <row xmlns:x14ac="http://schemas.microsoft.com/office/spreadsheetml/2009/9/ac" r="4" s="32" customFormat="true" x14ac:dyDescent="0.2">
      <c r="A4" s="95"/>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row>
    <row xmlns:x14ac="http://schemas.microsoft.com/office/spreadsheetml/2009/9/ac" r="5" s="32" customFormat="true" x14ac:dyDescent="0.2">
      <c r="A5" s="95"/>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row>
    <row xmlns:x14ac="http://schemas.microsoft.com/office/spreadsheetml/2009/9/ac" r="6" s="32" customFormat="true" x14ac:dyDescent="0.2">
      <c r="A6" s="95"/>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row>
    <row xmlns:x14ac="http://schemas.microsoft.com/office/spreadsheetml/2009/9/ac" r="7" s="32" customFormat="true" x14ac:dyDescent="0.2">
      <c r="A7" s="95"/>
      <c r="B7" s="95"/>
      <c r="C7" s="95"/>
      <c r="D7" s="95"/>
      <c r="E7" s="95"/>
      <c r="F7" s="95"/>
      <c r="G7" s="95"/>
      <c r="H7" s="95"/>
      <c r="I7" s="95"/>
      <c r="J7" s="95"/>
      <c r="K7" s="95"/>
      <c r="L7" s="95"/>
      <c r="M7" s="95"/>
      <c r="N7" s="95"/>
      <c r="O7" s="95"/>
      <c r="P7" s="95"/>
      <c r="Q7" s="95"/>
      <c r="R7" s="95"/>
      <c r="S7" s="95"/>
      <c r="T7" s="95"/>
      <c r="U7" s="95"/>
      <c r="V7" s="95"/>
      <c r="W7" s="95"/>
      <c r="X7" s="95"/>
      <c r="Y7" s="95"/>
      <c r="Z7" s="95"/>
      <c r="AA7" s="95"/>
      <c r="AB7" s="95"/>
      <c r="AC7" s="95"/>
      <c r="AD7" s="95"/>
      <c r="AE7" s="95"/>
      <c r="AF7" s="95"/>
    </row>
    <row xmlns:x14ac="http://schemas.microsoft.com/office/spreadsheetml/2009/9/ac" r="8" s="32" customFormat="true" x14ac:dyDescent="0.2">
      <c r="A8" s="95"/>
      <c r="B8" s="95"/>
      <c r="C8" s="95"/>
      <c r="D8" s="95"/>
      <c r="E8" s="95"/>
      <c r="F8" s="95"/>
      <c r="G8" s="95"/>
      <c r="H8" s="95"/>
      <c r="I8" s="95"/>
      <c r="J8" s="95"/>
      <c r="K8" s="95"/>
      <c r="L8" s="95"/>
      <c r="M8" s="95"/>
      <c r="N8" s="95"/>
      <c r="O8" s="95"/>
      <c r="P8" s="95"/>
      <c r="Q8" s="95"/>
      <c r="R8" s="95"/>
      <c r="S8" s="95"/>
      <c r="T8" s="95"/>
      <c r="U8" s="95"/>
      <c r="V8" s="95"/>
      <c r="W8" s="95"/>
      <c r="X8" s="95"/>
      <c r="Y8" s="95"/>
      <c r="Z8" s="95"/>
      <c r="AA8" s="95"/>
      <c r="AB8" s="95"/>
      <c r="AC8" s="95"/>
      <c r="AD8" s="95"/>
      <c r="AE8" s="95"/>
      <c r="AF8" s="95"/>
    </row>
    <row xmlns:x14ac="http://schemas.microsoft.com/office/spreadsheetml/2009/9/ac" r="9" s="32" customFormat="true" x14ac:dyDescent="0.2">
      <c r="A9" s="95"/>
      <c r="B9" s="95"/>
      <c r="C9" s="95"/>
      <c r="D9" s="95"/>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row>
    <row xmlns:x14ac="http://schemas.microsoft.com/office/spreadsheetml/2009/9/ac" r="10" s="32" customFormat="true" x14ac:dyDescent="0.2">
      <c r="A10" s="95"/>
      <c r="B10" s="95"/>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row>
    <row xmlns:x14ac="http://schemas.microsoft.com/office/spreadsheetml/2009/9/ac" r="11" s="32" customFormat="true" x14ac:dyDescent="0.2">
      <c r="A11" s="95"/>
      <c r="B11" s="95"/>
      <c r="C11" s="95"/>
      <c r="D11" s="95"/>
      <c r="E11" s="95"/>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row>
    <row xmlns:x14ac="http://schemas.microsoft.com/office/spreadsheetml/2009/9/ac" r="12" s="32" customFormat="true" x14ac:dyDescent="0.2">
      <c r="A12" s="95"/>
      <c r="B12" s="95"/>
      <c r="C12" s="95"/>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row>
    <row xmlns:x14ac="http://schemas.microsoft.com/office/spreadsheetml/2009/9/ac" r="13" s="32" customFormat="true" x14ac:dyDescent="0.2">
      <c r="A13" s="95"/>
      <c r="B13" s="95"/>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row>
    <row xmlns:x14ac="http://schemas.microsoft.com/office/spreadsheetml/2009/9/ac" r="14" s="32" customFormat="true" x14ac:dyDescent="0.2">
      <c r="A14" s="95"/>
      <c r="B14" s="95"/>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row>
    <row xmlns:x14ac="http://schemas.microsoft.com/office/spreadsheetml/2009/9/ac" r="15" s="32" customFormat="true" x14ac:dyDescent="0.2">
      <c r="A15" s="95"/>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row>
    <row xmlns:x14ac="http://schemas.microsoft.com/office/spreadsheetml/2009/9/ac" r="16" s="32" customFormat="true" x14ac:dyDescent="0.2">
      <c r="A16" s="95"/>
      <c r="B16" s="95"/>
      <c r="C16" s="95"/>
      <c r="D16" s="95"/>
      <c r="E16" s="95"/>
      <c r="F16" s="95"/>
      <c r="G16" s="95"/>
      <c r="H16" s="95"/>
      <c r="I16" s="95"/>
      <c r="J16" s="95"/>
      <c r="K16" s="95"/>
      <c r="L16" s="95"/>
      <c r="M16" s="95"/>
      <c r="N16" s="95"/>
      <c r="O16" s="95"/>
      <c r="P16" s="95"/>
      <c r="Q16" s="95"/>
      <c r="R16" s="95"/>
      <c r="S16" s="95"/>
      <c r="T16" s="95"/>
      <c r="U16" s="95"/>
      <c r="V16" s="95"/>
      <c r="W16" s="95"/>
      <c r="X16" s="95"/>
      <c r="Y16" s="95"/>
      <c r="Z16" s="95"/>
      <c r="AA16" s="95"/>
      <c r="AB16" s="95"/>
      <c r="AC16" s="95"/>
      <c r="AD16" s="95"/>
      <c r="AE16" s="95"/>
      <c r="AF16" s="95"/>
    </row>
    <row xmlns:x14ac="http://schemas.microsoft.com/office/spreadsheetml/2009/9/ac" r="17" s="32" customFormat="true" x14ac:dyDescent="0.2">
      <c r="A17" s="95"/>
      <c r="B17" s="95"/>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row>
    <row xmlns:x14ac="http://schemas.microsoft.com/office/spreadsheetml/2009/9/ac" r="18" s="32" customFormat="true" x14ac:dyDescent="0.2">
      <c r="A18" s="95"/>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row>
    <row xmlns:x14ac="http://schemas.microsoft.com/office/spreadsheetml/2009/9/ac" r="19" s="32" customFormat="true" x14ac:dyDescent="0.2">
      <c r="A19" s="95"/>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row>
    <row xmlns:x14ac="http://schemas.microsoft.com/office/spreadsheetml/2009/9/ac" r="20" s="32" customFormat="true" x14ac:dyDescent="0.2">
      <c r="A20" s="95"/>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row>
    <row xmlns:x14ac="http://schemas.microsoft.com/office/spreadsheetml/2009/9/ac" r="21" s="32" customFormat="true" x14ac:dyDescent="0.2">
      <c r="A21" s="95"/>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row>
    <row xmlns:x14ac="http://schemas.microsoft.com/office/spreadsheetml/2009/9/ac" r="22" s="32" customFormat="true" x14ac:dyDescent="0.2">
      <c r="A22" s="95"/>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row>
    <row xmlns:x14ac="http://schemas.microsoft.com/office/spreadsheetml/2009/9/ac" r="23" s="32" customFormat="true" x14ac:dyDescent="0.2">
      <c r="A23" s="30" t="s">
        <v>267</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267</v>
      </c>
      <c r="B44" s="30"/>
    </row>
    <row xmlns:x14ac="http://schemas.microsoft.com/office/spreadsheetml/2009/9/ac" r="45" s="32" customFormat="true" x14ac:dyDescent="0.2"/>
    <row xmlns:x14ac="http://schemas.microsoft.com/office/spreadsheetml/2009/9/ac" r="46" s="32" customFormat="true" x14ac:dyDescent="0.2">
      <c r="A46" s="80"/>
      <c r="B46" s="80"/>
      <c r="C46" s="80"/>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row>
    <row xmlns:x14ac="http://schemas.microsoft.com/office/spreadsheetml/2009/9/ac" r="47" s="32" customFormat="true" x14ac:dyDescent="0.2">
      <c r="A47" s="80"/>
      <c r="B47" s="80"/>
      <c r="C47" s="80"/>
      <c r="D47" s="80"/>
      <c r="E47" s="80"/>
      <c r="F47" s="80"/>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row>
    <row xmlns:x14ac="http://schemas.microsoft.com/office/spreadsheetml/2009/9/ac" r="48" s="32" customFormat="true" x14ac:dyDescent="0.2">
      <c r="A48" s="80"/>
      <c r="B48" s="80"/>
      <c r="C48" s="80"/>
      <c r="D48" s="80"/>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row>
    <row xmlns:x14ac="http://schemas.microsoft.com/office/spreadsheetml/2009/9/ac" r="49" s="32" customFormat="true" x14ac:dyDescent="0.2">
      <c r="A49" s="80"/>
      <c r="B49" s="80"/>
      <c r="C49" s="80"/>
      <c r="D49" s="80"/>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row>
    <row xmlns:x14ac="http://schemas.microsoft.com/office/spreadsheetml/2009/9/ac" r="50" s="32" customFormat="true" x14ac:dyDescent="0.2">
      <c r="A50" s="80"/>
      <c r="B50" s="80"/>
      <c r="C50" s="80"/>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row>
    <row xmlns:x14ac="http://schemas.microsoft.com/office/spreadsheetml/2009/9/ac" r="51" s="32" customFormat="true" x14ac:dyDescent="0.2">
      <c r="A51" s="80"/>
      <c r="B51" s="80"/>
      <c r="C51" s="80"/>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row>
    <row xmlns:x14ac="http://schemas.microsoft.com/office/spreadsheetml/2009/9/ac" r="52" s="32" customFormat="true" x14ac:dyDescent="0.2">
      <c r="A52" s="80"/>
      <c r="B52" s="80"/>
      <c r="C52" s="80"/>
      <c r="D52" s="80"/>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row>
    <row xmlns:x14ac="http://schemas.microsoft.com/office/spreadsheetml/2009/9/ac" r="53" s="32" customFormat="true" x14ac:dyDescent="0.2">
      <c r="A53" s="80"/>
      <c r="B53" s="80"/>
      <c r="C53" s="80"/>
      <c r="D53" s="80"/>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row>
    <row xmlns:x14ac="http://schemas.microsoft.com/office/spreadsheetml/2009/9/ac" r="54" s="32" customFormat="true" x14ac:dyDescent="0.2">
      <c r="A54" s="80"/>
      <c r="B54" s="80"/>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row>
    <row xmlns:x14ac="http://schemas.microsoft.com/office/spreadsheetml/2009/9/ac" r="55" s="32" customFormat="true" x14ac:dyDescent="0.2">
      <c r="A55" s="80"/>
      <c r="B55" s="80"/>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row>
    <row xmlns:x14ac="http://schemas.microsoft.com/office/spreadsheetml/2009/9/ac" r="56" s="32" customFormat="true" x14ac:dyDescent="0.2">
      <c r="A56" s="80"/>
      <c r="B56" s="80"/>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row>
    <row xmlns:x14ac="http://schemas.microsoft.com/office/spreadsheetml/2009/9/ac" r="57" s="32" customFormat="true" x14ac:dyDescent="0.2">
      <c r="A57" s="80"/>
      <c r="B57" s="80"/>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row>
    <row xmlns:x14ac="http://schemas.microsoft.com/office/spreadsheetml/2009/9/ac" r="58" s="32" customFormat="true" x14ac:dyDescent="0.2">
      <c r="A58" s="80"/>
      <c r="B58" s="80"/>
      <c r="C58" s="80"/>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row>
    <row xmlns:x14ac="http://schemas.microsoft.com/office/spreadsheetml/2009/9/ac" r="59" s="32" customFormat="true" x14ac:dyDescent="0.2">
      <c r="A59" s="80"/>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row>
    <row xmlns:x14ac="http://schemas.microsoft.com/office/spreadsheetml/2009/9/ac" r="60" s="32" customFormat="true" x14ac:dyDescent="0.2">
      <c r="A60" s="80"/>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row>
    <row xmlns:x14ac="http://schemas.microsoft.com/office/spreadsheetml/2009/9/ac" r="61" s="32" customFormat="true" x14ac:dyDescent="0.2">
      <c r="A61" s="80"/>
      <c r="B61" s="80"/>
      <c r="C61" s="80"/>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row>
    <row xmlns:x14ac="http://schemas.microsoft.com/office/spreadsheetml/2009/9/ac" r="62" s="32" customFormat="true" x14ac:dyDescent="0.2">
      <c r="A62" s="80"/>
      <c r="B62" s="80"/>
      <c r="C62" s="80"/>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row>
    <row xmlns:x14ac="http://schemas.microsoft.com/office/spreadsheetml/2009/9/ac" r="63" s="32" customFormat="true" x14ac:dyDescent="0.2">
      <c r="A63" s="80"/>
      <c r="B63" s="80"/>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row>
    <row xmlns:x14ac="http://schemas.microsoft.com/office/spreadsheetml/2009/9/ac" r="64" s="32" customFormat="true" x14ac:dyDescent="0.2">
      <c r="A64" s="80"/>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row>
    <row xmlns:x14ac="http://schemas.microsoft.com/office/spreadsheetml/2009/9/ac" r="65" s="32" customFormat="true" x14ac:dyDescent="0.2">
      <c r="A65" s="30" t="s">
        <v>267</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87</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29" t="s">
        <v>25</v>
      </c>
      <c r="E4" s="130" t="s">
        <v>19</v>
      </c>
      <c r="F4" s="131" t="s">
        <v>107</v>
      </c>
      <c r="G4" s="129" t="s">
        <v>25</v>
      </c>
      <c r="H4" s="130" t="s">
        <v>19</v>
      </c>
      <c r="I4" s="131" t="s">
        <v>107</v>
      </c>
      <c r="J4" s="129" t="s">
        <v>25</v>
      </c>
      <c r="K4" s="130" t="s">
        <v>19</v>
      </c>
      <c r="L4" s="131" t="s">
        <v>107</v>
      </c>
      <c r="M4" s="129" t="s">
        <v>25</v>
      </c>
      <c r="N4" s="130" t="s">
        <v>19</v>
      </c>
      <c r="O4" s="131" t="s">
        <v>107</v>
      </c>
      <c r="P4" s="129" t="s">
        <v>25</v>
      </c>
      <c r="Q4" s="130" t="s">
        <v>19</v>
      </c>
      <c r="R4" s="131" t="s">
        <v>107</v>
      </c>
      <c r="S4" s="129" t="s">
        <v>25</v>
      </c>
      <c r="T4" s="130" t="s">
        <v>19</v>
      </c>
      <c r="U4" s="132" t="s">
        <v>107</v>
      </c>
      <c r="V4" s="133" t="s">
        <v>25</v>
      </c>
      <c r="W4" s="134" t="s">
        <v>19</v>
      </c>
      <c r="X4" s="134" t="s">
        <v>21</v>
      </c>
      <c r="Y4" s="134" t="s">
        <v>29</v>
      </c>
      <c r="Z4" s="136" t="s">
        <v>108</v>
      </c>
      <c r="AA4" s="133" t="s">
        <v>25</v>
      </c>
      <c r="AB4" s="134" t="s">
        <v>19</v>
      </c>
      <c r="AC4" s="134" t="s">
        <v>21</v>
      </c>
      <c r="AD4" s="134" t="s">
        <v>29</v>
      </c>
      <c r="AE4" s="136" t="s">
        <v>108</v>
      </c>
      <c r="AF4" s="133" t="s">
        <v>25</v>
      </c>
      <c r="AG4" s="134" t="s">
        <v>19</v>
      </c>
      <c r="AH4" s="134" t="s">
        <v>21</v>
      </c>
      <c r="AI4" s="134" t="s">
        <v>29</v>
      </c>
      <c r="AJ4" s="136" t="s">
        <v>108</v>
      </c>
      <c r="AK4" s="133" t="s">
        <v>25</v>
      </c>
      <c r="AL4" s="134" t="s">
        <v>19</v>
      </c>
      <c r="AM4" s="134" t="s">
        <v>21</v>
      </c>
      <c r="AN4" s="134" t="s">
        <v>29</v>
      </c>
      <c r="AO4" s="136" t="s">
        <v>108</v>
      </c>
      <c r="AP4" s="133" t="s">
        <v>25</v>
      </c>
      <c r="AQ4" s="134" t="s">
        <v>19</v>
      </c>
      <c r="AR4" s="134" t="s">
        <v>21</v>
      </c>
      <c r="AS4" s="134" t="s">
        <v>29</v>
      </c>
      <c r="AT4" s="136" t="s">
        <v>108</v>
      </c>
      <c r="AU4" s="133" t="s">
        <v>25</v>
      </c>
      <c r="AV4" s="134" t="s">
        <v>19</v>
      </c>
      <c r="AW4" s="134" t="s">
        <v>21</v>
      </c>
      <c r="AX4" s="134" t="s">
        <v>29</v>
      </c>
      <c r="AY4" s="137" t="s">
        <v>108</v>
      </c>
      <c r="AZ4" s="138" t="s">
        <v>25</v>
      </c>
      <c r="BA4" s="139" t="s">
        <v>126</v>
      </c>
      <c r="BB4" s="140" t="s">
        <v>128</v>
      </c>
      <c r="BC4" s="138" t="s">
        <v>25</v>
      </c>
      <c r="BD4" s="139" t="s">
        <v>126</v>
      </c>
      <c r="BE4" s="140" t="s">
        <v>128</v>
      </c>
      <c r="BF4" s="138" t="s">
        <v>25</v>
      </c>
      <c r="BG4" s="139" t="s">
        <v>126</v>
      </c>
      <c r="BH4" s="140" t="s">
        <v>128</v>
      </c>
      <c r="BI4" s="138" t="s">
        <v>25</v>
      </c>
      <c r="BJ4" s="139" t="s">
        <v>126</v>
      </c>
      <c r="BK4" s="140" t="s">
        <v>128</v>
      </c>
      <c r="BL4" s="138" t="s">
        <v>25</v>
      </c>
      <c r="BM4" s="139" t="s">
        <v>126</v>
      </c>
      <c r="BN4" s="140" t="s">
        <v>128</v>
      </c>
      <c r="BO4" s="138" t="s">
        <v>25</v>
      </c>
      <c r="BP4" s="139" t="s">
        <v>126</v>
      </c>
      <c r="BQ4" s="140" t="s">
        <v>128</v>
      </c>
    </row>
    <row xmlns:x14ac="http://schemas.microsoft.com/office/spreadsheetml/2009/9/ac" r="5" ht="48" hidden="true" x14ac:dyDescent="0.2">
      <c r="A5" s="42" t="s">
        <v>39</v>
      </c>
      <c r="B5" s="42" t="s">
        <v>40</v>
      </c>
      <c r="C5" s="42" t="s">
        <v>41</v>
      </c>
      <c r="D5" s="129" t="s">
        <v>120</v>
      </c>
      <c r="E5" s="130" t="s">
        <v>42</v>
      </c>
      <c r="F5" s="131" t="s">
        <v>168</v>
      </c>
      <c r="G5" s="129" t="s">
        <v>121</v>
      </c>
      <c r="H5" s="130" t="s">
        <v>43</v>
      </c>
      <c r="I5" s="131" t="s">
        <v>169</v>
      </c>
      <c r="J5" s="129" t="s">
        <v>122</v>
      </c>
      <c r="K5" s="130" t="s">
        <v>44</v>
      </c>
      <c r="L5" s="131" t="s">
        <v>170</v>
      </c>
      <c r="M5" s="129" t="s">
        <v>123</v>
      </c>
      <c r="N5" s="130" t="s">
        <v>84</v>
      </c>
      <c r="O5" s="131" t="s">
        <v>171</v>
      </c>
      <c r="P5" s="129" t="s">
        <v>124</v>
      </c>
      <c r="Q5" s="130" t="s">
        <v>85</v>
      </c>
      <c r="R5" s="131" t="s">
        <v>172</v>
      </c>
      <c r="S5" s="129" t="s">
        <v>125</v>
      </c>
      <c r="T5" s="130" t="s">
        <v>86</v>
      </c>
      <c r="U5" s="132" t="s">
        <v>173</v>
      </c>
      <c r="V5" s="133" t="s">
        <v>114</v>
      </c>
      <c r="W5" s="134" t="s">
        <v>45</v>
      </c>
      <c r="X5" s="135" t="s">
        <v>63</v>
      </c>
      <c r="Y5" s="135" t="s">
        <v>64</v>
      </c>
      <c r="Z5" s="136" t="s">
        <v>174</v>
      </c>
      <c r="AA5" s="133" t="s">
        <v>115</v>
      </c>
      <c r="AB5" s="134" t="s">
        <v>46</v>
      </c>
      <c r="AC5" s="135" t="s">
        <v>65</v>
      </c>
      <c r="AD5" s="135" t="s">
        <v>66</v>
      </c>
      <c r="AE5" s="136" t="s">
        <v>175</v>
      </c>
      <c r="AF5" s="133" t="s">
        <v>116</v>
      </c>
      <c r="AG5" s="134" t="s">
        <v>47</v>
      </c>
      <c r="AH5" s="135" t="s">
        <v>67</v>
      </c>
      <c r="AI5" s="135" t="s">
        <v>68</v>
      </c>
      <c r="AJ5" s="136" t="s">
        <v>176</v>
      </c>
      <c r="AK5" s="133" t="s">
        <v>117</v>
      </c>
      <c r="AL5" s="134" t="s">
        <v>69</v>
      </c>
      <c r="AM5" s="135" t="s">
        <v>70</v>
      </c>
      <c r="AN5" s="135" t="s">
        <v>71</v>
      </c>
      <c r="AO5" s="136" t="s">
        <v>177</v>
      </c>
      <c r="AP5" s="133" t="s">
        <v>118</v>
      </c>
      <c r="AQ5" s="134" t="s">
        <v>72</v>
      </c>
      <c r="AR5" s="135" t="s">
        <v>73</v>
      </c>
      <c r="AS5" s="135" t="s">
        <v>74</v>
      </c>
      <c r="AT5" s="136" t="s">
        <v>178</v>
      </c>
      <c r="AU5" s="133" t="s">
        <v>119</v>
      </c>
      <c r="AV5" s="134" t="s">
        <v>75</v>
      </c>
      <c r="AW5" s="135" t="s">
        <v>76</v>
      </c>
      <c r="AX5" s="135" t="s">
        <v>77</v>
      </c>
      <c r="AY5" s="137" t="s">
        <v>179</v>
      </c>
      <c r="AZ5" s="138" t="s">
        <v>78</v>
      </c>
      <c r="BA5" s="139" t="s">
        <v>100</v>
      </c>
      <c r="BB5" s="140" t="s">
        <v>180</v>
      </c>
      <c r="BC5" s="138" t="s">
        <v>83</v>
      </c>
      <c r="BD5" s="139" t="s">
        <v>101</v>
      </c>
      <c r="BE5" s="140" t="s">
        <v>181</v>
      </c>
      <c r="BF5" s="138" t="s">
        <v>82</v>
      </c>
      <c r="BG5" s="139" t="s">
        <v>102</v>
      </c>
      <c r="BH5" s="140" t="s">
        <v>182</v>
      </c>
      <c r="BI5" s="138" t="s">
        <v>81</v>
      </c>
      <c r="BJ5" s="139" t="s">
        <v>103</v>
      </c>
      <c r="BK5" s="140" t="s">
        <v>183</v>
      </c>
      <c r="BL5" s="138" t="s">
        <v>80</v>
      </c>
      <c r="BM5" s="139" t="s">
        <v>104</v>
      </c>
      <c r="BN5" s="140" t="s">
        <v>184</v>
      </c>
      <c r="BO5" s="138" t="s">
        <v>79</v>
      </c>
      <c r="BP5" s="139" t="s">
        <v>105</v>
      </c>
      <c r="BQ5" s="140" t="s">
        <v>185</v>
      </c>
    </row>
    <row xmlns:x14ac="http://schemas.microsoft.com/office/spreadsheetml/2009/9/ac" r="6" x14ac:dyDescent="0.2">
      <c r="A6" s="334" t="str">
        <f>+RIGHT('Data Summary'!A6,LEN('Data Summary'!A6)-9)</f>
        <v>SUR</v>
      </c>
      <c r="B6" s="35" t="str">
        <f>+IF(ISTEXT('Data Summary'!B6),'Data Summary'!B6,"")</f>
        <v>Survey</v>
      </c>
      <c r="C6" s="333">
        <f>+VALUE('Data Summary'!C6)</f>
        <v>2014</v>
      </c>
      <c r="D6" s="92" t="e">
        <f>+IF(AND(ISNUMBER('Water Data'!D4),'Data Summary'!BS6="Yes"),100-'Water Data'!D4,NA())</f>
        <v>#N/A</v>
      </c>
      <c r="E6" s="92" t="e">
        <f>+IF(AND(ISNUMBER('Water Data'!D6),'Data Summary'!BT6="Yes"),'Water Data'!D6,NA())</f>
        <v>#N/A</v>
      </c>
      <c r="F6" s="92" t="e">
        <f>+IF(AND(ISNUMBER('Water Data'!D9),'Data Summary'!BU6="Yes"),'Water Data'!D9,NA())</f>
        <v>#N/A</v>
      </c>
      <c r="G6" s="92" t="e">
        <f>+IF(AND(ISNUMBER('Water Data'!E4),'Data Summary'!BV6="Yes"),100-'Water Data'!E4,NA())</f>
        <v>#N/A</v>
      </c>
      <c r="H6" s="92" t="e">
        <f>+IF(AND(ISNUMBER('Water Data'!E6),'Data Summary'!BW6="Yes"),'Water Data'!E6,NA())</f>
        <v>#N/A</v>
      </c>
      <c r="I6" s="92" t="e">
        <f>+IF(AND(ISNUMBER('Water Data'!E9),'Data Summary'!BX6="Yes"),'Water Data'!E9,NA())</f>
        <v>#N/A</v>
      </c>
      <c r="J6" s="92" t="e">
        <f>+IF(AND(ISNUMBER('Water Data'!F4),'Data Summary'!BY6="Yes"),100-'Water Data'!F4,NA())</f>
        <v>#N/A</v>
      </c>
      <c r="K6" s="92" t="e">
        <f>+IF(AND(ISNUMBER('Water Data'!F6),'Data Summary'!BZ6="Yes"),'Water Data'!F6,NA())</f>
        <v>#N/A</v>
      </c>
      <c r="L6" s="92" t="e">
        <f>+IF(AND(ISNUMBER('Water Data'!F9),'Data Summary'!CA6="Yes"),'Water Data'!F9,NA())</f>
        <v>#N/A</v>
      </c>
      <c r="M6" s="92" t="e">
        <f>+IF(AND(ISNUMBER('Water Data'!G4),'Data Summary'!CB6="Yes"),100-'Water Data'!G4,NA())</f>
        <v>#N/A</v>
      </c>
      <c r="N6" s="92" t="e">
        <f>+IF(AND(ISNUMBER('Water Data'!G6),'Data Summary'!CC6="Yes"),'Water Data'!G6,NA())</f>
        <v>#N/A</v>
      </c>
      <c r="O6" s="92" t="e">
        <f>+IF(AND(ISNUMBER('Water Data'!G9),'Data Summary'!CD6="Yes"),'Water Data'!G9,NA())</f>
        <v>#N/A</v>
      </c>
      <c r="P6" s="92" t="e">
        <f>+IF(AND(ISNUMBER('Water Data'!H4),'Data Summary'!CE6="Yes"),100-'Water Data'!H4,NA())</f>
        <v>#N/A</v>
      </c>
      <c r="Q6" s="92" t="e">
        <f>+IF(AND(ISNUMBER('Water Data'!H6),'Data Summary'!CF6="Yes"),'Water Data'!H6,NA())</f>
        <v>#N/A</v>
      </c>
      <c r="R6" s="92" t="e">
        <f>+IF(AND(ISNUMBER('Water Data'!H9),'Data Summary'!CG6="Yes"),'Water Data'!H9,NA())</f>
        <v>#N/A</v>
      </c>
      <c r="S6" s="92" t="e">
        <f>+IF(AND(ISNUMBER('Water Data'!I4),'Data Summary'!CH6="Yes"),100-'Water Data'!I4,NA())</f>
        <v>#N/A</v>
      </c>
      <c r="T6" s="92" t="e">
        <f>+IF(AND(ISNUMBER('Water Data'!I6),'Data Summary'!CI6="Yes"),'Water Data'!I6,NA())</f>
        <v>#N/A</v>
      </c>
      <c r="U6" s="92" t="e">
        <f>+IF(AND(ISNUMBER('Water Data'!I9),'Data Summary'!CJ6="Yes"),'Water Data'!I9,NA())</f>
        <v>#N/A</v>
      </c>
      <c r="V6" s="93" t="e">
        <f>+IF(AND(ISNUMBER('Sanitation Data'!D4),'Data Summary'!CK6="Yes"),100-'Sanitation Data'!D4,NA())</f>
        <v>#N/A</v>
      </c>
      <c r="W6" s="93" t="e">
        <f>+IF(AND(ISNUMBER('Sanitation Data'!D6),'Data Summary'!CL6="Yes"),'Sanitation Data'!D6,NA())</f>
        <v>#N/A</v>
      </c>
      <c r="X6" s="93" t="e">
        <f>+IF(AND(ISNUMBER('Sanitation Data'!D10),'Data Summary'!CM6="Yes"),'Sanitation Data'!D10,NA())</f>
        <v>#N/A</v>
      </c>
      <c r="Y6" s="93" t="e">
        <f>+IF(AND(ISNUMBER('Sanitation Data'!D11),'Data Summary'!CN6="Yes"),'Sanitation Data'!D11,NA())</f>
        <v>#N/A</v>
      </c>
      <c r="Z6" s="93" t="e">
        <f>+IF(AND(ISNUMBER('Sanitation Data'!D12),'Data Summary'!CO6="Yes"),'Sanitation Data'!D12,NA())</f>
        <v>#N/A</v>
      </c>
      <c r="AA6" s="93" t="e">
        <f>+IF(AND(ISNUMBER('Sanitation Data'!E4),'Data Summary'!CP6="Yes"),100-'Sanitation Data'!E4,NA())</f>
        <v>#N/A</v>
      </c>
      <c r="AB6" s="93" t="e">
        <f>+IF(AND(ISNUMBER('Sanitation Data'!E6),'Data Summary'!CQ6="Yes"),'Sanitation Data'!E6,NA())</f>
        <v>#N/A</v>
      </c>
      <c r="AC6" s="93" t="e">
        <f>+IF(AND(ISNUMBER('Sanitation Data'!E10),'Data Summary'!CR6="Yes"),'Sanitation Data'!E10,NA())</f>
        <v>#N/A</v>
      </c>
      <c r="AD6" s="93" t="e">
        <f>+IF(AND(ISNUMBER('Sanitation Data'!E11),'Data Summary'!CS6="Yes"),'Sanitation Data'!E11,NA())</f>
        <v>#N/A</v>
      </c>
      <c r="AE6" s="93" t="e">
        <f>+IF(AND(ISNUMBER('Sanitation Data'!E12),'Data Summary'!CT6="Yes"),'Sanitation Data'!E12,NA())</f>
        <v>#N/A</v>
      </c>
      <c r="AF6" s="93" t="e">
        <f>+IF(AND(ISNUMBER('Sanitation Data'!F4),'Data Summary'!CU6="Yes"),100-'Sanitation Data'!F4,NA())</f>
        <v>#N/A</v>
      </c>
      <c r="AG6" s="93" t="e">
        <f>+IF(AND(ISNUMBER('Sanitation Data'!F6),'Data Summary'!CV6="Yes"),'Sanitation Data'!F6,NA())</f>
        <v>#N/A</v>
      </c>
      <c r="AH6" s="93" t="e">
        <f>+IF(AND(ISNUMBER('Sanitation Data'!F10),'Data Summary'!CW6="Yes"),'Sanitation Data'!F10,NA())</f>
        <v>#N/A</v>
      </c>
      <c r="AI6" s="93" t="e">
        <f>+IF(AND(ISNUMBER('Sanitation Data'!F11),'Data Summary'!CX6="Yes"),'Sanitation Data'!F11,NA())</f>
        <v>#N/A</v>
      </c>
      <c r="AJ6" s="93" t="e">
        <f>+IF(AND(ISNUMBER('Sanitation Data'!F12),'Data Summary'!CY6="Yes"),'Sanitation Data'!F12,NA())</f>
        <v>#N/A</v>
      </c>
      <c r="AK6" s="93" t="e">
        <f>+IF(AND(ISNUMBER('Sanitation Data'!G4),'Data Summary'!CZ6="Yes"),100-'Sanitation Data'!G4,NA())</f>
        <v>#N/A</v>
      </c>
      <c r="AL6" s="93" t="e">
        <f>+IF(AND(ISNUMBER('Sanitation Data'!G6),'Data Summary'!DA6="Yes"),'Sanitation Data'!G6,NA())</f>
        <v>#N/A</v>
      </c>
      <c r="AM6" s="93" t="e">
        <f>+IF(AND(ISNUMBER('Sanitation Data'!G10),'Data Summary'!DB6="Yes"),'Sanitation Data'!G10,NA())</f>
        <v>#N/A</v>
      </c>
      <c r="AN6" s="93" t="e">
        <f>+IF(AND(ISNUMBER('Sanitation Data'!G11),'Data Summary'!DC6="Yes"),'Sanitation Data'!G11,NA())</f>
        <v>#N/A</v>
      </c>
      <c r="AO6" s="93" t="e">
        <f>+IF(AND(ISNUMBER('Sanitation Data'!G12),'Data Summary'!DD6="Yes"),'Sanitation Data'!G12,NA())</f>
        <v>#N/A</v>
      </c>
      <c r="AP6" s="93" t="e">
        <f>+IF(AND(ISNUMBER('Sanitation Data'!H4),'Data Summary'!DE6="Yes"),100-'Sanitation Data'!H4,NA())</f>
        <v>#N/A</v>
      </c>
      <c r="AQ6" s="93" t="e">
        <f>+IF(AND(ISNUMBER('Sanitation Data'!H6),'Data Summary'!DF6="Yes"),'Sanitation Data'!H6,NA())</f>
        <v>#N/A</v>
      </c>
      <c r="AR6" s="93" t="e">
        <f>+IF(AND(ISNUMBER('Sanitation Data'!H10),'Data Summary'!DG6="Yes"),'Sanitation Data'!H10,NA())</f>
        <v>#N/A</v>
      </c>
      <c r="AS6" s="93" t="e">
        <f>+IF(AND(ISNUMBER('Sanitation Data'!H11),'Data Summary'!DH6="Yes"),'Sanitation Data'!H11,NA())</f>
        <v>#N/A</v>
      </c>
      <c r="AT6" s="93" t="e">
        <f>+IF(AND(ISNUMBER('Sanitation Data'!H12),'Data Summary'!DI6="Yes"),'Sanitation Data'!H12,NA())</f>
        <v>#N/A</v>
      </c>
      <c r="AU6" s="93" t="e">
        <f>+IF(AND(ISNUMBER('Sanitation Data'!I4),'Data Summary'!DJ6="Yes"),100-'Sanitation Data'!I4,NA())</f>
        <v>#N/A</v>
      </c>
      <c r="AV6" s="93" t="e">
        <f>+IF(AND(ISNUMBER('Sanitation Data'!I6),'Data Summary'!DK6="Yes"),'Sanitation Data'!I6,NA())</f>
        <v>#N/A</v>
      </c>
      <c r="AW6" s="93" t="e">
        <f>+IF(AND(ISNUMBER('Sanitation Data'!I10),'Data Summary'!DL6="Yes"),'Sanitation Data'!I10,NA())</f>
        <v>#N/A</v>
      </c>
      <c r="AX6" s="93" t="e">
        <f>+IF(AND(ISNUMBER('Sanitation Data'!I11),'Data Summary'!DM6="Yes"),'Sanitation Data'!I11,NA())</f>
        <v>#N/A</v>
      </c>
      <c r="AY6" s="93" t="e">
        <f>+IF(AND(ISNUMBER('Sanitation Data'!I12),'Data Summary'!DN6="Yes"),'Sanitation Data'!I12,NA())</f>
        <v>#N/A</v>
      </c>
      <c r="AZ6" s="94" t="e">
        <f>+IF(AND(ISNUMBER('Hygiene Data'!D5),'Data Summary'!DO6="Yes"),'Hygiene Data'!D5,NA())</f>
        <v>#N/A</v>
      </c>
      <c r="BA6" s="94" t="e">
        <f>+IF(AND(ISNUMBER('Hygiene Data'!D7),'Data Summary'!DP6="Yes"),'Hygiene Data'!D7,NA())</f>
        <v>#N/A</v>
      </c>
      <c r="BB6" s="94" t="e">
        <f>+IF(AND(ISNUMBER('Hygiene Data'!D9),'Data Summary'!DQ6="Yes"),'Hygiene Data'!D9,NA())</f>
        <v>#N/A</v>
      </c>
      <c r="BC6" s="94" t="e">
        <f>+IF(AND(ISNUMBER('Hygiene Data'!E5),'Data Summary'!DR6="Yes"),'Hygiene Data'!E5,NA())</f>
        <v>#N/A</v>
      </c>
      <c r="BD6" s="94" t="e">
        <f>+IF(AND(ISNUMBER('Hygiene Data'!E7),'Data Summary'!DS6="Yes"),'Hygiene Data'!E7,NA())</f>
        <v>#N/A</v>
      </c>
      <c r="BE6" s="94" t="e">
        <f>+IF(AND(ISNUMBER('Hygiene Data'!E9),'Data Summary'!DT6="Yes"),'Hygiene Data'!E9,NA())</f>
        <v>#N/A</v>
      </c>
      <c r="BF6" s="94" t="e">
        <f>+IF(AND(ISNUMBER('Hygiene Data'!F5),'Data Summary'!DU6="Yes"),'Hygiene Data'!F5,NA())</f>
        <v>#N/A</v>
      </c>
      <c r="BG6" s="94" t="e">
        <f>+IF(AND(ISNUMBER('Hygiene Data'!F7),'Data Summary'!DV6="Yes"),'Hygiene Data'!F7,NA())</f>
        <v>#N/A</v>
      </c>
      <c r="BH6" s="94" t="e">
        <f>+IF(AND(ISNUMBER('Hygiene Data'!F9),'Data Summary'!DW6="Yes"),'Hygiene Data'!F9,NA())</f>
        <v>#N/A</v>
      </c>
      <c r="BI6" s="94" t="e">
        <f>+IF(AND(ISNUMBER('Hygiene Data'!G5),'Data Summary'!DX6="Yes"),'Hygiene Data'!G5,NA())</f>
        <v>#N/A</v>
      </c>
      <c r="BJ6" s="94" t="e">
        <f>+IF(AND(ISNUMBER('Hygiene Data'!G7),'Data Summary'!DY6="Yes"),'Hygiene Data'!G7,NA())</f>
        <v>#N/A</v>
      </c>
      <c r="BK6" s="94" t="e">
        <f>+IF(AND(ISNUMBER('Hygiene Data'!G9),'Data Summary'!DZ6="Yes"),'Hygiene Data'!G9,NA())</f>
        <v>#N/A</v>
      </c>
      <c r="BL6" s="94" t="e">
        <f>+IF(AND(ISNUMBER('Hygiene Data'!H5),'Data Summary'!EA6="Yes"),'Hygiene Data'!H5,NA())</f>
        <v>#N/A</v>
      </c>
      <c r="BM6" s="94" t="e">
        <f>+IF(AND(ISNUMBER('Hygiene Data'!H7),'Data Summary'!EB6="Yes"),'Hygiene Data'!H7,NA())</f>
        <v>#N/A</v>
      </c>
      <c r="BN6" s="94" t="e">
        <f>+IF(AND(ISNUMBER('Hygiene Data'!H9),'Data Summary'!EC6="Yes"),'Hygiene Data'!H9,NA())</f>
        <v>#N/A</v>
      </c>
      <c r="BO6" s="94" t="e">
        <f>+IF(AND(ISNUMBER('Hygiene Data'!I5),'Data Summary'!ED6="Yes"),'Hygiene Data'!I5,NA())</f>
        <v>#N/A</v>
      </c>
      <c r="BP6" s="94" t="e">
        <f>+IF(AND(ISNUMBER('Hygiene Data'!I7),'Data Summary'!EE6="Yes"),'Hygiene Data'!I7,NA())</f>
        <v>#N/A</v>
      </c>
      <c r="BQ6" s="94" t="e">
        <f>+IF(AND(ISNUMBER('Hygiene Data'!I9),'Data Summary'!EF6="Yes"),'Hygiene Data'!I9,NA())</f>
        <v>#N/A</v>
      </c>
    </row>
    <row xmlns:x14ac="http://schemas.microsoft.com/office/spreadsheetml/2009/9/ac" r="7" x14ac:dyDescent="0.2">
      <c r="A7" s="334" t="str">
        <f ca="true">+RIGHT('Data Summary'!A7,LEN('Data Summary'!A7)-9)</f>
        <v>PWH</v>
      </c>
      <c r="B7" s="35" t="str">
        <f ca="true">+IF(ISTEXT('Data Summary'!B7),'Data Summary'!B7,"")</f>
        <v>Other</v>
      </c>
      <c r="C7" s="333">
        <f ca="true">+VALUE('Data Summary'!C7)</f>
        <v>2014</v>
      </c>
      <c r="D7" s="92" t="e">
        <f ca="true">+IF(AND(ISNUMBER(OFFSET('Water Data'!$D$4,0,10*ROW('Water Data'!D1))),'Data Summary'!BS7="Yes"),100-OFFSET('Water Data'!$D$4,0,10*ROW('Water Data'!D1)),NA())</f>
        <v>#N/A</v>
      </c>
      <c r="E7" s="92" t="e">
        <f ca="true">+IF(AND(ISNUMBER(OFFSET('Water Data'!$D$6,0,10*ROW('Water Data'!D1))),'Data Summary'!BT7="Yes"),OFFSET('Water Data'!$D$6,0,10*ROW('Water Data'!D1)),NA())</f>
        <v>#N/A</v>
      </c>
      <c r="F7" s="92">
        <f ca="true">+IF(AND(ISNUMBER(OFFSET('Water Data'!$D$9,0,10*ROW('Water Data'!D1))),'Data Summary'!BU7="Yes"),OFFSET('Water Data'!$D$9,0,10*ROW('Water Data'!D1)),NA())</f>
        <v>98.74</v>
      </c>
      <c r="G7" s="92" t="e">
        <f ca="true">+IF(AND(ISNUMBER(OFFSET('Water Data'!$E$4,0,10*ROW('Water Data'!E1))),'Data Summary'!BV7="Yes"),100-OFFSET('Water Data'!$E$4,0,10*ROW('Water Data'!E1)),NA())</f>
        <v>#N/A</v>
      </c>
      <c r="H7" s="92" t="e">
        <f ca="true">+IF(AND(ISNUMBER(OFFSET('Water Data'!$E$6,0,10*ROW('Water Data'!E1))),'Data Summary'!BW7="Yes"),OFFSET('Water Data'!$E$6,0,10*ROW('Water Data'!E1)),NA())</f>
        <v>#N/A</v>
      </c>
      <c r="I7" s="92" t="e">
        <f ca="true">+IF(AND(ISNUMBER(OFFSET('Water Data'!$E$9,0,10*ROW('Water Data'!E1))),'Data Summary'!BX7="Yes"),OFFSET('Water Data'!$E$9,0,10*ROW('Water Data'!E1)),NA())</f>
        <v>#N/A</v>
      </c>
      <c r="J7" s="92" t="e">
        <f ca="true">+IF(AND(ISNUMBER(OFFSET('Water Data'!$F$4,0,10*ROW('Water Data'!F1))),'Data Summary'!BY7="Yes"),100-OFFSET('Water Data'!$F$4,0,10*ROW('Water Data'!F1)),NA())</f>
        <v>#N/A</v>
      </c>
      <c r="K7" s="92" t="e">
        <f ca="true">+IF(AND(ISNUMBER(OFFSET('Water Data'!$F$6,0,10*ROW('Water Data'!F1))),'Data Summary'!BZ7="Yes"),OFFSET('Water Data'!$F$6,0,10*ROW('Water Data'!F1)),NA())</f>
        <v>#N/A</v>
      </c>
      <c r="L7" s="92" t="e">
        <f ca="true">+IF(AND(ISNUMBER(OFFSET('Water Data'!$F$9,0,10*ROW('Water Data'!F1))),'Data Summary'!CA7="Yes"),OFFSET('Water Data'!$F$9,0,10*ROW('Water Data'!F1)),NA())</f>
        <v>#N/A</v>
      </c>
      <c r="M7" s="92" t="e">
        <f ca="true">+IF(AND(ISNUMBER(OFFSET('Water Data'!$G$4,0,10*ROW('Water Data'!G1))),'Data Summary'!CB7="Yes"),100-OFFSET('Water Data'!$G$4,0,10*ROW('Water Data'!G1)),NA())</f>
        <v>#N/A</v>
      </c>
      <c r="N7" s="92" t="e">
        <f ca="true">+IF(AND(ISNUMBER(OFFSET('Water Data'!$G$6,0,10*ROW('Water Data'!G1))),'Data Summary'!CC7="Yes"),OFFSET('Water Data'!$G$6,0,10*ROW('Water Data'!G1)),NA())</f>
        <v>#N/A</v>
      </c>
      <c r="O7" s="92" t="e">
        <f ca="true">+IF(AND(ISNUMBER(OFFSET('Water Data'!$G$9,0,10*ROW('Water Data'!G1))),'Data Summary'!CD7="Yes"),OFFSET('Water Data'!$G$9,0,10*ROW('Water Data'!G1)),NA())</f>
        <v>#N/A</v>
      </c>
      <c r="P7" s="92" t="e">
        <f ca="true">+IF(AND(ISNUMBER(OFFSET('Water Data'!$H$4,0,10*ROW('Water Data'!H1))),'Data Summary'!CE7="Yes"),100-OFFSET('Water Data'!$H$4,0,10*ROW('Water Data'!H1)),NA())</f>
        <v>#N/A</v>
      </c>
      <c r="Q7" s="92" t="e">
        <f ca="true">+IF(AND(ISNUMBER(OFFSET('Water Data'!$H$6,0,10*ROW('Water Data'!H1))),'Data Summary'!CF7="Yes"),OFFSET('Water Data'!$H$6,0,10*ROW('Water Data'!H1)),NA())</f>
        <v>#N/A</v>
      </c>
      <c r="R7" s="92" t="e">
        <f ca="true">+IF(AND(ISNUMBER(OFFSET('Water Data'!$H$9,0,10*ROW('Water Data'!H1))),'Data Summary'!CG7="Yes"),OFFSET('Water Data'!$H$9,0,10*ROW('Water Data'!H1)),NA())</f>
        <v>#N/A</v>
      </c>
      <c r="S7" s="92" t="e">
        <f ca="true">+IF(AND(ISNUMBER(OFFSET('Water Data'!$I$4,0,10*ROW('Water Data'!I1))),'Data Summary'!CH7="Yes"),100-OFFSET('Water Data'!$I$4,0,10*ROW('Water Data'!I1)),NA())</f>
        <v>#N/A</v>
      </c>
      <c r="T7" s="92" t="e">
        <f ca="true">+IF(AND(ISNUMBER(OFFSET('Water Data'!$I$6,0,10*ROW('Water Data'!I1))),'Data Summary'!CI7="Yes"),OFFSET('Water Data'!$I$6,0,10*ROW('Water Data'!I1)),NA())</f>
        <v>#N/A</v>
      </c>
      <c r="U7" s="92" t="e">
        <f ca="true">+IF(AND(ISNUMBER(OFFSET('Water Data'!$I$9,0,10*ROW('Water Data'!I1))),'Data Summary'!CJ7="Yes"),OFFSET('Water Data'!$I$9,0,10*ROW('Water Data'!I1)),NA())</f>
        <v>#N/A</v>
      </c>
      <c r="V7" s="93" t="e">
        <f ca="true">+IF(AND(ISNUMBER(OFFSET('Sanitation Data'!$D$4,0,10*ROW('Sanitation Data'!D1))),'Data Summary'!CK7="Yes"),100-OFFSET('Sanitation Data'!$D$4,0,10*ROW('Sanitation Data'!D1)),NA())</f>
        <v>#N/A</v>
      </c>
      <c r="W7" s="93" t="e">
        <f ca="true">+IF(AND(ISNUMBER(OFFSET('Sanitation Data'!$D$6,0,10*ROW('Sanitation Data'!D1))),'Data Summary'!CL7="Yes"),OFFSET('Sanitation Data'!$D$6,0,10*ROW('Sanitation Data'!D1)),NA())</f>
        <v>#N/A</v>
      </c>
      <c r="X7" s="93" t="e">
        <f ca="true">+IF(AND(ISNUMBER(OFFSET('Sanitation Data'!$D$10,0,10*ROW('Sanitation Data'!D1))),'Data Summary'!CM7="Yes"),OFFSET('Sanitation Data'!$D$10,0,10*ROW('Sanitation Data'!D1)),NA())</f>
        <v>#N/A</v>
      </c>
      <c r="Y7" s="93" t="e">
        <f ca="true">+IF(AND(ISNUMBER(OFFSET('Sanitation Data'!$D$11,0,10*ROW('Sanitation Data'!D1))),'Data Summary'!CN7="Yes"),OFFSET('Sanitation Data'!$D$11,0,10*ROW('Sanitation Data'!D1)),NA())</f>
        <v>#N/A</v>
      </c>
      <c r="Z7" s="93">
        <f ca="true">+IF(AND(ISNUMBER(OFFSET('Sanitation Data'!$D$12,0,10*ROW('Sanitation Data'!D1))),'Data Summary'!CO7="Yes"),OFFSET('Sanitation Data'!$D$12,0,10*ROW('Sanitation Data'!D1)),NA())</f>
        <v>40</v>
      </c>
      <c r="AA7" s="93" t="e">
        <f ca="true">+IF(AND(ISNUMBER(OFFSET('Sanitation Data'!$E$4,0,10*ROW('Sanitation Data'!E1))),'Data Summary'!CP7="Yes"),100-OFFSET('Sanitation Data'!$E$4,0,10*ROW('Sanitation Data'!E1)),NA())</f>
        <v>#N/A</v>
      </c>
      <c r="AB7" s="93" t="e">
        <f ca="true">+IF(AND(ISNUMBER(OFFSET('Sanitation Data'!$E$6,0,10*ROW('Sanitation Data'!E1))),'Data Summary'!CQ7="Yes"),OFFSET('Sanitation Data'!$E$6,0,10*ROW('Sanitation Data'!E1)),NA())</f>
        <v>#N/A</v>
      </c>
      <c r="AC7" s="93" t="e">
        <f ca="true">+IF(AND(ISNUMBER(OFFSET('Sanitation Data'!$E$10,0,10*ROW('Sanitation Data'!E1))),'Data Summary'!CR7="Yes"),OFFSET('Sanitation Data'!$E$10,0,10*ROW('Sanitation Data'!E1)),NA())</f>
        <v>#N/A</v>
      </c>
      <c r="AD7" s="93" t="e">
        <f ca="true">+IF(AND(ISNUMBER(OFFSET('Sanitation Data'!$E$11,0,10*ROW('Sanitation Data'!E1))),'Data Summary'!CS7="Yes"),OFFSET('Sanitation Data'!$E$11,0,10*ROW('Sanitation Data'!E1)),NA())</f>
        <v>#N/A</v>
      </c>
      <c r="AE7" s="93" t="e">
        <f ca="true">+IF(AND(ISNUMBER(OFFSET('Sanitation Data'!$E$12,0,10*ROW('Sanitation Data'!E1))),'Data Summary'!CT7="Yes"),OFFSET('Sanitation Data'!$E$12,0,10*ROW('Sanitation Data'!E1)),NA())</f>
        <v>#N/A</v>
      </c>
      <c r="AF7" s="93" t="e">
        <f ca="true">+IF(AND(ISNUMBER(OFFSET('Sanitation Data'!$F$4,0,10*ROW('Sanitation Data'!F1))),'Data Summary'!CU7="Yes"),100-OFFSET('Sanitation Data'!$F$4,0,10*ROW('Sanitation Data'!F1)),NA())</f>
        <v>#N/A</v>
      </c>
      <c r="AG7" s="93" t="e">
        <f ca="true">+IF(AND(ISNUMBER(OFFSET('Sanitation Data'!$F$6,0,10*ROW('Sanitation Data'!F1))),'Data Summary'!CV7="Yes"),OFFSET('Sanitation Data'!$F$6,0,10*ROW('Sanitation Data'!F1)),NA())</f>
        <v>#N/A</v>
      </c>
      <c r="AH7" s="93" t="e">
        <f ca="true">+IF(AND(ISNUMBER(OFFSET('Sanitation Data'!$F$10,0,10*ROW('Sanitation Data'!F1))),'Data Summary'!CW7="Yes"),OFFSET('Sanitation Data'!$F$10,0,10*ROW('Sanitation Data'!F1)),NA())</f>
        <v>#N/A</v>
      </c>
      <c r="AI7" s="93" t="e">
        <f ca="true">+IF(AND(ISNUMBER(OFFSET('Sanitation Data'!$F$11,0,10*ROW('Sanitation Data'!F1))),'Data Summary'!CX7="Yes"),OFFSET('Sanitation Data'!$F$11,0,10*ROW('Sanitation Data'!F1)),NA())</f>
        <v>#N/A</v>
      </c>
      <c r="AJ7" s="93" t="e">
        <f ca="true">+IF(AND(ISNUMBER(OFFSET('Sanitation Data'!$F$12,0,10*ROW('Sanitation Data'!F1))),'Data Summary'!CY7="Yes"),OFFSET('Sanitation Data'!$F$12,0,10*ROW('Sanitation Data'!F1)),NA())</f>
        <v>#N/A</v>
      </c>
      <c r="AK7" s="93" t="e">
        <f ca="true">+IF(AND(ISNUMBER(OFFSET('Sanitation Data'!$G$4,0,10*ROW('Sanitation Data'!G1))),'Data Summary'!CZ7="Yes"),100-OFFSET('Sanitation Data'!$G$4,0,10*ROW('Sanitation Data'!G1)),NA())</f>
        <v>#N/A</v>
      </c>
      <c r="AL7" s="93" t="e">
        <f ca="true">+IF(AND(ISNUMBER(OFFSET('Sanitation Data'!$G$6,0,10*ROW('Sanitation Data'!G1))),'Data Summary'!DA7="Yes"),OFFSET('Sanitation Data'!$G$6,0,10*ROW('Sanitation Data'!G1)),NA())</f>
        <v>#N/A</v>
      </c>
      <c r="AM7" s="93" t="e">
        <f ca="true">+IF(AND(ISNUMBER(OFFSET('Sanitation Data'!$G$10,0,10*ROW('Sanitation Data'!G1))),'Data Summary'!DB7="Yes"),OFFSET('Sanitation Data'!$G$10,0,10*ROW('Sanitation Data'!G1)),NA())</f>
        <v>#N/A</v>
      </c>
      <c r="AN7" s="93" t="e">
        <f ca="true">+IF(AND(ISNUMBER(OFFSET('Sanitation Data'!$G$11,0,10*ROW('Sanitation Data'!G1))),'Data Summary'!DC7="Yes"),OFFSET('Sanitation Data'!$G$11,0,10*ROW('Sanitation Data'!G1)),NA())</f>
        <v>#N/A</v>
      </c>
      <c r="AO7" s="93" t="e">
        <f ca="true">+IF(AND(ISNUMBER(OFFSET('Sanitation Data'!$G$12,0,10*ROW('Sanitation Data'!G1))),'Data Summary'!DD7="Yes"),OFFSET('Sanitation Data'!$G$12,0,10*ROW('Sanitation Data'!G1)),NA())</f>
        <v>#N/A</v>
      </c>
      <c r="AP7" s="93" t="e">
        <f ca="true">+IF(AND(ISNUMBER(OFFSET('Sanitation Data'!$H$4,0,10*ROW('Sanitation Data'!H1))),'Data Summary'!DE7="Yes"),100-OFFSET('Sanitation Data'!$H$4,0,10*ROW('Sanitation Data'!H1)),NA())</f>
        <v>#N/A</v>
      </c>
      <c r="AQ7" s="93" t="e">
        <f ca="true">+IF(AND(ISNUMBER(OFFSET('Sanitation Data'!$H$6,0,10*ROW('Sanitation Data'!H1))),'Data Summary'!DF7="Yes"),OFFSET('Sanitation Data'!$H$6,0,10*ROW('Sanitation Data'!H1)),NA())</f>
        <v>#N/A</v>
      </c>
      <c r="AR7" s="93" t="e">
        <f ca="true">+IF(AND(ISNUMBER(OFFSET('Sanitation Data'!$H$10,0,10*ROW('Sanitation Data'!H1))),'Data Summary'!DG7="Yes"),OFFSET('Sanitation Data'!$H$10,0,10*ROW('Sanitation Data'!H1)),NA())</f>
        <v>#N/A</v>
      </c>
      <c r="AS7" s="93" t="e">
        <f ca="true">+IF(AND(ISNUMBER(OFFSET('Sanitation Data'!$H$11,0,10*ROW('Sanitation Data'!H1))),'Data Summary'!DH7="Yes"),OFFSET('Sanitation Data'!$H$11,0,10*ROW('Sanitation Data'!H1)),NA())</f>
        <v>#N/A</v>
      </c>
      <c r="AT7" s="93" t="e">
        <f ca="true">+IF(AND(ISNUMBER(OFFSET('Sanitation Data'!$H$12,0,10*ROW('Sanitation Data'!H1))),'Data Summary'!DI7="Yes"),OFFSET('Sanitation Data'!$H$12,0,10*ROW('Sanitation Data'!H1)),NA())</f>
        <v>#N/A</v>
      </c>
      <c r="AU7" s="93" t="e">
        <f ca="true">+IF(AND(ISNUMBER(OFFSET('Sanitation Data'!$I$4,0,10*ROW('Sanitation Data'!I1))),'Data Summary'!DJ7="Yes"),100-OFFSET('Sanitation Data'!$I$4,0,10*ROW('Sanitation Data'!I1)),NA())</f>
        <v>#N/A</v>
      </c>
      <c r="AV7" s="93" t="e">
        <f ca="true">+IF(AND(ISNUMBER(OFFSET('Sanitation Data'!$I$6,0,10*ROW('Sanitation Data'!I1))),'Data Summary'!DK7="Yes"),OFFSET('Sanitation Data'!$I$6,0,10*ROW('Sanitation Data'!I1)),NA())</f>
        <v>#N/A</v>
      </c>
      <c r="AW7" s="93" t="e">
        <f ca="true">+IF(AND(ISNUMBER(OFFSET('Sanitation Data'!$I$10,0,10*ROW('Sanitation Data'!I1))),'Data Summary'!DL7="Yes"),OFFSET('Sanitation Data'!$I$10,0,10*ROW('Sanitation Data'!I1)),NA())</f>
        <v>#N/A</v>
      </c>
      <c r="AX7" s="93" t="e">
        <f ca="true">+IF(AND(ISNUMBER(OFFSET('Sanitation Data'!$I$11,0,10*ROW('Sanitation Data'!I1))),'Data Summary'!DM7="Yes"),OFFSET('Sanitation Data'!$I$11,0,10*ROW('Sanitation Data'!I1)),NA())</f>
        <v>#N/A</v>
      </c>
      <c r="AY7" s="93" t="e">
        <f ca="true">+IF(AND(ISNUMBER(OFFSET('Sanitation Data'!$I$12,0,10*ROW('Sanitation Data'!I1))),'Data Summary'!DN7="Yes"),OFFSET('Sanitation Data'!$I$12,0,10*ROW('Sanitation Data'!I1)),NA())</f>
        <v>#N/A</v>
      </c>
      <c r="AZ7" s="94" t="e">
        <f ca="true">+IF(AND(ISNUMBER(OFFSET('Hygiene Data'!$D$5,0,10*ROW('Hygiene Data'!D1))),'Data Summary'!DO7="Yes"),OFFSET('Hygiene Data'!$D$5,0,10*ROW('Hygiene Data'!D1)),NA())</f>
        <v>#N/A</v>
      </c>
      <c r="BA7" s="94">
        <f ca="true">+IF(AND(ISNUMBER(OFFSET('Hygiene Data'!$D$7,0,10*ROW('Hygiene Data'!D1))),'Data Summary'!DP7="Yes"),OFFSET('Hygiene Data'!$D$7,0,10*ROW('Hygiene Data'!D1)),NA())</f>
        <v>98.74</v>
      </c>
      <c r="BB7" s="94">
        <f ca="true">+IF(AND(ISNUMBER(OFFSET('Hygiene Data'!$D$9,0,10*ROW('Hygiene Data'!D1))),'Data Summary'!DQ7="Yes"),OFFSET('Hygiene Data'!$D$9,0,10*ROW('Hygiene Data'!D1)),NA())</f>
        <v>25.41</v>
      </c>
      <c r="BC7" s="94" t="e">
        <f ca="true">+IF(AND(ISNUMBER(OFFSET('Hygiene Data'!$E$5,0,10*ROW('Hygiene Data'!E1))),'Data Summary'!DR7="Yes"),OFFSET('Hygiene Data'!$E$5,0,10*ROW('Hygiene Data'!E1)),NA())</f>
        <v>#N/A</v>
      </c>
      <c r="BD7" s="94" t="e">
        <f ca="true">+IF(AND(ISNUMBER(OFFSET('Hygiene Data'!$E$7,0,10*ROW('Hygiene Data'!E1))),'Data Summary'!DS7="Yes"),OFFSET('Hygiene Data'!$E$7,0,10*ROW('Hygiene Data'!E1)),NA())</f>
        <v>#N/A</v>
      </c>
      <c r="BE7" s="94" t="e">
        <f ca="true">+IF(AND(ISNUMBER(OFFSET('Hygiene Data'!$E$9,0,10*ROW('Hygiene Data'!E1))),'Data Summary'!DT7="Yes"),OFFSET('Hygiene Data'!$E$9,0,10*ROW('Hygiene Data'!E1)),NA())</f>
        <v>#N/A</v>
      </c>
      <c r="BF7" s="94" t="e">
        <f ca="true">+IF(AND(ISNUMBER(OFFSET('Hygiene Data'!$F$5,0,10*ROW('Hygiene Data'!F1))),'Data Summary'!DU7="Yes"),OFFSET('Hygiene Data'!$F$5,0,10*ROW('Hygiene Data'!F1)),NA())</f>
        <v>#N/A</v>
      </c>
      <c r="BG7" s="94" t="e">
        <f ca="true">+IF(AND(ISNUMBER(OFFSET('Hygiene Data'!$F$7,0,10*ROW('Hygiene Data'!F1))),'Data Summary'!DV7="Yes"),OFFSET('Hygiene Data'!$F$7,0,10*ROW('Hygiene Data'!F1)),NA())</f>
        <v>#N/A</v>
      </c>
      <c r="BH7" s="94" t="e">
        <f ca="true">+IF(AND(ISNUMBER(OFFSET('Hygiene Data'!$F$9,0,10*ROW('Hygiene Data'!F1))),'Data Summary'!DW7="Yes"),OFFSET('Hygiene Data'!$F$9,0,10*ROW('Hygiene Data'!F1)),NA())</f>
        <v>#N/A</v>
      </c>
      <c r="BI7" s="94" t="e">
        <f ca="true">+IF(AND(ISNUMBER(OFFSET('Hygiene Data'!$G$5,0,10*ROW('Hygiene Data'!G1))),'Data Summary'!DX7="Yes"),OFFSET('Hygiene Data'!$G$5,0,10*ROW('Hygiene Data'!G1)),NA())</f>
        <v>#N/A</v>
      </c>
      <c r="BJ7" s="94" t="e">
        <f ca="true">+IF(AND(ISNUMBER(OFFSET('Hygiene Data'!$G$7,0,10*ROW('Hygiene Data'!G1))),'Data Summary'!DY7="Yes"),OFFSET('Hygiene Data'!$G$7,0,10*ROW('Hygiene Data'!G1)),NA())</f>
        <v>#N/A</v>
      </c>
      <c r="BK7" s="94" t="e">
        <f ca="true">+IF(AND(ISNUMBER(OFFSET('Hygiene Data'!$G$9,0,10*ROW('Hygiene Data'!G1))),'Data Summary'!DZ7="Yes"),OFFSET('Hygiene Data'!$G$9,0,10*ROW('Hygiene Data'!G1)),NA())</f>
        <v>#N/A</v>
      </c>
      <c r="BL7" s="94" t="e">
        <f ca="true">+IF(AND(ISNUMBER(OFFSET('Hygiene Data'!$H$5,0,10*ROW('Hygiene Data'!H1))),'Data Summary'!EA7="Yes"),OFFSET('Hygiene Data'!$H$5,0,10*ROW('Hygiene Data'!H1)),NA())</f>
        <v>#N/A</v>
      </c>
      <c r="BM7" s="94" t="e">
        <f ca="true">+IF(AND(ISNUMBER(OFFSET('Hygiene Data'!$H$7,0,10*ROW('Hygiene Data'!H1))),'Data Summary'!EB7="Yes"),OFFSET('Hygiene Data'!$H$7,0,10*ROW('Hygiene Data'!H1)),NA())</f>
        <v>#N/A</v>
      </c>
      <c r="BN7" s="94" t="e">
        <f ca="true">+IF(AND(ISNUMBER(OFFSET('Hygiene Data'!$H$9,0,10*ROW('Hygiene Data'!H1))),'Data Summary'!EC7="Yes"),OFFSET('Hygiene Data'!$H$9,0,10*ROW('Hygiene Data'!H1)),NA())</f>
        <v>#N/A</v>
      </c>
      <c r="BO7" s="94" t="e">
        <f ca="true">+IF(AND(ISNUMBER(OFFSET('Hygiene Data'!$I$5,0,10*ROW('Hygiene Data'!I1))),'Data Summary'!ED7="Yes"),OFFSET('Hygiene Data'!$I$5,0,10*ROW('Hygiene Data'!I1)),NA())</f>
        <v>#N/A</v>
      </c>
      <c r="BP7" s="94" t="e">
        <f ca="true">+IF(AND(ISNUMBER(OFFSET('Hygiene Data'!$I$7,0,10*ROW('Hygiene Data'!I1))),'Data Summary'!EE7="Yes"),OFFSET('Hygiene Data'!$I$7,0,10*ROW('Hygiene Data'!I1)),NA())</f>
        <v>#N/A</v>
      </c>
      <c r="BQ7" s="94" t="e">
        <f ca="true">+IF(AND(ISNUMBER(OFFSET('Hygiene Data'!$I$9,0,10*ROW('Hygiene Data'!I1))),'Data Summary'!EF7="Yes"),OFFSET('Hygiene Data'!$I$9,0,10*ROW('Hygiene Data'!I1)),NA())</f>
        <v>#N/A</v>
      </c>
    </row>
    <row xmlns:x14ac="http://schemas.microsoft.com/office/spreadsheetml/2009/9/ac" r="8" x14ac:dyDescent="0.2">
      <c r="A8" s="334" t="str">
        <f ca="true">+RIGHT('Data Summary'!A8,LEN('Data Summary'!A8)-9)</f>
        <v>PWH</v>
      </c>
      <c r="B8" s="35" t="str">
        <f ca="true">+IF(ISTEXT('Data Summary'!B8),'Data Summary'!B8,"")</f>
        <v>Other</v>
      </c>
      <c r="C8" s="333">
        <f ca="true">+VALUE('Data Summary'!C8)</f>
        <v>2022</v>
      </c>
      <c r="D8" s="92" t="e">
        <f ca="true">+IF(AND(ISNUMBER(OFFSET('Water Data'!$D$4,0,10*ROW('Water Data'!D2))),'Data Summary'!BS8="Yes"),100-OFFSET('Water Data'!$D$4,0,10*ROW('Water Data'!D2)),NA())</f>
        <v>#N/A</v>
      </c>
      <c r="E8" s="92" t="e">
        <f ca="true">+IF(AND(ISNUMBER(OFFSET('Water Data'!$D$6,0,10*ROW('Water Data'!D2))),'Data Summary'!BT8="Yes"),OFFSET('Water Data'!$D$6,0,10*ROW('Water Data'!D2)),NA())</f>
        <v>#N/A</v>
      </c>
      <c r="F8" s="92">
        <f ca="true">+IF(AND(ISNUMBER(OFFSET('Water Data'!$D$9,0,10*ROW('Water Data'!D2))),'Data Summary'!BU8="Yes"),OFFSET('Water Data'!$D$9,0,10*ROW('Water Data'!D2)),NA())</f>
        <v>99.8</v>
      </c>
      <c r="G8" s="92" t="e">
        <f ca="true">+IF(AND(ISNUMBER(OFFSET('Water Data'!$E$4,0,10*ROW('Water Data'!E2))),'Data Summary'!BV8="Yes"),100-OFFSET('Water Data'!$E$4,0,10*ROW('Water Data'!E2)),NA())</f>
        <v>#N/A</v>
      </c>
      <c r="H8" s="92" t="e">
        <f ca="true">+IF(AND(ISNUMBER(OFFSET('Water Data'!$E$6,0,10*ROW('Water Data'!E2))),'Data Summary'!BW8="Yes"),OFFSET('Water Data'!$E$6,0,10*ROW('Water Data'!E2)),NA())</f>
        <v>#N/A</v>
      </c>
      <c r="I8" s="92" t="e">
        <f ca="true">+IF(AND(ISNUMBER(OFFSET('Water Data'!$E$9,0,10*ROW('Water Data'!E2))),'Data Summary'!BX8="Yes"),OFFSET('Water Data'!$E$9,0,10*ROW('Water Data'!E2)),NA())</f>
        <v>#N/A</v>
      </c>
      <c r="J8" s="92" t="e">
        <f ca="true">+IF(AND(ISNUMBER(OFFSET('Water Data'!$F$4,0,10*ROW('Water Data'!F2))),'Data Summary'!BY8="Yes"),100-OFFSET('Water Data'!$F$4,0,10*ROW('Water Data'!F2)),NA())</f>
        <v>#N/A</v>
      </c>
      <c r="K8" s="92" t="e">
        <f ca="true">+IF(AND(ISNUMBER(OFFSET('Water Data'!$F$6,0,10*ROW('Water Data'!F2))),'Data Summary'!BZ8="Yes"),OFFSET('Water Data'!$F$6,0,10*ROW('Water Data'!F2)),NA())</f>
        <v>#N/A</v>
      </c>
      <c r="L8" s="92" t="e">
        <f ca="true">+IF(AND(ISNUMBER(OFFSET('Water Data'!$F$9,0,10*ROW('Water Data'!F2))),'Data Summary'!CA8="Yes"),OFFSET('Water Data'!$F$9,0,10*ROW('Water Data'!F2)),NA())</f>
        <v>#N/A</v>
      </c>
      <c r="M8" s="92" t="e">
        <f ca="true">+IF(AND(ISNUMBER(OFFSET('Water Data'!$G$4,0,10*ROW('Water Data'!G2))),'Data Summary'!CB8="Yes"),100-OFFSET('Water Data'!$G$4,0,10*ROW('Water Data'!G2)),NA())</f>
        <v>#N/A</v>
      </c>
      <c r="N8" s="92" t="e">
        <f ca="true">+IF(AND(ISNUMBER(OFFSET('Water Data'!$G$6,0,10*ROW('Water Data'!G2))),'Data Summary'!CC8="Yes"),OFFSET('Water Data'!$G$6,0,10*ROW('Water Data'!G2)),NA())</f>
        <v>#N/A</v>
      </c>
      <c r="O8" s="92" t="e">
        <f ca="true">+IF(AND(ISNUMBER(OFFSET('Water Data'!$G$9,0,10*ROW('Water Data'!G2))),'Data Summary'!CD8="Yes"),OFFSET('Water Data'!$G$9,0,10*ROW('Water Data'!G2)),NA())</f>
        <v>#N/A</v>
      </c>
      <c r="P8" s="92" t="e">
        <f ca="true">+IF(AND(ISNUMBER(OFFSET('Water Data'!$H$4,0,10*ROW('Water Data'!H2))),'Data Summary'!CE8="Yes"),100-OFFSET('Water Data'!$H$4,0,10*ROW('Water Data'!H2)),NA())</f>
        <v>#N/A</v>
      </c>
      <c r="Q8" s="92" t="e">
        <f ca="true">+IF(AND(ISNUMBER(OFFSET('Water Data'!$H$6,0,10*ROW('Water Data'!H2))),'Data Summary'!CF8="Yes"),OFFSET('Water Data'!$H$6,0,10*ROW('Water Data'!H2)),NA())</f>
        <v>#N/A</v>
      </c>
      <c r="R8" s="92" t="e">
        <f ca="true">+IF(AND(ISNUMBER(OFFSET('Water Data'!$H$9,0,10*ROW('Water Data'!H2))),'Data Summary'!CG8="Yes"),OFFSET('Water Data'!$H$9,0,10*ROW('Water Data'!H2)),NA())</f>
        <v>#N/A</v>
      </c>
      <c r="S8" s="92" t="e">
        <f ca="true">+IF(AND(ISNUMBER(OFFSET('Water Data'!$I$4,0,10*ROW('Water Data'!I2))),'Data Summary'!CH8="Yes"),100-OFFSET('Water Data'!$I$4,0,10*ROW('Water Data'!I2)),NA())</f>
        <v>#N/A</v>
      </c>
      <c r="T8" s="92" t="e">
        <f ca="true">+IF(AND(ISNUMBER(OFFSET('Water Data'!$I$6,0,10*ROW('Water Data'!I2))),'Data Summary'!CI8="Yes"),OFFSET('Water Data'!$I$6,0,10*ROW('Water Data'!I2)),NA())</f>
        <v>#N/A</v>
      </c>
      <c r="U8" s="92" t="e">
        <f ca="true">+IF(AND(ISNUMBER(OFFSET('Water Data'!$I$9,0,10*ROW('Water Data'!I2))),'Data Summary'!CJ8="Yes"),OFFSET('Water Data'!$I$9,0,10*ROW('Water Data'!I2)),NA())</f>
        <v>#N/A</v>
      </c>
      <c r="V8" s="93" t="e">
        <f ca="true">+IF(AND(ISNUMBER(OFFSET('Sanitation Data'!$D$4,0,10*ROW('Sanitation Data'!D2))),'Data Summary'!CK8="Yes"),100-OFFSET('Sanitation Data'!$D$4,0,10*ROW('Sanitation Data'!D2)),NA())</f>
        <v>#N/A</v>
      </c>
      <c r="W8" s="93" t="e">
        <f ca="true">+IF(AND(ISNUMBER(OFFSET('Sanitation Data'!$D$6,0,10*ROW('Sanitation Data'!D2))),'Data Summary'!CL8="Yes"),OFFSET('Sanitation Data'!$D$6,0,10*ROW('Sanitation Data'!D2)),NA())</f>
        <v>#N/A</v>
      </c>
      <c r="X8" s="93" t="e">
        <f ca="true">+IF(AND(ISNUMBER(OFFSET('Sanitation Data'!$D$10,0,10*ROW('Sanitation Data'!D2))),'Data Summary'!CM8="Yes"),OFFSET('Sanitation Data'!$D$10,0,10*ROW('Sanitation Data'!D2)),NA())</f>
        <v>#N/A</v>
      </c>
      <c r="Y8" s="93" t="e">
        <f ca="true">+IF(AND(ISNUMBER(OFFSET('Sanitation Data'!$D$11,0,10*ROW('Sanitation Data'!D2))),'Data Summary'!CN8="Yes"),OFFSET('Sanitation Data'!$D$11,0,10*ROW('Sanitation Data'!D2)),NA())</f>
        <v>#N/A</v>
      </c>
      <c r="Z8" s="93">
        <f ca="true">+IF(AND(ISNUMBER(OFFSET('Sanitation Data'!$D$12,0,10*ROW('Sanitation Data'!D2))),'Data Summary'!CO8="Yes"),OFFSET('Sanitation Data'!$D$12,0,10*ROW('Sanitation Data'!D2)),NA())</f>
        <v>96.7</v>
      </c>
      <c r="AA8" s="93" t="e">
        <f ca="true">+IF(AND(ISNUMBER(OFFSET('Sanitation Data'!$E$4,0,10*ROW('Sanitation Data'!E2))),'Data Summary'!CP8="Yes"),100-OFFSET('Sanitation Data'!$E$4,0,10*ROW('Sanitation Data'!E2)),NA())</f>
        <v>#N/A</v>
      </c>
      <c r="AB8" s="93" t="e">
        <f ca="true">+IF(AND(ISNUMBER(OFFSET('Sanitation Data'!$E$6,0,10*ROW('Sanitation Data'!E2))),'Data Summary'!CQ8="Yes"),OFFSET('Sanitation Data'!$E$6,0,10*ROW('Sanitation Data'!E2)),NA())</f>
        <v>#N/A</v>
      </c>
      <c r="AC8" s="93" t="e">
        <f ca="true">+IF(AND(ISNUMBER(OFFSET('Sanitation Data'!$E$10,0,10*ROW('Sanitation Data'!E2))),'Data Summary'!CR8="Yes"),OFFSET('Sanitation Data'!$E$10,0,10*ROW('Sanitation Data'!E2)),NA())</f>
        <v>#N/A</v>
      </c>
      <c r="AD8" s="93" t="e">
        <f ca="true">+IF(AND(ISNUMBER(OFFSET('Sanitation Data'!$E$11,0,10*ROW('Sanitation Data'!E2))),'Data Summary'!CS8="Yes"),OFFSET('Sanitation Data'!$E$11,0,10*ROW('Sanitation Data'!E2)),NA())</f>
        <v>#N/A</v>
      </c>
      <c r="AE8" s="93" t="e">
        <f ca="true">+IF(AND(ISNUMBER(OFFSET('Sanitation Data'!$E$12,0,10*ROW('Sanitation Data'!E2))),'Data Summary'!CT8="Yes"),OFFSET('Sanitation Data'!$E$12,0,10*ROW('Sanitation Data'!E2)),NA())</f>
        <v>#N/A</v>
      </c>
      <c r="AF8" s="93" t="e">
        <f ca="true">+IF(AND(ISNUMBER(OFFSET('Sanitation Data'!$F$4,0,10*ROW('Sanitation Data'!F2))),'Data Summary'!CU8="Yes"),100-OFFSET('Sanitation Data'!$F$4,0,10*ROW('Sanitation Data'!F2)),NA())</f>
        <v>#N/A</v>
      </c>
      <c r="AG8" s="93" t="e">
        <f ca="true">+IF(AND(ISNUMBER(OFFSET('Sanitation Data'!$F$6,0,10*ROW('Sanitation Data'!F2))),'Data Summary'!CV8="Yes"),OFFSET('Sanitation Data'!$F$6,0,10*ROW('Sanitation Data'!F2)),NA())</f>
        <v>#N/A</v>
      </c>
      <c r="AH8" s="93" t="e">
        <f ca="true">+IF(AND(ISNUMBER(OFFSET('Sanitation Data'!$F$10,0,10*ROW('Sanitation Data'!F2))),'Data Summary'!CW8="Yes"),OFFSET('Sanitation Data'!$F$10,0,10*ROW('Sanitation Data'!F2)),NA())</f>
        <v>#N/A</v>
      </c>
      <c r="AI8" s="93" t="e">
        <f ca="true">+IF(AND(ISNUMBER(OFFSET('Sanitation Data'!$F$11,0,10*ROW('Sanitation Data'!F2))),'Data Summary'!CX8="Yes"),OFFSET('Sanitation Data'!$F$11,0,10*ROW('Sanitation Data'!F2)),NA())</f>
        <v>#N/A</v>
      </c>
      <c r="AJ8" s="93" t="e">
        <f ca="true">+IF(AND(ISNUMBER(OFFSET('Sanitation Data'!$F$12,0,10*ROW('Sanitation Data'!F2))),'Data Summary'!CY8="Yes"),OFFSET('Sanitation Data'!$F$12,0,10*ROW('Sanitation Data'!F2)),NA())</f>
        <v>#N/A</v>
      </c>
      <c r="AK8" s="93" t="e">
        <f ca="true">+IF(AND(ISNUMBER(OFFSET('Sanitation Data'!$G$4,0,10*ROW('Sanitation Data'!G2))),'Data Summary'!CZ8="Yes"),100-OFFSET('Sanitation Data'!$G$4,0,10*ROW('Sanitation Data'!G2)),NA())</f>
        <v>#N/A</v>
      </c>
      <c r="AL8" s="93" t="e">
        <f ca="true">+IF(AND(ISNUMBER(OFFSET('Sanitation Data'!$G$6,0,10*ROW('Sanitation Data'!G2))),'Data Summary'!DA8="Yes"),OFFSET('Sanitation Data'!$G$6,0,10*ROW('Sanitation Data'!G2)),NA())</f>
        <v>#N/A</v>
      </c>
      <c r="AM8" s="93" t="e">
        <f ca="true">+IF(AND(ISNUMBER(OFFSET('Sanitation Data'!$G$10,0,10*ROW('Sanitation Data'!G2))),'Data Summary'!DB8="Yes"),OFFSET('Sanitation Data'!$G$10,0,10*ROW('Sanitation Data'!G2)),NA())</f>
        <v>#N/A</v>
      </c>
      <c r="AN8" s="93" t="e">
        <f ca="true">+IF(AND(ISNUMBER(OFFSET('Sanitation Data'!$G$11,0,10*ROW('Sanitation Data'!G2))),'Data Summary'!DC8="Yes"),OFFSET('Sanitation Data'!$G$11,0,10*ROW('Sanitation Data'!G2)),NA())</f>
        <v>#N/A</v>
      </c>
      <c r="AO8" s="93" t="e">
        <f ca="true">+IF(AND(ISNUMBER(OFFSET('Sanitation Data'!$G$12,0,10*ROW('Sanitation Data'!G2))),'Data Summary'!DD8="Yes"),OFFSET('Sanitation Data'!$G$12,0,10*ROW('Sanitation Data'!G2)),NA())</f>
        <v>#N/A</v>
      </c>
      <c r="AP8" s="93" t="e">
        <f ca="true">+IF(AND(ISNUMBER(OFFSET('Sanitation Data'!$H$4,0,10*ROW('Sanitation Data'!H2))),'Data Summary'!DE8="Yes"),100-OFFSET('Sanitation Data'!$H$4,0,10*ROW('Sanitation Data'!H2)),NA())</f>
        <v>#N/A</v>
      </c>
      <c r="AQ8" s="93" t="e">
        <f ca="true">+IF(AND(ISNUMBER(OFFSET('Sanitation Data'!$H$6,0,10*ROW('Sanitation Data'!H2))),'Data Summary'!DF8="Yes"),OFFSET('Sanitation Data'!$H$6,0,10*ROW('Sanitation Data'!H2)),NA())</f>
        <v>#N/A</v>
      </c>
      <c r="AR8" s="93" t="e">
        <f ca="true">+IF(AND(ISNUMBER(OFFSET('Sanitation Data'!$H$10,0,10*ROW('Sanitation Data'!H2))),'Data Summary'!DG8="Yes"),OFFSET('Sanitation Data'!$H$10,0,10*ROW('Sanitation Data'!H2)),NA())</f>
        <v>#N/A</v>
      </c>
      <c r="AS8" s="93" t="e">
        <f ca="true">+IF(AND(ISNUMBER(OFFSET('Sanitation Data'!$H$11,0,10*ROW('Sanitation Data'!H2))),'Data Summary'!DH8="Yes"),OFFSET('Sanitation Data'!$H$11,0,10*ROW('Sanitation Data'!H2)),NA())</f>
        <v>#N/A</v>
      </c>
      <c r="AT8" s="93" t="e">
        <f ca="true">+IF(AND(ISNUMBER(OFFSET('Sanitation Data'!$H$12,0,10*ROW('Sanitation Data'!H2))),'Data Summary'!DI8="Yes"),OFFSET('Sanitation Data'!$H$12,0,10*ROW('Sanitation Data'!H2)),NA())</f>
        <v>#N/A</v>
      </c>
      <c r="AU8" s="93" t="e">
        <f ca="true">+IF(AND(ISNUMBER(OFFSET('Sanitation Data'!$I$4,0,10*ROW('Sanitation Data'!I2))),'Data Summary'!DJ8="Yes"),100-OFFSET('Sanitation Data'!$I$4,0,10*ROW('Sanitation Data'!I2)),NA())</f>
        <v>#N/A</v>
      </c>
      <c r="AV8" s="93" t="e">
        <f ca="true">+IF(AND(ISNUMBER(OFFSET('Sanitation Data'!$I$6,0,10*ROW('Sanitation Data'!I2))),'Data Summary'!DK8="Yes"),OFFSET('Sanitation Data'!$I$6,0,10*ROW('Sanitation Data'!I2)),NA())</f>
        <v>#N/A</v>
      </c>
      <c r="AW8" s="93" t="e">
        <f ca="true">+IF(AND(ISNUMBER(OFFSET('Sanitation Data'!$I$10,0,10*ROW('Sanitation Data'!I2))),'Data Summary'!DL8="Yes"),OFFSET('Sanitation Data'!$I$10,0,10*ROW('Sanitation Data'!I2)),NA())</f>
        <v>#N/A</v>
      </c>
      <c r="AX8" s="93" t="e">
        <f ca="true">+IF(AND(ISNUMBER(OFFSET('Sanitation Data'!$I$11,0,10*ROW('Sanitation Data'!I2))),'Data Summary'!DM8="Yes"),OFFSET('Sanitation Data'!$I$11,0,10*ROW('Sanitation Data'!I2)),NA())</f>
        <v>#N/A</v>
      </c>
      <c r="AY8" s="93" t="e">
        <f ca="true">+IF(AND(ISNUMBER(OFFSET('Sanitation Data'!$I$12,0,10*ROW('Sanitation Data'!I2))),'Data Summary'!DN8="Yes"),OFFSET('Sanitation Data'!$I$12,0,10*ROW('Sanitation Data'!I2)),NA())</f>
        <v>#N/A</v>
      </c>
      <c r="AZ8" s="94" t="e">
        <f ca="true">+IF(AND(ISNUMBER(OFFSET('Hygiene Data'!$D$5,0,10*ROW('Hygiene Data'!D2))),'Data Summary'!DO8="Yes"),OFFSET('Hygiene Data'!$D$5,0,10*ROW('Hygiene Data'!D2)),NA())</f>
        <v>#N/A</v>
      </c>
      <c r="BA8" s="94" t="e">
        <f ca="true">+IF(AND(ISNUMBER(OFFSET('Hygiene Data'!$D$7,0,10*ROW('Hygiene Data'!D2))),'Data Summary'!DP8="Yes"),OFFSET('Hygiene Data'!$D$7,0,10*ROW('Hygiene Data'!D2)),NA())</f>
        <v>#N/A</v>
      </c>
      <c r="BB8" s="94">
        <f ca="true">+IF(AND(ISNUMBER(OFFSET('Hygiene Data'!$D$9,0,10*ROW('Hygiene Data'!D2))),'Data Summary'!DQ8="Yes"),OFFSET('Hygiene Data'!$D$9,0,10*ROW('Hygiene Data'!D2)),NA())</f>
        <v>99.5</v>
      </c>
      <c r="BC8" s="94" t="e">
        <f ca="true">+IF(AND(ISNUMBER(OFFSET('Hygiene Data'!$E$5,0,10*ROW('Hygiene Data'!E2))),'Data Summary'!DR8="Yes"),OFFSET('Hygiene Data'!$E$5,0,10*ROW('Hygiene Data'!E2)),NA())</f>
        <v>#N/A</v>
      </c>
      <c r="BD8" s="94" t="e">
        <f ca="true">+IF(AND(ISNUMBER(OFFSET('Hygiene Data'!$E$7,0,10*ROW('Hygiene Data'!E2))),'Data Summary'!DS8="Yes"),OFFSET('Hygiene Data'!$E$7,0,10*ROW('Hygiene Data'!E2)),NA())</f>
        <v>#N/A</v>
      </c>
      <c r="BE8" s="94" t="e">
        <f ca="true">+IF(AND(ISNUMBER(OFFSET('Hygiene Data'!$E$9,0,10*ROW('Hygiene Data'!E2))),'Data Summary'!DT8="Yes"),OFFSET('Hygiene Data'!$E$9,0,10*ROW('Hygiene Data'!E2)),NA())</f>
        <v>#N/A</v>
      </c>
      <c r="BF8" s="94" t="e">
        <f ca="true">+IF(AND(ISNUMBER(OFFSET('Hygiene Data'!$F$5,0,10*ROW('Hygiene Data'!F2))),'Data Summary'!DU8="Yes"),OFFSET('Hygiene Data'!$F$5,0,10*ROW('Hygiene Data'!F2)),NA())</f>
        <v>#N/A</v>
      </c>
      <c r="BG8" s="94" t="e">
        <f ca="true">+IF(AND(ISNUMBER(OFFSET('Hygiene Data'!$F$7,0,10*ROW('Hygiene Data'!F2))),'Data Summary'!DV8="Yes"),OFFSET('Hygiene Data'!$F$7,0,10*ROW('Hygiene Data'!F2)),NA())</f>
        <v>#N/A</v>
      </c>
      <c r="BH8" s="94" t="e">
        <f ca="true">+IF(AND(ISNUMBER(OFFSET('Hygiene Data'!$F$9,0,10*ROW('Hygiene Data'!F2))),'Data Summary'!DW8="Yes"),OFFSET('Hygiene Data'!$F$9,0,10*ROW('Hygiene Data'!F2)),NA())</f>
        <v>#N/A</v>
      </c>
      <c r="BI8" s="94" t="e">
        <f ca="true">+IF(AND(ISNUMBER(OFFSET('Hygiene Data'!$G$5,0,10*ROW('Hygiene Data'!G2))),'Data Summary'!DX8="Yes"),OFFSET('Hygiene Data'!$G$5,0,10*ROW('Hygiene Data'!G2)),NA())</f>
        <v>#N/A</v>
      </c>
      <c r="BJ8" s="94" t="e">
        <f ca="true">+IF(AND(ISNUMBER(OFFSET('Hygiene Data'!$G$7,0,10*ROW('Hygiene Data'!G2))),'Data Summary'!DY8="Yes"),OFFSET('Hygiene Data'!$G$7,0,10*ROW('Hygiene Data'!G2)),NA())</f>
        <v>#N/A</v>
      </c>
      <c r="BK8" s="94" t="e">
        <f ca="true">+IF(AND(ISNUMBER(OFFSET('Hygiene Data'!$G$9,0,10*ROW('Hygiene Data'!G2))),'Data Summary'!DZ8="Yes"),OFFSET('Hygiene Data'!$G$9,0,10*ROW('Hygiene Data'!G2)),NA())</f>
        <v>#N/A</v>
      </c>
      <c r="BL8" s="94" t="e">
        <f ca="true">+IF(AND(ISNUMBER(OFFSET('Hygiene Data'!$H$5,0,10*ROW('Hygiene Data'!H2))),'Data Summary'!EA8="Yes"),OFFSET('Hygiene Data'!$H$5,0,10*ROW('Hygiene Data'!H2)),NA())</f>
        <v>#N/A</v>
      </c>
      <c r="BM8" s="94" t="e">
        <f ca="true">+IF(AND(ISNUMBER(OFFSET('Hygiene Data'!$H$7,0,10*ROW('Hygiene Data'!H2))),'Data Summary'!EB8="Yes"),OFFSET('Hygiene Data'!$H$7,0,10*ROW('Hygiene Data'!H2)),NA())</f>
        <v>#N/A</v>
      </c>
      <c r="BN8" s="94" t="e">
        <f ca="true">+IF(AND(ISNUMBER(OFFSET('Hygiene Data'!$H$9,0,10*ROW('Hygiene Data'!H2))),'Data Summary'!EC8="Yes"),OFFSET('Hygiene Data'!$H$9,0,10*ROW('Hygiene Data'!H2)),NA())</f>
        <v>#N/A</v>
      </c>
      <c r="BO8" s="94" t="e">
        <f ca="true">+IF(AND(ISNUMBER(OFFSET('Hygiene Data'!$I$5,0,10*ROW('Hygiene Data'!I2))),'Data Summary'!ED8="Yes"),OFFSET('Hygiene Data'!$I$5,0,10*ROW('Hygiene Data'!I2)),NA())</f>
        <v>#N/A</v>
      </c>
      <c r="BP8" s="94" t="e">
        <f ca="true">+IF(AND(ISNUMBER(OFFSET('Hygiene Data'!$I$7,0,10*ROW('Hygiene Data'!I2))),'Data Summary'!EE8="Yes"),OFFSET('Hygiene Data'!$I$7,0,10*ROW('Hygiene Data'!I2)),NA())</f>
        <v>#N/A</v>
      </c>
      <c r="BQ8" s="94" t="e">
        <f ca="true">+IF(AND(ISNUMBER(OFFSET('Hygiene Data'!$I$9,0,10*ROW('Hygiene Data'!I2))),'Data Summary'!EF8="Yes"),OFFSET('Hygiene Data'!$I$9,0,10*ROW('Hygiene Data'!I2)),NA())</f>
        <v>#N/A</v>
      </c>
    </row>
    <row xmlns:x14ac="http://schemas.microsoft.com/office/spreadsheetml/2009/9/ac" r="9" x14ac:dyDescent="0.2">
      <c r="A9" s="334" t="str">
        <f ca="true">+RIGHT('Data Summary'!A9,LEN('Data Summary'!A9)-9)</f>
        <v>SUR</v>
      </c>
      <c r="B9" s="35" t="str">
        <f ca="true">+IF(ISTEXT('Data Summary'!B9),'Data Summary'!B9,"")</f>
        <v>Survey</v>
      </c>
      <c r="C9" s="333">
        <f ca="true">+VALUE('Data Summary'!C9)</f>
        <v>2022</v>
      </c>
      <c r="D9" s="92" t="e">
        <f ca="true">+IF(AND(ISNUMBER(OFFSET('Water Data'!$D$4,0,10*ROW('Water Data'!D3))),'Data Summary'!BS9="Yes"),100-OFFSET('Water Data'!$D$4,0,10*ROW('Water Data'!D3)),NA())</f>
        <v>#N/A</v>
      </c>
      <c r="E9" s="92">
        <f ca="true">+IF(AND(ISNUMBER(OFFSET('Water Data'!$D$6,0,10*ROW('Water Data'!D3))),'Data Summary'!BT9="Yes"),OFFSET('Water Data'!$D$6,0,10*ROW('Water Data'!D3)),NA())</f>
        <v>96.36363636363636</v>
      </c>
      <c r="F9" s="92">
        <f ca="true">+IF(AND(ISNUMBER(OFFSET('Water Data'!$D$9,0,10*ROW('Water Data'!D3))),'Data Summary'!BU9="Yes"),OFFSET('Water Data'!$D$9,0,10*ROW('Water Data'!D3)),NA())</f>
        <v>95.487603305785129</v>
      </c>
      <c r="G9" s="92" t="e">
        <f ca="true">+IF(AND(ISNUMBER(OFFSET('Water Data'!$E$4,0,10*ROW('Water Data'!E3))),'Data Summary'!BV9="Yes"),100-OFFSET('Water Data'!$E$4,0,10*ROW('Water Data'!E3)),NA())</f>
        <v>#N/A</v>
      </c>
      <c r="H9" s="92" t="e">
        <f ca="true">+IF(AND(ISNUMBER(OFFSET('Water Data'!$E$6,0,10*ROW('Water Data'!E3))),'Data Summary'!BW9="Yes"),OFFSET('Water Data'!$E$6,0,10*ROW('Water Data'!E3)),NA())</f>
        <v>#N/A</v>
      </c>
      <c r="I9" s="92" t="e">
        <f ca="true">+IF(AND(ISNUMBER(OFFSET('Water Data'!$E$9,0,10*ROW('Water Data'!E3))),'Data Summary'!BX9="Yes"),OFFSET('Water Data'!$E$9,0,10*ROW('Water Data'!E3)),NA())</f>
        <v>#N/A</v>
      </c>
      <c r="J9" s="92" t="e">
        <f ca="true">+IF(AND(ISNUMBER(OFFSET('Water Data'!$F$4,0,10*ROW('Water Data'!F3))),'Data Summary'!BY9="Yes"),100-OFFSET('Water Data'!$F$4,0,10*ROW('Water Data'!F3)),NA())</f>
        <v>#N/A</v>
      </c>
      <c r="K9" s="92" t="e">
        <f ca="true">+IF(AND(ISNUMBER(OFFSET('Water Data'!$F$6,0,10*ROW('Water Data'!F3))),'Data Summary'!BZ9="Yes"),OFFSET('Water Data'!$F$6,0,10*ROW('Water Data'!F3)),NA())</f>
        <v>#N/A</v>
      </c>
      <c r="L9" s="92" t="e">
        <f ca="true">+IF(AND(ISNUMBER(OFFSET('Water Data'!$F$9,0,10*ROW('Water Data'!F3))),'Data Summary'!CA9="Yes"),OFFSET('Water Data'!$F$9,0,10*ROW('Water Data'!F3)),NA())</f>
        <v>#N/A</v>
      </c>
      <c r="M9" s="92" t="e">
        <f ca="true">+IF(AND(ISNUMBER(OFFSET('Water Data'!$G$4,0,10*ROW('Water Data'!G3))),'Data Summary'!CB9="Yes"),100-OFFSET('Water Data'!$G$4,0,10*ROW('Water Data'!G3)),NA())</f>
        <v>#N/A</v>
      </c>
      <c r="N9" s="92" t="e">
        <f ca="true">+IF(AND(ISNUMBER(OFFSET('Water Data'!$G$6,0,10*ROW('Water Data'!G3))),'Data Summary'!CC9="Yes"),OFFSET('Water Data'!$G$6,0,10*ROW('Water Data'!G3)),NA())</f>
        <v>#N/A</v>
      </c>
      <c r="O9" s="92" t="e">
        <f ca="true">+IF(AND(ISNUMBER(OFFSET('Water Data'!$G$9,0,10*ROW('Water Data'!G3))),'Data Summary'!CD9="Yes"),OFFSET('Water Data'!$G$9,0,10*ROW('Water Data'!G3)),NA())</f>
        <v>#N/A</v>
      </c>
      <c r="P9" s="92" t="e">
        <f ca="true">+IF(AND(ISNUMBER(OFFSET('Water Data'!$H$4,0,10*ROW('Water Data'!H3))),'Data Summary'!CE9="Yes"),100-OFFSET('Water Data'!$H$4,0,10*ROW('Water Data'!H3)),NA())</f>
        <v>#N/A</v>
      </c>
      <c r="Q9" s="92" t="e">
        <f ca="true">+IF(AND(ISNUMBER(OFFSET('Water Data'!$H$6,0,10*ROW('Water Data'!H3))),'Data Summary'!CF9="Yes"),OFFSET('Water Data'!$H$6,0,10*ROW('Water Data'!H3)),NA())</f>
        <v>#N/A</v>
      </c>
      <c r="R9" s="92" t="e">
        <f ca="true">+IF(AND(ISNUMBER(OFFSET('Water Data'!$H$9,0,10*ROW('Water Data'!H3))),'Data Summary'!CG9="Yes"),OFFSET('Water Data'!$H$9,0,10*ROW('Water Data'!H3)),NA())</f>
        <v>#N/A</v>
      </c>
      <c r="S9" s="92" t="e">
        <f ca="true">+IF(AND(ISNUMBER(OFFSET('Water Data'!$I$4,0,10*ROW('Water Data'!I3))),'Data Summary'!CH9="Yes"),100-OFFSET('Water Data'!$I$4,0,10*ROW('Water Data'!I3)),NA())</f>
        <v>#N/A</v>
      </c>
      <c r="T9" s="92" t="e">
        <f ca="true">+IF(AND(ISNUMBER(OFFSET('Water Data'!$I$6,0,10*ROW('Water Data'!I3))),'Data Summary'!CI9="Yes"),OFFSET('Water Data'!$I$6,0,10*ROW('Water Data'!I3)),NA())</f>
        <v>#N/A</v>
      </c>
      <c r="U9" s="92" t="e">
        <f ca="true">+IF(AND(ISNUMBER(OFFSET('Water Data'!$I$9,0,10*ROW('Water Data'!I3))),'Data Summary'!CJ9="Yes"),OFFSET('Water Data'!$I$9,0,10*ROW('Water Data'!I3)),NA())</f>
        <v>#N/A</v>
      </c>
      <c r="V9" s="93" t="e">
        <f ca="true">+IF(AND(ISNUMBER(OFFSET('Sanitation Data'!$D$4,0,10*ROW('Sanitation Data'!D3))),'Data Summary'!CK9="Yes"),100-OFFSET('Sanitation Data'!$D$4,0,10*ROW('Sanitation Data'!D3)),NA())</f>
        <v>#N/A</v>
      </c>
      <c r="W9" s="93">
        <f ca="true">+IF(AND(ISNUMBER(OFFSET('Sanitation Data'!$D$6,0,10*ROW('Sanitation Data'!D3))),'Data Summary'!CL9="Yes"),OFFSET('Sanitation Data'!$D$6,0,10*ROW('Sanitation Data'!D3)),NA())</f>
        <v>99.63636363636364</v>
      </c>
      <c r="X9" s="93">
        <f ca="true">+IF(AND(ISNUMBER(OFFSET('Sanitation Data'!$D$10,0,10*ROW('Sanitation Data'!D3))),'Data Summary'!CM9="Yes"),OFFSET('Sanitation Data'!$D$10,0,10*ROW('Sanitation Data'!D3)),NA())</f>
        <v>98.911735537190083</v>
      </c>
      <c r="Y9" s="93">
        <f ca="true">+IF(AND(ISNUMBER(OFFSET('Sanitation Data'!$D$11,0,10*ROW('Sanitation Data'!D3))),'Data Summary'!CN9="Yes"),OFFSET('Sanitation Data'!$D$11,0,10*ROW('Sanitation Data'!D3)),NA())</f>
        <v>95.650909090909096</v>
      </c>
      <c r="Z9" s="93">
        <f ca="true">+IF(AND(ISNUMBER(OFFSET('Sanitation Data'!$D$12,0,10*ROW('Sanitation Data'!D3))),'Data Summary'!CO9="Yes"),OFFSET('Sanitation Data'!$D$12,0,10*ROW('Sanitation Data'!D3)),NA())</f>
        <v>94.955266115702472</v>
      </c>
      <c r="AA9" s="93" t="e">
        <f ca="true">+IF(AND(ISNUMBER(OFFSET('Sanitation Data'!$E$4,0,10*ROW('Sanitation Data'!E3))),'Data Summary'!CP9="Yes"),100-OFFSET('Sanitation Data'!$E$4,0,10*ROW('Sanitation Data'!E3)),NA())</f>
        <v>#N/A</v>
      </c>
      <c r="AB9" s="93" t="e">
        <f ca="true">+IF(AND(ISNUMBER(OFFSET('Sanitation Data'!$E$6,0,10*ROW('Sanitation Data'!E3))),'Data Summary'!CQ9="Yes"),OFFSET('Sanitation Data'!$E$6,0,10*ROW('Sanitation Data'!E3)),NA())</f>
        <v>#N/A</v>
      </c>
      <c r="AC9" s="93" t="e">
        <f ca="true">+IF(AND(ISNUMBER(OFFSET('Sanitation Data'!$E$10,0,10*ROW('Sanitation Data'!E3))),'Data Summary'!CR9="Yes"),OFFSET('Sanitation Data'!$E$10,0,10*ROW('Sanitation Data'!E3)),NA())</f>
        <v>#N/A</v>
      </c>
      <c r="AD9" s="93" t="e">
        <f ca="true">+IF(AND(ISNUMBER(OFFSET('Sanitation Data'!$E$11,0,10*ROW('Sanitation Data'!E3))),'Data Summary'!CS9="Yes"),OFFSET('Sanitation Data'!$E$11,0,10*ROW('Sanitation Data'!E3)),NA())</f>
        <v>#N/A</v>
      </c>
      <c r="AE9" s="93" t="e">
        <f ca="true">+IF(AND(ISNUMBER(OFFSET('Sanitation Data'!$E$12,0,10*ROW('Sanitation Data'!E3))),'Data Summary'!CT9="Yes"),OFFSET('Sanitation Data'!$E$12,0,10*ROW('Sanitation Data'!E3)),NA())</f>
        <v>#N/A</v>
      </c>
      <c r="AF9" s="93" t="e">
        <f ca="true">+IF(AND(ISNUMBER(OFFSET('Sanitation Data'!$F$4,0,10*ROW('Sanitation Data'!F3))),'Data Summary'!CU9="Yes"),100-OFFSET('Sanitation Data'!$F$4,0,10*ROW('Sanitation Data'!F3)),NA())</f>
        <v>#N/A</v>
      </c>
      <c r="AG9" s="93" t="e">
        <f ca="true">+IF(AND(ISNUMBER(OFFSET('Sanitation Data'!$F$6,0,10*ROW('Sanitation Data'!F3))),'Data Summary'!CV9="Yes"),OFFSET('Sanitation Data'!$F$6,0,10*ROW('Sanitation Data'!F3)),NA())</f>
        <v>#N/A</v>
      </c>
      <c r="AH9" s="93" t="e">
        <f ca="true">+IF(AND(ISNUMBER(OFFSET('Sanitation Data'!$F$10,0,10*ROW('Sanitation Data'!F3))),'Data Summary'!CW9="Yes"),OFFSET('Sanitation Data'!$F$10,0,10*ROW('Sanitation Data'!F3)),NA())</f>
        <v>#N/A</v>
      </c>
      <c r="AI9" s="93" t="e">
        <f ca="true">+IF(AND(ISNUMBER(OFFSET('Sanitation Data'!$F$11,0,10*ROW('Sanitation Data'!F3))),'Data Summary'!CX9="Yes"),OFFSET('Sanitation Data'!$F$11,0,10*ROW('Sanitation Data'!F3)),NA())</f>
        <v>#N/A</v>
      </c>
      <c r="AJ9" s="93" t="e">
        <f ca="true">+IF(AND(ISNUMBER(OFFSET('Sanitation Data'!$F$12,0,10*ROW('Sanitation Data'!F3))),'Data Summary'!CY9="Yes"),OFFSET('Sanitation Data'!$F$12,0,10*ROW('Sanitation Data'!F3)),NA())</f>
        <v>#N/A</v>
      </c>
      <c r="AK9" s="93" t="e">
        <f ca="true">+IF(AND(ISNUMBER(OFFSET('Sanitation Data'!$G$4,0,10*ROW('Sanitation Data'!G3))),'Data Summary'!CZ9="Yes"),100-OFFSET('Sanitation Data'!$G$4,0,10*ROW('Sanitation Data'!G3)),NA())</f>
        <v>#N/A</v>
      </c>
      <c r="AL9" s="93" t="e">
        <f ca="true">+IF(AND(ISNUMBER(OFFSET('Sanitation Data'!$G$6,0,10*ROW('Sanitation Data'!G3))),'Data Summary'!DA9="Yes"),OFFSET('Sanitation Data'!$G$6,0,10*ROW('Sanitation Data'!G3)),NA())</f>
        <v>#N/A</v>
      </c>
      <c r="AM9" s="93" t="e">
        <f ca="true">+IF(AND(ISNUMBER(OFFSET('Sanitation Data'!$G$10,0,10*ROW('Sanitation Data'!G3))),'Data Summary'!DB9="Yes"),OFFSET('Sanitation Data'!$G$10,0,10*ROW('Sanitation Data'!G3)),NA())</f>
        <v>#N/A</v>
      </c>
      <c r="AN9" s="93" t="e">
        <f ca="true">+IF(AND(ISNUMBER(OFFSET('Sanitation Data'!$G$11,0,10*ROW('Sanitation Data'!G3))),'Data Summary'!DC9="Yes"),OFFSET('Sanitation Data'!$G$11,0,10*ROW('Sanitation Data'!G3)),NA())</f>
        <v>#N/A</v>
      </c>
      <c r="AO9" s="93" t="e">
        <f ca="true">+IF(AND(ISNUMBER(OFFSET('Sanitation Data'!$G$12,0,10*ROW('Sanitation Data'!G3))),'Data Summary'!DD9="Yes"),OFFSET('Sanitation Data'!$G$12,0,10*ROW('Sanitation Data'!G3)),NA())</f>
        <v>#N/A</v>
      </c>
      <c r="AP9" s="93" t="e">
        <f ca="true">+IF(AND(ISNUMBER(OFFSET('Sanitation Data'!$H$4,0,10*ROW('Sanitation Data'!H3))),'Data Summary'!DE9="Yes"),100-OFFSET('Sanitation Data'!$H$4,0,10*ROW('Sanitation Data'!H3)),NA())</f>
        <v>#N/A</v>
      </c>
      <c r="AQ9" s="93" t="e">
        <f ca="true">+IF(AND(ISNUMBER(OFFSET('Sanitation Data'!$H$6,0,10*ROW('Sanitation Data'!H3))),'Data Summary'!DF9="Yes"),OFFSET('Sanitation Data'!$H$6,0,10*ROW('Sanitation Data'!H3)),NA())</f>
        <v>#N/A</v>
      </c>
      <c r="AR9" s="93" t="e">
        <f ca="true">+IF(AND(ISNUMBER(OFFSET('Sanitation Data'!$H$10,0,10*ROW('Sanitation Data'!H3))),'Data Summary'!DG9="Yes"),OFFSET('Sanitation Data'!$H$10,0,10*ROW('Sanitation Data'!H3)),NA())</f>
        <v>#N/A</v>
      </c>
      <c r="AS9" s="93" t="e">
        <f ca="true">+IF(AND(ISNUMBER(OFFSET('Sanitation Data'!$H$11,0,10*ROW('Sanitation Data'!H3))),'Data Summary'!DH9="Yes"),OFFSET('Sanitation Data'!$H$11,0,10*ROW('Sanitation Data'!H3)),NA())</f>
        <v>#N/A</v>
      </c>
      <c r="AT9" s="93" t="e">
        <f ca="true">+IF(AND(ISNUMBER(OFFSET('Sanitation Data'!$H$12,0,10*ROW('Sanitation Data'!H3))),'Data Summary'!DI9="Yes"),OFFSET('Sanitation Data'!$H$12,0,10*ROW('Sanitation Data'!H3)),NA())</f>
        <v>#N/A</v>
      </c>
      <c r="AU9" s="93" t="e">
        <f ca="true">+IF(AND(ISNUMBER(OFFSET('Sanitation Data'!$I$4,0,10*ROW('Sanitation Data'!I3))),'Data Summary'!DJ9="Yes"),100-OFFSET('Sanitation Data'!$I$4,0,10*ROW('Sanitation Data'!I3)),NA())</f>
        <v>#N/A</v>
      </c>
      <c r="AV9" s="93" t="e">
        <f ca="true">+IF(AND(ISNUMBER(OFFSET('Sanitation Data'!$I$6,0,10*ROW('Sanitation Data'!I3))),'Data Summary'!DK9="Yes"),OFFSET('Sanitation Data'!$I$6,0,10*ROW('Sanitation Data'!I3)),NA())</f>
        <v>#N/A</v>
      </c>
      <c r="AW9" s="93" t="e">
        <f ca="true">+IF(AND(ISNUMBER(OFFSET('Sanitation Data'!$I$10,0,10*ROW('Sanitation Data'!I3))),'Data Summary'!DL9="Yes"),OFFSET('Sanitation Data'!$I$10,0,10*ROW('Sanitation Data'!I3)),NA())</f>
        <v>#N/A</v>
      </c>
      <c r="AX9" s="93" t="e">
        <f ca="true">+IF(AND(ISNUMBER(OFFSET('Sanitation Data'!$I$11,0,10*ROW('Sanitation Data'!I3))),'Data Summary'!DM9="Yes"),OFFSET('Sanitation Data'!$I$11,0,10*ROW('Sanitation Data'!I3)),NA())</f>
        <v>#N/A</v>
      </c>
      <c r="AY9" s="93" t="e">
        <f ca="true">+IF(AND(ISNUMBER(OFFSET('Sanitation Data'!$I$12,0,10*ROW('Sanitation Data'!I3))),'Data Summary'!DN9="Yes"),OFFSET('Sanitation Data'!$I$12,0,10*ROW('Sanitation Data'!I3)),NA())</f>
        <v>#N/A</v>
      </c>
      <c r="AZ9" s="94">
        <f ca="true">+IF(AND(ISNUMBER(OFFSET('Hygiene Data'!$D$5,0,10*ROW('Hygiene Data'!D3))),'Data Summary'!DO9="Yes"),OFFSET('Hygiene Data'!$D$5,0,10*ROW('Hygiene Data'!D3)),NA())</f>
        <v>98.727272727272734</v>
      </c>
      <c r="BA9" s="94" t="e">
        <f ca="true">+IF(AND(ISNUMBER(OFFSET('Hygiene Data'!$D$7,0,10*ROW('Hygiene Data'!D3))),'Data Summary'!DP9="Yes"),OFFSET('Hygiene Data'!$D$7,0,10*ROW('Hygiene Data'!D3)),NA())</f>
        <v>#N/A</v>
      </c>
      <c r="BB9" s="94">
        <f ca="true">+IF(AND(ISNUMBER(OFFSET('Hygiene Data'!$D$9,0,10*ROW('Hygiene Data'!D3))),'Data Summary'!DQ9="Yes"),OFFSET('Hygiene Data'!$D$9,0,10*ROW('Hygiene Data'!D3)),NA())</f>
        <v>98.727272727272734</v>
      </c>
      <c r="BC9" s="94" t="e">
        <f ca="true">+IF(AND(ISNUMBER(OFFSET('Hygiene Data'!$E$5,0,10*ROW('Hygiene Data'!E3))),'Data Summary'!DR9="Yes"),OFFSET('Hygiene Data'!$E$5,0,10*ROW('Hygiene Data'!E3)),NA())</f>
        <v>#N/A</v>
      </c>
      <c r="BD9" s="94" t="e">
        <f ca="true">+IF(AND(ISNUMBER(OFFSET('Hygiene Data'!$E$7,0,10*ROW('Hygiene Data'!E3))),'Data Summary'!DS9="Yes"),OFFSET('Hygiene Data'!$E$7,0,10*ROW('Hygiene Data'!E3)),NA())</f>
        <v>#N/A</v>
      </c>
      <c r="BE9" s="94" t="e">
        <f ca="true">+IF(AND(ISNUMBER(OFFSET('Hygiene Data'!$E$9,0,10*ROW('Hygiene Data'!E3))),'Data Summary'!DT9="Yes"),OFFSET('Hygiene Data'!$E$9,0,10*ROW('Hygiene Data'!E3)),NA())</f>
        <v>#N/A</v>
      </c>
      <c r="BF9" s="94" t="e">
        <f ca="true">+IF(AND(ISNUMBER(OFFSET('Hygiene Data'!$F$5,0,10*ROW('Hygiene Data'!F3))),'Data Summary'!DU9="Yes"),OFFSET('Hygiene Data'!$F$5,0,10*ROW('Hygiene Data'!F3)),NA())</f>
        <v>#N/A</v>
      </c>
      <c r="BG9" s="94" t="e">
        <f ca="true">+IF(AND(ISNUMBER(OFFSET('Hygiene Data'!$F$7,0,10*ROW('Hygiene Data'!F3))),'Data Summary'!DV9="Yes"),OFFSET('Hygiene Data'!$F$7,0,10*ROW('Hygiene Data'!F3)),NA())</f>
        <v>#N/A</v>
      </c>
      <c r="BH9" s="94" t="e">
        <f ca="true">+IF(AND(ISNUMBER(OFFSET('Hygiene Data'!$F$9,0,10*ROW('Hygiene Data'!F3))),'Data Summary'!DW9="Yes"),OFFSET('Hygiene Data'!$F$9,0,10*ROW('Hygiene Data'!F3)),NA())</f>
        <v>#N/A</v>
      </c>
      <c r="BI9" s="94" t="e">
        <f ca="true">+IF(AND(ISNUMBER(OFFSET('Hygiene Data'!$G$5,0,10*ROW('Hygiene Data'!G3))),'Data Summary'!DX9="Yes"),OFFSET('Hygiene Data'!$G$5,0,10*ROW('Hygiene Data'!G3)),NA())</f>
        <v>#N/A</v>
      </c>
      <c r="BJ9" s="94" t="e">
        <f ca="true">+IF(AND(ISNUMBER(OFFSET('Hygiene Data'!$G$7,0,10*ROW('Hygiene Data'!G3))),'Data Summary'!DY9="Yes"),OFFSET('Hygiene Data'!$G$7,0,10*ROW('Hygiene Data'!G3)),NA())</f>
        <v>#N/A</v>
      </c>
      <c r="BK9" s="94" t="e">
        <f ca="true">+IF(AND(ISNUMBER(OFFSET('Hygiene Data'!$G$9,0,10*ROW('Hygiene Data'!G3))),'Data Summary'!DZ9="Yes"),OFFSET('Hygiene Data'!$G$9,0,10*ROW('Hygiene Data'!G3)),NA())</f>
        <v>#N/A</v>
      </c>
      <c r="BL9" s="94" t="e">
        <f ca="true">+IF(AND(ISNUMBER(OFFSET('Hygiene Data'!$H$5,0,10*ROW('Hygiene Data'!H3))),'Data Summary'!EA9="Yes"),OFFSET('Hygiene Data'!$H$5,0,10*ROW('Hygiene Data'!H3)),NA())</f>
        <v>#N/A</v>
      </c>
      <c r="BM9" s="94" t="e">
        <f ca="true">+IF(AND(ISNUMBER(OFFSET('Hygiene Data'!$H$7,0,10*ROW('Hygiene Data'!H3))),'Data Summary'!EB9="Yes"),OFFSET('Hygiene Data'!$H$7,0,10*ROW('Hygiene Data'!H3)),NA())</f>
        <v>#N/A</v>
      </c>
      <c r="BN9" s="94" t="e">
        <f ca="true">+IF(AND(ISNUMBER(OFFSET('Hygiene Data'!$H$9,0,10*ROW('Hygiene Data'!H3))),'Data Summary'!EC9="Yes"),OFFSET('Hygiene Data'!$H$9,0,10*ROW('Hygiene Data'!H3)),NA())</f>
        <v>#N/A</v>
      </c>
      <c r="BO9" s="94" t="e">
        <f ca="true">+IF(AND(ISNUMBER(OFFSET('Hygiene Data'!$I$5,0,10*ROW('Hygiene Data'!I3))),'Data Summary'!ED9="Yes"),OFFSET('Hygiene Data'!$I$5,0,10*ROW('Hygiene Data'!I3)),NA())</f>
        <v>#N/A</v>
      </c>
      <c r="BP9" s="94" t="e">
        <f ca="true">+IF(AND(ISNUMBER(OFFSET('Hygiene Data'!$I$7,0,10*ROW('Hygiene Data'!I3))),'Data Summary'!EE9="Yes"),OFFSET('Hygiene Data'!$I$7,0,10*ROW('Hygiene Data'!I3)),NA())</f>
        <v>#N/A</v>
      </c>
      <c r="BQ9" s="94" t="e">
        <f ca="true">+IF(AND(ISNUMBER(OFFSET('Hygiene Data'!$I$9,0,10*ROW('Hygiene Data'!I3))),'Data Summary'!EF9="Yes"),OFFSET('Hygiene Data'!$I$9,0,10*ROW('Hygiene Data'!I3)),NA())</f>
        <v>#N/A</v>
      </c>
    </row>
    <row xmlns:x14ac="http://schemas.microsoft.com/office/spreadsheetml/2009/9/ac" r="10" x14ac:dyDescent="0.2">
      <c r="A10" s="334" t="e">
        <f ca="true">+RIGHT('Data Summary'!A10,LEN('Data Summary'!A10)-9)</f>
        <v>#VALUE!</v>
      </c>
      <c r="B10" s="35" t="str">
        <f ca="true">+IF(ISTEXT('Data Summary'!B10),'Data Summary'!B10,"")</f>
        <v/>
      </c>
      <c r="C10" s="333" t="e">
        <f ca="true">+VALUE('Data Summary'!C10)</f>
        <v>#VALUE!</v>
      </c>
      <c r="D10" s="92" t="e">
        <f ca="true">+IF(AND(ISNUMBER(OFFSET('Water Data'!$D$4,0,10*ROW('Water Data'!D4))),'Data Summary'!BS10="Yes"),100-OFFSET('Water Data'!$D$4,0,10*ROW('Water Data'!D4)),NA())</f>
        <v>#N/A</v>
      </c>
      <c r="E10" s="92" t="e">
        <f ca="true">+IF(AND(ISNUMBER(OFFSET('Water Data'!$D$6,0,10*ROW('Water Data'!D4))),'Data Summary'!BT10="Yes"),OFFSET('Water Data'!$D$6,0,10*ROW('Water Data'!D4)),NA())</f>
        <v>#N/A</v>
      </c>
      <c r="F10" s="92" t="e">
        <f ca="true">+IF(AND(ISNUMBER(OFFSET('Water Data'!$D$9,0,10*ROW('Water Data'!D4))),'Data Summary'!BU10="Yes"),OFFSET('Water Data'!$D$9,0,10*ROW('Water Data'!D4)),NA())</f>
        <v>#N/A</v>
      </c>
      <c r="G10" s="92" t="e">
        <f ca="true">+IF(AND(ISNUMBER(OFFSET('Water Data'!$E$4,0,10*ROW('Water Data'!E4))),'Data Summary'!BV10="Yes"),100-OFFSET('Water Data'!$E$4,0,10*ROW('Water Data'!E4)),NA())</f>
        <v>#N/A</v>
      </c>
      <c r="H10" s="92" t="e">
        <f ca="true">+IF(AND(ISNUMBER(OFFSET('Water Data'!$E$6,0,10*ROW('Water Data'!E4))),'Data Summary'!BW10="Yes"),OFFSET('Water Data'!$E$6,0,10*ROW('Water Data'!E4)),NA())</f>
        <v>#N/A</v>
      </c>
      <c r="I10" s="92" t="e">
        <f ca="true">+IF(AND(ISNUMBER(OFFSET('Water Data'!$E$9,0,10*ROW('Water Data'!E4))),'Data Summary'!BX10="Yes"),OFFSET('Water Data'!$E$9,0,10*ROW('Water Data'!E4)),NA())</f>
        <v>#N/A</v>
      </c>
      <c r="J10" s="92" t="e">
        <f ca="true">+IF(AND(ISNUMBER(OFFSET('Water Data'!$F$4,0,10*ROW('Water Data'!F4))),'Data Summary'!BY10="Yes"),100-OFFSET('Water Data'!$F$4,0,10*ROW('Water Data'!F4)),NA())</f>
        <v>#N/A</v>
      </c>
      <c r="K10" s="92" t="e">
        <f ca="true">+IF(AND(ISNUMBER(OFFSET('Water Data'!$F$6,0,10*ROW('Water Data'!F4))),'Data Summary'!BZ10="Yes"),OFFSET('Water Data'!$F$6,0,10*ROW('Water Data'!F4)),NA())</f>
        <v>#N/A</v>
      </c>
      <c r="L10" s="92" t="e">
        <f ca="true">+IF(AND(ISNUMBER(OFFSET('Water Data'!$F$9,0,10*ROW('Water Data'!F4))),'Data Summary'!CA10="Yes"),OFFSET('Water Data'!$F$9,0,10*ROW('Water Data'!F4)),NA())</f>
        <v>#N/A</v>
      </c>
      <c r="M10" s="92" t="e">
        <f ca="true">+IF(AND(ISNUMBER(OFFSET('Water Data'!$G$4,0,10*ROW('Water Data'!G4))),'Data Summary'!CB10="Yes"),100-OFFSET('Water Data'!$G$4,0,10*ROW('Water Data'!G4)),NA())</f>
        <v>#N/A</v>
      </c>
      <c r="N10" s="92" t="e">
        <f ca="true">+IF(AND(ISNUMBER(OFFSET('Water Data'!$G$6,0,10*ROW('Water Data'!G4))),'Data Summary'!CC10="Yes"),OFFSET('Water Data'!$G$6,0,10*ROW('Water Data'!G4)),NA())</f>
        <v>#N/A</v>
      </c>
      <c r="O10" s="92" t="e">
        <f ca="true">+IF(AND(ISNUMBER(OFFSET('Water Data'!$G$9,0,10*ROW('Water Data'!G4))),'Data Summary'!CD10="Yes"),OFFSET('Water Data'!$G$9,0,10*ROW('Water Data'!G4)),NA())</f>
        <v>#N/A</v>
      </c>
      <c r="P10" s="92" t="e">
        <f ca="true">+IF(AND(ISNUMBER(OFFSET('Water Data'!$H$4,0,10*ROW('Water Data'!H4))),'Data Summary'!CE10="Yes"),100-OFFSET('Water Data'!$H$4,0,10*ROW('Water Data'!H4)),NA())</f>
        <v>#N/A</v>
      </c>
      <c r="Q10" s="92" t="e">
        <f ca="true">+IF(AND(ISNUMBER(OFFSET('Water Data'!$H$6,0,10*ROW('Water Data'!H4))),'Data Summary'!CF10="Yes"),OFFSET('Water Data'!$H$6,0,10*ROW('Water Data'!H4)),NA())</f>
        <v>#N/A</v>
      </c>
      <c r="R10" s="92" t="e">
        <f ca="true">+IF(AND(ISNUMBER(OFFSET('Water Data'!$H$9,0,10*ROW('Water Data'!H4))),'Data Summary'!CG10="Yes"),OFFSET('Water Data'!$H$9,0,10*ROW('Water Data'!H4)),NA())</f>
        <v>#N/A</v>
      </c>
      <c r="S10" s="92" t="e">
        <f ca="true">+IF(AND(ISNUMBER(OFFSET('Water Data'!$I$4,0,10*ROW('Water Data'!I4))),'Data Summary'!CH10="Yes"),100-OFFSET('Water Data'!$I$4,0,10*ROW('Water Data'!I4)),NA())</f>
        <v>#N/A</v>
      </c>
      <c r="T10" s="92" t="e">
        <f ca="true">+IF(AND(ISNUMBER(OFFSET('Water Data'!$I$6,0,10*ROW('Water Data'!I4))),'Data Summary'!CI10="Yes"),OFFSET('Water Data'!$I$6,0,10*ROW('Water Data'!I4)),NA())</f>
        <v>#N/A</v>
      </c>
      <c r="U10" s="92" t="e">
        <f ca="true">+IF(AND(ISNUMBER(OFFSET('Water Data'!$I$9,0,10*ROW('Water Data'!I4))),'Data Summary'!CJ10="Yes"),OFFSET('Water Data'!$I$9,0,10*ROW('Water Data'!I4)),NA())</f>
        <v>#N/A</v>
      </c>
      <c r="V10" s="93" t="e">
        <f ca="true">+IF(AND(ISNUMBER(OFFSET('Sanitation Data'!$D$4,0,10*ROW('Sanitation Data'!D4))),'Data Summary'!CK10="Yes"),100-OFFSET('Sanitation Data'!$D$4,0,10*ROW('Sanitation Data'!D4)),NA())</f>
        <v>#N/A</v>
      </c>
      <c r="W10" s="93" t="e">
        <f ca="true">+IF(AND(ISNUMBER(OFFSET('Sanitation Data'!$D$6,0,10*ROW('Sanitation Data'!D4))),'Data Summary'!CL10="Yes"),OFFSET('Sanitation Data'!$D$6,0,10*ROW('Sanitation Data'!D4)),NA())</f>
        <v>#N/A</v>
      </c>
      <c r="X10" s="93" t="e">
        <f ca="true">+IF(AND(ISNUMBER(OFFSET('Sanitation Data'!$D$10,0,10*ROW('Sanitation Data'!D4))),'Data Summary'!CM10="Yes"),OFFSET('Sanitation Data'!$D$10,0,10*ROW('Sanitation Data'!D4)),NA())</f>
        <v>#N/A</v>
      </c>
      <c r="Y10" s="93" t="e">
        <f ca="true">+IF(AND(ISNUMBER(OFFSET('Sanitation Data'!$D$11,0,10*ROW('Sanitation Data'!D4))),'Data Summary'!CN10="Yes"),OFFSET('Sanitation Data'!$D$11,0,10*ROW('Sanitation Data'!D4)),NA())</f>
        <v>#N/A</v>
      </c>
      <c r="Z10" s="93" t="e">
        <f ca="true">+IF(AND(ISNUMBER(OFFSET('Sanitation Data'!$D$12,0,10*ROW('Sanitation Data'!D4))),'Data Summary'!CO10="Yes"),OFFSET('Sanitation Data'!$D$12,0,10*ROW('Sanitation Data'!D4)),NA())</f>
        <v>#N/A</v>
      </c>
      <c r="AA10" s="93" t="e">
        <f ca="true">+IF(AND(ISNUMBER(OFFSET('Sanitation Data'!$E$4,0,10*ROW('Sanitation Data'!E4))),'Data Summary'!CP10="Yes"),100-OFFSET('Sanitation Data'!$E$4,0,10*ROW('Sanitation Data'!E4)),NA())</f>
        <v>#N/A</v>
      </c>
      <c r="AB10" s="93" t="e">
        <f ca="true">+IF(AND(ISNUMBER(OFFSET('Sanitation Data'!$E$6,0,10*ROW('Sanitation Data'!E4))),'Data Summary'!CQ10="Yes"),OFFSET('Sanitation Data'!$E$6,0,10*ROW('Sanitation Data'!E4)),NA())</f>
        <v>#N/A</v>
      </c>
      <c r="AC10" s="93" t="e">
        <f ca="true">+IF(AND(ISNUMBER(OFFSET('Sanitation Data'!$E$10,0,10*ROW('Sanitation Data'!E4))),'Data Summary'!CR10="Yes"),OFFSET('Sanitation Data'!$E$10,0,10*ROW('Sanitation Data'!E4)),NA())</f>
        <v>#N/A</v>
      </c>
      <c r="AD10" s="93" t="e">
        <f ca="true">+IF(AND(ISNUMBER(OFFSET('Sanitation Data'!$E$11,0,10*ROW('Sanitation Data'!E4))),'Data Summary'!CS10="Yes"),OFFSET('Sanitation Data'!$E$11,0,10*ROW('Sanitation Data'!E4)),NA())</f>
        <v>#N/A</v>
      </c>
      <c r="AE10" s="93" t="e">
        <f ca="true">+IF(AND(ISNUMBER(OFFSET('Sanitation Data'!$E$12,0,10*ROW('Sanitation Data'!E4))),'Data Summary'!CT10="Yes"),OFFSET('Sanitation Data'!$E$12,0,10*ROW('Sanitation Data'!E4)),NA())</f>
        <v>#N/A</v>
      </c>
      <c r="AF10" s="93" t="e">
        <f ca="true">+IF(AND(ISNUMBER(OFFSET('Sanitation Data'!$F$4,0,10*ROW('Sanitation Data'!F4))),'Data Summary'!CU10="Yes"),100-OFFSET('Sanitation Data'!$F$4,0,10*ROW('Sanitation Data'!F4)),NA())</f>
        <v>#N/A</v>
      </c>
      <c r="AG10" s="93" t="e">
        <f ca="true">+IF(AND(ISNUMBER(OFFSET('Sanitation Data'!$F$6,0,10*ROW('Sanitation Data'!F4))),'Data Summary'!CV10="Yes"),OFFSET('Sanitation Data'!$F$6,0,10*ROW('Sanitation Data'!F4)),NA())</f>
        <v>#N/A</v>
      </c>
      <c r="AH10" s="93" t="e">
        <f ca="true">+IF(AND(ISNUMBER(OFFSET('Sanitation Data'!$F$10,0,10*ROW('Sanitation Data'!F4))),'Data Summary'!CW10="Yes"),OFFSET('Sanitation Data'!$F$10,0,10*ROW('Sanitation Data'!F4)),NA())</f>
        <v>#N/A</v>
      </c>
      <c r="AI10" s="93" t="e">
        <f ca="true">+IF(AND(ISNUMBER(OFFSET('Sanitation Data'!$F$11,0,10*ROW('Sanitation Data'!F4))),'Data Summary'!CX10="Yes"),OFFSET('Sanitation Data'!$F$11,0,10*ROW('Sanitation Data'!F4)),NA())</f>
        <v>#N/A</v>
      </c>
      <c r="AJ10" s="93" t="e">
        <f ca="true">+IF(AND(ISNUMBER(OFFSET('Sanitation Data'!$F$12,0,10*ROW('Sanitation Data'!F4))),'Data Summary'!CY10="Yes"),OFFSET('Sanitation Data'!$F$12,0,10*ROW('Sanitation Data'!F4)),NA())</f>
        <v>#N/A</v>
      </c>
      <c r="AK10" s="93" t="e">
        <f ca="true">+IF(AND(ISNUMBER(OFFSET('Sanitation Data'!$G$4,0,10*ROW('Sanitation Data'!G4))),'Data Summary'!CZ10="Yes"),100-OFFSET('Sanitation Data'!$G$4,0,10*ROW('Sanitation Data'!G4)),NA())</f>
        <v>#N/A</v>
      </c>
      <c r="AL10" s="93" t="e">
        <f ca="true">+IF(AND(ISNUMBER(OFFSET('Sanitation Data'!$G$6,0,10*ROW('Sanitation Data'!G4))),'Data Summary'!DA10="Yes"),OFFSET('Sanitation Data'!$G$6,0,10*ROW('Sanitation Data'!G4)),NA())</f>
        <v>#N/A</v>
      </c>
      <c r="AM10" s="93" t="e">
        <f ca="true">+IF(AND(ISNUMBER(OFFSET('Sanitation Data'!$G$10,0,10*ROW('Sanitation Data'!G4))),'Data Summary'!DB10="Yes"),OFFSET('Sanitation Data'!$G$10,0,10*ROW('Sanitation Data'!G4)),NA())</f>
        <v>#N/A</v>
      </c>
      <c r="AN10" s="93" t="e">
        <f ca="true">+IF(AND(ISNUMBER(OFFSET('Sanitation Data'!$G$11,0,10*ROW('Sanitation Data'!G4))),'Data Summary'!DC10="Yes"),OFFSET('Sanitation Data'!$G$11,0,10*ROW('Sanitation Data'!G4)),NA())</f>
        <v>#N/A</v>
      </c>
      <c r="AO10" s="93" t="e">
        <f ca="true">+IF(AND(ISNUMBER(OFFSET('Sanitation Data'!$G$12,0,10*ROW('Sanitation Data'!G4))),'Data Summary'!DD10="Yes"),OFFSET('Sanitation Data'!$G$12,0,10*ROW('Sanitation Data'!G4)),NA())</f>
        <v>#N/A</v>
      </c>
      <c r="AP10" s="93" t="e">
        <f ca="true">+IF(AND(ISNUMBER(OFFSET('Sanitation Data'!$H$4,0,10*ROW('Sanitation Data'!H4))),'Data Summary'!DE10="Yes"),100-OFFSET('Sanitation Data'!$H$4,0,10*ROW('Sanitation Data'!H4)),NA())</f>
        <v>#N/A</v>
      </c>
      <c r="AQ10" s="93" t="e">
        <f ca="true">+IF(AND(ISNUMBER(OFFSET('Sanitation Data'!$H$6,0,10*ROW('Sanitation Data'!H4))),'Data Summary'!DF10="Yes"),OFFSET('Sanitation Data'!$H$6,0,10*ROW('Sanitation Data'!H4)),NA())</f>
        <v>#N/A</v>
      </c>
      <c r="AR10" s="93" t="e">
        <f ca="true">+IF(AND(ISNUMBER(OFFSET('Sanitation Data'!$H$10,0,10*ROW('Sanitation Data'!H4))),'Data Summary'!DG10="Yes"),OFFSET('Sanitation Data'!$H$10,0,10*ROW('Sanitation Data'!H4)),NA())</f>
        <v>#N/A</v>
      </c>
      <c r="AS10" s="93" t="e">
        <f ca="true">+IF(AND(ISNUMBER(OFFSET('Sanitation Data'!$H$11,0,10*ROW('Sanitation Data'!H4))),'Data Summary'!DH10="Yes"),OFFSET('Sanitation Data'!$H$11,0,10*ROW('Sanitation Data'!H4)),NA())</f>
        <v>#N/A</v>
      </c>
      <c r="AT10" s="93" t="e">
        <f ca="true">+IF(AND(ISNUMBER(OFFSET('Sanitation Data'!$H$12,0,10*ROW('Sanitation Data'!H4))),'Data Summary'!DI10="Yes"),OFFSET('Sanitation Data'!$H$12,0,10*ROW('Sanitation Data'!H4)),NA())</f>
        <v>#N/A</v>
      </c>
      <c r="AU10" s="93" t="e">
        <f ca="true">+IF(AND(ISNUMBER(OFFSET('Sanitation Data'!$I$4,0,10*ROW('Sanitation Data'!I4))),'Data Summary'!DJ10="Yes"),100-OFFSET('Sanitation Data'!$I$4,0,10*ROW('Sanitation Data'!I4)),NA())</f>
        <v>#N/A</v>
      </c>
      <c r="AV10" s="93" t="e">
        <f ca="true">+IF(AND(ISNUMBER(OFFSET('Sanitation Data'!$I$6,0,10*ROW('Sanitation Data'!I4))),'Data Summary'!DK10="Yes"),OFFSET('Sanitation Data'!$I$6,0,10*ROW('Sanitation Data'!I4)),NA())</f>
        <v>#N/A</v>
      </c>
      <c r="AW10" s="93" t="e">
        <f ca="true">+IF(AND(ISNUMBER(OFFSET('Sanitation Data'!$I$10,0,10*ROW('Sanitation Data'!I4))),'Data Summary'!DL10="Yes"),OFFSET('Sanitation Data'!$I$10,0,10*ROW('Sanitation Data'!I4)),NA())</f>
        <v>#N/A</v>
      </c>
      <c r="AX10" s="93" t="e">
        <f ca="true">+IF(AND(ISNUMBER(OFFSET('Sanitation Data'!$I$11,0,10*ROW('Sanitation Data'!I4))),'Data Summary'!DM10="Yes"),OFFSET('Sanitation Data'!$I$11,0,10*ROW('Sanitation Data'!I4)),NA())</f>
        <v>#N/A</v>
      </c>
      <c r="AY10" s="93" t="e">
        <f ca="true">+IF(AND(ISNUMBER(OFFSET('Sanitation Data'!$I$12,0,10*ROW('Sanitation Data'!I4))),'Data Summary'!DN10="Yes"),OFFSET('Sanitation Data'!$I$12,0,10*ROW('Sanitation Data'!I4)),NA())</f>
        <v>#N/A</v>
      </c>
      <c r="AZ10" s="94" t="e">
        <f ca="true">+IF(AND(ISNUMBER(OFFSET('Hygiene Data'!$D$5,0,10*ROW('Hygiene Data'!D4))),'Data Summary'!DO10="Yes"),OFFSET('Hygiene Data'!$D$5,0,10*ROW('Hygiene Data'!D4)),NA())</f>
        <v>#N/A</v>
      </c>
      <c r="BA10" s="94" t="e">
        <f ca="true">+IF(AND(ISNUMBER(OFFSET('Hygiene Data'!$D$7,0,10*ROW('Hygiene Data'!D4))),'Data Summary'!DP10="Yes"),OFFSET('Hygiene Data'!$D$7,0,10*ROW('Hygiene Data'!D4)),NA())</f>
        <v>#N/A</v>
      </c>
      <c r="BB10" s="94" t="e">
        <f ca="true">+IF(AND(ISNUMBER(OFFSET('Hygiene Data'!$D$9,0,10*ROW('Hygiene Data'!D4))),'Data Summary'!DQ10="Yes"),OFFSET('Hygiene Data'!$D$9,0,10*ROW('Hygiene Data'!D4)),NA())</f>
        <v>#N/A</v>
      </c>
      <c r="BC10" s="94" t="e">
        <f ca="true">+IF(AND(ISNUMBER(OFFSET('Hygiene Data'!$E$5,0,10*ROW('Hygiene Data'!E4))),'Data Summary'!DR10="Yes"),OFFSET('Hygiene Data'!$E$5,0,10*ROW('Hygiene Data'!E4)),NA())</f>
        <v>#N/A</v>
      </c>
      <c r="BD10" s="94" t="e">
        <f ca="true">+IF(AND(ISNUMBER(OFFSET('Hygiene Data'!$E$7,0,10*ROW('Hygiene Data'!E4))),'Data Summary'!DS10="Yes"),OFFSET('Hygiene Data'!$E$7,0,10*ROW('Hygiene Data'!E4)),NA())</f>
        <v>#N/A</v>
      </c>
      <c r="BE10" s="94" t="e">
        <f ca="true">+IF(AND(ISNUMBER(OFFSET('Hygiene Data'!$E$9,0,10*ROW('Hygiene Data'!E4))),'Data Summary'!DT10="Yes"),OFFSET('Hygiene Data'!$E$9,0,10*ROW('Hygiene Data'!E4)),NA())</f>
        <v>#N/A</v>
      </c>
      <c r="BF10" s="94" t="e">
        <f ca="true">+IF(AND(ISNUMBER(OFFSET('Hygiene Data'!$F$5,0,10*ROW('Hygiene Data'!F4))),'Data Summary'!DU10="Yes"),OFFSET('Hygiene Data'!$F$5,0,10*ROW('Hygiene Data'!F4)),NA())</f>
        <v>#N/A</v>
      </c>
      <c r="BG10" s="94" t="e">
        <f ca="true">+IF(AND(ISNUMBER(OFFSET('Hygiene Data'!$F$7,0,10*ROW('Hygiene Data'!F4))),'Data Summary'!DV10="Yes"),OFFSET('Hygiene Data'!$F$7,0,10*ROW('Hygiene Data'!F4)),NA())</f>
        <v>#N/A</v>
      </c>
      <c r="BH10" s="94" t="e">
        <f ca="true">+IF(AND(ISNUMBER(OFFSET('Hygiene Data'!$F$9,0,10*ROW('Hygiene Data'!F4))),'Data Summary'!DW10="Yes"),OFFSET('Hygiene Data'!$F$9,0,10*ROW('Hygiene Data'!F4)),NA())</f>
        <v>#N/A</v>
      </c>
      <c r="BI10" s="94" t="e">
        <f ca="true">+IF(AND(ISNUMBER(OFFSET('Hygiene Data'!$G$5,0,10*ROW('Hygiene Data'!G4))),'Data Summary'!DX10="Yes"),OFFSET('Hygiene Data'!$G$5,0,10*ROW('Hygiene Data'!G4)),NA())</f>
        <v>#N/A</v>
      </c>
      <c r="BJ10" s="94" t="e">
        <f ca="true">+IF(AND(ISNUMBER(OFFSET('Hygiene Data'!$G$7,0,10*ROW('Hygiene Data'!G4))),'Data Summary'!DY10="Yes"),OFFSET('Hygiene Data'!$G$7,0,10*ROW('Hygiene Data'!G4)),NA())</f>
        <v>#N/A</v>
      </c>
      <c r="BK10" s="94" t="e">
        <f ca="true">+IF(AND(ISNUMBER(OFFSET('Hygiene Data'!$G$9,0,10*ROW('Hygiene Data'!G4))),'Data Summary'!DZ10="Yes"),OFFSET('Hygiene Data'!$G$9,0,10*ROW('Hygiene Data'!G4)),NA())</f>
        <v>#N/A</v>
      </c>
      <c r="BL10" s="94" t="e">
        <f ca="true">+IF(AND(ISNUMBER(OFFSET('Hygiene Data'!$H$5,0,10*ROW('Hygiene Data'!H4))),'Data Summary'!EA10="Yes"),OFFSET('Hygiene Data'!$H$5,0,10*ROW('Hygiene Data'!H4)),NA())</f>
        <v>#N/A</v>
      </c>
      <c r="BM10" s="94" t="e">
        <f ca="true">+IF(AND(ISNUMBER(OFFSET('Hygiene Data'!$H$7,0,10*ROW('Hygiene Data'!H4))),'Data Summary'!EB10="Yes"),OFFSET('Hygiene Data'!$H$7,0,10*ROW('Hygiene Data'!H4)),NA())</f>
        <v>#N/A</v>
      </c>
      <c r="BN10" s="94" t="e">
        <f ca="true">+IF(AND(ISNUMBER(OFFSET('Hygiene Data'!$H$9,0,10*ROW('Hygiene Data'!H4))),'Data Summary'!EC10="Yes"),OFFSET('Hygiene Data'!$H$9,0,10*ROW('Hygiene Data'!H4)),NA())</f>
        <v>#N/A</v>
      </c>
      <c r="BO10" s="94" t="e">
        <f ca="true">+IF(AND(ISNUMBER(OFFSET('Hygiene Data'!$I$5,0,10*ROW('Hygiene Data'!I4))),'Data Summary'!ED10="Yes"),OFFSET('Hygiene Data'!$I$5,0,10*ROW('Hygiene Data'!I4)),NA())</f>
        <v>#N/A</v>
      </c>
      <c r="BP10" s="94" t="e">
        <f ca="true">+IF(AND(ISNUMBER(OFFSET('Hygiene Data'!$I$7,0,10*ROW('Hygiene Data'!I4))),'Data Summary'!EE10="Yes"),OFFSET('Hygiene Data'!$I$7,0,10*ROW('Hygiene Data'!I4)),NA())</f>
        <v>#N/A</v>
      </c>
      <c r="BQ10" s="94" t="e">
        <f ca="true">+IF(AND(ISNUMBER(OFFSET('Hygiene Data'!$I$9,0,10*ROW('Hygiene Data'!I4))),'Data Summary'!EF10="Yes"),OFFSET('Hygiene Data'!$I$9,0,10*ROW('Hygiene Data'!I4)),NA())</f>
        <v>#N/A</v>
      </c>
    </row>
    <row xmlns:x14ac="http://schemas.microsoft.com/office/spreadsheetml/2009/9/ac" r="11" x14ac:dyDescent="0.2">
      <c r="A11" s="334" t="e">
        <f ca="true">+RIGHT('Data Summary'!A11,LEN('Data Summary'!A11)-9)</f>
        <v>#VALUE!</v>
      </c>
      <c r="B11" s="35" t="str">
        <f ca="true">+IF(ISTEXT('Data Summary'!B11),'Data Summary'!B11,"")</f>
        <v/>
      </c>
      <c r="C11" s="333" t="e">
        <f ca="true">+VALUE('Data Summary'!C11)</f>
        <v>#VALUE!</v>
      </c>
      <c r="D11" s="92" t="e">
        <f ca="true">+IF(AND(ISNUMBER(OFFSET('Water Data'!$D$4,0,10*ROW('Water Data'!D5))),'Data Summary'!BS11="Yes"),100-OFFSET('Water Data'!$D$4,0,10*ROW('Water Data'!D5)),NA())</f>
        <v>#N/A</v>
      </c>
      <c r="E11" s="92" t="e">
        <f ca="true">+IF(AND(ISNUMBER(OFFSET('Water Data'!$D$6,0,10*ROW('Water Data'!D5))),'Data Summary'!BT11="Yes"),OFFSET('Water Data'!$D$6,0,10*ROW('Water Data'!D5)),NA())</f>
        <v>#N/A</v>
      </c>
      <c r="F11" s="92" t="e">
        <f ca="true">+IF(AND(ISNUMBER(OFFSET('Water Data'!$D$9,0,10*ROW('Water Data'!D5))),'Data Summary'!BU11="Yes"),OFFSET('Water Data'!$D$9,0,10*ROW('Water Data'!D5)),NA())</f>
        <v>#N/A</v>
      </c>
      <c r="G11" s="92" t="e">
        <f ca="true">+IF(AND(ISNUMBER(OFFSET('Water Data'!$E$4,0,10*ROW('Water Data'!E5))),'Data Summary'!BV11="Yes"),100-OFFSET('Water Data'!$E$4,0,10*ROW('Water Data'!E5)),NA())</f>
        <v>#N/A</v>
      </c>
      <c r="H11" s="92" t="e">
        <f ca="true">+IF(AND(ISNUMBER(OFFSET('Water Data'!$E$6,0,10*ROW('Water Data'!E5))),'Data Summary'!BW11="Yes"),OFFSET('Water Data'!$E$6,0,10*ROW('Water Data'!E5)),NA())</f>
        <v>#N/A</v>
      </c>
      <c r="I11" s="92" t="e">
        <f ca="true">+IF(AND(ISNUMBER(OFFSET('Water Data'!$E$9,0,10*ROW('Water Data'!E5))),'Data Summary'!BX11="Yes"),OFFSET('Water Data'!$E$9,0,10*ROW('Water Data'!E5)),NA())</f>
        <v>#N/A</v>
      </c>
      <c r="J11" s="92" t="e">
        <f ca="true">+IF(AND(ISNUMBER(OFFSET('Water Data'!$F$4,0,10*ROW('Water Data'!F5))),'Data Summary'!BY11="Yes"),100-OFFSET('Water Data'!$F$4,0,10*ROW('Water Data'!F5)),NA())</f>
        <v>#N/A</v>
      </c>
      <c r="K11" s="92" t="e">
        <f ca="true">+IF(AND(ISNUMBER(OFFSET('Water Data'!$F$6,0,10*ROW('Water Data'!F5))),'Data Summary'!BZ11="Yes"),OFFSET('Water Data'!$F$6,0,10*ROW('Water Data'!F5)),NA())</f>
        <v>#N/A</v>
      </c>
      <c r="L11" s="92" t="e">
        <f ca="true">+IF(AND(ISNUMBER(OFFSET('Water Data'!$F$9,0,10*ROW('Water Data'!F5))),'Data Summary'!CA11="Yes"),OFFSET('Water Data'!$F$9,0,10*ROW('Water Data'!F5)),NA())</f>
        <v>#N/A</v>
      </c>
      <c r="M11" s="92" t="e">
        <f ca="true">+IF(AND(ISNUMBER(OFFSET('Water Data'!$G$4,0,10*ROW('Water Data'!G5))),'Data Summary'!CB11="Yes"),100-OFFSET('Water Data'!$G$4,0,10*ROW('Water Data'!G5)),NA())</f>
        <v>#N/A</v>
      </c>
      <c r="N11" s="92" t="e">
        <f ca="true">+IF(AND(ISNUMBER(OFFSET('Water Data'!$G$6,0,10*ROW('Water Data'!G5))),'Data Summary'!CC11="Yes"),OFFSET('Water Data'!$G$6,0,10*ROW('Water Data'!G5)),NA())</f>
        <v>#N/A</v>
      </c>
      <c r="O11" s="92" t="e">
        <f ca="true">+IF(AND(ISNUMBER(OFFSET('Water Data'!$G$9,0,10*ROW('Water Data'!G5))),'Data Summary'!CD11="Yes"),OFFSET('Water Data'!$G$9,0,10*ROW('Water Data'!G5)),NA())</f>
        <v>#N/A</v>
      </c>
      <c r="P11" s="92" t="e">
        <f ca="true">+IF(AND(ISNUMBER(OFFSET('Water Data'!$H$4,0,10*ROW('Water Data'!H5))),'Data Summary'!CE11="Yes"),100-OFFSET('Water Data'!$H$4,0,10*ROW('Water Data'!H5)),NA())</f>
        <v>#N/A</v>
      </c>
      <c r="Q11" s="92" t="e">
        <f ca="true">+IF(AND(ISNUMBER(OFFSET('Water Data'!$H$6,0,10*ROW('Water Data'!H5))),'Data Summary'!CF11="Yes"),OFFSET('Water Data'!$H$6,0,10*ROW('Water Data'!H5)),NA())</f>
        <v>#N/A</v>
      </c>
      <c r="R11" s="92" t="e">
        <f ca="true">+IF(AND(ISNUMBER(OFFSET('Water Data'!$H$9,0,10*ROW('Water Data'!H5))),'Data Summary'!CG11="Yes"),OFFSET('Water Data'!$H$9,0,10*ROW('Water Data'!H5)),NA())</f>
        <v>#N/A</v>
      </c>
      <c r="S11" s="92" t="e">
        <f ca="true">+IF(AND(ISNUMBER(OFFSET('Water Data'!$I$4,0,10*ROW('Water Data'!I5))),'Data Summary'!CH11="Yes"),100-OFFSET('Water Data'!$I$4,0,10*ROW('Water Data'!I5)),NA())</f>
        <v>#N/A</v>
      </c>
      <c r="T11" s="92" t="e">
        <f ca="true">+IF(AND(ISNUMBER(OFFSET('Water Data'!$I$6,0,10*ROW('Water Data'!I5))),'Data Summary'!CI11="Yes"),OFFSET('Water Data'!$I$6,0,10*ROW('Water Data'!I5)),NA())</f>
        <v>#N/A</v>
      </c>
      <c r="U11" s="92" t="e">
        <f ca="true">+IF(AND(ISNUMBER(OFFSET('Water Data'!$I$9,0,10*ROW('Water Data'!I5))),'Data Summary'!CJ11="Yes"),OFFSET('Water Data'!$I$9,0,10*ROW('Water Data'!I5)),NA())</f>
        <v>#N/A</v>
      </c>
      <c r="V11" s="93" t="e">
        <f ca="true">+IF(AND(ISNUMBER(OFFSET('Sanitation Data'!$D$4,0,10*ROW('Sanitation Data'!D5))),'Data Summary'!CK11="Yes"),100-OFFSET('Sanitation Data'!$D$4,0,10*ROW('Sanitation Data'!D5)),NA())</f>
        <v>#N/A</v>
      </c>
      <c r="W11" s="93" t="e">
        <f ca="true">+IF(AND(ISNUMBER(OFFSET('Sanitation Data'!$D$6,0,10*ROW('Sanitation Data'!D5))),'Data Summary'!CL11="Yes"),OFFSET('Sanitation Data'!$D$6,0,10*ROW('Sanitation Data'!D5)),NA())</f>
        <v>#N/A</v>
      </c>
      <c r="X11" s="93" t="e">
        <f ca="true">+IF(AND(ISNUMBER(OFFSET('Sanitation Data'!$D$10,0,10*ROW('Sanitation Data'!D5))),'Data Summary'!CM11="Yes"),OFFSET('Sanitation Data'!$D$10,0,10*ROW('Sanitation Data'!D5)),NA())</f>
        <v>#N/A</v>
      </c>
      <c r="Y11" s="93" t="e">
        <f ca="true">+IF(AND(ISNUMBER(OFFSET('Sanitation Data'!$D$11,0,10*ROW('Sanitation Data'!D5))),'Data Summary'!CN11="Yes"),OFFSET('Sanitation Data'!$D$11,0,10*ROW('Sanitation Data'!D5)),NA())</f>
        <v>#N/A</v>
      </c>
      <c r="Z11" s="93" t="e">
        <f ca="true">+IF(AND(ISNUMBER(OFFSET('Sanitation Data'!$D$12,0,10*ROW('Sanitation Data'!D5))),'Data Summary'!CO11="Yes"),OFFSET('Sanitation Data'!$D$12,0,10*ROW('Sanitation Data'!D5)),NA())</f>
        <v>#N/A</v>
      </c>
      <c r="AA11" s="93" t="e">
        <f ca="true">+IF(AND(ISNUMBER(OFFSET('Sanitation Data'!$E$4,0,10*ROW('Sanitation Data'!E5))),'Data Summary'!CP11="Yes"),100-OFFSET('Sanitation Data'!$E$4,0,10*ROW('Sanitation Data'!E5)),NA())</f>
        <v>#N/A</v>
      </c>
      <c r="AB11" s="93" t="e">
        <f ca="true">+IF(AND(ISNUMBER(OFFSET('Sanitation Data'!$E$6,0,10*ROW('Sanitation Data'!E5))),'Data Summary'!CQ11="Yes"),OFFSET('Sanitation Data'!$E$6,0,10*ROW('Sanitation Data'!E5)),NA())</f>
        <v>#N/A</v>
      </c>
      <c r="AC11" s="93" t="e">
        <f ca="true">+IF(AND(ISNUMBER(OFFSET('Sanitation Data'!$E$10,0,10*ROW('Sanitation Data'!E5))),'Data Summary'!CR11="Yes"),OFFSET('Sanitation Data'!$E$10,0,10*ROW('Sanitation Data'!E5)),NA())</f>
        <v>#N/A</v>
      </c>
      <c r="AD11" s="93" t="e">
        <f ca="true">+IF(AND(ISNUMBER(OFFSET('Sanitation Data'!$E$11,0,10*ROW('Sanitation Data'!E5))),'Data Summary'!CS11="Yes"),OFFSET('Sanitation Data'!$E$11,0,10*ROW('Sanitation Data'!E5)),NA())</f>
        <v>#N/A</v>
      </c>
      <c r="AE11" s="93" t="e">
        <f ca="true">+IF(AND(ISNUMBER(OFFSET('Sanitation Data'!$E$12,0,10*ROW('Sanitation Data'!E5))),'Data Summary'!CT11="Yes"),OFFSET('Sanitation Data'!$E$12,0,10*ROW('Sanitation Data'!E5)),NA())</f>
        <v>#N/A</v>
      </c>
      <c r="AF11" s="93" t="e">
        <f ca="true">+IF(AND(ISNUMBER(OFFSET('Sanitation Data'!$F$4,0,10*ROW('Sanitation Data'!F5))),'Data Summary'!CU11="Yes"),100-OFFSET('Sanitation Data'!$F$4,0,10*ROW('Sanitation Data'!F5)),NA())</f>
        <v>#N/A</v>
      </c>
      <c r="AG11" s="93" t="e">
        <f ca="true">+IF(AND(ISNUMBER(OFFSET('Sanitation Data'!$F$6,0,10*ROW('Sanitation Data'!F5))),'Data Summary'!CV11="Yes"),OFFSET('Sanitation Data'!$F$6,0,10*ROW('Sanitation Data'!F5)),NA())</f>
        <v>#N/A</v>
      </c>
      <c r="AH11" s="93" t="e">
        <f ca="true">+IF(AND(ISNUMBER(OFFSET('Sanitation Data'!$F$10,0,10*ROW('Sanitation Data'!F5))),'Data Summary'!CW11="Yes"),OFFSET('Sanitation Data'!$F$10,0,10*ROW('Sanitation Data'!F5)),NA())</f>
        <v>#N/A</v>
      </c>
      <c r="AI11" s="93" t="e">
        <f ca="true">+IF(AND(ISNUMBER(OFFSET('Sanitation Data'!$F$11,0,10*ROW('Sanitation Data'!F5))),'Data Summary'!CX11="Yes"),OFFSET('Sanitation Data'!$F$11,0,10*ROW('Sanitation Data'!F5)),NA())</f>
        <v>#N/A</v>
      </c>
      <c r="AJ11" s="93" t="e">
        <f ca="true">+IF(AND(ISNUMBER(OFFSET('Sanitation Data'!$F$12,0,10*ROW('Sanitation Data'!F5))),'Data Summary'!CY11="Yes"),OFFSET('Sanitation Data'!$F$12,0,10*ROW('Sanitation Data'!F5)),NA())</f>
        <v>#N/A</v>
      </c>
      <c r="AK11" s="93" t="e">
        <f ca="true">+IF(AND(ISNUMBER(OFFSET('Sanitation Data'!$G$4,0,10*ROW('Sanitation Data'!G5))),'Data Summary'!CZ11="Yes"),100-OFFSET('Sanitation Data'!$G$4,0,10*ROW('Sanitation Data'!G5)),NA())</f>
        <v>#N/A</v>
      </c>
      <c r="AL11" s="93" t="e">
        <f ca="true">+IF(AND(ISNUMBER(OFFSET('Sanitation Data'!$G$6,0,10*ROW('Sanitation Data'!G5))),'Data Summary'!DA11="Yes"),OFFSET('Sanitation Data'!$G$6,0,10*ROW('Sanitation Data'!G5)),NA())</f>
        <v>#N/A</v>
      </c>
      <c r="AM11" s="93" t="e">
        <f ca="true">+IF(AND(ISNUMBER(OFFSET('Sanitation Data'!$G$10,0,10*ROW('Sanitation Data'!G5))),'Data Summary'!DB11="Yes"),OFFSET('Sanitation Data'!$G$10,0,10*ROW('Sanitation Data'!G5)),NA())</f>
        <v>#N/A</v>
      </c>
      <c r="AN11" s="93" t="e">
        <f ca="true">+IF(AND(ISNUMBER(OFFSET('Sanitation Data'!$G$11,0,10*ROW('Sanitation Data'!G5))),'Data Summary'!DC11="Yes"),OFFSET('Sanitation Data'!$G$11,0,10*ROW('Sanitation Data'!G5)),NA())</f>
        <v>#N/A</v>
      </c>
      <c r="AO11" s="93" t="e">
        <f ca="true">+IF(AND(ISNUMBER(OFFSET('Sanitation Data'!$G$12,0,10*ROW('Sanitation Data'!G5))),'Data Summary'!DD11="Yes"),OFFSET('Sanitation Data'!$G$12,0,10*ROW('Sanitation Data'!G5)),NA())</f>
        <v>#N/A</v>
      </c>
      <c r="AP11" s="93" t="e">
        <f ca="true">+IF(AND(ISNUMBER(OFFSET('Sanitation Data'!$H$4,0,10*ROW('Sanitation Data'!H5))),'Data Summary'!DE11="Yes"),100-OFFSET('Sanitation Data'!$H$4,0,10*ROW('Sanitation Data'!H5)),NA())</f>
        <v>#N/A</v>
      </c>
      <c r="AQ11" s="93" t="e">
        <f ca="true">+IF(AND(ISNUMBER(OFFSET('Sanitation Data'!$H$6,0,10*ROW('Sanitation Data'!H5))),'Data Summary'!DF11="Yes"),OFFSET('Sanitation Data'!$H$6,0,10*ROW('Sanitation Data'!H5)),NA())</f>
        <v>#N/A</v>
      </c>
      <c r="AR11" s="93" t="e">
        <f ca="true">+IF(AND(ISNUMBER(OFFSET('Sanitation Data'!$H$10,0,10*ROW('Sanitation Data'!H5))),'Data Summary'!DG11="Yes"),OFFSET('Sanitation Data'!$H$10,0,10*ROW('Sanitation Data'!H5)),NA())</f>
        <v>#N/A</v>
      </c>
      <c r="AS11" s="93" t="e">
        <f ca="true">+IF(AND(ISNUMBER(OFFSET('Sanitation Data'!$H$11,0,10*ROW('Sanitation Data'!H5))),'Data Summary'!DH11="Yes"),OFFSET('Sanitation Data'!$H$11,0,10*ROW('Sanitation Data'!H5)),NA())</f>
        <v>#N/A</v>
      </c>
      <c r="AT11" s="93" t="e">
        <f ca="true">+IF(AND(ISNUMBER(OFFSET('Sanitation Data'!$H$12,0,10*ROW('Sanitation Data'!H5))),'Data Summary'!DI11="Yes"),OFFSET('Sanitation Data'!$H$12,0,10*ROW('Sanitation Data'!H5)),NA())</f>
        <v>#N/A</v>
      </c>
      <c r="AU11" s="93" t="e">
        <f ca="true">+IF(AND(ISNUMBER(OFFSET('Sanitation Data'!$I$4,0,10*ROW('Sanitation Data'!I5))),'Data Summary'!DJ11="Yes"),100-OFFSET('Sanitation Data'!$I$4,0,10*ROW('Sanitation Data'!I5)),NA())</f>
        <v>#N/A</v>
      </c>
      <c r="AV11" s="93" t="e">
        <f ca="true">+IF(AND(ISNUMBER(OFFSET('Sanitation Data'!$I$6,0,10*ROW('Sanitation Data'!I5))),'Data Summary'!DK11="Yes"),OFFSET('Sanitation Data'!$I$6,0,10*ROW('Sanitation Data'!I5)),NA())</f>
        <v>#N/A</v>
      </c>
      <c r="AW11" s="93" t="e">
        <f ca="true">+IF(AND(ISNUMBER(OFFSET('Sanitation Data'!$I$10,0,10*ROW('Sanitation Data'!I5))),'Data Summary'!DL11="Yes"),OFFSET('Sanitation Data'!$I$10,0,10*ROW('Sanitation Data'!I5)),NA())</f>
        <v>#N/A</v>
      </c>
      <c r="AX11" s="93" t="e">
        <f ca="true">+IF(AND(ISNUMBER(OFFSET('Sanitation Data'!$I$11,0,10*ROW('Sanitation Data'!I5))),'Data Summary'!DM11="Yes"),OFFSET('Sanitation Data'!$I$11,0,10*ROW('Sanitation Data'!I5)),NA())</f>
        <v>#N/A</v>
      </c>
      <c r="AY11" s="93" t="e">
        <f ca="true">+IF(AND(ISNUMBER(OFFSET('Sanitation Data'!$I$12,0,10*ROW('Sanitation Data'!I5))),'Data Summary'!DN11="Yes"),OFFSET('Sanitation Data'!$I$12,0,10*ROW('Sanitation Data'!I5)),NA())</f>
        <v>#N/A</v>
      </c>
      <c r="AZ11" s="94" t="e">
        <f ca="true">+IF(AND(ISNUMBER(OFFSET('Hygiene Data'!$D$5,0,10*ROW('Hygiene Data'!D5))),'Data Summary'!DO11="Yes"),OFFSET('Hygiene Data'!$D$5,0,10*ROW('Hygiene Data'!D5)),NA())</f>
        <v>#N/A</v>
      </c>
      <c r="BA11" s="94" t="e">
        <f ca="true">+IF(AND(ISNUMBER(OFFSET('Hygiene Data'!$D$7,0,10*ROW('Hygiene Data'!D5))),'Data Summary'!DP11="Yes"),OFFSET('Hygiene Data'!$D$7,0,10*ROW('Hygiene Data'!D5)),NA())</f>
        <v>#N/A</v>
      </c>
      <c r="BB11" s="94" t="e">
        <f ca="true">+IF(AND(ISNUMBER(OFFSET('Hygiene Data'!$D$9,0,10*ROW('Hygiene Data'!D5))),'Data Summary'!DQ11="Yes"),OFFSET('Hygiene Data'!$D$9,0,10*ROW('Hygiene Data'!D5)),NA())</f>
        <v>#N/A</v>
      </c>
      <c r="BC11" s="94" t="e">
        <f ca="true">+IF(AND(ISNUMBER(OFFSET('Hygiene Data'!$E$5,0,10*ROW('Hygiene Data'!E5))),'Data Summary'!DR11="Yes"),OFFSET('Hygiene Data'!$E$5,0,10*ROW('Hygiene Data'!E5)),NA())</f>
        <v>#N/A</v>
      </c>
      <c r="BD11" s="94" t="e">
        <f ca="true">+IF(AND(ISNUMBER(OFFSET('Hygiene Data'!$E$7,0,10*ROW('Hygiene Data'!E5))),'Data Summary'!DS11="Yes"),OFFSET('Hygiene Data'!$E$7,0,10*ROW('Hygiene Data'!E5)),NA())</f>
        <v>#N/A</v>
      </c>
      <c r="BE11" s="94" t="e">
        <f ca="true">+IF(AND(ISNUMBER(OFFSET('Hygiene Data'!$E$9,0,10*ROW('Hygiene Data'!E5))),'Data Summary'!DT11="Yes"),OFFSET('Hygiene Data'!$E$9,0,10*ROW('Hygiene Data'!E5)),NA())</f>
        <v>#N/A</v>
      </c>
      <c r="BF11" s="94" t="e">
        <f ca="true">+IF(AND(ISNUMBER(OFFSET('Hygiene Data'!$F$5,0,10*ROW('Hygiene Data'!F5))),'Data Summary'!DU11="Yes"),OFFSET('Hygiene Data'!$F$5,0,10*ROW('Hygiene Data'!F5)),NA())</f>
        <v>#N/A</v>
      </c>
      <c r="BG11" s="94" t="e">
        <f ca="true">+IF(AND(ISNUMBER(OFFSET('Hygiene Data'!$F$7,0,10*ROW('Hygiene Data'!F5))),'Data Summary'!DV11="Yes"),OFFSET('Hygiene Data'!$F$7,0,10*ROW('Hygiene Data'!F5)),NA())</f>
        <v>#N/A</v>
      </c>
      <c r="BH11" s="94" t="e">
        <f ca="true">+IF(AND(ISNUMBER(OFFSET('Hygiene Data'!$F$9,0,10*ROW('Hygiene Data'!F5))),'Data Summary'!DW11="Yes"),OFFSET('Hygiene Data'!$F$9,0,10*ROW('Hygiene Data'!F5)),NA())</f>
        <v>#N/A</v>
      </c>
      <c r="BI11" s="94" t="e">
        <f ca="true">+IF(AND(ISNUMBER(OFFSET('Hygiene Data'!$G$5,0,10*ROW('Hygiene Data'!G5))),'Data Summary'!DX11="Yes"),OFFSET('Hygiene Data'!$G$5,0,10*ROW('Hygiene Data'!G5)),NA())</f>
        <v>#N/A</v>
      </c>
      <c r="BJ11" s="94" t="e">
        <f ca="true">+IF(AND(ISNUMBER(OFFSET('Hygiene Data'!$G$7,0,10*ROW('Hygiene Data'!G5))),'Data Summary'!DY11="Yes"),OFFSET('Hygiene Data'!$G$7,0,10*ROW('Hygiene Data'!G5)),NA())</f>
        <v>#N/A</v>
      </c>
      <c r="BK11" s="94" t="e">
        <f ca="true">+IF(AND(ISNUMBER(OFFSET('Hygiene Data'!$G$9,0,10*ROW('Hygiene Data'!G5))),'Data Summary'!DZ11="Yes"),OFFSET('Hygiene Data'!$G$9,0,10*ROW('Hygiene Data'!G5)),NA())</f>
        <v>#N/A</v>
      </c>
      <c r="BL11" s="94" t="e">
        <f ca="true">+IF(AND(ISNUMBER(OFFSET('Hygiene Data'!$H$5,0,10*ROW('Hygiene Data'!H5))),'Data Summary'!EA11="Yes"),OFFSET('Hygiene Data'!$H$5,0,10*ROW('Hygiene Data'!H5)),NA())</f>
        <v>#N/A</v>
      </c>
      <c r="BM11" s="94" t="e">
        <f ca="true">+IF(AND(ISNUMBER(OFFSET('Hygiene Data'!$H$7,0,10*ROW('Hygiene Data'!H5))),'Data Summary'!EB11="Yes"),OFFSET('Hygiene Data'!$H$7,0,10*ROW('Hygiene Data'!H5)),NA())</f>
        <v>#N/A</v>
      </c>
      <c r="BN11" s="94" t="e">
        <f ca="true">+IF(AND(ISNUMBER(OFFSET('Hygiene Data'!$H$9,0,10*ROW('Hygiene Data'!H5))),'Data Summary'!EC11="Yes"),OFFSET('Hygiene Data'!$H$9,0,10*ROW('Hygiene Data'!H5)),NA())</f>
        <v>#N/A</v>
      </c>
      <c r="BO11" s="94" t="e">
        <f ca="true">+IF(AND(ISNUMBER(OFFSET('Hygiene Data'!$I$5,0,10*ROW('Hygiene Data'!I5))),'Data Summary'!ED11="Yes"),OFFSET('Hygiene Data'!$I$5,0,10*ROW('Hygiene Data'!I5)),NA())</f>
        <v>#N/A</v>
      </c>
      <c r="BP11" s="94" t="e">
        <f ca="true">+IF(AND(ISNUMBER(OFFSET('Hygiene Data'!$I$7,0,10*ROW('Hygiene Data'!I5))),'Data Summary'!EE11="Yes"),OFFSET('Hygiene Data'!$I$7,0,10*ROW('Hygiene Data'!I5)),NA())</f>
        <v>#N/A</v>
      </c>
      <c r="BQ11" s="94" t="e">
        <f ca="true">+IF(AND(ISNUMBER(OFFSET('Hygiene Data'!$I$9,0,10*ROW('Hygiene Data'!I5))),'Data Summary'!EF11="Yes"),OFFSET('Hygiene Data'!$I$9,0,10*ROW('Hygiene Data'!I5)),NA())</f>
        <v>#N/A</v>
      </c>
    </row>
    <row xmlns:x14ac="http://schemas.microsoft.com/office/spreadsheetml/2009/9/ac" r="12" x14ac:dyDescent="0.2">
      <c r="A12" s="334" t="e">
        <f ca="true">+RIGHT('Data Summary'!A12,LEN('Data Summary'!A12)-9)</f>
        <v>#VALUE!</v>
      </c>
      <c r="B12" s="35" t="str">
        <f ca="true">+IF(ISTEXT('Data Summary'!B12),'Data Summary'!B12,"")</f>
        <v/>
      </c>
      <c r="C12" s="333" t="e">
        <f ca="true">+VALUE('Data Summary'!C12)</f>
        <v>#VALUE!</v>
      </c>
      <c r="D12" s="92" t="e">
        <f ca="true">+IF(AND(ISNUMBER(OFFSET('Water Data'!$D$4,0,10*ROW('Water Data'!D6))),'Data Summary'!BS12="Yes"),100-OFFSET('Water Data'!$D$4,0,10*ROW('Water Data'!D6)),NA())</f>
        <v>#N/A</v>
      </c>
      <c r="E12" s="92" t="e">
        <f ca="true">+IF(AND(ISNUMBER(OFFSET('Water Data'!$D$6,0,10*ROW('Water Data'!D6))),'Data Summary'!BT12="Yes"),OFFSET('Water Data'!$D$6,0,10*ROW('Water Data'!D6)),NA())</f>
        <v>#N/A</v>
      </c>
      <c r="F12" s="92" t="e">
        <f ca="true">+IF(AND(ISNUMBER(OFFSET('Water Data'!$D$9,0,10*ROW('Water Data'!D6))),'Data Summary'!BU12="Yes"),OFFSET('Water Data'!$D$9,0,10*ROW('Water Data'!D6)),NA())</f>
        <v>#N/A</v>
      </c>
      <c r="G12" s="92" t="e">
        <f ca="true">+IF(AND(ISNUMBER(OFFSET('Water Data'!$E$4,0,10*ROW('Water Data'!E6))),'Data Summary'!BV12="Yes"),100-OFFSET('Water Data'!$E$4,0,10*ROW('Water Data'!E6)),NA())</f>
        <v>#N/A</v>
      </c>
      <c r="H12" s="92" t="e">
        <f ca="true">+IF(AND(ISNUMBER(OFFSET('Water Data'!$E$6,0,10*ROW('Water Data'!E6))),'Data Summary'!BW12="Yes"),OFFSET('Water Data'!$E$6,0,10*ROW('Water Data'!E6)),NA())</f>
        <v>#N/A</v>
      </c>
      <c r="I12" s="92" t="e">
        <f ca="true">+IF(AND(ISNUMBER(OFFSET('Water Data'!$E$9,0,10*ROW('Water Data'!E6))),'Data Summary'!BX12="Yes"),OFFSET('Water Data'!$E$9,0,10*ROW('Water Data'!E6)),NA())</f>
        <v>#N/A</v>
      </c>
      <c r="J12" s="92" t="e">
        <f ca="true">+IF(AND(ISNUMBER(OFFSET('Water Data'!$F$4,0,10*ROW('Water Data'!F6))),'Data Summary'!BY12="Yes"),100-OFFSET('Water Data'!$F$4,0,10*ROW('Water Data'!F6)),NA())</f>
        <v>#N/A</v>
      </c>
      <c r="K12" s="92" t="e">
        <f ca="true">+IF(AND(ISNUMBER(OFFSET('Water Data'!$F$6,0,10*ROW('Water Data'!F6))),'Data Summary'!BZ12="Yes"),OFFSET('Water Data'!$F$6,0,10*ROW('Water Data'!F6)),NA())</f>
        <v>#N/A</v>
      </c>
      <c r="L12" s="92" t="e">
        <f ca="true">+IF(AND(ISNUMBER(OFFSET('Water Data'!$F$9,0,10*ROW('Water Data'!F6))),'Data Summary'!CA12="Yes"),OFFSET('Water Data'!$F$9,0,10*ROW('Water Data'!F6)),NA())</f>
        <v>#N/A</v>
      </c>
      <c r="M12" s="92" t="e">
        <f ca="true">+IF(AND(ISNUMBER(OFFSET('Water Data'!$G$4,0,10*ROW('Water Data'!G6))),'Data Summary'!CB12="Yes"),100-OFFSET('Water Data'!$G$4,0,10*ROW('Water Data'!G6)),NA())</f>
        <v>#N/A</v>
      </c>
      <c r="N12" s="92" t="e">
        <f ca="true">+IF(AND(ISNUMBER(OFFSET('Water Data'!$G$6,0,10*ROW('Water Data'!G6))),'Data Summary'!CC12="Yes"),OFFSET('Water Data'!$G$6,0,10*ROW('Water Data'!G6)),NA())</f>
        <v>#N/A</v>
      </c>
      <c r="O12" s="92" t="e">
        <f ca="true">+IF(AND(ISNUMBER(OFFSET('Water Data'!$G$9,0,10*ROW('Water Data'!G6))),'Data Summary'!CD12="Yes"),OFFSET('Water Data'!$G$9,0,10*ROW('Water Data'!G6)),NA())</f>
        <v>#N/A</v>
      </c>
      <c r="P12" s="92" t="e">
        <f ca="true">+IF(AND(ISNUMBER(OFFSET('Water Data'!$H$4,0,10*ROW('Water Data'!H6))),'Data Summary'!CE12="Yes"),100-OFFSET('Water Data'!$H$4,0,10*ROW('Water Data'!H6)),NA())</f>
        <v>#N/A</v>
      </c>
      <c r="Q12" s="92" t="e">
        <f ca="true">+IF(AND(ISNUMBER(OFFSET('Water Data'!$H$6,0,10*ROW('Water Data'!H6))),'Data Summary'!CF12="Yes"),OFFSET('Water Data'!$H$6,0,10*ROW('Water Data'!H6)),NA())</f>
        <v>#N/A</v>
      </c>
      <c r="R12" s="92" t="e">
        <f ca="true">+IF(AND(ISNUMBER(OFFSET('Water Data'!$H$9,0,10*ROW('Water Data'!H6))),'Data Summary'!CG12="Yes"),OFFSET('Water Data'!$H$9,0,10*ROW('Water Data'!H6)),NA())</f>
        <v>#N/A</v>
      </c>
      <c r="S12" s="92" t="e">
        <f ca="true">+IF(AND(ISNUMBER(OFFSET('Water Data'!$I$4,0,10*ROW('Water Data'!I6))),'Data Summary'!CH12="Yes"),100-OFFSET('Water Data'!$I$4,0,10*ROW('Water Data'!I6)),NA())</f>
        <v>#N/A</v>
      </c>
      <c r="T12" s="92" t="e">
        <f ca="true">+IF(AND(ISNUMBER(OFFSET('Water Data'!$I$6,0,10*ROW('Water Data'!I6))),'Data Summary'!CI12="Yes"),OFFSET('Water Data'!$I$6,0,10*ROW('Water Data'!I6)),NA())</f>
        <v>#N/A</v>
      </c>
      <c r="U12" s="92" t="e">
        <f ca="true">+IF(AND(ISNUMBER(OFFSET('Water Data'!$I$9,0,10*ROW('Water Data'!I6))),'Data Summary'!CJ12="Yes"),OFFSET('Water Data'!$I$9,0,10*ROW('Water Data'!I6)),NA())</f>
        <v>#N/A</v>
      </c>
      <c r="V12" s="93" t="e">
        <f ca="true">+IF(AND(ISNUMBER(OFFSET('Sanitation Data'!$D$4,0,10*ROW('Sanitation Data'!D6))),'Data Summary'!CK12="Yes"),100-OFFSET('Sanitation Data'!$D$4,0,10*ROW('Sanitation Data'!D6)),NA())</f>
        <v>#N/A</v>
      </c>
      <c r="W12" s="93" t="e">
        <f ca="true">+IF(AND(ISNUMBER(OFFSET('Sanitation Data'!$D$6,0,10*ROW('Sanitation Data'!D6))),'Data Summary'!CL12="Yes"),OFFSET('Sanitation Data'!$D$6,0,10*ROW('Sanitation Data'!D6)),NA())</f>
        <v>#N/A</v>
      </c>
      <c r="X12" s="93" t="e">
        <f ca="true">+IF(AND(ISNUMBER(OFFSET('Sanitation Data'!$D$10,0,10*ROW('Sanitation Data'!D6))),'Data Summary'!CM12="Yes"),OFFSET('Sanitation Data'!$D$10,0,10*ROW('Sanitation Data'!D6)),NA())</f>
        <v>#N/A</v>
      </c>
      <c r="Y12" s="93" t="e">
        <f ca="true">+IF(AND(ISNUMBER(OFFSET('Sanitation Data'!$D$11,0,10*ROW('Sanitation Data'!D6))),'Data Summary'!CN12="Yes"),OFFSET('Sanitation Data'!$D$11,0,10*ROW('Sanitation Data'!D6)),NA())</f>
        <v>#N/A</v>
      </c>
      <c r="Z12" s="93" t="e">
        <f ca="true">+IF(AND(ISNUMBER(OFFSET('Sanitation Data'!$D$12,0,10*ROW('Sanitation Data'!D6))),'Data Summary'!CO12="Yes"),OFFSET('Sanitation Data'!$D$12,0,10*ROW('Sanitation Data'!D6)),NA())</f>
        <v>#N/A</v>
      </c>
      <c r="AA12" s="93" t="e">
        <f ca="true">+IF(AND(ISNUMBER(OFFSET('Sanitation Data'!$E$4,0,10*ROW('Sanitation Data'!E6))),'Data Summary'!CP12="Yes"),100-OFFSET('Sanitation Data'!$E$4,0,10*ROW('Sanitation Data'!E6)),NA())</f>
        <v>#N/A</v>
      </c>
      <c r="AB12" s="93" t="e">
        <f ca="true">+IF(AND(ISNUMBER(OFFSET('Sanitation Data'!$E$6,0,10*ROW('Sanitation Data'!E6))),'Data Summary'!CQ12="Yes"),OFFSET('Sanitation Data'!$E$6,0,10*ROW('Sanitation Data'!E6)),NA())</f>
        <v>#N/A</v>
      </c>
      <c r="AC12" s="93" t="e">
        <f ca="true">+IF(AND(ISNUMBER(OFFSET('Sanitation Data'!$E$10,0,10*ROW('Sanitation Data'!E6))),'Data Summary'!CR12="Yes"),OFFSET('Sanitation Data'!$E$10,0,10*ROW('Sanitation Data'!E6)),NA())</f>
        <v>#N/A</v>
      </c>
      <c r="AD12" s="93" t="e">
        <f ca="true">+IF(AND(ISNUMBER(OFFSET('Sanitation Data'!$E$11,0,10*ROW('Sanitation Data'!E6))),'Data Summary'!CS12="Yes"),OFFSET('Sanitation Data'!$E$11,0,10*ROW('Sanitation Data'!E6)),NA())</f>
        <v>#N/A</v>
      </c>
      <c r="AE12" s="93" t="e">
        <f ca="true">+IF(AND(ISNUMBER(OFFSET('Sanitation Data'!$E$12,0,10*ROW('Sanitation Data'!E6))),'Data Summary'!CT12="Yes"),OFFSET('Sanitation Data'!$E$12,0,10*ROW('Sanitation Data'!E6)),NA())</f>
        <v>#N/A</v>
      </c>
      <c r="AF12" s="93" t="e">
        <f ca="true">+IF(AND(ISNUMBER(OFFSET('Sanitation Data'!$F$4,0,10*ROW('Sanitation Data'!F6))),'Data Summary'!CU12="Yes"),100-OFFSET('Sanitation Data'!$F$4,0,10*ROW('Sanitation Data'!F6)),NA())</f>
        <v>#N/A</v>
      </c>
      <c r="AG12" s="93" t="e">
        <f ca="true">+IF(AND(ISNUMBER(OFFSET('Sanitation Data'!$F$6,0,10*ROW('Sanitation Data'!F6))),'Data Summary'!CV12="Yes"),OFFSET('Sanitation Data'!$F$6,0,10*ROW('Sanitation Data'!F6)),NA())</f>
        <v>#N/A</v>
      </c>
      <c r="AH12" s="93" t="e">
        <f ca="true">+IF(AND(ISNUMBER(OFFSET('Sanitation Data'!$F$10,0,10*ROW('Sanitation Data'!F6))),'Data Summary'!CW12="Yes"),OFFSET('Sanitation Data'!$F$10,0,10*ROW('Sanitation Data'!F6)),NA())</f>
        <v>#N/A</v>
      </c>
      <c r="AI12" s="93" t="e">
        <f ca="true">+IF(AND(ISNUMBER(OFFSET('Sanitation Data'!$F$11,0,10*ROW('Sanitation Data'!F6))),'Data Summary'!CX12="Yes"),OFFSET('Sanitation Data'!$F$11,0,10*ROW('Sanitation Data'!F6)),NA())</f>
        <v>#N/A</v>
      </c>
      <c r="AJ12" s="93" t="e">
        <f ca="true">+IF(AND(ISNUMBER(OFFSET('Sanitation Data'!$F$12,0,10*ROW('Sanitation Data'!F6))),'Data Summary'!CY12="Yes"),OFFSET('Sanitation Data'!$F$12,0,10*ROW('Sanitation Data'!F6)),NA())</f>
        <v>#N/A</v>
      </c>
      <c r="AK12" s="93" t="e">
        <f ca="true">+IF(AND(ISNUMBER(OFFSET('Sanitation Data'!$G$4,0,10*ROW('Sanitation Data'!G6))),'Data Summary'!CZ12="Yes"),100-OFFSET('Sanitation Data'!$G$4,0,10*ROW('Sanitation Data'!G6)),NA())</f>
        <v>#N/A</v>
      </c>
      <c r="AL12" s="93" t="e">
        <f ca="true">+IF(AND(ISNUMBER(OFFSET('Sanitation Data'!$G$6,0,10*ROW('Sanitation Data'!G6))),'Data Summary'!DA12="Yes"),OFFSET('Sanitation Data'!$G$6,0,10*ROW('Sanitation Data'!G6)),NA())</f>
        <v>#N/A</v>
      </c>
      <c r="AM12" s="93" t="e">
        <f ca="true">+IF(AND(ISNUMBER(OFFSET('Sanitation Data'!$G$10,0,10*ROW('Sanitation Data'!G6))),'Data Summary'!DB12="Yes"),OFFSET('Sanitation Data'!$G$10,0,10*ROW('Sanitation Data'!G6)),NA())</f>
        <v>#N/A</v>
      </c>
      <c r="AN12" s="93" t="e">
        <f ca="true">+IF(AND(ISNUMBER(OFFSET('Sanitation Data'!$G$11,0,10*ROW('Sanitation Data'!G6))),'Data Summary'!DC12="Yes"),OFFSET('Sanitation Data'!$G$11,0,10*ROW('Sanitation Data'!G6)),NA())</f>
        <v>#N/A</v>
      </c>
      <c r="AO12" s="93" t="e">
        <f ca="true">+IF(AND(ISNUMBER(OFFSET('Sanitation Data'!$G$12,0,10*ROW('Sanitation Data'!G6))),'Data Summary'!DD12="Yes"),OFFSET('Sanitation Data'!$G$12,0,10*ROW('Sanitation Data'!G6)),NA())</f>
        <v>#N/A</v>
      </c>
      <c r="AP12" s="93" t="e">
        <f ca="true">+IF(AND(ISNUMBER(OFFSET('Sanitation Data'!$H$4,0,10*ROW('Sanitation Data'!H6))),'Data Summary'!DE12="Yes"),100-OFFSET('Sanitation Data'!$H$4,0,10*ROW('Sanitation Data'!H6)),NA())</f>
        <v>#N/A</v>
      </c>
      <c r="AQ12" s="93" t="e">
        <f ca="true">+IF(AND(ISNUMBER(OFFSET('Sanitation Data'!$H$6,0,10*ROW('Sanitation Data'!H6))),'Data Summary'!DF12="Yes"),OFFSET('Sanitation Data'!$H$6,0,10*ROW('Sanitation Data'!H6)),NA())</f>
        <v>#N/A</v>
      </c>
      <c r="AR12" s="93" t="e">
        <f ca="true">+IF(AND(ISNUMBER(OFFSET('Sanitation Data'!$H$10,0,10*ROW('Sanitation Data'!H6))),'Data Summary'!DG12="Yes"),OFFSET('Sanitation Data'!$H$10,0,10*ROW('Sanitation Data'!H6)),NA())</f>
        <v>#N/A</v>
      </c>
      <c r="AS12" s="93" t="e">
        <f ca="true">+IF(AND(ISNUMBER(OFFSET('Sanitation Data'!$H$11,0,10*ROW('Sanitation Data'!H6))),'Data Summary'!DH12="Yes"),OFFSET('Sanitation Data'!$H$11,0,10*ROW('Sanitation Data'!H6)),NA())</f>
        <v>#N/A</v>
      </c>
      <c r="AT12" s="93" t="e">
        <f ca="true">+IF(AND(ISNUMBER(OFFSET('Sanitation Data'!$H$12,0,10*ROW('Sanitation Data'!H6))),'Data Summary'!DI12="Yes"),OFFSET('Sanitation Data'!$H$12,0,10*ROW('Sanitation Data'!H6)),NA())</f>
        <v>#N/A</v>
      </c>
      <c r="AU12" s="93" t="e">
        <f ca="true">+IF(AND(ISNUMBER(OFFSET('Sanitation Data'!$I$4,0,10*ROW('Sanitation Data'!I6))),'Data Summary'!DJ12="Yes"),100-OFFSET('Sanitation Data'!$I$4,0,10*ROW('Sanitation Data'!I6)),NA())</f>
        <v>#N/A</v>
      </c>
      <c r="AV12" s="93" t="e">
        <f ca="true">+IF(AND(ISNUMBER(OFFSET('Sanitation Data'!$I$6,0,10*ROW('Sanitation Data'!I6))),'Data Summary'!DK12="Yes"),OFFSET('Sanitation Data'!$I$6,0,10*ROW('Sanitation Data'!I6)),NA())</f>
        <v>#N/A</v>
      </c>
      <c r="AW12" s="93" t="e">
        <f ca="true">+IF(AND(ISNUMBER(OFFSET('Sanitation Data'!$I$10,0,10*ROW('Sanitation Data'!I6))),'Data Summary'!DL12="Yes"),OFFSET('Sanitation Data'!$I$10,0,10*ROW('Sanitation Data'!I6)),NA())</f>
        <v>#N/A</v>
      </c>
      <c r="AX12" s="93" t="e">
        <f ca="true">+IF(AND(ISNUMBER(OFFSET('Sanitation Data'!$I$11,0,10*ROW('Sanitation Data'!I6))),'Data Summary'!DM12="Yes"),OFFSET('Sanitation Data'!$I$11,0,10*ROW('Sanitation Data'!I6)),NA())</f>
        <v>#N/A</v>
      </c>
      <c r="AY12" s="93" t="e">
        <f ca="true">+IF(AND(ISNUMBER(OFFSET('Sanitation Data'!$I$12,0,10*ROW('Sanitation Data'!I6))),'Data Summary'!DN12="Yes"),OFFSET('Sanitation Data'!$I$12,0,10*ROW('Sanitation Data'!I6)),NA())</f>
        <v>#N/A</v>
      </c>
      <c r="AZ12" s="94" t="e">
        <f ca="true">+IF(AND(ISNUMBER(OFFSET('Hygiene Data'!$D$5,0,10*ROW('Hygiene Data'!D6))),'Data Summary'!DO12="Yes"),OFFSET('Hygiene Data'!$D$5,0,10*ROW('Hygiene Data'!D6)),NA())</f>
        <v>#N/A</v>
      </c>
      <c r="BA12" s="94" t="e">
        <f ca="true">+IF(AND(ISNUMBER(OFFSET('Hygiene Data'!$D$7,0,10*ROW('Hygiene Data'!D6))),'Data Summary'!DP12="Yes"),OFFSET('Hygiene Data'!$D$7,0,10*ROW('Hygiene Data'!D6)),NA())</f>
        <v>#N/A</v>
      </c>
      <c r="BB12" s="94" t="e">
        <f ca="true">+IF(AND(ISNUMBER(OFFSET('Hygiene Data'!$D$9,0,10*ROW('Hygiene Data'!D6))),'Data Summary'!DQ12="Yes"),OFFSET('Hygiene Data'!$D$9,0,10*ROW('Hygiene Data'!D6)),NA())</f>
        <v>#N/A</v>
      </c>
      <c r="BC12" s="94" t="e">
        <f ca="true">+IF(AND(ISNUMBER(OFFSET('Hygiene Data'!$E$5,0,10*ROW('Hygiene Data'!E6))),'Data Summary'!DR12="Yes"),OFFSET('Hygiene Data'!$E$5,0,10*ROW('Hygiene Data'!E6)),NA())</f>
        <v>#N/A</v>
      </c>
      <c r="BD12" s="94" t="e">
        <f ca="true">+IF(AND(ISNUMBER(OFFSET('Hygiene Data'!$E$7,0,10*ROW('Hygiene Data'!E6))),'Data Summary'!DS12="Yes"),OFFSET('Hygiene Data'!$E$7,0,10*ROW('Hygiene Data'!E6)),NA())</f>
        <v>#N/A</v>
      </c>
      <c r="BE12" s="94" t="e">
        <f ca="true">+IF(AND(ISNUMBER(OFFSET('Hygiene Data'!$E$9,0,10*ROW('Hygiene Data'!E6))),'Data Summary'!DT12="Yes"),OFFSET('Hygiene Data'!$E$9,0,10*ROW('Hygiene Data'!E6)),NA())</f>
        <v>#N/A</v>
      </c>
      <c r="BF12" s="94" t="e">
        <f ca="true">+IF(AND(ISNUMBER(OFFSET('Hygiene Data'!$F$5,0,10*ROW('Hygiene Data'!F6))),'Data Summary'!DU12="Yes"),OFFSET('Hygiene Data'!$F$5,0,10*ROW('Hygiene Data'!F6)),NA())</f>
        <v>#N/A</v>
      </c>
      <c r="BG12" s="94" t="e">
        <f ca="true">+IF(AND(ISNUMBER(OFFSET('Hygiene Data'!$F$7,0,10*ROW('Hygiene Data'!F6))),'Data Summary'!DV12="Yes"),OFFSET('Hygiene Data'!$F$7,0,10*ROW('Hygiene Data'!F6)),NA())</f>
        <v>#N/A</v>
      </c>
      <c r="BH12" s="94" t="e">
        <f ca="true">+IF(AND(ISNUMBER(OFFSET('Hygiene Data'!$F$9,0,10*ROW('Hygiene Data'!F6))),'Data Summary'!DW12="Yes"),OFFSET('Hygiene Data'!$F$9,0,10*ROW('Hygiene Data'!F6)),NA())</f>
        <v>#N/A</v>
      </c>
      <c r="BI12" s="94" t="e">
        <f ca="true">+IF(AND(ISNUMBER(OFFSET('Hygiene Data'!$G$5,0,10*ROW('Hygiene Data'!G6))),'Data Summary'!DX12="Yes"),OFFSET('Hygiene Data'!$G$5,0,10*ROW('Hygiene Data'!G6)),NA())</f>
        <v>#N/A</v>
      </c>
      <c r="BJ12" s="94" t="e">
        <f ca="true">+IF(AND(ISNUMBER(OFFSET('Hygiene Data'!$G$7,0,10*ROW('Hygiene Data'!G6))),'Data Summary'!DY12="Yes"),OFFSET('Hygiene Data'!$G$7,0,10*ROW('Hygiene Data'!G6)),NA())</f>
        <v>#N/A</v>
      </c>
      <c r="BK12" s="94" t="e">
        <f ca="true">+IF(AND(ISNUMBER(OFFSET('Hygiene Data'!$G$9,0,10*ROW('Hygiene Data'!G6))),'Data Summary'!DZ12="Yes"),OFFSET('Hygiene Data'!$G$9,0,10*ROW('Hygiene Data'!G6)),NA())</f>
        <v>#N/A</v>
      </c>
      <c r="BL12" s="94" t="e">
        <f ca="true">+IF(AND(ISNUMBER(OFFSET('Hygiene Data'!$H$5,0,10*ROW('Hygiene Data'!H6))),'Data Summary'!EA12="Yes"),OFFSET('Hygiene Data'!$H$5,0,10*ROW('Hygiene Data'!H6)),NA())</f>
        <v>#N/A</v>
      </c>
      <c r="BM12" s="94" t="e">
        <f ca="true">+IF(AND(ISNUMBER(OFFSET('Hygiene Data'!$H$7,0,10*ROW('Hygiene Data'!H6))),'Data Summary'!EB12="Yes"),OFFSET('Hygiene Data'!$H$7,0,10*ROW('Hygiene Data'!H6)),NA())</f>
        <v>#N/A</v>
      </c>
      <c r="BN12" s="94" t="e">
        <f ca="true">+IF(AND(ISNUMBER(OFFSET('Hygiene Data'!$H$9,0,10*ROW('Hygiene Data'!H6))),'Data Summary'!EC12="Yes"),OFFSET('Hygiene Data'!$H$9,0,10*ROW('Hygiene Data'!H6)),NA())</f>
        <v>#N/A</v>
      </c>
      <c r="BO12" s="94" t="e">
        <f ca="true">+IF(AND(ISNUMBER(OFFSET('Hygiene Data'!$I$5,0,10*ROW('Hygiene Data'!I6))),'Data Summary'!ED12="Yes"),OFFSET('Hygiene Data'!$I$5,0,10*ROW('Hygiene Data'!I6)),NA())</f>
        <v>#N/A</v>
      </c>
      <c r="BP12" s="94" t="e">
        <f ca="true">+IF(AND(ISNUMBER(OFFSET('Hygiene Data'!$I$7,0,10*ROW('Hygiene Data'!I6))),'Data Summary'!EE12="Yes"),OFFSET('Hygiene Data'!$I$7,0,10*ROW('Hygiene Data'!I6)),NA())</f>
        <v>#N/A</v>
      </c>
      <c r="BQ12" s="94" t="e">
        <f ca="true">+IF(AND(ISNUMBER(OFFSET('Hygiene Data'!$I$9,0,10*ROW('Hygiene Data'!I6))),'Data Summary'!EF12="Yes"),OFFSET('Hygiene Data'!$I$9,0,10*ROW('Hygiene Data'!I6)),NA())</f>
        <v>#N/A</v>
      </c>
    </row>
    <row xmlns:x14ac="http://schemas.microsoft.com/office/spreadsheetml/2009/9/ac" r="13" x14ac:dyDescent="0.2">
      <c r="A13" s="334" t="e">
        <f ca="true">+RIGHT('Data Summary'!A13,LEN('Data Summary'!A13)-9)</f>
        <v>#VALUE!</v>
      </c>
      <c r="B13" s="35" t="str">
        <f ca="true">+IF(ISTEXT('Data Summary'!B13),'Data Summary'!B13,"")</f>
        <v/>
      </c>
      <c r="C13" s="333" t="e">
        <f ca="true">+VALUE('Data Summary'!C13)</f>
        <v>#VALUE!</v>
      </c>
      <c r="D13" s="92" t="e">
        <f ca="true">+IF(AND(ISNUMBER(OFFSET('Water Data'!$D$4,0,10*ROW('Water Data'!D7))),'Data Summary'!BS13="Yes"),100-OFFSET('Water Data'!$D$4,0,10*ROW('Water Data'!D7)),NA())</f>
        <v>#N/A</v>
      </c>
      <c r="E13" s="92" t="e">
        <f ca="true">+IF(AND(ISNUMBER(OFFSET('Water Data'!$D$6,0,10*ROW('Water Data'!D7))),'Data Summary'!BT13="Yes"),OFFSET('Water Data'!$D$6,0,10*ROW('Water Data'!D7)),NA())</f>
        <v>#N/A</v>
      </c>
      <c r="F13" s="92" t="e">
        <f ca="true">+IF(AND(ISNUMBER(OFFSET('Water Data'!$D$9,0,10*ROW('Water Data'!D7))),'Data Summary'!BU13="Yes"),OFFSET('Water Data'!$D$9,0,10*ROW('Water Data'!D7)),NA())</f>
        <v>#N/A</v>
      </c>
      <c r="G13" s="92" t="e">
        <f ca="true">+IF(AND(ISNUMBER(OFFSET('Water Data'!$E$4,0,10*ROW('Water Data'!E7))),'Data Summary'!BV13="Yes"),100-OFFSET('Water Data'!$E$4,0,10*ROW('Water Data'!E7)),NA())</f>
        <v>#N/A</v>
      </c>
      <c r="H13" s="92" t="e">
        <f ca="true">+IF(AND(ISNUMBER(OFFSET('Water Data'!$E$6,0,10*ROW('Water Data'!E7))),'Data Summary'!BW13="Yes"),OFFSET('Water Data'!$E$6,0,10*ROW('Water Data'!E7)),NA())</f>
        <v>#N/A</v>
      </c>
      <c r="I13" s="92" t="e">
        <f ca="true">+IF(AND(ISNUMBER(OFFSET('Water Data'!$E$9,0,10*ROW('Water Data'!E7))),'Data Summary'!BX13="Yes"),OFFSET('Water Data'!$E$9,0,10*ROW('Water Data'!E7)),NA())</f>
        <v>#N/A</v>
      </c>
      <c r="J13" s="92" t="e">
        <f ca="true">+IF(AND(ISNUMBER(OFFSET('Water Data'!$F$4,0,10*ROW('Water Data'!F7))),'Data Summary'!BY13="Yes"),100-OFFSET('Water Data'!$F$4,0,10*ROW('Water Data'!F7)),NA())</f>
        <v>#N/A</v>
      </c>
      <c r="K13" s="92" t="e">
        <f ca="true">+IF(AND(ISNUMBER(OFFSET('Water Data'!$F$6,0,10*ROW('Water Data'!F7))),'Data Summary'!BZ13="Yes"),OFFSET('Water Data'!$F$6,0,10*ROW('Water Data'!F7)),NA())</f>
        <v>#N/A</v>
      </c>
      <c r="L13" s="92" t="e">
        <f ca="true">+IF(AND(ISNUMBER(OFFSET('Water Data'!$F$9,0,10*ROW('Water Data'!F7))),'Data Summary'!CA13="Yes"),OFFSET('Water Data'!$F$9,0,10*ROW('Water Data'!F7)),NA())</f>
        <v>#N/A</v>
      </c>
      <c r="M13" s="92" t="e">
        <f ca="true">+IF(AND(ISNUMBER(OFFSET('Water Data'!$G$4,0,10*ROW('Water Data'!G7))),'Data Summary'!CB13="Yes"),100-OFFSET('Water Data'!$G$4,0,10*ROW('Water Data'!G7)),NA())</f>
        <v>#N/A</v>
      </c>
      <c r="N13" s="92" t="e">
        <f ca="true">+IF(AND(ISNUMBER(OFFSET('Water Data'!$G$6,0,10*ROW('Water Data'!G7))),'Data Summary'!CC13="Yes"),OFFSET('Water Data'!$G$6,0,10*ROW('Water Data'!G7)),NA())</f>
        <v>#N/A</v>
      </c>
      <c r="O13" s="92" t="e">
        <f ca="true">+IF(AND(ISNUMBER(OFFSET('Water Data'!$G$9,0,10*ROW('Water Data'!G7))),'Data Summary'!CD13="Yes"),OFFSET('Water Data'!$G$9,0,10*ROW('Water Data'!G7)),NA())</f>
        <v>#N/A</v>
      </c>
      <c r="P13" s="92" t="e">
        <f ca="true">+IF(AND(ISNUMBER(OFFSET('Water Data'!$H$4,0,10*ROW('Water Data'!H7))),'Data Summary'!CE13="Yes"),100-OFFSET('Water Data'!$H$4,0,10*ROW('Water Data'!H7)),NA())</f>
        <v>#N/A</v>
      </c>
      <c r="Q13" s="92" t="e">
        <f ca="true">+IF(AND(ISNUMBER(OFFSET('Water Data'!$H$6,0,10*ROW('Water Data'!H7))),'Data Summary'!CF13="Yes"),OFFSET('Water Data'!$H$6,0,10*ROW('Water Data'!H7)),NA())</f>
        <v>#N/A</v>
      </c>
      <c r="R13" s="92" t="e">
        <f ca="true">+IF(AND(ISNUMBER(OFFSET('Water Data'!$H$9,0,10*ROW('Water Data'!H7))),'Data Summary'!CG13="Yes"),OFFSET('Water Data'!$H$9,0,10*ROW('Water Data'!H7)),NA())</f>
        <v>#N/A</v>
      </c>
      <c r="S13" s="92" t="e">
        <f ca="true">+IF(AND(ISNUMBER(OFFSET('Water Data'!$I$4,0,10*ROW('Water Data'!I7))),'Data Summary'!CH13="Yes"),100-OFFSET('Water Data'!$I$4,0,10*ROW('Water Data'!I7)),NA())</f>
        <v>#N/A</v>
      </c>
      <c r="T13" s="92" t="e">
        <f ca="true">+IF(AND(ISNUMBER(OFFSET('Water Data'!$I$6,0,10*ROW('Water Data'!I7))),'Data Summary'!CI13="Yes"),OFFSET('Water Data'!$I$6,0,10*ROW('Water Data'!I7)),NA())</f>
        <v>#N/A</v>
      </c>
      <c r="U13" s="92" t="e">
        <f ca="true">+IF(AND(ISNUMBER(OFFSET('Water Data'!$I$9,0,10*ROW('Water Data'!I7))),'Data Summary'!CJ13="Yes"),OFFSET('Water Data'!$I$9,0,10*ROW('Water Data'!I7)),NA())</f>
        <v>#N/A</v>
      </c>
      <c r="V13" s="93" t="e">
        <f ca="true">+IF(AND(ISNUMBER(OFFSET('Sanitation Data'!$D$4,0,10*ROW('Sanitation Data'!D7))),'Data Summary'!CK13="Yes"),100-OFFSET('Sanitation Data'!$D$4,0,10*ROW('Sanitation Data'!D7)),NA())</f>
        <v>#N/A</v>
      </c>
      <c r="W13" s="93" t="e">
        <f ca="true">+IF(AND(ISNUMBER(OFFSET('Sanitation Data'!$D$6,0,10*ROW('Sanitation Data'!D7))),'Data Summary'!CL13="Yes"),OFFSET('Sanitation Data'!$D$6,0,10*ROW('Sanitation Data'!D7)),NA())</f>
        <v>#N/A</v>
      </c>
      <c r="X13" s="93" t="e">
        <f ca="true">+IF(AND(ISNUMBER(OFFSET('Sanitation Data'!$D$10,0,10*ROW('Sanitation Data'!D7))),'Data Summary'!CM13="Yes"),OFFSET('Sanitation Data'!$D$10,0,10*ROW('Sanitation Data'!D7)),NA())</f>
        <v>#N/A</v>
      </c>
      <c r="Y13" s="93" t="e">
        <f ca="true">+IF(AND(ISNUMBER(OFFSET('Sanitation Data'!$D$11,0,10*ROW('Sanitation Data'!D7))),'Data Summary'!CN13="Yes"),OFFSET('Sanitation Data'!$D$11,0,10*ROW('Sanitation Data'!D7)),NA())</f>
        <v>#N/A</v>
      </c>
      <c r="Z13" s="93" t="e">
        <f ca="true">+IF(AND(ISNUMBER(OFFSET('Sanitation Data'!$D$12,0,10*ROW('Sanitation Data'!D7))),'Data Summary'!CO13="Yes"),OFFSET('Sanitation Data'!$D$12,0,10*ROW('Sanitation Data'!D7)),NA())</f>
        <v>#N/A</v>
      </c>
      <c r="AA13" s="93" t="e">
        <f ca="true">+IF(AND(ISNUMBER(OFFSET('Sanitation Data'!$E$4,0,10*ROW('Sanitation Data'!E7))),'Data Summary'!CP13="Yes"),100-OFFSET('Sanitation Data'!$E$4,0,10*ROW('Sanitation Data'!E7)),NA())</f>
        <v>#N/A</v>
      </c>
      <c r="AB13" s="93" t="e">
        <f ca="true">+IF(AND(ISNUMBER(OFFSET('Sanitation Data'!$E$6,0,10*ROW('Sanitation Data'!E7))),'Data Summary'!CQ13="Yes"),OFFSET('Sanitation Data'!$E$6,0,10*ROW('Sanitation Data'!E7)),NA())</f>
        <v>#N/A</v>
      </c>
      <c r="AC13" s="93" t="e">
        <f ca="true">+IF(AND(ISNUMBER(OFFSET('Sanitation Data'!$E$10,0,10*ROW('Sanitation Data'!E7))),'Data Summary'!CR13="Yes"),OFFSET('Sanitation Data'!$E$10,0,10*ROW('Sanitation Data'!E7)),NA())</f>
        <v>#N/A</v>
      </c>
      <c r="AD13" s="93" t="e">
        <f ca="true">+IF(AND(ISNUMBER(OFFSET('Sanitation Data'!$E$11,0,10*ROW('Sanitation Data'!E7))),'Data Summary'!CS13="Yes"),OFFSET('Sanitation Data'!$E$11,0,10*ROW('Sanitation Data'!E7)),NA())</f>
        <v>#N/A</v>
      </c>
      <c r="AE13" s="93" t="e">
        <f ca="true">+IF(AND(ISNUMBER(OFFSET('Sanitation Data'!$E$12,0,10*ROW('Sanitation Data'!E7))),'Data Summary'!CT13="Yes"),OFFSET('Sanitation Data'!$E$12,0,10*ROW('Sanitation Data'!E7)),NA())</f>
        <v>#N/A</v>
      </c>
      <c r="AF13" s="93" t="e">
        <f ca="true">+IF(AND(ISNUMBER(OFFSET('Sanitation Data'!$F$4,0,10*ROW('Sanitation Data'!F7))),'Data Summary'!CU13="Yes"),100-OFFSET('Sanitation Data'!$F$4,0,10*ROW('Sanitation Data'!F7)),NA())</f>
        <v>#N/A</v>
      </c>
      <c r="AG13" s="93" t="e">
        <f ca="true">+IF(AND(ISNUMBER(OFFSET('Sanitation Data'!$F$6,0,10*ROW('Sanitation Data'!F7))),'Data Summary'!CV13="Yes"),OFFSET('Sanitation Data'!$F$6,0,10*ROW('Sanitation Data'!F7)),NA())</f>
        <v>#N/A</v>
      </c>
      <c r="AH13" s="93" t="e">
        <f ca="true">+IF(AND(ISNUMBER(OFFSET('Sanitation Data'!$F$10,0,10*ROW('Sanitation Data'!F7))),'Data Summary'!CW13="Yes"),OFFSET('Sanitation Data'!$F$10,0,10*ROW('Sanitation Data'!F7)),NA())</f>
        <v>#N/A</v>
      </c>
      <c r="AI13" s="93" t="e">
        <f ca="true">+IF(AND(ISNUMBER(OFFSET('Sanitation Data'!$F$11,0,10*ROW('Sanitation Data'!F7))),'Data Summary'!CX13="Yes"),OFFSET('Sanitation Data'!$F$11,0,10*ROW('Sanitation Data'!F7)),NA())</f>
        <v>#N/A</v>
      </c>
      <c r="AJ13" s="93" t="e">
        <f ca="true">+IF(AND(ISNUMBER(OFFSET('Sanitation Data'!$F$12,0,10*ROW('Sanitation Data'!F7))),'Data Summary'!CY13="Yes"),OFFSET('Sanitation Data'!$F$12,0,10*ROW('Sanitation Data'!F7)),NA())</f>
        <v>#N/A</v>
      </c>
      <c r="AK13" s="93" t="e">
        <f ca="true">+IF(AND(ISNUMBER(OFFSET('Sanitation Data'!$G$4,0,10*ROW('Sanitation Data'!G7))),'Data Summary'!CZ13="Yes"),100-OFFSET('Sanitation Data'!$G$4,0,10*ROW('Sanitation Data'!G7)),NA())</f>
        <v>#N/A</v>
      </c>
      <c r="AL13" s="93" t="e">
        <f ca="true">+IF(AND(ISNUMBER(OFFSET('Sanitation Data'!$G$6,0,10*ROW('Sanitation Data'!G7))),'Data Summary'!DA13="Yes"),OFFSET('Sanitation Data'!$G$6,0,10*ROW('Sanitation Data'!G7)),NA())</f>
        <v>#N/A</v>
      </c>
      <c r="AM13" s="93" t="e">
        <f ca="true">+IF(AND(ISNUMBER(OFFSET('Sanitation Data'!$G$10,0,10*ROW('Sanitation Data'!G7))),'Data Summary'!DB13="Yes"),OFFSET('Sanitation Data'!$G$10,0,10*ROW('Sanitation Data'!G7)),NA())</f>
        <v>#N/A</v>
      </c>
      <c r="AN13" s="93" t="e">
        <f ca="true">+IF(AND(ISNUMBER(OFFSET('Sanitation Data'!$G$11,0,10*ROW('Sanitation Data'!G7))),'Data Summary'!DC13="Yes"),OFFSET('Sanitation Data'!$G$11,0,10*ROW('Sanitation Data'!G7)),NA())</f>
        <v>#N/A</v>
      </c>
      <c r="AO13" s="93" t="e">
        <f ca="true">+IF(AND(ISNUMBER(OFFSET('Sanitation Data'!$G$12,0,10*ROW('Sanitation Data'!G7))),'Data Summary'!DD13="Yes"),OFFSET('Sanitation Data'!$G$12,0,10*ROW('Sanitation Data'!G7)),NA())</f>
        <v>#N/A</v>
      </c>
      <c r="AP13" s="93" t="e">
        <f ca="true">+IF(AND(ISNUMBER(OFFSET('Sanitation Data'!$H$4,0,10*ROW('Sanitation Data'!H7))),'Data Summary'!DE13="Yes"),100-OFFSET('Sanitation Data'!$H$4,0,10*ROW('Sanitation Data'!H7)),NA())</f>
        <v>#N/A</v>
      </c>
      <c r="AQ13" s="93" t="e">
        <f ca="true">+IF(AND(ISNUMBER(OFFSET('Sanitation Data'!$H$6,0,10*ROW('Sanitation Data'!H7))),'Data Summary'!DF13="Yes"),OFFSET('Sanitation Data'!$H$6,0,10*ROW('Sanitation Data'!H7)),NA())</f>
        <v>#N/A</v>
      </c>
      <c r="AR13" s="93" t="e">
        <f ca="true">+IF(AND(ISNUMBER(OFFSET('Sanitation Data'!$H$10,0,10*ROW('Sanitation Data'!H7))),'Data Summary'!DG13="Yes"),OFFSET('Sanitation Data'!$H$10,0,10*ROW('Sanitation Data'!H7)),NA())</f>
        <v>#N/A</v>
      </c>
      <c r="AS13" s="93" t="e">
        <f ca="true">+IF(AND(ISNUMBER(OFFSET('Sanitation Data'!$H$11,0,10*ROW('Sanitation Data'!H7))),'Data Summary'!DH13="Yes"),OFFSET('Sanitation Data'!$H$11,0,10*ROW('Sanitation Data'!H7)),NA())</f>
        <v>#N/A</v>
      </c>
      <c r="AT13" s="93" t="e">
        <f ca="true">+IF(AND(ISNUMBER(OFFSET('Sanitation Data'!$H$12,0,10*ROW('Sanitation Data'!H7))),'Data Summary'!DI13="Yes"),OFFSET('Sanitation Data'!$H$12,0,10*ROW('Sanitation Data'!H7)),NA())</f>
        <v>#N/A</v>
      </c>
      <c r="AU13" s="93" t="e">
        <f ca="true">+IF(AND(ISNUMBER(OFFSET('Sanitation Data'!$I$4,0,10*ROW('Sanitation Data'!I7))),'Data Summary'!DJ13="Yes"),100-OFFSET('Sanitation Data'!$I$4,0,10*ROW('Sanitation Data'!I7)),NA())</f>
        <v>#N/A</v>
      </c>
      <c r="AV13" s="93" t="e">
        <f ca="true">+IF(AND(ISNUMBER(OFFSET('Sanitation Data'!$I$6,0,10*ROW('Sanitation Data'!I7))),'Data Summary'!DK13="Yes"),OFFSET('Sanitation Data'!$I$6,0,10*ROW('Sanitation Data'!I7)),NA())</f>
        <v>#N/A</v>
      </c>
      <c r="AW13" s="93" t="e">
        <f ca="true">+IF(AND(ISNUMBER(OFFSET('Sanitation Data'!$I$10,0,10*ROW('Sanitation Data'!I7))),'Data Summary'!DL13="Yes"),OFFSET('Sanitation Data'!$I$10,0,10*ROW('Sanitation Data'!I7)),NA())</f>
        <v>#N/A</v>
      </c>
      <c r="AX13" s="93" t="e">
        <f ca="true">+IF(AND(ISNUMBER(OFFSET('Sanitation Data'!$I$11,0,10*ROW('Sanitation Data'!I7))),'Data Summary'!DM13="Yes"),OFFSET('Sanitation Data'!$I$11,0,10*ROW('Sanitation Data'!I7)),NA())</f>
        <v>#N/A</v>
      </c>
      <c r="AY13" s="93" t="e">
        <f ca="true">+IF(AND(ISNUMBER(OFFSET('Sanitation Data'!$I$12,0,10*ROW('Sanitation Data'!I7))),'Data Summary'!DN13="Yes"),OFFSET('Sanitation Data'!$I$12,0,10*ROW('Sanitation Data'!I7)),NA())</f>
        <v>#N/A</v>
      </c>
      <c r="AZ13" s="94" t="e">
        <f ca="true">+IF(AND(ISNUMBER(OFFSET('Hygiene Data'!$D$5,0,10*ROW('Hygiene Data'!D7))),'Data Summary'!DO13="Yes"),OFFSET('Hygiene Data'!$D$5,0,10*ROW('Hygiene Data'!D7)),NA())</f>
        <v>#N/A</v>
      </c>
      <c r="BA13" s="94" t="e">
        <f ca="true">+IF(AND(ISNUMBER(OFFSET('Hygiene Data'!$D$7,0,10*ROW('Hygiene Data'!D7))),'Data Summary'!DP13="Yes"),OFFSET('Hygiene Data'!$D$7,0,10*ROW('Hygiene Data'!D7)),NA())</f>
        <v>#N/A</v>
      </c>
      <c r="BB13" s="94" t="e">
        <f ca="true">+IF(AND(ISNUMBER(OFFSET('Hygiene Data'!$D$9,0,10*ROW('Hygiene Data'!D7))),'Data Summary'!DQ13="Yes"),OFFSET('Hygiene Data'!$D$9,0,10*ROW('Hygiene Data'!D7)),NA())</f>
        <v>#N/A</v>
      </c>
      <c r="BC13" s="94" t="e">
        <f ca="true">+IF(AND(ISNUMBER(OFFSET('Hygiene Data'!$E$5,0,10*ROW('Hygiene Data'!E7))),'Data Summary'!DR13="Yes"),OFFSET('Hygiene Data'!$E$5,0,10*ROW('Hygiene Data'!E7)),NA())</f>
        <v>#N/A</v>
      </c>
      <c r="BD13" s="94" t="e">
        <f ca="true">+IF(AND(ISNUMBER(OFFSET('Hygiene Data'!$E$7,0,10*ROW('Hygiene Data'!E7))),'Data Summary'!DS13="Yes"),OFFSET('Hygiene Data'!$E$7,0,10*ROW('Hygiene Data'!E7)),NA())</f>
        <v>#N/A</v>
      </c>
      <c r="BE13" s="94" t="e">
        <f ca="true">+IF(AND(ISNUMBER(OFFSET('Hygiene Data'!$E$9,0,10*ROW('Hygiene Data'!E7))),'Data Summary'!DT13="Yes"),OFFSET('Hygiene Data'!$E$9,0,10*ROW('Hygiene Data'!E7)),NA())</f>
        <v>#N/A</v>
      </c>
      <c r="BF13" s="94" t="e">
        <f ca="true">+IF(AND(ISNUMBER(OFFSET('Hygiene Data'!$F$5,0,10*ROW('Hygiene Data'!F7))),'Data Summary'!DU13="Yes"),OFFSET('Hygiene Data'!$F$5,0,10*ROW('Hygiene Data'!F7)),NA())</f>
        <v>#N/A</v>
      </c>
      <c r="BG13" s="94" t="e">
        <f ca="true">+IF(AND(ISNUMBER(OFFSET('Hygiene Data'!$F$7,0,10*ROW('Hygiene Data'!F7))),'Data Summary'!DV13="Yes"),OFFSET('Hygiene Data'!$F$7,0,10*ROW('Hygiene Data'!F7)),NA())</f>
        <v>#N/A</v>
      </c>
      <c r="BH13" s="94" t="e">
        <f ca="true">+IF(AND(ISNUMBER(OFFSET('Hygiene Data'!$F$9,0,10*ROW('Hygiene Data'!F7))),'Data Summary'!DW13="Yes"),OFFSET('Hygiene Data'!$F$9,0,10*ROW('Hygiene Data'!F7)),NA())</f>
        <v>#N/A</v>
      </c>
      <c r="BI13" s="94" t="e">
        <f ca="true">+IF(AND(ISNUMBER(OFFSET('Hygiene Data'!$G$5,0,10*ROW('Hygiene Data'!G7))),'Data Summary'!DX13="Yes"),OFFSET('Hygiene Data'!$G$5,0,10*ROW('Hygiene Data'!G7)),NA())</f>
        <v>#N/A</v>
      </c>
      <c r="BJ13" s="94" t="e">
        <f ca="true">+IF(AND(ISNUMBER(OFFSET('Hygiene Data'!$G$7,0,10*ROW('Hygiene Data'!G7))),'Data Summary'!DY13="Yes"),OFFSET('Hygiene Data'!$G$7,0,10*ROW('Hygiene Data'!G7)),NA())</f>
        <v>#N/A</v>
      </c>
      <c r="BK13" s="94" t="e">
        <f ca="true">+IF(AND(ISNUMBER(OFFSET('Hygiene Data'!$G$9,0,10*ROW('Hygiene Data'!G7))),'Data Summary'!DZ13="Yes"),OFFSET('Hygiene Data'!$G$9,0,10*ROW('Hygiene Data'!G7)),NA())</f>
        <v>#N/A</v>
      </c>
      <c r="BL13" s="94" t="e">
        <f ca="true">+IF(AND(ISNUMBER(OFFSET('Hygiene Data'!$H$5,0,10*ROW('Hygiene Data'!H7))),'Data Summary'!EA13="Yes"),OFFSET('Hygiene Data'!$H$5,0,10*ROW('Hygiene Data'!H7)),NA())</f>
        <v>#N/A</v>
      </c>
      <c r="BM13" s="94" t="e">
        <f ca="true">+IF(AND(ISNUMBER(OFFSET('Hygiene Data'!$H$7,0,10*ROW('Hygiene Data'!H7))),'Data Summary'!EB13="Yes"),OFFSET('Hygiene Data'!$H$7,0,10*ROW('Hygiene Data'!H7)),NA())</f>
        <v>#N/A</v>
      </c>
      <c r="BN13" s="94" t="e">
        <f ca="true">+IF(AND(ISNUMBER(OFFSET('Hygiene Data'!$H$9,0,10*ROW('Hygiene Data'!H7))),'Data Summary'!EC13="Yes"),OFFSET('Hygiene Data'!$H$9,0,10*ROW('Hygiene Data'!H7)),NA())</f>
        <v>#N/A</v>
      </c>
      <c r="BO13" s="94" t="e">
        <f ca="true">+IF(AND(ISNUMBER(OFFSET('Hygiene Data'!$I$5,0,10*ROW('Hygiene Data'!I7))),'Data Summary'!ED13="Yes"),OFFSET('Hygiene Data'!$I$5,0,10*ROW('Hygiene Data'!I7)),NA())</f>
        <v>#N/A</v>
      </c>
      <c r="BP13" s="94" t="e">
        <f ca="true">+IF(AND(ISNUMBER(OFFSET('Hygiene Data'!$I$7,0,10*ROW('Hygiene Data'!I7))),'Data Summary'!EE13="Yes"),OFFSET('Hygiene Data'!$I$7,0,10*ROW('Hygiene Data'!I7)),NA())</f>
        <v>#N/A</v>
      </c>
      <c r="BQ13" s="94" t="e">
        <f ca="true">+IF(AND(ISNUMBER(OFFSET('Hygiene Data'!$I$9,0,10*ROW('Hygiene Data'!I7))),'Data Summary'!EF13="Yes"),OFFSET('Hygiene Data'!$I$9,0,10*ROW('Hygiene Data'!I7)),NA())</f>
        <v>#N/A</v>
      </c>
    </row>
    <row xmlns:x14ac="http://schemas.microsoft.com/office/spreadsheetml/2009/9/ac" r="14" x14ac:dyDescent="0.2">
      <c r="A14" s="334" t="e">
        <f ca="true">+RIGHT('Data Summary'!A14,LEN('Data Summary'!A14)-9)</f>
        <v>#VALUE!</v>
      </c>
      <c r="B14" s="35" t="str">
        <f ca="true">+IF(ISTEXT('Data Summary'!B14),'Data Summary'!B14,"")</f>
        <v/>
      </c>
      <c r="C14" s="333" t="e">
        <f ca="true">+VALUE('Data Summary'!C14)</f>
        <v>#VALUE!</v>
      </c>
      <c r="D14" s="92" t="e">
        <f ca="true">+IF(AND(ISNUMBER(OFFSET('Water Data'!$D$4,0,10*ROW('Water Data'!D8))),'Data Summary'!BS14="Yes"),100-OFFSET('Water Data'!$D$4,0,10*ROW('Water Data'!D8)),NA())</f>
        <v>#N/A</v>
      </c>
      <c r="E14" s="92" t="e">
        <f ca="true">+IF(AND(ISNUMBER(OFFSET('Water Data'!$D$6,0,10*ROW('Water Data'!D8))),'Data Summary'!BT14="Yes"),OFFSET('Water Data'!$D$6,0,10*ROW('Water Data'!D8)),NA())</f>
        <v>#N/A</v>
      </c>
      <c r="F14" s="92" t="e">
        <f ca="true">+IF(AND(ISNUMBER(OFFSET('Water Data'!$D$9,0,10*ROW('Water Data'!D8))),'Data Summary'!BU14="Yes"),OFFSET('Water Data'!$D$9,0,10*ROW('Water Data'!D8)),NA())</f>
        <v>#N/A</v>
      </c>
      <c r="G14" s="92" t="e">
        <f ca="true">+IF(AND(ISNUMBER(OFFSET('Water Data'!$E$4,0,10*ROW('Water Data'!E8))),'Data Summary'!BV14="Yes"),100-OFFSET('Water Data'!$E$4,0,10*ROW('Water Data'!E8)),NA())</f>
        <v>#N/A</v>
      </c>
      <c r="H14" s="92" t="e">
        <f ca="true">+IF(AND(ISNUMBER(OFFSET('Water Data'!$E$6,0,10*ROW('Water Data'!E8))),'Data Summary'!BW14="Yes"),OFFSET('Water Data'!$E$6,0,10*ROW('Water Data'!E8)),NA())</f>
        <v>#N/A</v>
      </c>
      <c r="I14" s="92" t="e">
        <f ca="true">+IF(AND(ISNUMBER(OFFSET('Water Data'!$E$9,0,10*ROW('Water Data'!E8))),'Data Summary'!BX14="Yes"),OFFSET('Water Data'!$E$9,0,10*ROW('Water Data'!E8)),NA())</f>
        <v>#N/A</v>
      </c>
      <c r="J14" s="92" t="e">
        <f ca="true">+IF(AND(ISNUMBER(OFFSET('Water Data'!$F$4,0,10*ROW('Water Data'!F8))),'Data Summary'!BY14="Yes"),100-OFFSET('Water Data'!$F$4,0,10*ROW('Water Data'!F8)),NA())</f>
        <v>#N/A</v>
      </c>
      <c r="K14" s="92" t="e">
        <f ca="true">+IF(AND(ISNUMBER(OFFSET('Water Data'!$F$6,0,10*ROW('Water Data'!F8))),'Data Summary'!BZ14="Yes"),OFFSET('Water Data'!$F$6,0,10*ROW('Water Data'!F8)),NA())</f>
        <v>#N/A</v>
      </c>
      <c r="L14" s="92" t="e">
        <f ca="true">+IF(AND(ISNUMBER(OFFSET('Water Data'!$F$9,0,10*ROW('Water Data'!F8))),'Data Summary'!CA14="Yes"),OFFSET('Water Data'!$F$9,0,10*ROW('Water Data'!F8)),NA())</f>
        <v>#N/A</v>
      </c>
      <c r="M14" s="92" t="e">
        <f ca="true">+IF(AND(ISNUMBER(OFFSET('Water Data'!$G$4,0,10*ROW('Water Data'!G8))),'Data Summary'!CB14="Yes"),100-OFFSET('Water Data'!$G$4,0,10*ROW('Water Data'!G8)),NA())</f>
        <v>#N/A</v>
      </c>
      <c r="N14" s="92" t="e">
        <f ca="true">+IF(AND(ISNUMBER(OFFSET('Water Data'!$G$6,0,10*ROW('Water Data'!G8))),'Data Summary'!CC14="Yes"),OFFSET('Water Data'!$G$6,0,10*ROW('Water Data'!G8)),NA())</f>
        <v>#N/A</v>
      </c>
      <c r="O14" s="92" t="e">
        <f ca="true">+IF(AND(ISNUMBER(OFFSET('Water Data'!$G$9,0,10*ROW('Water Data'!G8))),'Data Summary'!CD14="Yes"),OFFSET('Water Data'!$G$9,0,10*ROW('Water Data'!G8)),NA())</f>
        <v>#N/A</v>
      </c>
      <c r="P14" s="92" t="e">
        <f ca="true">+IF(AND(ISNUMBER(OFFSET('Water Data'!$H$4,0,10*ROW('Water Data'!H8))),'Data Summary'!CE14="Yes"),100-OFFSET('Water Data'!$H$4,0,10*ROW('Water Data'!H8)),NA())</f>
        <v>#N/A</v>
      </c>
      <c r="Q14" s="92" t="e">
        <f ca="true">+IF(AND(ISNUMBER(OFFSET('Water Data'!$H$6,0,10*ROW('Water Data'!H8))),'Data Summary'!CF14="Yes"),OFFSET('Water Data'!$H$6,0,10*ROW('Water Data'!H8)),NA())</f>
        <v>#N/A</v>
      </c>
      <c r="R14" s="92" t="e">
        <f ca="true">+IF(AND(ISNUMBER(OFFSET('Water Data'!$H$9,0,10*ROW('Water Data'!H8))),'Data Summary'!CG14="Yes"),OFFSET('Water Data'!$H$9,0,10*ROW('Water Data'!H8)),NA())</f>
        <v>#N/A</v>
      </c>
      <c r="S14" s="92" t="e">
        <f ca="true">+IF(AND(ISNUMBER(OFFSET('Water Data'!$I$4,0,10*ROW('Water Data'!I8))),'Data Summary'!CH14="Yes"),100-OFFSET('Water Data'!$I$4,0,10*ROW('Water Data'!I8)),NA())</f>
        <v>#N/A</v>
      </c>
      <c r="T14" s="92" t="e">
        <f ca="true">+IF(AND(ISNUMBER(OFFSET('Water Data'!$I$6,0,10*ROW('Water Data'!I8))),'Data Summary'!CI14="Yes"),OFFSET('Water Data'!$I$6,0,10*ROW('Water Data'!I8)),NA())</f>
        <v>#N/A</v>
      </c>
      <c r="U14" s="92" t="e">
        <f ca="true">+IF(AND(ISNUMBER(OFFSET('Water Data'!$I$9,0,10*ROW('Water Data'!I8))),'Data Summary'!CJ14="Yes"),OFFSET('Water Data'!$I$9,0,10*ROW('Water Data'!I8)),NA())</f>
        <v>#N/A</v>
      </c>
      <c r="V14" s="93" t="e">
        <f ca="true">+IF(AND(ISNUMBER(OFFSET('Sanitation Data'!$D$4,0,10*ROW('Sanitation Data'!D8))),'Data Summary'!CK14="Yes"),100-OFFSET('Sanitation Data'!$D$4,0,10*ROW('Sanitation Data'!D8)),NA())</f>
        <v>#N/A</v>
      </c>
      <c r="W14" s="93" t="e">
        <f ca="true">+IF(AND(ISNUMBER(OFFSET('Sanitation Data'!$D$6,0,10*ROW('Sanitation Data'!D8))),'Data Summary'!CL14="Yes"),OFFSET('Sanitation Data'!$D$6,0,10*ROW('Sanitation Data'!D8)),NA())</f>
        <v>#N/A</v>
      </c>
      <c r="X14" s="93" t="e">
        <f ca="true">+IF(AND(ISNUMBER(OFFSET('Sanitation Data'!$D$10,0,10*ROW('Sanitation Data'!D8))),'Data Summary'!CM14="Yes"),OFFSET('Sanitation Data'!$D$10,0,10*ROW('Sanitation Data'!D8)),NA())</f>
        <v>#N/A</v>
      </c>
      <c r="Y14" s="93" t="e">
        <f ca="true">+IF(AND(ISNUMBER(OFFSET('Sanitation Data'!$D$11,0,10*ROW('Sanitation Data'!D8))),'Data Summary'!CN14="Yes"),OFFSET('Sanitation Data'!$D$11,0,10*ROW('Sanitation Data'!D8)),NA())</f>
        <v>#N/A</v>
      </c>
      <c r="Z14" s="93" t="e">
        <f ca="true">+IF(AND(ISNUMBER(OFFSET('Sanitation Data'!$D$12,0,10*ROW('Sanitation Data'!D8))),'Data Summary'!CO14="Yes"),OFFSET('Sanitation Data'!$D$12,0,10*ROW('Sanitation Data'!D8)),NA())</f>
        <v>#N/A</v>
      </c>
      <c r="AA14" s="93" t="e">
        <f ca="true">+IF(AND(ISNUMBER(OFFSET('Sanitation Data'!$E$4,0,10*ROW('Sanitation Data'!E8))),'Data Summary'!CP14="Yes"),100-OFFSET('Sanitation Data'!$E$4,0,10*ROW('Sanitation Data'!E8)),NA())</f>
        <v>#N/A</v>
      </c>
      <c r="AB14" s="93" t="e">
        <f ca="true">+IF(AND(ISNUMBER(OFFSET('Sanitation Data'!$E$6,0,10*ROW('Sanitation Data'!E8))),'Data Summary'!CQ14="Yes"),OFFSET('Sanitation Data'!$E$6,0,10*ROW('Sanitation Data'!E8)),NA())</f>
        <v>#N/A</v>
      </c>
      <c r="AC14" s="93" t="e">
        <f ca="true">+IF(AND(ISNUMBER(OFFSET('Sanitation Data'!$E$10,0,10*ROW('Sanitation Data'!E8))),'Data Summary'!CR14="Yes"),OFFSET('Sanitation Data'!$E$10,0,10*ROW('Sanitation Data'!E8)),NA())</f>
        <v>#N/A</v>
      </c>
      <c r="AD14" s="93" t="e">
        <f ca="true">+IF(AND(ISNUMBER(OFFSET('Sanitation Data'!$E$11,0,10*ROW('Sanitation Data'!E8))),'Data Summary'!CS14="Yes"),OFFSET('Sanitation Data'!$E$11,0,10*ROW('Sanitation Data'!E8)),NA())</f>
        <v>#N/A</v>
      </c>
      <c r="AE14" s="93" t="e">
        <f ca="true">+IF(AND(ISNUMBER(OFFSET('Sanitation Data'!$E$12,0,10*ROW('Sanitation Data'!E8))),'Data Summary'!CT14="Yes"),OFFSET('Sanitation Data'!$E$12,0,10*ROW('Sanitation Data'!E8)),NA())</f>
        <v>#N/A</v>
      </c>
      <c r="AF14" s="93" t="e">
        <f ca="true">+IF(AND(ISNUMBER(OFFSET('Sanitation Data'!$F$4,0,10*ROW('Sanitation Data'!F8))),'Data Summary'!CU14="Yes"),100-OFFSET('Sanitation Data'!$F$4,0,10*ROW('Sanitation Data'!F8)),NA())</f>
        <v>#N/A</v>
      </c>
      <c r="AG14" s="93" t="e">
        <f ca="true">+IF(AND(ISNUMBER(OFFSET('Sanitation Data'!$F$6,0,10*ROW('Sanitation Data'!F8))),'Data Summary'!CV14="Yes"),OFFSET('Sanitation Data'!$F$6,0,10*ROW('Sanitation Data'!F8)),NA())</f>
        <v>#N/A</v>
      </c>
      <c r="AH14" s="93" t="e">
        <f ca="true">+IF(AND(ISNUMBER(OFFSET('Sanitation Data'!$F$10,0,10*ROW('Sanitation Data'!F8))),'Data Summary'!CW14="Yes"),OFFSET('Sanitation Data'!$F$10,0,10*ROW('Sanitation Data'!F8)),NA())</f>
        <v>#N/A</v>
      </c>
      <c r="AI14" s="93" t="e">
        <f ca="true">+IF(AND(ISNUMBER(OFFSET('Sanitation Data'!$F$11,0,10*ROW('Sanitation Data'!F8))),'Data Summary'!CX14="Yes"),OFFSET('Sanitation Data'!$F$11,0,10*ROW('Sanitation Data'!F8)),NA())</f>
        <v>#N/A</v>
      </c>
      <c r="AJ14" s="93" t="e">
        <f ca="true">+IF(AND(ISNUMBER(OFFSET('Sanitation Data'!$F$12,0,10*ROW('Sanitation Data'!F8))),'Data Summary'!CY14="Yes"),OFFSET('Sanitation Data'!$F$12,0,10*ROW('Sanitation Data'!F8)),NA())</f>
        <v>#N/A</v>
      </c>
      <c r="AK14" s="93" t="e">
        <f ca="true">+IF(AND(ISNUMBER(OFFSET('Sanitation Data'!$G$4,0,10*ROW('Sanitation Data'!G8))),'Data Summary'!CZ14="Yes"),100-OFFSET('Sanitation Data'!$G$4,0,10*ROW('Sanitation Data'!G8)),NA())</f>
        <v>#N/A</v>
      </c>
      <c r="AL14" s="93" t="e">
        <f ca="true">+IF(AND(ISNUMBER(OFFSET('Sanitation Data'!$G$6,0,10*ROW('Sanitation Data'!G8))),'Data Summary'!DA14="Yes"),OFFSET('Sanitation Data'!$G$6,0,10*ROW('Sanitation Data'!G8)),NA())</f>
        <v>#N/A</v>
      </c>
      <c r="AM14" s="93" t="e">
        <f ca="true">+IF(AND(ISNUMBER(OFFSET('Sanitation Data'!$G$10,0,10*ROW('Sanitation Data'!G8))),'Data Summary'!DB14="Yes"),OFFSET('Sanitation Data'!$G$10,0,10*ROW('Sanitation Data'!G8)),NA())</f>
        <v>#N/A</v>
      </c>
      <c r="AN14" s="93" t="e">
        <f ca="true">+IF(AND(ISNUMBER(OFFSET('Sanitation Data'!$G$11,0,10*ROW('Sanitation Data'!G8))),'Data Summary'!DC14="Yes"),OFFSET('Sanitation Data'!$G$11,0,10*ROW('Sanitation Data'!G8)),NA())</f>
        <v>#N/A</v>
      </c>
      <c r="AO14" s="93" t="e">
        <f ca="true">+IF(AND(ISNUMBER(OFFSET('Sanitation Data'!$G$12,0,10*ROW('Sanitation Data'!G8))),'Data Summary'!DD14="Yes"),OFFSET('Sanitation Data'!$G$12,0,10*ROW('Sanitation Data'!G8)),NA())</f>
        <v>#N/A</v>
      </c>
      <c r="AP14" s="93" t="e">
        <f ca="true">+IF(AND(ISNUMBER(OFFSET('Sanitation Data'!$H$4,0,10*ROW('Sanitation Data'!H8))),'Data Summary'!DE14="Yes"),100-OFFSET('Sanitation Data'!$H$4,0,10*ROW('Sanitation Data'!H8)),NA())</f>
        <v>#N/A</v>
      </c>
      <c r="AQ14" s="93" t="e">
        <f ca="true">+IF(AND(ISNUMBER(OFFSET('Sanitation Data'!$H$6,0,10*ROW('Sanitation Data'!H8))),'Data Summary'!DF14="Yes"),OFFSET('Sanitation Data'!$H$6,0,10*ROW('Sanitation Data'!H8)),NA())</f>
        <v>#N/A</v>
      </c>
      <c r="AR14" s="93" t="e">
        <f ca="true">+IF(AND(ISNUMBER(OFFSET('Sanitation Data'!$H$10,0,10*ROW('Sanitation Data'!H8))),'Data Summary'!DG14="Yes"),OFFSET('Sanitation Data'!$H$10,0,10*ROW('Sanitation Data'!H8)),NA())</f>
        <v>#N/A</v>
      </c>
      <c r="AS14" s="93" t="e">
        <f ca="true">+IF(AND(ISNUMBER(OFFSET('Sanitation Data'!$H$11,0,10*ROW('Sanitation Data'!H8))),'Data Summary'!DH14="Yes"),OFFSET('Sanitation Data'!$H$11,0,10*ROW('Sanitation Data'!H8)),NA())</f>
        <v>#N/A</v>
      </c>
      <c r="AT14" s="93" t="e">
        <f ca="true">+IF(AND(ISNUMBER(OFFSET('Sanitation Data'!$H$12,0,10*ROW('Sanitation Data'!H8))),'Data Summary'!DI14="Yes"),OFFSET('Sanitation Data'!$H$12,0,10*ROW('Sanitation Data'!H8)),NA())</f>
        <v>#N/A</v>
      </c>
      <c r="AU14" s="93" t="e">
        <f ca="true">+IF(AND(ISNUMBER(OFFSET('Sanitation Data'!$I$4,0,10*ROW('Sanitation Data'!I8))),'Data Summary'!DJ14="Yes"),100-OFFSET('Sanitation Data'!$I$4,0,10*ROW('Sanitation Data'!I8)),NA())</f>
        <v>#N/A</v>
      </c>
      <c r="AV14" s="93" t="e">
        <f ca="true">+IF(AND(ISNUMBER(OFFSET('Sanitation Data'!$I$6,0,10*ROW('Sanitation Data'!I8))),'Data Summary'!DK14="Yes"),OFFSET('Sanitation Data'!$I$6,0,10*ROW('Sanitation Data'!I8)),NA())</f>
        <v>#N/A</v>
      </c>
      <c r="AW14" s="93" t="e">
        <f ca="true">+IF(AND(ISNUMBER(OFFSET('Sanitation Data'!$I$10,0,10*ROW('Sanitation Data'!I8))),'Data Summary'!DL14="Yes"),OFFSET('Sanitation Data'!$I$10,0,10*ROW('Sanitation Data'!I8)),NA())</f>
        <v>#N/A</v>
      </c>
      <c r="AX14" s="93" t="e">
        <f ca="true">+IF(AND(ISNUMBER(OFFSET('Sanitation Data'!$I$11,0,10*ROW('Sanitation Data'!I8))),'Data Summary'!DM14="Yes"),OFFSET('Sanitation Data'!$I$11,0,10*ROW('Sanitation Data'!I8)),NA())</f>
        <v>#N/A</v>
      </c>
      <c r="AY14" s="93" t="e">
        <f ca="true">+IF(AND(ISNUMBER(OFFSET('Sanitation Data'!$I$12,0,10*ROW('Sanitation Data'!I8))),'Data Summary'!DN14="Yes"),OFFSET('Sanitation Data'!$I$12,0,10*ROW('Sanitation Data'!I8)),NA())</f>
        <v>#N/A</v>
      </c>
      <c r="AZ14" s="94" t="e">
        <f ca="true">+IF(AND(ISNUMBER(OFFSET('Hygiene Data'!$D$5,0,10*ROW('Hygiene Data'!D8))),'Data Summary'!DO14="Yes"),OFFSET('Hygiene Data'!$D$5,0,10*ROW('Hygiene Data'!D8)),NA())</f>
        <v>#N/A</v>
      </c>
      <c r="BA14" s="94" t="e">
        <f ca="true">+IF(AND(ISNUMBER(OFFSET('Hygiene Data'!$D$7,0,10*ROW('Hygiene Data'!D8))),'Data Summary'!DP14="Yes"),OFFSET('Hygiene Data'!$D$7,0,10*ROW('Hygiene Data'!D8)),NA())</f>
        <v>#N/A</v>
      </c>
      <c r="BB14" s="94" t="e">
        <f ca="true">+IF(AND(ISNUMBER(OFFSET('Hygiene Data'!$D$9,0,10*ROW('Hygiene Data'!D8))),'Data Summary'!DQ14="Yes"),OFFSET('Hygiene Data'!$D$9,0,10*ROW('Hygiene Data'!D8)),NA())</f>
        <v>#N/A</v>
      </c>
      <c r="BC14" s="94" t="e">
        <f ca="true">+IF(AND(ISNUMBER(OFFSET('Hygiene Data'!$E$5,0,10*ROW('Hygiene Data'!E8))),'Data Summary'!DR14="Yes"),OFFSET('Hygiene Data'!$E$5,0,10*ROW('Hygiene Data'!E8)),NA())</f>
        <v>#N/A</v>
      </c>
      <c r="BD14" s="94" t="e">
        <f ca="true">+IF(AND(ISNUMBER(OFFSET('Hygiene Data'!$E$7,0,10*ROW('Hygiene Data'!E8))),'Data Summary'!DS14="Yes"),OFFSET('Hygiene Data'!$E$7,0,10*ROW('Hygiene Data'!E8)),NA())</f>
        <v>#N/A</v>
      </c>
      <c r="BE14" s="94" t="e">
        <f ca="true">+IF(AND(ISNUMBER(OFFSET('Hygiene Data'!$E$9,0,10*ROW('Hygiene Data'!E8))),'Data Summary'!DT14="Yes"),OFFSET('Hygiene Data'!$E$9,0,10*ROW('Hygiene Data'!E8)),NA())</f>
        <v>#N/A</v>
      </c>
      <c r="BF14" s="94" t="e">
        <f ca="true">+IF(AND(ISNUMBER(OFFSET('Hygiene Data'!$F$5,0,10*ROW('Hygiene Data'!F8))),'Data Summary'!DU14="Yes"),OFFSET('Hygiene Data'!$F$5,0,10*ROW('Hygiene Data'!F8)),NA())</f>
        <v>#N/A</v>
      </c>
      <c r="BG14" s="94" t="e">
        <f ca="true">+IF(AND(ISNUMBER(OFFSET('Hygiene Data'!$F$7,0,10*ROW('Hygiene Data'!F8))),'Data Summary'!DV14="Yes"),OFFSET('Hygiene Data'!$F$7,0,10*ROW('Hygiene Data'!F8)),NA())</f>
        <v>#N/A</v>
      </c>
      <c r="BH14" s="94" t="e">
        <f ca="true">+IF(AND(ISNUMBER(OFFSET('Hygiene Data'!$F$9,0,10*ROW('Hygiene Data'!F8))),'Data Summary'!DW14="Yes"),OFFSET('Hygiene Data'!$F$9,0,10*ROW('Hygiene Data'!F8)),NA())</f>
        <v>#N/A</v>
      </c>
      <c r="BI14" s="94" t="e">
        <f ca="true">+IF(AND(ISNUMBER(OFFSET('Hygiene Data'!$G$5,0,10*ROW('Hygiene Data'!G8))),'Data Summary'!DX14="Yes"),OFFSET('Hygiene Data'!$G$5,0,10*ROW('Hygiene Data'!G8)),NA())</f>
        <v>#N/A</v>
      </c>
      <c r="BJ14" s="94" t="e">
        <f ca="true">+IF(AND(ISNUMBER(OFFSET('Hygiene Data'!$G$7,0,10*ROW('Hygiene Data'!G8))),'Data Summary'!DY14="Yes"),OFFSET('Hygiene Data'!$G$7,0,10*ROW('Hygiene Data'!G8)),NA())</f>
        <v>#N/A</v>
      </c>
      <c r="BK14" s="94" t="e">
        <f ca="true">+IF(AND(ISNUMBER(OFFSET('Hygiene Data'!$G$9,0,10*ROW('Hygiene Data'!G8))),'Data Summary'!DZ14="Yes"),OFFSET('Hygiene Data'!$G$9,0,10*ROW('Hygiene Data'!G8)),NA())</f>
        <v>#N/A</v>
      </c>
      <c r="BL14" s="94" t="e">
        <f ca="true">+IF(AND(ISNUMBER(OFFSET('Hygiene Data'!$H$5,0,10*ROW('Hygiene Data'!H8))),'Data Summary'!EA14="Yes"),OFFSET('Hygiene Data'!$H$5,0,10*ROW('Hygiene Data'!H8)),NA())</f>
        <v>#N/A</v>
      </c>
      <c r="BM14" s="94" t="e">
        <f ca="true">+IF(AND(ISNUMBER(OFFSET('Hygiene Data'!$H$7,0,10*ROW('Hygiene Data'!H8))),'Data Summary'!EB14="Yes"),OFFSET('Hygiene Data'!$H$7,0,10*ROW('Hygiene Data'!H8)),NA())</f>
        <v>#N/A</v>
      </c>
      <c r="BN14" s="94" t="e">
        <f ca="true">+IF(AND(ISNUMBER(OFFSET('Hygiene Data'!$H$9,0,10*ROW('Hygiene Data'!H8))),'Data Summary'!EC14="Yes"),OFFSET('Hygiene Data'!$H$9,0,10*ROW('Hygiene Data'!H8)),NA())</f>
        <v>#N/A</v>
      </c>
      <c r="BO14" s="94" t="e">
        <f ca="true">+IF(AND(ISNUMBER(OFFSET('Hygiene Data'!$I$5,0,10*ROW('Hygiene Data'!I8))),'Data Summary'!ED14="Yes"),OFFSET('Hygiene Data'!$I$5,0,10*ROW('Hygiene Data'!I8)),NA())</f>
        <v>#N/A</v>
      </c>
      <c r="BP14" s="94" t="e">
        <f ca="true">+IF(AND(ISNUMBER(OFFSET('Hygiene Data'!$I$7,0,10*ROW('Hygiene Data'!I8))),'Data Summary'!EE14="Yes"),OFFSET('Hygiene Data'!$I$7,0,10*ROW('Hygiene Data'!I8)),NA())</f>
        <v>#N/A</v>
      </c>
      <c r="BQ14" s="94" t="e">
        <f ca="true">+IF(AND(ISNUMBER(OFFSET('Hygiene Data'!$I$9,0,10*ROW('Hygiene Data'!I8))),'Data Summary'!EF14="Yes"),OFFSET('Hygiene Data'!$I$9,0,10*ROW('Hygiene Data'!I8)),NA())</f>
        <v>#N/A</v>
      </c>
    </row>
    <row xmlns:x14ac="http://schemas.microsoft.com/office/spreadsheetml/2009/9/ac" r="15" x14ac:dyDescent="0.2">
      <c r="A15" s="334" t="e">
        <f ca="true">+RIGHT('Data Summary'!A15,LEN('Data Summary'!A15)-9)</f>
        <v>#VALUE!</v>
      </c>
      <c r="B15" s="35" t="str">
        <f ca="true">+IF(ISTEXT('Data Summary'!B15),'Data Summary'!B15,"")</f>
        <v/>
      </c>
      <c r="C15" s="333" t="e">
        <f ca="true">+VALUE('Data Summary'!C15)</f>
        <v>#VALUE!</v>
      </c>
      <c r="D15" s="92" t="e">
        <f ca="true">+IF(AND(ISNUMBER(OFFSET('Water Data'!$D$4,0,10*ROW('Water Data'!D9))),'Data Summary'!BS15="Yes"),100-OFFSET('Water Data'!$D$4,0,10*ROW('Water Data'!D9)),NA())</f>
        <v>#N/A</v>
      </c>
      <c r="E15" s="92" t="e">
        <f ca="true">+IF(AND(ISNUMBER(OFFSET('Water Data'!$D$6,0,10*ROW('Water Data'!D9))),'Data Summary'!BT15="Yes"),OFFSET('Water Data'!$D$6,0,10*ROW('Water Data'!D9)),NA())</f>
        <v>#N/A</v>
      </c>
      <c r="F15" s="92" t="e">
        <f ca="true">+IF(AND(ISNUMBER(OFFSET('Water Data'!$D$9,0,10*ROW('Water Data'!D9))),'Data Summary'!BU15="Yes"),OFFSET('Water Data'!$D$9,0,10*ROW('Water Data'!D9)),NA())</f>
        <v>#N/A</v>
      </c>
      <c r="G15" s="92" t="e">
        <f ca="true">+IF(AND(ISNUMBER(OFFSET('Water Data'!$E$4,0,10*ROW('Water Data'!E9))),'Data Summary'!BV15="Yes"),100-OFFSET('Water Data'!$E$4,0,10*ROW('Water Data'!E9)),NA())</f>
        <v>#N/A</v>
      </c>
      <c r="H15" s="92" t="e">
        <f ca="true">+IF(AND(ISNUMBER(OFFSET('Water Data'!$E$6,0,10*ROW('Water Data'!E9))),'Data Summary'!BW15="Yes"),OFFSET('Water Data'!$E$6,0,10*ROW('Water Data'!E9)),NA())</f>
        <v>#N/A</v>
      </c>
      <c r="I15" s="92" t="e">
        <f ca="true">+IF(AND(ISNUMBER(OFFSET('Water Data'!$E$9,0,10*ROW('Water Data'!E9))),'Data Summary'!BX15="Yes"),OFFSET('Water Data'!$E$9,0,10*ROW('Water Data'!E9)),NA())</f>
        <v>#N/A</v>
      </c>
      <c r="J15" s="92" t="e">
        <f ca="true">+IF(AND(ISNUMBER(OFFSET('Water Data'!$F$4,0,10*ROW('Water Data'!F9))),'Data Summary'!BY15="Yes"),100-OFFSET('Water Data'!$F$4,0,10*ROW('Water Data'!F9)),NA())</f>
        <v>#N/A</v>
      </c>
      <c r="K15" s="92" t="e">
        <f ca="true">+IF(AND(ISNUMBER(OFFSET('Water Data'!$F$6,0,10*ROW('Water Data'!F9))),'Data Summary'!BZ15="Yes"),OFFSET('Water Data'!$F$6,0,10*ROW('Water Data'!F9)),NA())</f>
        <v>#N/A</v>
      </c>
      <c r="L15" s="92" t="e">
        <f ca="true">+IF(AND(ISNUMBER(OFFSET('Water Data'!$F$9,0,10*ROW('Water Data'!F9))),'Data Summary'!CA15="Yes"),OFFSET('Water Data'!$F$9,0,10*ROW('Water Data'!F9)),NA())</f>
        <v>#N/A</v>
      </c>
      <c r="M15" s="92" t="e">
        <f ca="true">+IF(AND(ISNUMBER(OFFSET('Water Data'!$G$4,0,10*ROW('Water Data'!G9))),'Data Summary'!CB15="Yes"),100-OFFSET('Water Data'!$G$4,0,10*ROW('Water Data'!G9)),NA())</f>
        <v>#N/A</v>
      </c>
      <c r="N15" s="92" t="e">
        <f ca="true">+IF(AND(ISNUMBER(OFFSET('Water Data'!$G$6,0,10*ROW('Water Data'!G9))),'Data Summary'!CC15="Yes"),OFFSET('Water Data'!$G$6,0,10*ROW('Water Data'!G9)),NA())</f>
        <v>#N/A</v>
      </c>
      <c r="O15" s="92" t="e">
        <f ca="true">+IF(AND(ISNUMBER(OFFSET('Water Data'!$G$9,0,10*ROW('Water Data'!G9))),'Data Summary'!CD15="Yes"),OFFSET('Water Data'!$G$9,0,10*ROW('Water Data'!G9)),NA())</f>
        <v>#N/A</v>
      </c>
      <c r="P15" s="92" t="e">
        <f ca="true">+IF(AND(ISNUMBER(OFFSET('Water Data'!$H$4,0,10*ROW('Water Data'!H9))),'Data Summary'!CE15="Yes"),100-OFFSET('Water Data'!$H$4,0,10*ROW('Water Data'!H9)),NA())</f>
        <v>#N/A</v>
      </c>
      <c r="Q15" s="92" t="e">
        <f ca="true">+IF(AND(ISNUMBER(OFFSET('Water Data'!$H$6,0,10*ROW('Water Data'!H9))),'Data Summary'!CF15="Yes"),OFFSET('Water Data'!$H$6,0,10*ROW('Water Data'!H9)),NA())</f>
        <v>#N/A</v>
      </c>
      <c r="R15" s="92" t="e">
        <f ca="true">+IF(AND(ISNUMBER(OFFSET('Water Data'!$H$9,0,10*ROW('Water Data'!H9))),'Data Summary'!CG15="Yes"),OFFSET('Water Data'!$H$9,0,10*ROW('Water Data'!H9)),NA())</f>
        <v>#N/A</v>
      </c>
      <c r="S15" s="92" t="e">
        <f ca="true">+IF(AND(ISNUMBER(OFFSET('Water Data'!$I$4,0,10*ROW('Water Data'!I9))),'Data Summary'!CH15="Yes"),100-OFFSET('Water Data'!$I$4,0,10*ROW('Water Data'!I9)),NA())</f>
        <v>#N/A</v>
      </c>
      <c r="T15" s="92" t="e">
        <f ca="true">+IF(AND(ISNUMBER(OFFSET('Water Data'!$I$6,0,10*ROW('Water Data'!I9))),'Data Summary'!CI15="Yes"),OFFSET('Water Data'!$I$6,0,10*ROW('Water Data'!I9)),NA())</f>
        <v>#N/A</v>
      </c>
      <c r="U15" s="92" t="e">
        <f ca="true">+IF(AND(ISNUMBER(OFFSET('Water Data'!$I$9,0,10*ROW('Water Data'!I9))),'Data Summary'!CJ15="Yes"),OFFSET('Water Data'!$I$9,0,10*ROW('Water Data'!I9)),NA())</f>
        <v>#N/A</v>
      </c>
      <c r="V15" s="93" t="e">
        <f ca="true">+IF(AND(ISNUMBER(OFFSET('Sanitation Data'!$D$4,0,10*ROW('Sanitation Data'!D9))),'Data Summary'!CK15="Yes"),100-OFFSET('Sanitation Data'!$D$4,0,10*ROW('Sanitation Data'!D9)),NA())</f>
        <v>#N/A</v>
      </c>
      <c r="W15" s="93" t="e">
        <f ca="true">+IF(AND(ISNUMBER(OFFSET('Sanitation Data'!$D$6,0,10*ROW('Sanitation Data'!D9))),'Data Summary'!CL15="Yes"),OFFSET('Sanitation Data'!$D$6,0,10*ROW('Sanitation Data'!D9)),NA())</f>
        <v>#N/A</v>
      </c>
      <c r="X15" s="93" t="e">
        <f ca="true">+IF(AND(ISNUMBER(OFFSET('Sanitation Data'!$D$10,0,10*ROW('Sanitation Data'!D9))),'Data Summary'!CM15="Yes"),OFFSET('Sanitation Data'!$D$10,0,10*ROW('Sanitation Data'!D9)),NA())</f>
        <v>#N/A</v>
      </c>
      <c r="Y15" s="93" t="e">
        <f ca="true">+IF(AND(ISNUMBER(OFFSET('Sanitation Data'!$D$11,0,10*ROW('Sanitation Data'!D9))),'Data Summary'!CN15="Yes"),OFFSET('Sanitation Data'!$D$11,0,10*ROW('Sanitation Data'!D9)),NA())</f>
        <v>#N/A</v>
      </c>
      <c r="Z15" s="93" t="e">
        <f ca="true">+IF(AND(ISNUMBER(OFFSET('Sanitation Data'!$D$12,0,10*ROW('Sanitation Data'!D9))),'Data Summary'!CO15="Yes"),OFFSET('Sanitation Data'!$D$12,0,10*ROW('Sanitation Data'!D9)),NA())</f>
        <v>#N/A</v>
      </c>
      <c r="AA15" s="93" t="e">
        <f ca="true">+IF(AND(ISNUMBER(OFFSET('Sanitation Data'!$E$4,0,10*ROW('Sanitation Data'!E9))),'Data Summary'!CP15="Yes"),100-OFFSET('Sanitation Data'!$E$4,0,10*ROW('Sanitation Data'!E9)),NA())</f>
        <v>#N/A</v>
      </c>
      <c r="AB15" s="93" t="e">
        <f ca="true">+IF(AND(ISNUMBER(OFFSET('Sanitation Data'!$E$6,0,10*ROW('Sanitation Data'!E9))),'Data Summary'!CQ15="Yes"),OFFSET('Sanitation Data'!$E$6,0,10*ROW('Sanitation Data'!E9)),NA())</f>
        <v>#N/A</v>
      </c>
      <c r="AC15" s="93" t="e">
        <f ca="true">+IF(AND(ISNUMBER(OFFSET('Sanitation Data'!$E$10,0,10*ROW('Sanitation Data'!E9))),'Data Summary'!CR15="Yes"),OFFSET('Sanitation Data'!$E$10,0,10*ROW('Sanitation Data'!E9)),NA())</f>
        <v>#N/A</v>
      </c>
      <c r="AD15" s="93" t="e">
        <f ca="true">+IF(AND(ISNUMBER(OFFSET('Sanitation Data'!$E$11,0,10*ROW('Sanitation Data'!E9))),'Data Summary'!CS15="Yes"),OFFSET('Sanitation Data'!$E$11,0,10*ROW('Sanitation Data'!E9)),NA())</f>
        <v>#N/A</v>
      </c>
      <c r="AE15" s="93" t="e">
        <f ca="true">+IF(AND(ISNUMBER(OFFSET('Sanitation Data'!$E$12,0,10*ROW('Sanitation Data'!E9))),'Data Summary'!CT15="Yes"),OFFSET('Sanitation Data'!$E$12,0,10*ROW('Sanitation Data'!E9)),NA())</f>
        <v>#N/A</v>
      </c>
      <c r="AF15" s="93" t="e">
        <f ca="true">+IF(AND(ISNUMBER(OFFSET('Sanitation Data'!$F$4,0,10*ROW('Sanitation Data'!F9))),'Data Summary'!CU15="Yes"),100-OFFSET('Sanitation Data'!$F$4,0,10*ROW('Sanitation Data'!F9)),NA())</f>
        <v>#N/A</v>
      </c>
      <c r="AG15" s="93" t="e">
        <f ca="true">+IF(AND(ISNUMBER(OFFSET('Sanitation Data'!$F$6,0,10*ROW('Sanitation Data'!F9))),'Data Summary'!CV15="Yes"),OFFSET('Sanitation Data'!$F$6,0,10*ROW('Sanitation Data'!F9)),NA())</f>
        <v>#N/A</v>
      </c>
      <c r="AH15" s="93" t="e">
        <f ca="true">+IF(AND(ISNUMBER(OFFSET('Sanitation Data'!$F$10,0,10*ROW('Sanitation Data'!F9))),'Data Summary'!CW15="Yes"),OFFSET('Sanitation Data'!$F$10,0,10*ROW('Sanitation Data'!F9)),NA())</f>
        <v>#N/A</v>
      </c>
      <c r="AI15" s="93" t="e">
        <f ca="true">+IF(AND(ISNUMBER(OFFSET('Sanitation Data'!$F$11,0,10*ROW('Sanitation Data'!F9))),'Data Summary'!CX15="Yes"),OFFSET('Sanitation Data'!$F$11,0,10*ROW('Sanitation Data'!F9)),NA())</f>
        <v>#N/A</v>
      </c>
      <c r="AJ15" s="93" t="e">
        <f ca="true">+IF(AND(ISNUMBER(OFFSET('Sanitation Data'!$F$12,0,10*ROW('Sanitation Data'!F9))),'Data Summary'!CY15="Yes"),OFFSET('Sanitation Data'!$F$12,0,10*ROW('Sanitation Data'!F9)),NA())</f>
        <v>#N/A</v>
      </c>
      <c r="AK15" s="93" t="e">
        <f ca="true">+IF(AND(ISNUMBER(OFFSET('Sanitation Data'!$G$4,0,10*ROW('Sanitation Data'!G9))),'Data Summary'!CZ15="Yes"),100-OFFSET('Sanitation Data'!$G$4,0,10*ROW('Sanitation Data'!G9)),NA())</f>
        <v>#N/A</v>
      </c>
      <c r="AL15" s="93" t="e">
        <f ca="true">+IF(AND(ISNUMBER(OFFSET('Sanitation Data'!$G$6,0,10*ROW('Sanitation Data'!G9))),'Data Summary'!DA15="Yes"),OFFSET('Sanitation Data'!$G$6,0,10*ROW('Sanitation Data'!G9)),NA())</f>
        <v>#N/A</v>
      </c>
      <c r="AM15" s="93" t="e">
        <f ca="true">+IF(AND(ISNUMBER(OFFSET('Sanitation Data'!$G$10,0,10*ROW('Sanitation Data'!G9))),'Data Summary'!DB15="Yes"),OFFSET('Sanitation Data'!$G$10,0,10*ROW('Sanitation Data'!G9)),NA())</f>
        <v>#N/A</v>
      </c>
      <c r="AN15" s="93" t="e">
        <f ca="true">+IF(AND(ISNUMBER(OFFSET('Sanitation Data'!$G$11,0,10*ROW('Sanitation Data'!G9))),'Data Summary'!DC15="Yes"),OFFSET('Sanitation Data'!$G$11,0,10*ROW('Sanitation Data'!G9)),NA())</f>
        <v>#N/A</v>
      </c>
      <c r="AO15" s="93" t="e">
        <f ca="true">+IF(AND(ISNUMBER(OFFSET('Sanitation Data'!$G$12,0,10*ROW('Sanitation Data'!G9))),'Data Summary'!DD15="Yes"),OFFSET('Sanitation Data'!$G$12,0,10*ROW('Sanitation Data'!G9)),NA())</f>
        <v>#N/A</v>
      </c>
      <c r="AP15" s="93" t="e">
        <f ca="true">+IF(AND(ISNUMBER(OFFSET('Sanitation Data'!$H$4,0,10*ROW('Sanitation Data'!H9))),'Data Summary'!DE15="Yes"),100-OFFSET('Sanitation Data'!$H$4,0,10*ROW('Sanitation Data'!H9)),NA())</f>
        <v>#N/A</v>
      </c>
      <c r="AQ15" s="93" t="e">
        <f ca="true">+IF(AND(ISNUMBER(OFFSET('Sanitation Data'!$H$6,0,10*ROW('Sanitation Data'!H9))),'Data Summary'!DF15="Yes"),OFFSET('Sanitation Data'!$H$6,0,10*ROW('Sanitation Data'!H9)),NA())</f>
        <v>#N/A</v>
      </c>
      <c r="AR15" s="93" t="e">
        <f ca="true">+IF(AND(ISNUMBER(OFFSET('Sanitation Data'!$H$10,0,10*ROW('Sanitation Data'!H9))),'Data Summary'!DG15="Yes"),OFFSET('Sanitation Data'!$H$10,0,10*ROW('Sanitation Data'!H9)),NA())</f>
        <v>#N/A</v>
      </c>
      <c r="AS15" s="93" t="e">
        <f ca="true">+IF(AND(ISNUMBER(OFFSET('Sanitation Data'!$H$11,0,10*ROW('Sanitation Data'!H9))),'Data Summary'!DH15="Yes"),OFFSET('Sanitation Data'!$H$11,0,10*ROW('Sanitation Data'!H9)),NA())</f>
        <v>#N/A</v>
      </c>
      <c r="AT15" s="93" t="e">
        <f ca="true">+IF(AND(ISNUMBER(OFFSET('Sanitation Data'!$H$12,0,10*ROW('Sanitation Data'!H9))),'Data Summary'!DI15="Yes"),OFFSET('Sanitation Data'!$H$12,0,10*ROW('Sanitation Data'!H9)),NA())</f>
        <v>#N/A</v>
      </c>
      <c r="AU15" s="93" t="e">
        <f ca="true">+IF(AND(ISNUMBER(OFFSET('Sanitation Data'!$I$4,0,10*ROW('Sanitation Data'!I9))),'Data Summary'!DJ15="Yes"),100-OFFSET('Sanitation Data'!$I$4,0,10*ROW('Sanitation Data'!I9)),NA())</f>
        <v>#N/A</v>
      </c>
      <c r="AV15" s="93" t="e">
        <f ca="true">+IF(AND(ISNUMBER(OFFSET('Sanitation Data'!$I$6,0,10*ROW('Sanitation Data'!I9))),'Data Summary'!DK15="Yes"),OFFSET('Sanitation Data'!$I$6,0,10*ROW('Sanitation Data'!I9)),NA())</f>
        <v>#N/A</v>
      </c>
      <c r="AW15" s="93" t="e">
        <f ca="true">+IF(AND(ISNUMBER(OFFSET('Sanitation Data'!$I$10,0,10*ROW('Sanitation Data'!I9))),'Data Summary'!DL15="Yes"),OFFSET('Sanitation Data'!$I$10,0,10*ROW('Sanitation Data'!I9)),NA())</f>
        <v>#N/A</v>
      </c>
      <c r="AX15" s="93" t="e">
        <f ca="true">+IF(AND(ISNUMBER(OFFSET('Sanitation Data'!$I$11,0,10*ROW('Sanitation Data'!I9))),'Data Summary'!DM15="Yes"),OFFSET('Sanitation Data'!$I$11,0,10*ROW('Sanitation Data'!I9)),NA())</f>
        <v>#N/A</v>
      </c>
      <c r="AY15" s="93" t="e">
        <f ca="true">+IF(AND(ISNUMBER(OFFSET('Sanitation Data'!$I$12,0,10*ROW('Sanitation Data'!I9))),'Data Summary'!DN15="Yes"),OFFSET('Sanitation Data'!$I$12,0,10*ROW('Sanitation Data'!I9)),NA())</f>
        <v>#N/A</v>
      </c>
      <c r="AZ15" s="94" t="e">
        <f ca="true">+IF(AND(ISNUMBER(OFFSET('Hygiene Data'!$D$5,0,10*ROW('Hygiene Data'!D9))),'Data Summary'!DO15="Yes"),OFFSET('Hygiene Data'!$D$5,0,10*ROW('Hygiene Data'!D9)),NA())</f>
        <v>#N/A</v>
      </c>
      <c r="BA15" s="94" t="e">
        <f ca="true">+IF(AND(ISNUMBER(OFFSET('Hygiene Data'!$D$7,0,10*ROW('Hygiene Data'!D9))),'Data Summary'!DP15="Yes"),OFFSET('Hygiene Data'!$D$7,0,10*ROW('Hygiene Data'!D9)),NA())</f>
        <v>#N/A</v>
      </c>
      <c r="BB15" s="94" t="e">
        <f ca="true">+IF(AND(ISNUMBER(OFFSET('Hygiene Data'!$D$9,0,10*ROW('Hygiene Data'!D9))),'Data Summary'!DQ15="Yes"),OFFSET('Hygiene Data'!$D$9,0,10*ROW('Hygiene Data'!D9)),NA())</f>
        <v>#N/A</v>
      </c>
      <c r="BC15" s="94" t="e">
        <f ca="true">+IF(AND(ISNUMBER(OFFSET('Hygiene Data'!$E$5,0,10*ROW('Hygiene Data'!E9))),'Data Summary'!DR15="Yes"),OFFSET('Hygiene Data'!$E$5,0,10*ROW('Hygiene Data'!E9)),NA())</f>
        <v>#N/A</v>
      </c>
      <c r="BD15" s="94" t="e">
        <f ca="true">+IF(AND(ISNUMBER(OFFSET('Hygiene Data'!$E$7,0,10*ROW('Hygiene Data'!E9))),'Data Summary'!DS15="Yes"),OFFSET('Hygiene Data'!$E$7,0,10*ROW('Hygiene Data'!E9)),NA())</f>
        <v>#N/A</v>
      </c>
      <c r="BE15" s="94" t="e">
        <f ca="true">+IF(AND(ISNUMBER(OFFSET('Hygiene Data'!$E$9,0,10*ROW('Hygiene Data'!E9))),'Data Summary'!DT15="Yes"),OFFSET('Hygiene Data'!$E$9,0,10*ROW('Hygiene Data'!E9)),NA())</f>
        <v>#N/A</v>
      </c>
      <c r="BF15" s="94" t="e">
        <f ca="true">+IF(AND(ISNUMBER(OFFSET('Hygiene Data'!$F$5,0,10*ROW('Hygiene Data'!F9))),'Data Summary'!DU15="Yes"),OFFSET('Hygiene Data'!$F$5,0,10*ROW('Hygiene Data'!F9)),NA())</f>
        <v>#N/A</v>
      </c>
      <c r="BG15" s="94" t="e">
        <f ca="true">+IF(AND(ISNUMBER(OFFSET('Hygiene Data'!$F$7,0,10*ROW('Hygiene Data'!F9))),'Data Summary'!DV15="Yes"),OFFSET('Hygiene Data'!$F$7,0,10*ROW('Hygiene Data'!F9)),NA())</f>
        <v>#N/A</v>
      </c>
      <c r="BH15" s="94" t="e">
        <f ca="true">+IF(AND(ISNUMBER(OFFSET('Hygiene Data'!$F$9,0,10*ROW('Hygiene Data'!F9))),'Data Summary'!DW15="Yes"),OFFSET('Hygiene Data'!$F$9,0,10*ROW('Hygiene Data'!F9)),NA())</f>
        <v>#N/A</v>
      </c>
      <c r="BI15" s="94" t="e">
        <f ca="true">+IF(AND(ISNUMBER(OFFSET('Hygiene Data'!$G$5,0,10*ROW('Hygiene Data'!G9))),'Data Summary'!DX15="Yes"),OFFSET('Hygiene Data'!$G$5,0,10*ROW('Hygiene Data'!G9)),NA())</f>
        <v>#N/A</v>
      </c>
      <c r="BJ15" s="94" t="e">
        <f ca="true">+IF(AND(ISNUMBER(OFFSET('Hygiene Data'!$G$7,0,10*ROW('Hygiene Data'!G9))),'Data Summary'!DY15="Yes"),OFFSET('Hygiene Data'!$G$7,0,10*ROW('Hygiene Data'!G9)),NA())</f>
        <v>#N/A</v>
      </c>
      <c r="BK15" s="94" t="e">
        <f ca="true">+IF(AND(ISNUMBER(OFFSET('Hygiene Data'!$G$9,0,10*ROW('Hygiene Data'!G9))),'Data Summary'!DZ15="Yes"),OFFSET('Hygiene Data'!$G$9,0,10*ROW('Hygiene Data'!G9)),NA())</f>
        <v>#N/A</v>
      </c>
      <c r="BL15" s="94" t="e">
        <f ca="true">+IF(AND(ISNUMBER(OFFSET('Hygiene Data'!$H$5,0,10*ROW('Hygiene Data'!H9))),'Data Summary'!EA15="Yes"),OFFSET('Hygiene Data'!$H$5,0,10*ROW('Hygiene Data'!H9)),NA())</f>
        <v>#N/A</v>
      </c>
      <c r="BM15" s="94" t="e">
        <f ca="true">+IF(AND(ISNUMBER(OFFSET('Hygiene Data'!$H$7,0,10*ROW('Hygiene Data'!H9))),'Data Summary'!EB15="Yes"),OFFSET('Hygiene Data'!$H$7,0,10*ROW('Hygiene Data'!H9)),NA())</f>
        <v>#N/A</v>
      </c>
      <c r="BN15" s="94" t="e">
        <f ca="true">+IF(AND(ISNUMBER(OFFSET('Hygiene Data'!$H$9,0,10*ROW('Hygiene Data'!H9))),'Data Summary'!EC15="Yes"),OFFSET('Hygiene Data'!$H$9,0,10*ROW('Hygiene Data'!H9)),NA())</f>
        <v>#N/A</v>
      </c>
      <c r="BO15" s="94" t="e">
        <f ca="true">+IF(AND(ISNUMBER(OFFSET('Hygiene Data'!$I$5,0,10*ROW('Hygiene Data'!I9))),'Data Summary'!ED15="Yes"),OFFSET('Hygiene Data'!$I$5,0,10*ROW('Hygiene Data'!I9)),NA())</f>
        <v>#N/A</v>
      </c>
      <c r="BP15" s="94" t="e">
        <f ca="true">+IF(AND(ISNUMBER(OFFSET('Hygiene Data'!$I$7,0,10*ROW('Hygiene Data'!I9))),'Data Summary'!EE15="Yes"),OFFSET('Hygiene Data'!$I$7,0,10*ROW('Hygiene Data'!I9)),NA())</f>
        <v>#N/A</v>
      </c>
      <c r="BQ15" s="94" t="e">
        <f ca="true">+IF(AND(ISNUMBER(OFFSET('Hygiene Data'!$I$9,0,10*ROW('Hygiene Data'!I9))),'Data Summary'!EF15="Yes"),OFFSET('Hygiene Data'!$I$9,0,10*ROW('Hygiene Data'!I9)),NA())</f>
        <v>#N/A</v>
      </c>
    </row>
    <row xmlns:x14ac="http://schemas.microsoft.com/office/spreadsheetml/2009/9/ac" r="16" x14ac:dyDescent="0.2">
      <c r="A16" s="334" t="e">
        <f ca="true">+RIGHT('Data Summary'!A16,LEN('Data Summary'!A16)-9)</f>
        <v>#VALUE!</v>
      </c>
      <c r="B16" s="35" t="str">
        <f ca="true">+IF(ISTEXT('Data Summary'!B16),'Data Summary'!B16,"")</f>
        <v/>
      </c>
      <c r="C16" s="333" t="e">
        <f ca="true">+VALUE('Data Summary'!C16)</f>
        <v>#VALUE!</v>
      </c>
      <c r="D16" s="92" t="e">
        <f ca="true">+IF(AND(ISNUMBER(OFFSET('Water Data'!$D$4,0,10*ROW('Water Data'!D10))),'Data Summary'!BS16="Yes"),100-OFFSET('Water Data'!$D$4,0,10*ROW('Water Data'!D10)),NA())</f>
        <v>#N/A</v>
      </c>
      <c r="E16" s="92" t="e">
        <f ca="true">+IF(AND(ISNUMBER(OFFSET('Water Data'!$D$6,0,10*ROW('Water Data'!D10))),'Data Summary'!BT16="Yes"),OFFSET('Water Data'!$D$6,0,10*ROW('Water Data'!D10)),NA())</f>
        <v>#N/A</v>
      </c>
      <c r="F16" s="92" t="e">
        <f ca="true">+IF(AND(ISNUMBER(OFFSET('Water Data'!$D$9,0,10*ROW('Water Data'!D10))),'Data Summary'!BU16="Yes"),OFFSET('Water Data'!$D$9,0,10*ROW('Water Data'!D10)),NA())</f>
        <v>#N/A</v>
      </c>
      <c r="G16" s="92" t="e">
        <f ca="true">+IF(AND(ISNUMBER(OFFSET('Water Data'!$E$4,0,10*ROW('Water Data'!E10))),'Data Summary'!BV16="Yes"),100-OFFSET('Water Data'!$E$4,0,10*ROW('Water Data'!E10)),NA())</f>
        <v>#N/A</v>
      </c>
      <c r="H16" s="92" t="e">
        <f ca="true">+IF(AND(ISNUMBER(OFFSET('Water Data'!$E$6,0,10*ROW('Water Data'!E10))),'Data Summary'!BW16="Yes"),OFFSET('Water Data'!$E$6,0,10*ROW('Water Data'!E10)),NA())</f>
        <v>#N/A</v>
      </c>
      <c r="I16" s="92" t="e">
        <f ca="true">+IF(AND(ISNUMBER(OFFSET('Water Data'!$E$9,0,10*ROW('Water Data'!E10))),'Data Summary'!BX16="Yes"),OFFSET('Water Data'!$E$9,0,10*ROW('Water Data'!E10)),NA())</f>
        <v>#N/A</v>
      </c>
      <c r="J16" s="92" t="e">
        <f ca="true">+IF(AND(ISNUMBER(OFFSET('Water Data'!$F$4,0,10*ROW('Water Data'!F10))),'Data Summary'!BY16="Yes"),100-OFFSET('Water Data'!$F$4,0,10*ROW('Water Data'!F10)),NA())</f>
        <v>#N/A</v>
      </c>
      <c r="K16" s="92" t="e">
        <f ca="true">+IF(AND(ISNUMBER(OFFSET('Water Data'!$F$6,0,10*ROW('Water Data'!F10))),'Data Summary'!BZ16="Yes"),OFFSET('Water Data'!$F$6,0,10*ROW('Water Data'!F10)),NA())</f>
        <v>#N/A</v>
      </c>
      <c r="L16" s="92" t="e">
        <f ca="true">+IF(AND(ISNUMBER(OFFSET('Water Data'!$F$9,0,10*ROW('Water Data'!F10))),'Data Summary'!CA16="Yes"),OFFSET('Water Data'!$F$9,0,10*ROW('Water Data'!F10)),NA())</f>
        <v>#N/A</v>
      </c>
      <c r="M16" s="92" t="e">
        <f ca="true">+IF(AND(ISNUMBER(OFFSET('Water Data'!$G$4,0,10*ROW('Water Data'!G10))),'Data Summary'!CB16="Yes"),100-OFFSET('Water Data'!$G$4,0,10*ROW('Water Data'!G10)),NA())</f>
        <v>#N/A</v>
      </c>
      <c r="N16" s="92" t="e">
        <f ca="true">+IF(AND(ISNUMBER(OFFSET('Water Data'!$G$6,0,10*ROW('Water Data'!G10))),'Data Summary'!CC16="Yes"),OFFSET('Water Data'!$G$6,0,10*ROW('Water Data'!G10)),NA())</f>
        <v>#N/A</v>
      </c>
      <c r="O16" s="92" t="e">
        <f ca="true">+IF(AND(ISNUMBER(OFFSET('Water Data'!$G$9,0,10*ROW('Water Data'!G10))),'Data Summary'!CD16="Yes"),OFFSET('Water Data'!$G$9,0,10*ROW('Water Data'!G10)),NA())</f>
        <v>#N/A</v>
      </c>
      <c r="P16" s="92" t="e">
        <f ca="true">+IF(AND(ISNUMBER(OFFSET('Water Data'!$H$4,0,10*ROW('Water Data'!H10))),'Data Summary'!CE16="Yes"),100-OFFSET('Water Data'!$H$4,0,10*ROW('Water Data'!H10)),NA())</f>
        <v>#N/A</v>
      </c>
      <c r="Q16" s="92" t="e">
        <f ca="true">+IF(AND(ISNUMBER(OFFSET('Water Data'!$H$6,0,10*ROW('Water Data'!H10))),'Data Summary'!CF16="Yes"),OFFSET('Water Data'!$H$6,0,10*ROW('Water Data'!H10)),NA())</f>
        <v>#N/A</v>
      </c>
      <c r="R16" s="92" t="e">
        <f ca="true">+IF(AND(ISNUMBER(OFFSET('Water Data'!$H$9,0,10*ROW('Water Data'!H10))),'Data Summary'!CG16="Yes"),OFFSET('Water Data'!$H$9,0,10*ROW('Water Data'!H10)),NA())</f>
        <v>#N/A</v>
      </c>
      <c r="S16" s="92" t="e">
        <f ca="true">+IF(AND(ISNUMBER(OFFSET('Water Data'!$I$4,0,10*ROW('Water Data'!I10))),'Data Summary'!CH16="Yes"),100-OFFSET('Water Data'!$I$4,0,10*ROW('Water Data'!I10)),NA())</f>
        <v>#N/A</v>
      </c>
      <c r="T16" s="92" t="e">
        <f ca="true">+IF(AND(ISNUMBER(OFFSET('Water Data'!$I$6,0,10*ROW('Water Data'!I10))),'Data Summary'!CI16="Yes"),OFFSET('Water Data'!$I$6,0,10*ROW('Water Data'!I10)),NA())</f>
        <v>#N/A</v>
      </c>
      <c r="U16" s="92" t="e">
        <f ca="true">+IF(AND(ISNUMBER(OFFSET('Water Data'!$I$9,0,10*ROW('Water Data'!I10))),'Data Summary'!CJ16="Yes"),OFFSET('Water Data'!$I$9,0,10*ROW('Water Data'!I10)),NA())</f>
        <v>#N/A</v>
      </c>
      <c r="V16" s="93" t="e">
        <f ca="true">+IF(AND(ISNUMBER(OFFSET('Sanitation Data'!$D$4,0,10*ROW('Sanitation Data'!D10))),'Data Summary'!CK16="Yes"),100-OFFSET('Sanitation Data'!$D$4,0,10*ROW('Sanitation Data'!D10)),NA())</f>
        <v>#N/A</v>
      </c>
      <c r="W16" s="93" t="e">
        <f ca="true">+IF(AND(ISNUMBER(OFFSET('Sanitation Data'!$D$6,0,10*ROW('Sanitation Data'!D10))),'Data Summary'!CL16="Yes"),OFFSET('Sanitation Data'!$D$6,0,10*ROW('Sanitation Data'!D10)),NA())</f>
        <v>#N/A</v>
      </c>
      <c r="X16" s="93" t="e">
        <f ca="true">+IF(AND(ISNUMBER(OFFSET('Sanitation Data'!$D$10,0,10*ROW('Sanitation Data'!D10))),'Data Summary'!CM16="Yes"),OFFSET('Sanitation Data'!$D$10,0,10*ROW('Sanitation Data'!D10)),NA())</f>
        <v>#N/A</v>
      </c>
      <c r="Y16" s="93" t="e">
        <f ca="true">+IF(AND(ISNUMBER(OFFSET('Sanitation Data'!$D$11,0,10*ROW('Sanitation Data'!D10))),'Data Summary'!CN16="Yes"),OFFSET('Sanitation Data'!$D$11,0,10*ROW('Sanitation Data'!D10)),NA())</f>
        <v>#N/A</v>
      </c>
      <c r="Z16" s="93" t="e">
        <f ca="true">+IF(AND(ISNUMBER(OFFSET('Sanitation Data'!$D$12,0,10*ROW('Sanitation Data'!D10))),'Data Summary'!CO16="Yes"),OFFSET('Sanitation Data'!$D$12,0,10*ROW('Sanitation Data'!D10)),NA())</f>
        <v>#N/A</v>
      </c>
      <c r="AA16" s="93" t="e">
        <f ca="true">+IF(AND(ISNUMBER(OFFSET('Sanitation Data'!$E$4,0,10*ROW('Sanitation Data'!E10))),'Data Summary'!CP16="Yes"),100-OFFSET('Sanitation Data'!$E$4,0,10*ROW('Sanitation Data'!E10)),NA())</f>
        <v>#N/A</v>
      </c>
      <c r="AB16" s="93" t="e">
        <f ca="true">+IF(AND(ISNUMBER(OFFSET('Sanitation Data'!$E$6,0,10*ROW('Sanitation Data'!E10))),'Data Summary'!CQ16="Yes"),OFFSET('Sanitation Data'!$E$6,0,10*ROW('Sanitation Data'!E10)),NA())</f>
        <v>#N/A</v>
      </c>
      <c r="AC16" s="93" t="e">
        <f ca="true">+IF(AND(ISNUMBER(OFFSET('Sanitation Data'!$E$10,0,10*ROW('Sanitation Data'!E10))),'Data Summary'!CR16="Yes"),OFFSET('Sanitation Data'!$E$10,0,10*ROW('Sanitation Data'!E10)),NA())</f>
        <v>#N/A</v>
      </c>
      <c r="AD16" s="93" t="e">
        <f ca="true">+IF(AND(ISNUMBER(OFFSET('Sanitation Data'!$E$11,0,10*ROW('Sanitation Data'!E10))),'Data Summary'!CS16="Yes"),OFFSET('Sanitation Data'!$E$11,0,10*ROW('Sanitation Data'!E10)),NA())</f>
        <v>#N/A</v>
      </c>
      <c r="AE16" s="93" t="e">
        <f ca="true">+IF(AND(ISNUMBER(OFFSET('Sanitation Data'!$E$12,0,10*ROW('Sanitation Data'!E10))),'Data Summary'!CT16="Yes"),OFFSET('Sanitation Data'!$E$12,0,10*ROW('Sanitation Data'!E10)),NA())</f>
        <v>#N/A</v>
      </c>
      <c r="AF16" s="93" t="e">
        <f ca="true">+IF(AND(ISNUMBER(OFFSET('Sanitation Data'!$F$4,0,10*ROW('Sanitation Data'!F10))),'Data Summary'!CU16="Yes"),100-OFFSET('Sanitation Data'!$F$4,0,10*ROW('Sanitation Data'!F10)),NA())</f>
        <v>#N/A</v>
      </c>
      <c r="AG16" s="93" t="e">
        <f ca="true">+IF(AND(ISNUMBER(OFFSET('Sanitation Data'!$F$6,0,10*ROW('Sanitation Data'!F10))),'Data Summary'!CV16="Yes"),OFFSET('Sanitation Data'!$F$6,0,10*ROW('Sanitation Data'!F10)),NA())</f>
        <v>#N/A</v>
      </c>
      <c r="AH16" s="93" t="e">
        <f ca="true">+IF(AND(ISNUMBER(OFFSET('Sanitation Data'!$F$10,0,10*ROW('Sanitation Data'!F10))),'Data Summary'!CW16="Yes"),OFFSET('Sanitation Data'!$F$10,0,10*ROW('Sanitation Data'!F10)),NA())</f>
        <v>#N/A</v>
      </c>
      <c r="AI16" s="93" t="e">
        <f ca="true">+IF(AND(ISNUMBER(OFFSET('Sanitation Data'!$F$11,0,10*ROW('Sanitation Data'!F10))),'Data Summary'!CX16="Yes"),OFFSET('Sanitation Data'!$F$11,0,10*ROW('Sanitation Data'!F10)),NA())</f>
        <v>#N/A</v>
      </c>
      <c r="AJ16" s="93" t="e">
        <f ca="true">+IF(AND(ISNUMBER(OFFSET('Sanitation Data'!$F$12,0,10*ROW('Sanitation Data'!F10))),'Data Summary'!CY16="Yes"),OFFSET('Sanitation Data'!$F$12,0,10*ROW('Sanitation Data'!F10)),NA())</f>
        <v>#N/A</v>
      </c>
      <c r="AK16" s="93" t="e">
        <f ca="true">+IF(AND(ISNUMBER(OFFSET('Sanitation Data'!$G$4,0,10*ROW('Sanitation Data'!G10))),'Data Summary'!CZ16="Yes"),100-OFFSET('Sanitation Data'!$G$4,0,10*ROW('Sanitation Data'!G10)),NA())</f>
        <v>#N/A</v>
      </c>
      <c r="AL16" s="93" t="e">
        <f ca="true">+IF(AND(ISNUMBER(OFFSET('Sanitation Data'!$G$6,0,10*ROW('Sanitation Data'!G10))),'Data Summary'!DA16="Yes"),OFFSET('Sanitation Data'!$G$6,0,10*ROW('Sanitation Data'!G10)),NA())</f>
        <v>#N/A</v>
      </c>
      <c r="AM16" s="93" t="e">
        <f ca="true">+IF(AND(ISNUMBER(OFFSET('Sanitation Data'!$G$10,0,10*ROW('Sanitation Data'!G10))),'Data Summary'!DB16="Yes"),OFFSET('Sanitation Data'!$G$10,0,10*ROW('Sanitation Data'!G10)),NA())</f>
        <v>#N/A</v>
      </c>
      <c r="AN16" s="93" t="e">
        <f ca="true">+IF(AND(ISNUMBER(OFFSET('Sanitation Data'!$G$11,0,10*ROW('Sanitation Data'!G10))),'Data Summary'!DC16="Yes"),OFFSET('Sanitation Data'!$G$11,0,10*ROW('Sanitation Data'!G10)),NA())</f>
        <v>#N/A</v>
      </c>
      <c r="AO16" s="93" t="e">
        <f ca="true">+IF(AND(ISNUMBER(OFFSET('Sanitation Data'!$G$12,0,10*ROW('Sanitation Data'!G10))),'Data Summary'!DD16="Yes"),OFFSET('Sanitation Data'!$G$12,0,10*ROW('Sanitation Data'!G10)),NA())</f>
        <v>#N/A</v>
      </c>
      <c r="AP16" s="93" t="e">
        <f ca="true">+IF(AND(ISNUMBER(OFFSET('Sanitation Data'!$H$4,0,10*ROW('Sanitation Data'!H10))),'Data Summary'!DE16="Yes"),100-OFFSET('Sanitation Data'!$H$4,0,10*ROW('Sanitation Data'!H10)),NA())</f>
        <v>#N/A</v>
      </c>
      <c r="AQ16" s="93" t="e">
        <f ca="true">+IF(AND(ISNUMBER(OFFSET('Sanitation Data'!$H$6,0,10*ROW('Sanitation Data'!H10))),'Data Summary'!DF16="Yes"),OFFSET('Sanitation Data'!$H$6,0,10*ROW('Sanitation Data'!H10)),NA())</f>
        <v>#N/A</v>
      </c>
      <c r="AR16" s="93" t="e">
        <f ca="true">+IF(AND(ISNUMBER(OFFSET('Sanitation Data'!$H$10,0,10*ROW('Sanitation Data'!H10))),'Data Summary'!DG16="Yes"),OFFSET('Sanitation Data'!$H$10,0,10*ROW('Sanitation Data'!H10)),NA())</f>
        <v>#N/A</v>
      </c>
      <c r="AS16" s="93" t="e">
        <f ca="true">+IF(AND(ISNUMBER(OFFSET('Sanitation Data'!$H$11,0,10*ROW('Sanitation Data'!H10))),'Data Summary'!DH16="Yes"),OFFSET('Sanitation Data'!$H$11,0,10*ROW('Sanitation Data'!H10)),NA())</f>
        <v>#N/A</v>
      </c>
      <c r="AT16" s="93" t="e">
        <f ca="true">+IF(AND(ISNUMBER(OFFSET('Sanitation Data'!$H$12,0,10*ROW('Sanitation Data'!H10))),'Data Summary'!DI16="Yes"),OFFSET('Sanitation Data'!$H$12,0,10*ROW('Sanitation Data'!H10)),NA())</f>
        <v>#N/A</v>
      </c>
      <c r="AU16" s="93" t="e">
        <f ca="true">+IF(AND(ISNUMBER(OFFSET('Sanitation Data'!$I$4,0,10*ROW('Sanitation Data'!I10))),'Data Summary'!DJ16="Yes"),100-OFFSET('Sanitation Data'!$I$4,0,10*ROW('Sanitation Data'!I10)),NA())</f>
        <v>#N/A</v>
      </c>
      <c r="AV16" s="93" t="e">
        <f ca="true">+IF(AND(ISNUMBER(OFFSET('Sanitation Data'!$I$6,0,10*ROW('Sanitation Data'!I10))),'Data Summary'!DK16="Yes"),OFFSET('Sanitation Data'!$I$6,0,10*ROW('Sanitation Data'!I10)),NA())</f>
        <v>#N/A</v>
      </c>
      <c r="AW16" s="93" t="e">
        <f ca="true">+IF(AND(ISNUMBER(OFFSET('Sanitation Data'!$I$10,0,10*ROW('Sanitation Data'!I10))),'Data Summary'!DL16="Yes"),OFFSET('Sanitation Data'!$I$10,0,10*ROW('Sanitation Data'!I10)),NA())</f>
        <v>#N/A</v>
      </c>
      <c r="AX16" s="93" t="e">
        <f ca="true">+IF(AND(ISNUMBER(OFFSET('Sanitation Data'!$I$11,0,10*ROW('Sanitation Data'!I10))),'Data Summary'!DM16="Yes"),OFFSET('Sanitation Data'!$I$11,0,10*ROW('Sanitation Data'!I10)),NA())</f>
        <v>#N/A</v>
      </c>
      <c r="AY16" s="93" t="e">
        <f ca="true">+IF(AND(ISNUMBER(OFFSET('Sanitation Data'!$I$12,0,10*ROW('Sanitation Data'!I10))),'Data Summary'!DN16="Yes"),OFFSET('Sanitation Data'!$I$12,0,10*ROW('Sanitation Data'!I10)),NA())</f>
        <v>#N/A</v>
      </c>
      <c r="AZ16" s="94" t="e">
        <f ca="true">+IF(AND(ISNUMBER(OFFSET('Hygiene Data'!$D$5,0,10*ROW('Hygiene Data'!D10))),'Data Summary'!DO16="Yes"),OFFSET('Hygiene Data'!$D$5,0,10*ROW('Hygiene Data'!D10)),NA())</f>
        <v>#N/A</v>
      </c>
      <c r="BA16" s="94" t="e">
        <f ca="true">+IF(AND(ISNUMBER(OFFSET('Hygiene Data'!$D$7,0,10*ROW('Hygiene Data'!D10))),'Data Summary'!DP16="Yes"),OFFSET('Hygiene Data'!$D$7,0,10*ROW('Hygiene Data'!D10)),NA())</f>
        <v>#N/A</v>
      </c>
      <c r="BB16" s="94" t="e">
        <f ca="true">+IF(AND(ISNUMBER(OFFSET('Hygiene Data'!$D$9,0,10*ROW('Hygiene Data'!D10))),'Data Summary'!DQ16="Yes"),OFFSET('Hygiene Data'!$D$9,0,10*ROW('Hygiene Data'!D10)),NA())</f>
        <v>#N/A</v>
      </c>
      <c r="BC16" s="94" t="e">
        <f ca="true">+IF(AND(ISNUMBER(OFFSET('Hygiene Data'!$E$5,0,10*ROW('Hygiene Data'!E10))),'Data Summary'!DR16="Yes"),OFFSET('Hygiene Data'!$E$5,0,10*ROW('Hygiene Data'!E10)),NA())</f>
        <v>#N/A</v>
      </c>
      <c r="BD16" s="94" t="e">
        <f ca="true">+IF(AND(ISNUMBER(OFFSET('Hygiene Data'!$E$7,0,10*ROW('Hygiene Data'!E10))),'Data Summary'!DS16="Yes"),OFFSET('Hygiene Data'!$E$7,0,10*ROW('Hygiene Data'!E10)),NA())</f>
        <v>#N/A</v>
      </c>
      <c r="BE16" s="94" t="e">
        <f ca="true">+IF(AND(ISNUMBER(OFFSET('Hygiene Data'!$E$9,0,10*ROW('Hygiene Data'!E10))),'Data Summary'!DT16="Yes"),OFFSET('Hygiene Data'!$E$9,0,10*ROW('Hygiene Data'!E10)),NA())</f>
        <v>#N/A</v>
      </c>
      <c r="BF16" s="94" t="e">
        <f ca="true">+IF(AND(ISNUMBER(OFFSET('Hygiene Data'!$F$5,0,10*ROW('Hygiene Data'!F10))),'Data Summary'!DU16="Yes"),OFFSET('Hygiene Data'!$F$5,0,10*ROW('Hygiene Data'!F10)),NA())</f>
        <v>#N/A</v>
      </c>
      <c r="BG16" s="94" t="e">
        <f ca="true">+IF(AND(ISNUMBER(OFFSET('Hygiene Data'!$F$7,0,10*ROW('Hygiene Data'!F10))),'Data Summary'!DV16="Yes"),OFFSET('Hygiene Data'!$F$7,0,10*ROW('Hygiene Data'!F10)),NA())</f>
        <v>#N/A</v>
      </c>
      <c r="BH16" s="94" t="e">
        <f ca="true">+IF(AND(ISNUMBER(OFFSET('Hygiene Data'!$F$9,0,10*ROW('Hygiene Data'!F10))),'Data Summary'!DW16="Yes"),OFFSET('Hygiene Data'!$F$9,0,10*ROW('Hygiene Data'!F10)),NA())</f>
        <v>#N/A</v>
      </c>
      <c r="BI16" s="94" t="e">
        <f ca="true">+IF(AND(ISNUMBER(OFFSET('Hygiene Data'!$G$5,0,10*ROW('Hygiene Data'!G10))),'Data Summary'!DX16="Yes"),OFFSET('Hygiene Data'!$G$5,0,10*ROW('Hygiene Data'!G10)),NA())</f>
        <v>#N/A</v>
      </c>
      <c r="BJ16" s="94" t="e">
        <f ca="true">+IF(AND(ISNUMBER(OFFSET('Hygiene Data'!$G$7,0,10*ROW('Hygiene Data'!G10))),'Data Summary'!DY16="Yes"),OFFSET('Hygiene Data'!$G$7,0,10*ROW('Hygiene Data'!G10)),NA())</f>
        <v>#N/A</v>
      </c>
      <c r="BK16" s="94" t="e">
        <f ca="true">+IF(AND(ISNUMBER(OFFSET('Hygiene Data'!$G$9,0,10*ROW('Hygiene Data'!G10))),'Data Summary'!DZ16="Yes"),OFFSET('Hygiene Data'!$G$9,0,10*ROW('Hygiene Data'!G10)),NA())</f>
        <v>#N/A</v>
      </c>
      <c r="BL16" s="94" t="e">
        <f ca="true">+IF(AND(ISNUMBER(OFFSET('Hygiene Data'!$H$5,0,10*ROW('Hygiene Data'!H10))),'Data Summary'!EA16="Yes"),OFFSET('Hygiene Data'!$H$5,0,10*ROW('Hygiene Data'!H10)),NA())</f>
        <v>#N/A</v>
      </c>
      <c r="BM16" s="94" t="e">
        <f ca="true">+IF(AND(ISNUMBER(OFFSET('Hygiene Data'!$H$7,0,10*ROW('Hygiene Data'!H10))),'Data Summary'!EB16="Yes"),OFFSET('Hygiene Data'!$H$7,0,10*ROW('Hygiene Data'!H10)),NA())</f>
        <v>#N/A</v>
      </c>
      <c r="BN16" s="94" t="e">
        <f ca="true">+IF(AND(ISNUMBER(OFFSET('Hygiene Data'!$H$9,0,10*ROW('Hygiene Data'!H10))),'Data Summary'!EC16="Yes"),OFFSET('Hygiene Data'!$H$9,0,10*ROW('Hygiene Data'!H10)),NA())</f>
        <v>#N/A</v>
      </c>
      <c r="BO16" s="94" t="e">
        <f ca="true">+IF(AND(ISNUMBER(OFFSET('Hygiene Data'!$I$5,0,10*ROW('Hygiene Data'!I10))),'Data Summary'!ED16="Yes"),OFFSET('Hygiene Data'!$I$5,0,10*ROW('Hygiene Data'!I10)),NA())</f>
        <v>#N/A</v>
      </c>
      <c r="BP16" s="94" t="e">
        <f ca="true">+IF(AND(ISNUMBER(OFFSET('Hygiene Data'!$I$7,0,10*ROW('Hygiene Data'!I10))),'Data Summary'!EE16="Yes"),OFFSET('Hygiene Data'!$I$7,0,10*ROW('Hygiene Data'!I10)),NA())</f>
        <v>#N/A</v>
      </c>
      <c r="BQ16" s="94" t="e">
        <f ca="true">+IF(AND(ISNUMBER(OFFSET('Hygiene Data'!$I$9,0,10*ROW('Hygiene Data'!I10))),'Data Summary'!EF16="Yes"),OFFSET('Hygiene Data'!$I$9,0,10*ROW('Hygiene Data'!I10)),NA())</f>
        <v>#N/A</v>
      </c>
    </row>
    <row xmlns:x14ac="http://schemas.microsoft.com/office/spreadsheetml/2009/9/ac" r="17" x14ac:dyDescent="0.2">
      <c r="A17" s="334" t="e">
        <f ca="true">+RIGHT('Data Summary'!A17,LEN('Data Summary'!A17)-9)</f>
        <v>#VALUE!</v>
      </c>
      <c r="B17" s="35" t="str">
        <f ca="true">+IF(ISTEXT('Data Summary'!B17),'Data Summary'!B17,"")</f>
        <v/>
      </c>
      <c r="C17" s="333" t="e">
        <f ca="true">+VALUE('Data Summary'!C17)</f>
        <v>#VALUE!</v>
      </c>
      <c r="D17" s="92" t="e">
        <f ca="true">+IF(AND(ISNUMBER(OFFSET('Water Data'!$D$4,0,10*ROW('Water Data'!D11))),'Data Summary'!BS17="Yes"),100-OFFSET('Water Data'!$D$4,0,10*ROW('Water Data'!D11)),NA())</f>
        <v>#N/A</v>
      </c>
      <c r="E17" s="92" t="e">
        <f ca="true">+IF(AND(ISNUMBER(OFFSET('Water Data'!$D$6,0,10*ROW('Water Data'!D11))),'Data Summary'!BT17="Yes"),OFFSET('Water Data'!$D$6,0,10*ROW('Water Data'!D11)),NA())</f>
        <v>#N/A</v>
      </c>
      <c r="F17" s="92" t="e">
        <f ca="true">+IF(AND(ISNUMBER(OFFSET('Water Data'!$D$9,0,10*ROW('Water Data'!D11))),'Data Summary'!BU17="Yes"),OFFSET('Water Data'!$D$9,0,10*ROW('Water Data'!D11)),NA())</f>
        <v>#N/A</v>
      </c>
      <c r="G17" s="92" t="e">
        <f ca="true">+IF(AND(ISNUMBER(OFFSET('Water Data'!$E$4,0,10*ROW('Water Data'!E11))),'Data Summary'!BV17="Yes"),100-OFFSET('Water Data'!$E$4,0,10*ROW('Water Data'!E11)),NA())</f>
        <v>#N/A</v>
      </c>
      <c r="H17" s="92" t="e">
        <f ca="true">+IF(AND(ISNUMBER(OFFSET('Water Data'!$E$6,0,10*ROW('Water Data'!E11))),'Data Summary'!BW17="Yes"),OFFSET('Water Data'!$E$6,0,10*ROW('Water Data'!E11)),NA())</f>
        <v>#N/A</v>
      </c>
      <c r="I17" s="92" t="e">
        <f ca="true">+IF(AND(ISNUMBER(OFFSET('Water Data'!$E$9,0,10*ROW('Water Data'!E11))),'Data Summary'!BX17="Yes"),OFFSET('Water Data'!$E$9,0,10*ROW('Water Data'!E11)),NA())</f>
        <v>#N/A</v>
      </c>
      <c r="J17" s="92" t="e">
        <f ca="true">+IF(AND(ISNUMBER(OFFSET('Water Data'!$F$4,0,10*ROW('Water Data'!F11))),'Data Summary'!BY17="Yes"),100-OFFSET('Water Data'!$F$4,0,10*ROW('Water Data'!F11)),NA())</f>
        <v>#N/A</v>
      </c>
      <c r="K17" s="92" t="e">
        <f ca="true">+IF(AND(ISNUMBER(OFFSET('Water Data'!$F$6,0,10*ROW('Water Data'!F11))),'Data Summary'!BZ17="Yes"),OFFSET('Water Data'!$F$6,0,10*ROW('Water Data'!F11)),NA())</f>
        <v>#N/A</v>
      </c>
      <c r="L17" s="92" t="e">
        <f ca="true">+IF(AND(ISNUMBER(OFFSET('Water Data'!$F$9,0,10*ROW('Water Data'!F11))),'Data Summary'!CA17="Yes"),OFFSET('Water Data'!$F$9,0,10*ROW('Water Data'!F11)),NA())</f>
        <v>#N/A</v>
      </c>
      <c r="M17" s="92" t="e">
        <f ca="true">+IF(AND(ISNUMBER(OFFSET('Water Data'!$G$4,0,10*ROW('Water Data'!G11))),'Data Summary'!CB17="Yes"),100-OFFSET('Water Data'!$G$4,0,10*ROW('Water Data'!G11)),NA())</f>
        <v>#N/A</v>
      </c>
      <c r="N17" s="92" t="e">
        <f ca="true">+IF(AND(ISNUMBER(OFFSET('Water Data'!$G$6,0,10*ROW('Water Data'!G11))),'Data Summary'!CC17="Yes"),OFFSET('Water Data'!$G$6,0,10*ROW('Water Data'!G11)),NA())</f>
        <v>#N/A</v>
      </c>
      <c r="O17" s="92" t="e">
        <f ca="true">+IF(AND(ISNUMBER(OFFSET('Water Data'!$G$9,0,10*ROW('Water Data'!G11))),'Data Summary'!CD17="Yes"),OFFSET('Water Data'!$G$9,0,10*ROW('Water Data'!G11)),NA())</f>
        <v>#N/A</v>
      </c>
      <c r="P17" s="92" t="e">
        <f ca="true">+IF(AND(ISNUMBER(OFFSET('Water Data'!$H$4,0,10*ROW('Water Data'!H11))),'Data Summary'!CE17="Yes"),100-OFFSET('Water Data'!$H$4,0,10*ROW('Water Data'!H11)),NA())</f>
        <v>#N/A</v>
      </c>
      <c r="Q17" s="92" t="e">
        <f ca="true">+IF(AND(ISNUMBER(OFFSET('Water Data'!$H$6,0,10*ROW('Water Data'!H11))),'Data Summary'!CF17="Yes"),OFFSET('Water Data'!$H$6,0,10*ROW('Water Data'!H11)),NA())</f>
        <v>#N/A</v>
      </c>
      <c r="R17" s="92" t="e">
        <f ca="true">+IF(AND(ISNUMBER(OFFSET('Water Data'!$H$9,0,10*ROW('Water Data'!H11))),'Data Summary'!CG17="Yes"),OFFSET('Water Data'!$H$9,0,10*ROW('Water Data'!H11)),NA())</f>
        <v>#N/A</v>
      </c>
      <c r="S17" s="92" t="e">
        <f ca="true">+IF(AND(ISNUMBER(OFFSET('Water Data'!$I$4,0,10*ROW('Water Data'!I11))),'Data Summary'!CH17="Yes"),100-OFFSET('Water Data'!$I$4,0,10*ROW('Water Data'!I11)),NA())</f>
        <v>#N/A</v>
      </c>
      <c r="T17" s="92" t="e">
        <f ca="true">+IF(AND(ISNUMBER(OFFSET('Water Data'!$I$6,0,10*ROW('Water Data'!I11))),'Data Summary'!CI17="Yes"),OFFSET('Water Data'!$I$6,0,10*ROW('Water Data'!I11)),NA())</f>
        <v>#N/A</v>
      </c>
      <c r="U17" s="92" t="e">
        <f ca="true">+IF(AND(ISNUMBER(OFFSET('Water Data'!$I$9,0,10*ROW('Water Data'!I11))),'Data Summary'!CJ17="Yes"),OFFSET('Water Data'!$I$9,0,10*ROW('Water Data'!I11)),NA())</f>
        <v>#N/A</v>
      </c>
      <c r="V17" s="93" t="e">
        <f ca="true">+IF(AND(ISNUMBER(OFFSET('Sanitation Data'!$D$4,0,10*ROW('Sanitation Data'!D11))),'Data Summary'!CK17="Yes"),100-OFFSET('Sanitation Data'!$D$4,0,10*ROW('Sanitation Data'!D11)),NA())</f>
        <v>#N/A</v>
      </c>
      <c r="W17" s="93" t="e">
        <f ca="true">+IF(AND(ISNUMBER(OFFSET('Sanitation Data'!$D$6,0,10*ROW('Sanitation Data'!D11))),'Data Summary'!CL17="Yes"),OFFSET('Sanitation Data'!$D$6,0,10*ROW('Sanitation Data'!D11)),NA())</f>
        <v>#N/A</v>
      </c>
      <c r="X17" s="93" t="e">
        <f ca="true">+IF(AND(ISNUMBER(OFFSET('Sanitation Data'!$D$10,0,10*ROW('Sanitation Data'!D11))),'Data Summary'!CM17="Yes"),OFFSET('Sanitation Data'!$D$10,0,10*ROW('Sanitation Data'!D11)),NA())</f>
        <v>#N/A</v>
      </c>
      <c r="Y17" s="93" t="e">
        <f ca="true">+IF(AND(ISNUMBER(OFFSET('Sanitation Data'!$D$11,0,10*ROW('Sanitation Data'!D11))),'Data Summary'!CN17="Yes"),OFFSET('Sanitation Data'!$D$11,0,10*ROW('Sanitation Data'!D11)),NA())</f>
        <v>#N/A</v>
      </c>
      <c r="Z17" s="93" t="e">
        <f ca="true">+IF(AND(ISNUMBER(OFFSET('Sanitation Data'!$D$12,0,10*ROW('Sanitation Data'!D11))),'Data Summary'!CO17="Yes"),OFFSET('Sanitation Data'!$D$12,0,10*ROW('Sanitation Data'!D11)),NA())</f>
        <v>#N/A</v>
      </c>
      <c r="AA17" s="93" t="e">
        <f ca="true">+IF(AND(ISNUMBER(OFFSET('Sanitation Data'!$E$4,0,10*ROW('Sanitation Data'!E11))),'Data Summary'!CP17="Yes"),100-OFFSET('Sanitation Data'!$E$4,0,10*ROW('Sanitation Data'!E11)),NA())</f>
        <v>#N/A</v>
      </c>
      <c r="AB17" s="93" t="e">
        <f ca="true">+IF(AND(ISNUMBER(OFFSET('Sanitation Data'!$E$6,0,10*ROW('Sanitation Data'!E11))),'Data Summary'!CQ17="Yes"),OFFSET('Sanitation Data'!$E$6,0,10*ROW('Sanitation Data'!E11)),NA())</f>
        <v>#N/A</v>
      </c>
      <c r="AC17" s="93" t="e">
        <f ca="true">+IF(AND(ISNUMBER(OFFSET('Sanitation Data'!$E$10,0,10*ROW('Sanitation Data'!E11))),'Data Summary'!CR17="Yes"),OFFSET('Sanitation Data'!$E$10,0,10*ROW('Sanitation Data'!E11)),NA())</f>
        <v>#N/A</v>
      </c>
      <c r="AD17" s="93" t="e">
        <f ca="true">+IF(AND(ISNUMBER(OFFSET('Sanitation Data'!$E$11,0,10*ROW('Sanitation Data'!E11))),'Data Summary'!CS17="Yes"),OFFSET('Sanitation Data'!$E$11,0,10*ROW('Sanitation Data'!E11)),NA())</f>
        <v>#N/A</v>
      </c>
      <c r="AE17" s="93" t="e">
        <f ca="true">+IF(AND(ISNUMBER(OFFSET('Sanitation Data'!$E$12,0,10*ROW('Sanitation Data'!E11))),'Data Summary'!CT17="Yes"),OFFSET('Sanitation Data'!$E$12,0,10*ROW('Sanitation Data'!E11)),NA())</f>
        <v>#N/A</v>
      </c>
      <c r="AF17" s="93" t="e">
        <f ca="true">+IF(AND(ISNUMBER(OFFSET('Sanitation Data'!$F$4,0,10*ROW('Sanitation Data'!F11))),'Data Summary'!CU17="Yes"),100-OFFSET('Sanitation Data'!$F$4,0,10*ROW('Sanitation Data'!F11)),NA())</f>
        <v>#N/A</v>
      </c>
      <c r="AG17" s="93" t="e">
        <f ca="true">+IF(AND(ISNUMBER(OFFSET('Sanitation Data'!$F$6,0,10*ROW('Sanitation Data'!F11))),'Data Summary'!CV17="Yes"),OFFSET('Sanitation Data'!$F$6,0,10*ROW('Sanitation Data'!F11)),NA())</f>
        <v>#N/A</v>
      </c>
      <c r="AH17" s="93" t="e">
        <f ca="true">+IF(AND(ISNUMBER(OFFSET('Sanitation Data'!$F$10,0,10*ROW('Sanitation Data'!F11))),'Data Summary'!CW17="Yes"),OFFSET('Sanitation Data'!$F$10,0,10*ROW('Sanitation Data'!F11)),NA())</f>
        <v>#N/A</v>
      </c>
      <c r="AI17" s="93" t="e">
        <f ca="true">+IF(AND(ISNUMBER(OFFSET('Sanitation Data'!$F$11,0,10*ROW('Sanitation Data'!F11))),'Data Summary'!CX17="Yes"),OFFSET('Sanitation Data'!$F$11,0,10*ROW('Sanitation Data'!F11)),NA())</f>
        <v>#N/A</v>
      </c>
      <c r="AJ17" s="93" t="e">
        <f ca="true">+IF(AND(ISNUMBER(OFFSET('Sanitation Data'!$F$12,0,10*ROW('Sanitation Data'!F11))),'Data Summary'!CY17="Yes"),OFFSET('Sanitation Data'!$F$12,0,10*ROW('Sanitation Data'!F11)),NA())</f>
        <v>#N/A</v>
      </c>
      <c r="AK17" s="93" t="e">
        <f ca="true">+IF(AND(ISNUMBER(OFFSET('Sanitation Data'!$G$4,0,10*ROW('Sanitation Data'!G11))),'Data Summary'!CZ17="Yes"),100-OFFSET('Sanitation Data'!$G$4,0,10*ROW('Sanitation Data'!G11)),NA())</f>
        <v>#N/A</v>
      </c>
      <c r="AL17" s="93" t="e">
        <f ca="true">+IF(AND(ISNUMBER(OFFSET('Sanitation Data'!$G$6,0,10*ROW('Sanitation Data'!G11))),'Data Summary'!DA17="Yes"),OFFSET('Sanitation Data'!$G$6,0,10*ROW('Sanitation Data'!G11)),NA())</f>
        <v>#N/A</v>
      </c>
      <c r="AM17" s="93" t="e">
        <f ca="true">+IF(AND(ISNUMBER(OFFSET('Sanitation Data'!$G$10,0,10*ROW('Sanitation Data'!G11))),'Data Summary'!DB17="Yes"),OFFSET('Sanitation Data'!$G$10,0,10*ROW('Sanitation Data'!G11)),NA())</f>
        <v>#N/A</v>
      </c>
      <c r="AN17" s="93" t="e">
        <f ca="true">+IF(AND(ISNUMBER(OFFSET('Sanitation Data'!$G$11,0,10*ROW('Sanitation Data'!G11))),'Data Summary'!DC17="Yes"),OFFSET('Sanitation Data'!$G$11,0,10*ROW('Sanitation Data'!G11)),NA())</f>
        <v>#N/A</v>
      </c>
      <c r="AO17" s="93" t="e">
        <f ca="true">+IF(AND(ISNUMBER(OFFSET('Sanitation Data'!$G$12,0,10*ROW('Sanitation Data'!G11))),'Data Summary'!DD17="Yes"),OFFSET('Sanitation Data'!$G$12,0,10*ROW('Sanitation Data'!G11)),NA())</f>
        <v>#N/A</v>
      </c>
      <c r="AP17" s="93" t="e">
        <f ca="true">+IF(AND(ISNUMBER(OFFSET('Sanitation Data'!$H$4,0,10*ROW('Sanitation Data'!H11))),'Data Summary'!DE17="Yes"),100-OFFSET('Sanitation Data'!$H$4,0,10*ROW('Sanitation Data'!H11)),NA())</f>
        <v>#N/A</v>
      </c>
      <c r="AQ17" s="93" t="e">
        <f ca="true">+IF(AND(ISNUMBER(OFFSET('Sanitation Data'!$H$6,0,10*ROW('Sanitation Data'!H11))),'Data Summary'!DF17="Yes"),OFFSET('Sanitation Data'!$H$6,0,10*ROW('Sanitation Data'!H11)),NA())</f>
        <v>#N/A</v>
      </c>
      <c r="AR17" s="93" t="e">
        <f ca="true">+IF(AND(ISNUMBER(OFFSET('Sanitation Data'!$H$10,0,10*ROW('Sanitation Data'!H11))),'Data Summary'!DG17="Yes"),OFFSET('Sanitation Data'!$H$10,0,10*ROW('Sanitation Data'!H11)),NA())</f>
        <v>#N/A</v>
      </c>
      <c r="AS17" s="93" t="e">
        <f ca="true">+IF(AND(ISNUMBER(OFFSET('Sanitation Data'!$H$11,0,10*ROW('Sanitation Data'!H11))),'Data Summary'!DH17="Yes"),OFFSET('Sanitation Data'!$H$11,0,10*ROW('Sanitation Data'!H11)),NA())</f>
        <v>#N/A</v>
      </c>
      <c r="AT17" s="93" t="e">
        <f ca="true">+IF(AND(ISNUMBER(OFFSET('Sanitation Data'!$H$12,0,10*ROW('Sanitation Data'!H11))),'Data Summary'!DI17="Yes"),OFFSET('Sanitation Data'!$H$12,0,10*ROW('Sanitation Data'!H11)),NA())</f>
        <v>#N/A</v>
      </c>
      <c r="AU17" s="93" t="e">
        <f ca="true">+IF(AND(ISNUMBER(OFFSET('Sanitation Data'!$I$4,0,10*ROW('Sanitation Data'!I11))),'Data Summary'!DJ17="Yes"),100-OFFSET('Sanitation Data'!$I$4,0,10*ROW('Sanitation Data'!I11)),NA())</f>
        <v>#N/A</v>
      </c>
      <c r="AV17" s="93" t="e">
        <f ca="true">+IF(AND(ISNUMBER(OFFSET('Sanitation Data'!$I$6,0,10*ROW('Sanitation Data'!I11))),'Data Summary'!DK17="Yes"),OFFSET('Sanitation Data'!$I$6,0,10*ROW('Sanitation Data'!I11)),NA())</f>
        <v>#N/A</v>
      </c>
      <c r="AW17" s="93" t="e">
        <f ca="true">+IF(AND(ISNUMBER(OFFSET('Sanitation Data'!$I$10,0,10*ROW('Sanitation Data'!I11))),'Data Summary'!DL17="Yes"),OFFSET('Sanitation Data'!$I$10,0,10*ROW('Sanitation Data'!I11)),NA())</f>
        <v>#N/A</v>
      </c>
      <c r="AX17" s="93" t="e">
        <f ca="true">+IF(AND(ISNUMBER(OFFSET('Sanitation Data'!$I$11,0,10*ROW('Sanitation Data'!I11))),'Data Summary'!DM17="Yes"),OFFSET('Sanitation Data'!$I$11,0,10*ROW('Sanitation Data'!I11)),NA())</f>
        <v>#N/A</v>
      </c>
      <c r="AY17" s="93" t="e">
        <f ca="true">+IF(AND(ISNUMBER(OFFSET('Sanitation Data'!$I$12,0,10*ROW('Sanitation Data'!I11))),'Data Summary'!DN17="Yes"),OFFSET('Sanitation Data'!$I$12,0,10*ROW('Sanitation Data'!I11)),NA())</f>
        <v>#N/A</v>
      </c>
      <c r="AZ17" s="94" t="e">
        <f ca="true">+IF(AND(ISNUMBER(OFFSET('Hygiene Data'!$D$5,0,10*ROW('Hygiene Data'!D11))),'Data Summary'!DO17="Yes"),OFFSET('Hygiene Data'!$D$5,0,10*ROW('Hygiene Data'!D11)),NA())</f>
        <v>#N/A</v>
      </c>
      <c r="BA17" s="94" t="e">
        <f ca="true">+IF(AND(ISNUMBER(OFFSET('Hygiene Data'!$D$7,0,10*ROW('Hygiene Data'!D11))),'Data Summary'!DP17="Yes"),OFFSET('Hygiene Data'!$D$7,0,10*ROW('Hygiene Data'!D11)),NA())</f>
        <v>#N/A</v>
      </c>
      <c r="BB17" s="94" t="e">
        <f ca="true">+IF(AND(ISNUMBER(OFFSET('Hygiene Data'!$D$9,0,10*ROW('Hygiene Data'!D11))),'Data Summary'!DQ17="Yes"),OFFSET('Hygiene Data'!$D$9,0,10*ROW('Hygiene Data'!D11)),NA())</f>
        <v>#N/A</v>
      </c>
      <c r="BC17" s="94" t="e">
        <f ca="true">+IF(AND(ISNUMBER(OFFSET('Hygiene Data'!$E$5,0,10*ROW('Hygiene Data'!E11))),'Data Summary'!DR17="Yes"),OFFSET('Hygiene Data'!$E$5,0,10*ROW('Hygiene Data'!E11)),NA())</f>
        <v>#N/A</v>
      </c>
      <c r="BD17" s="94" t="e">
        <f ca="true">+IF(AND(ISNUMBER(OFFSET('Hygiene Data'!$E$7,0,10*ROW('Hygiene Data'!E11))),'Data Summary'!DS17="Yes"),OFFSET('Hygiene Data'!$E$7,0,10*ROW('Hygiene Data'!E11)),NA())</f>
        <v>#N/A</v>
      </c>
      <c r="BE17" s="94" t="e">
        <f ca="true">+IF(AND(ISNUMBER(OFFSET('Hygiene Data'!$E$9,0,10*ROW('Hygiene Data'!E11))),'Data Summary'!DT17="Yes"),OFFSET('Hygiene Data'!$E$9,0,10*ROW('Hygiene Data'!E11)),NA())</f>
        <v>#N/A</v>
      </c>
      <c r="BF17" s="94" t="e">
        <f ca="true">+IF(AND(ISNUMBER(OFFSET('Hygiene Data'!$F$5,0,10*ROW('Hygiene Data'!F11))),'Data Summary'!DU17="Yes"),OFFSET('Hygiene Data'!$F$5,0,10*ROW('Hygiene Data'!F11)),NA())</f>
        <v>#N/A</v>
      </c>
      <c r="BG17" s="94" t="e">
        <f ca="true">+IF(AND(ISNUMBER(OFFSET('Hygiene Data'!$F$7,0,10*ROW('Hygiene Data'!F11))),'Data Summary'!DV17="Yes"),OFFSET('Hygiene Data'!$F$7,0,10*ROW('Hygiene Data'!F11)),NA())</f>
        <v>#N/A</v>
      </c>
      <c r="BH17" s="94" t="e">
        <f ca="true">+IF(AND(ISNUMBER(OFFSET('Hygiene Data'!$F$9,0,10*ROW('Hygiene Data'!F11))),'Data Summary'!DW17="Yes"),OFFSET('Hygiene Data'!$F$9,0,10*ROW('Hygiene Data'!F11)),NA())</f>
        <v>#N/A</v>
      </c>
      <c r="BI17" s="94" t="e">
        <f ca="true">+IF(AND(ISNUMBER(OFFSET('Hygiene Data'!$G$5,0,10*ROW('Hygiene Data'!G11))),'Data Summary'!DX17="Yes"),OFFSET('Hygiene Data'!$G$5,0,10*ROW('Hygiene Data'!G11)),NA())</f>
        <v>#N/A</v>
      </c>
      <c r="BJ17" s="94" t="e">
        <f ca="true">+IF(AND(ISNUMBER(OFFSET('Hygiene Data'!$G$7,0,10*ROW('Hygiene Data'!G11))),'Data Summary'!DY17="Yes"),OFFSET('Hygiene Data'!$G$7,0,10*ROW('Hygiene Data'!G11)),NA())</f>
        <v>#N/A</v>
      </c>
      <c r="BK17" s="94" t="e">
        <f ca="true">+IF(AND(ISNUMBER(OFFSET('Hygiene Data'!$G$9,0,10*ROW('Hygiene Data'!G11))),'Data Summary'!DZ17="Yes"),OFFSET('Hygiene Data'!$G$9,0,10*ROW('Hygiene Data'!G11)),NA())</f>
        <v>#N/A</v>
      </c>
      <c r="BL17" s="94" t="e">
        <f ca="true">+IF(AND(ISNUMBER(OFFSET('Hygiene Data'!$H$5,0,10*ROW('Hygiene Data'!H11))),'Data Summary'!EA17="Yes"),OFFSET('Hygiene Data'!$H$5,0,10*ROW('Hygiene Data'!H11)),NA())</f>
        <v>#N/A</v>
      </c>
      <c r="BM17" s="94" t="e">
        <f ca="true">+IF(AND(ISNUMBER(OFFSET('Hygiene Data'!$H$7,0,10*ROW('Hygiene Data'!H11))),'Data Summary'!EB17="Yes"),OFFSET('Hygiene Data'!$H$7,0,10*ROW('Hygiene Data'!H11)),NA())</f>
        <v>#N/A</v>
      </c>
      <c r="BN17" s="94" t="e">
        <f ca="true">+IF(AND(ISNUMBER(OFFSET('Hygiene Data'!$H$9,0,10*ROW('Hygiene Data'!H11))),'Data Summary'!EC17="Yes"),OFFSET('Hygiene Data'!$H$9,0,10*ROW('Hygiene Data'!H11)),NA())</f>
        <v>#N/A</v>
      </c>
      <c r="BO17" s="94" t="e">
        <f ca="true">+IF(AND(ISNUMBER(OFFSET('Hygiene Data'!$I$5,0,10*ROW('Hygiene Data'!I11))),'Data Summary'!ED17="Yes"),OFFSET('Hygiene Data'!$I$5,0,10*ROW('Hygiene Data'!I11)),NA())</f>
        <v>#N/A</v>
      </c>
      <c r="BP17" s="94" t="e">
        <f ca="true">+IF(AND(ISNUMBER(OFFSET('Hygiene Data'!$I$7,0,10*ROW('Hygiene Data'!I11))),'Data Summary'!EE17="Yes"),OFFSET('Hygiene Data'!$I$7,0,10*ROW('Hygiene Data'!I11)),NA())</f>
        <v>#N/A</v>
      </c>
      <c r="BQ17" s="94" t="e">
        <f ca="true">+IF(AND(ISNUMBER(OFFSET('Hygiene Data'!$I$9,0,10*ROW('Hygiene Data'!I11))),'Data Summary'!EF17="Yes"),OFFSET('Hygiene Data'!$I$9,0,10*ROW('Hygiene Data'!I11)),NA())</f>
        <v>#N/A</v>
      </c>
    </row>
    <row xmlns:x14ac="http://schemas.microsoft.com/office/spreadsheetml/2009/9/ac" r="18" x14ac:dyDescent="0.2">
      <c r="A18" s="334" t="e">
        <f ca="true">+RIGHT('Data Summary'!A18,LEN('Data Summary'!A18)-9)</f>
        <v>#VALUE!</v>
      </c>
      <c r="B18" s="35" t="str">
        <f ca="true">+IF(ISTEXT('Data Summary'!B18),'Data Summary'!B18,"")</f>
        <v/>
      </c>
      <c r="C18" s="333" t="e">
        <f ca="true">+VALUE('Data Summary'!C18)</f>
        <v>#VALUE!</v>
      </c>
      <c r="D18" s="92" t="e">
        <f ca="true">+IF(AND(ISNUMBER(OFFSET('Water Data'!$D$4,0,10*ROW('Water Data'!D12))),'Data Summary'!BS18="Yes"),100-OFFSET('Water Data'!$D$4,0,10*ROW('Water Data'!D12)),NA())</f>
        <v>#N/A</v>
      </c>
      <c r="E18" s="92" t="e">
        <f ca="true">+IF(AND(ISNUMBER(OFFSET('Water Data'!$D$6,0,10*ROW('Water Data'!D12))),'Data Summary'!BT18="Yes"),OFFSET('Water Data'!$D$6,0,10*ROW('Water Data'!D12)),NA())</f>
        <v>#N/A</v>
      </c>
      <c r="F18" s="92" t="e">
        <f ca="true">+IF(AND(ISNUMBER(OFFSET('Water Data'!$D$9,0,10*ROW('Water Data'!D12))),'Data Summary'!BU18="Yes"),OFFSET('Water Data'!$D$9,0,10*ROW('Water Data'!D12)),NA())</f>
        <v>#N/A</v>
      </c>
      <c r="G18" s="92" t="e">
        <f ca="true">+IF(AND(ISNUMBER(OFFSET('Water Data'!$E$4,0,10*ROW('Water Data'!E12))),'Data Summary'!BV18="Yes"),100-OFFSET('Water Data'!$E$4,0,10*ROW('Water Data'!E12)),NA())</f>
        <v>#N/A</v>
      </c>
      <c r="H18" s="92" t="e">
        <f ca="true">+IF(AND(ISNUMBER(OFFSET('Water Data'!$E$6,0,10*ROW('Water Data'!E12))),'Data Summary'!BW18="Yes"),OFFSET('Water Data'!$E$6,0,10*ROW('Water Data'!E12)),NA())</f>
        <v>#N/A</v>
      </c>
      <c r="I18" s="92" t="e">
        <f ca="true">+IF(AND(ISNUMBER(OFFSET('Water Data'!$E$9,0,10*ROW('Water Data'!E12))),'Data Summary'!BX18="Yes"),OFFSET('Water Data'!$E$9,0,10*ROW('Water Data'!E12)),NA())</f>
        <v>#N/A</v>
      </c>
      <c r="J18" s="92" t="e">
        <f ca="true">+IF(AND(ISNUMBER(OFFSET('Water Data'!$F$4,0,10*ROW('Water Data'!F12))),'Data Summary'!BY18="Yes"),100-OFFSET('Water Data'!$F$4,0,10*ROW('Water Data'!F12)),NA())</f>
        <v>#N/A</v>
      </c>
      <c r="K18" s="92" t="e">
        <f ca="true">+IF(AND(ISNUMBER(OFFSET('Water Data'!$F$6,0,10*ROW('Water Data'!F12))),'Data Summary'!BZ18="Yes"),OFFSET('Water Data'!$F$6,0,10*ROW('Water Data'!F12)),NA())</f>
        <v>#N/A</v>
      </c>
      <c r="L18" s="92" t="e">
        <f ca="true">+IF(AND(ISNUMBER(OFFSET('Water Data'!$F$9,0,10*ROW('Water Data'!F12))),'Data Summary'!CA18="Yes"),OFFSET('Water Data'!$F$9,0,10*ROW('Water Data'!F12)),NA())</f>
        <v>#N/A</v>
      </c>
      <c r="M18" s="92" t="e">
        <f ca="true">+IF(AND(ISNUMBER(OFFSET('Water Data'!$G$4,0,10*ROW('Water Data'!G12))),'Data Summary'!CB18="Yes"),100-OFFSET('Water Data'!$G$4,0,10*ROW('Water Data'!G12)),NA())</f>
        <v>#N/A</v>
      </c>
      <c r="N18" s="92" t="e">
        <f ca="true">+IF(AND(ISNUMBER(OFFSET('Water Data'!$G$6,0,10*ROW('Water Data'!G12))),'Data Summary'!CC18="Yes"),OFFSET('Water Data'!$G$6,0,10*ROW('Water Data'!G12)),NA())</f>
        <v>#N/A</v>
      </c>
      <c r="O18" s="92" t="e">
        <f ca="true">+IF(AND(ISNUMBER(OFFSET('Water Data'!$G$9,0,10*ROW('Water Data'!G12))),'Data Summary'!CD18="Yes"),OFFSET('Water Data'!$G$9,0,10*ROW('Water Data'!G12)),NA())</f>
        <v>#N/A</v>
      </c>
      <c r="P18" s="92" t="e">
        <f ca="true">+IF(AND(ISNUMBER(OFFSET('Water Data'!$H$4,0,10*ROW('Water Data'!H12))),'Data Summary'!CE18="Yes"),100-OFFSET('Water Data'!$H$4,0,10*ROW('Water Data'!H12)),NA())</f>
        <v>#N/A</v>
      </c>
      <c r="Q18" s="92" t="e">
        <f ca="true">+IF(AND(ISNUMBER(OFFSET('Water Data'!$H$6,0,10*ROW('Water Data'!H12))),'Data Summary'!CF18="Yes"),OFFSET('Water Data'!$H$6,0,10*ROW('Water Data'!H12)),NA())</f>
        <v>#N/A</v>
      </c>
      <c r="R18" s="92" t="e">
        <f ca="true">+IF(AND(ISNUMBER(OFFSET('Water Data'!$H$9,0,10*ROW('Water Data'!H12))),'Data Summary'!CG18="Yes"),OFFSET('Water Data'!$H$9,0,10*ROW('Water Data'!H12)),NA())</f>
        <v>#N/A</v>
      </c>
      <c r="S18" s="92" t="e">
        <f ca="true">+IF(AND(ISNUMBER(OFFSET('Water Data'!$I$4,0,10*ROW('Water Data'!I12))),'Data Summary'!CH18="Yes"),100-OFFSET('Water Data'!$I$4,0,10*ROW('Water Data'!I12)),NA())</f>
        <v>#N/A</v>
      </c>
      <c r="T18" s="92" t="e">
        <f ca="true">+IF(AND(ISNUMBER(OFFSET('Water Data'!$I$6,0,10*ROW('Water Data'!I12))),'Data Summary'!CI18="Yes"),OFFSET('Water Data'!$I$6,0,10*ROW('Water Data'!I12)),NA())</f>
        <v>#N/A</v>
      </c>
      <c r="U18" s="92" t="e">
        <f ca="true">+IF(AND(ISNUMBER(OFFSET('Water Data'!$I$9,0,10*ROW('Water Data'!I12))),'Data Summary'!CJ18="Yes"),OFFSET('Water Data'!$I$9,0,10*ROW('Water Data'!I12)),NA())</f>
        <v>#N/A</v>
      </c>
      <c r="V18" s="93" t="e">
        <f ca="true">+IF(AND(ISNUMBER(OFFSET('Sanitation Data'!$D$4,0,10*ROW('Sanitation Data'!D12))),'Data Summary'!CK18="Yes"),100-OFFSET('Sanitation Data'!$D$4,0,10*ROW('Sanitation Data'!D12)),NA())</f>
        <v>#N/A</v>
      </c>
      <c r="W18" s="93" t="e">
        <f ca="true">+IF(AND(ISNUMBER(OFFSET('Sanitation Data'!$D$6,0,10*ROW('Sanitation Data'!D12))),'Data Summary'!CL18="Yes"),OFFSET('Sanitation Data'!$D$6,0,10*ROW('Sanitation Data'!D12)),NA())</f>
        <v>#N/A</v>
      </c>
      <c r="X18" s="93" t="e">
        <f ca="true">+IF(AND(ISNUMBER(OFFSET('Sanitation Data'!$D$10,0,10*ROW('Sanitation Data'!D12))),'Data Summary'!CM18="Yes"),OFFSET('Sanitation Data'!$D$10,0,10*ROW('Sanitation Data'!D12)),NA())</f>
        <v>#N/A</v>
      </c>
      <c r="Y18" s="93" t="e">
        <f ca="true">+IF(AND(ISNUMBER(OFFSET('Sanitation Data'!$D$11,0,10*ROW('Sanitation Data'!D12))),'Data Summary'!CN18="Yes"),OFFSET('Sanitation Data'!$D$11,0,10*ROW('Sanitation Data'!D12)),NA())</f>
        <v>#N/A</v>
      </c>
      <c r="Z18" s="93" t="e">
        <f ca="true">+IF(AND(ISNUMBER(OFFSET('Sanitation Data'!$D$12,0,10*ROW('Sanitation Data'!D12))),'Data Summary'!CO18="Yes"),OFFSET('Sanitation Data'!$D$12,0,10*ROW('Sanitation Data'!D12)),NA())</f>
        <v>#N/A</v>
      </c>
      <c r="AA18" s="93" t="e">
        <f ca="true">+IF(AND(ISNUMBER(OFFSET('Sanitation Data'!$E$4,0,10*ROW('Sanitation Data'!E12))),'Data Summary'!CP18="Yes"),100-OFFSET('Sanitation Data'!$E$4,0,10*ROW('Sanitation Data'!E12)),NA())</f>
        <v>#N/A</v>
      </c>
      <c r="AB18" s="93" t="e">
        <f ca="true">+IF(AND(ISNUMBER(OFFSET('Sanitation Data'!$E$6,0,10*ROW('Sanitation Data'!E12))),'Data Summary'!CQ18="Yes"),OFFSET('Sanitation Data'!$E$6,0,10*ROW('Sanitation Data'!E12)),NA())</f>
        <v>#N/A</v>
      </c>
      <c r="AC18" s="93" t="e">
        <f ca="true">+IF(AND(ISNUMBER(OFFSET('Sanitation Data'!$E$10,0,10*ROW('Sanitation Data'!E12))),'Data Summary'!CR18="Yes"),OFFSET('Sanitation Data'!$E$10,0,10*ROW('Sanitation Data'!E12)),NA())</f>
        <v>#N/A</v>
      </c>
      <c r="AD18" s="93" t="e">
        <f ca="true">+IF(AND(ISNUMBER(OFFSET('Sanitation Data'!$E$11,0,10*ROW('Sanitation Data'!E12))),'Data Summary'!CS18="Yes"),OFFSET('Sanitation Data'!$E$11,0,10*ROW('Sanitation Data'!E12)),NA())</f>
        <v>#N/A</v>
      </c>
      <c r="AE18" s="93" t="e">
        <f ca="true">+IF(AND(ISNUMBER(OFFSET('Sanitation Data'!$E$12,0,10*ROW('Sanitation Data'!E12))),'Data Summary'!CT18="Yes"),OFFSET('Sanitation Data'!$E$12,0,10*ROW('Sanitation Data'!E12)),NA())</f>
        <v>#N/A</v>
      </c>
      <c r="AF18" s="93" t="e">
        <f ca="true">+IF(AND(ISNUMBER(OFFSET('Sanitation Data'!$F$4,0,10*ROW('Sanitation Data'!F12))),'Data Summary'!CU18="Yes"),100-OFFSET('Sanitation Data'!$F$4,0,10*ROW('Sanitation Data'!F12)),NA())</f>
        <v>#N/A</v>
      </c>
      <c r="AG18" s="93" t="e">
        <f ca="true">+IF(AND(ISNUMBER(OFFSET('Sanitation Data'!$F$6,0,10*ROW('Sanitation Data'!F12))),'Data Summary'!CV18="Yes"),OFFSET('Sanitation Data'!$F$6,0,10*ROW('Sanitation Data'!F12)),NA())</f>
        <v>#N/A</v>
      </c>
      <c r="AH18" s="93" t="e">
        <f ca="true">+IF(AND(ISNUMBER(OFFSET('Sanitation Data'!$F$10,0,10*ROW('Sanitation Data'!F12))),'Data Summary'!CW18="Yes"),OFFSET('Sanitation Data'!$F$10,0,10*ROW('Sanitation Data'!F12)),NA())</f>
        <v>#N/A</v>
      </c>
      <c r="AI18" s="93" t="e">
        <f ca="true">+IF(AND(ISNUMBER(OFFSET('Sanitation Data'!$F$11,0,10*ROW('Sanitation Data'!F12))),'Data Summary'!CX18="Yes"),OFFSET('Sanitation Data'!$F$11,0,10*ROW('Sanitation Data'!F12)),NA())</f>
        <v>#N/A</v>
      </c>
      <c r="AJ18" s="93" t="e">
        <f ca="true">+IF(AND(ISNUMBER(OFFSET('Sanitation Data'!$F$12,0,10*ROW('Sanitation Data'!F12))),'Data Summary'!CY18="Yes"),OFFSET('Sanitation Data'!$F$12,0,10*ROW('Sanitation Data'!F12)),NA())</f>
        <v>#N/A</v>
      </c>
      <c r="AK18" s="93" t="e">
        <f ca="true">+IF(AND(ISNUMBER(OFFSET('Sanitation Data'!$G$4,0,10*ROW('Sanitation Data'!G12))),'Data Summary'!CZ18="Yes"),100-OFFSET('Sanitation Data'!$G$4,0,10*ROW('Sanitation Data'!G12)),NA())</f>
        <v>#N/A</v>
      </c>
      <c r="AL18" s="93" t="e">
        <f ca="true">+IF(AND(ISNUMBER(OFFSET('Sanitation Data'!$G$6,0,10*ROW('Sanitation Data'!G12))),'Data Summary'!DA18="Yes"),OFFSET('Sanitation Data'!$G$6,0,10*ROW('Sanitation Data'!G12)),NA())</f>
        <v>#N/A</v>
      </c>
      <c r="AM18" s="93" t="e">
        <f ca="true">+IF(AND(ISNUMBER(OFFSET('Sanitation Data'!$G$10,0,10*ROW('Sanitation Data'!G12))),'Data Summary'!DB18="Yes"),OFFSET('Sanitation Data'!$G$10,0,10*ROW('Sanitation Data'!G12)),NA())</f>
        <v>#N/A</v>
      </c>
      <c r="AN18" s="93" t="e">
        <f ca="true">+IF(AND(ISNUMBER(OFFSET('Sanitation Data'!$G$11,0,10*ROW('Sanitation Data'!G12))),'Data Summary'!DC18="Yes"),OFFSET('Sanitation Data'!$G$11,0,10*ROW('Sanitation Data'!G12)),NA())</f>
        <v>#N/A</v>
      </c>
      <c r="AO18" s="93" t="e">
        <f ca="true">+IF(AND(ISNUMBER(OFFSET('Sanitation Data'!$G$12,0,10*ROW('Sanitation Data'!G12))),'Data Summary'!DD18="Yes"),OFFSET('Sanitation Data'!$G$12,0,10*ROW('Sanitation Data'!G12)),NA())</f>
        <v>#N/A</v>
      </c>
      <c r="AP18" s="93" t="e">
        <f ca="true">+IF(AND(ISNUMBER(OFFSET('Sanitation Data'!$H$4,0,10*ROW('Sanitation Data'!H12))),'Data Summary'!DE18="Yes"),100-OFFSET('Sanitation Data'!$H$4,0,10*ROW('Sanitation Data'!H12)),NA())</f>
        <v>#N/A</v>
      </c>
      <c r="AQ18" s="93" t="e">
        <f ca="true">+IF(AND(ISNUMBER(OFFSET('Sanitation Data'!$H$6,0,10*ROW('Sanitation Data'!H12))),'Data Summary'!DF18="Yes"),OFFSET('Sanitation Data'!$H$6,0,10*ROW('Sanitation Data'!H12)),NA())</f>
        <v>#N/A</v>
      </c>
      <c r="AR18" s="93" t="e">
        <f ca="true">+IF(AND(ISNUMBER(OFFSET('Sanitation Data'!$H$10,0,10*ROW('Sanitation Data'!H12))),'Data Summary'!DG18="Yes"),OFFSET('Sanitation Data'!$H$10,0,10*ROW('Sanitation Data'!H12)),NA())</f>
        <v>#N/A</v>
      </c>
      <c r="AS18" s="93" t="e">
        <f ca="true">+IF(AND(ISNUMBER(OFFSET('Sanitation Data'!$H$11,0,10*ROW('Sanitation Data'!H12))),'Data Summary'!DH18="Yes"),OFFSET('Sanitation Data'!$H$11,0,10*ROW('Sanitation Data'!H12)),NA())</f>
        <v>#N/A</v>
      </c>
      <c r="AT18" s="93" t="e">
        <f ca="true">+IF(AND(ISNUMBER(OFFSET('Sanitation Data'!$H$12,0,10*ROW('Sanitation Data'!H12))),'Data Summary'!DI18="Yes"),OFFSET('Sanitation Data'!$H$12,0,10*ROW('Sanitation Data'!H12)),NA())</f>
        <v>#N/A</v>
      </c>
      <c r="AU18" s="93" t="e">
        <f ca="true">+IF(AND(ISNUMBER(OFFSET('Sanitation Data'!$I$4,0,10*ROW('Sanitation Data'!I12))),'Data Summary'!DJ18="Yes"),100-OFFSET('Sanitation Data'!$I$4,0,10*ROW('Sanitation Data'!I12)),NA())</f>
        <v>#N/A</v>
      </c>
      <c r="AV18" s="93" t="e">
        <f ca="true">+IF(AND(ISNUMBER(OFFSET('Sanitation Data'!$I$6,0,10*ROW('Sanitation Data'!I12))),'Data Summary'!DK18="Yes"),OFFSET('Sanitation Data'!$I$6,0,10*ROW('Sanitation Data'!I12)),NA())</f>
        <v>#N/A</v>
      </c>
      <c r="AW18" s="93" t="e">
        <f ca="true">+IF(AND(ISNUMBER(OFFSET('Sanitation Data'!$I$10,0,10*ROW('Sanitation Data'!I12))),'Data Summary'!DL18="Yes"),OFFSET('Sanitation Data'!$I$10,0,10*ROW('Sanitation Data'!I12)),NA())</f>
        <v>#N/A</v>
      </c>
      <c r="AX18" s="93" t="e">
        <f ca="true">+IF(AND(ISNUMBER(OFFSET('Sanitation Data'!$I$11,0,10*ROW('Sanitation Data'!I12))),'Data Summary'!DM18="Yes"),OFFSET('Sanitation Data'!$I$11,0,10*ROW('Sanitation Data'!I12)),NA())</f>
        <v>#N/A</v>
      </c>
      <c r="AY18" s="93" t="e">
        <f ca="true">+IF(AND(ISNUMBER(OFFSET('Sanitation Data'!$I$12,0,10*ROW('Sanitation Data'!I12))),'Data Summary'!DN18="Yes"),OFFSET('Sanitation Data'!$I$12,0,10*ROW('Sanitation Data'!I12)),NA())</f>
        <v>#N/A</v>
      </c>
      <c r="AZ18" s="94" t="e">
        <f ca="true">+IF(AND(ISNUMBER(OFFSET('Hygiene Data'!$D$5,0,10*ROW('Hygiene Data'!D12))),'Data Summary'!DO18="Yes"),OFFSET('Hygiene Data'!$D$5,0,10*ROW('Hygiene Data'!D12)),NA())</f>
        <v>#N/A</v>
      </c>
      <c r="BA18" s="94" t="e">
        <f ca="true">+IF(AND(ISNUMBER(OFFSET('Hygiene Data'!$D$7,0,10*ROW('Hygiene Data'!D12))),'Data Summary'!DP18="Yes"),OFFSET('Hygiene Data'!$D$7,0,10*ROW('Hygiene Data'!D12)),NA())</f>
        <v>#N/A</v>
      </c>
      <c r="BB18" s="94" t="e">
        <f ca="true">+IF(AND(ISNUMBER(OFFSET('Hygiene Data'!$D$9,0,10*ROW('Hygiene Data'!D12))),'Data Summary'!DQ18="Yes"),OFFSET('Hygiene Data'!$D$9,0,10*ROW('Hygiene Data'!D12)),NA())</f>
        <v>#N/A</v>
      </c>
      <c r="BC18" s="94" t="e">
        <f ca="true">+IF(AND(ISNUMBER(OFFSET('Hygiene Data'!$E$5,0,10*ROW('Hygiene Data'!E12))),'Data Summary'!DR18="Yes"),OFFSET('Hygiene Data'!$E$5,0,10*ROW('Hygiene Data'!E12)),NA())</f>
        <v>#N/A</v>
      </c>
      <c r="BD18" s="94" t="e">
        <f ca="true">+IF(AND(ISNUMBER(OFFSET('Hygiene Data'!$E$7,0,10*ROW('Hygiene Data'!E12))),'Data Summary'!DS18="Yes"),OFFSET('Hygiene Data'!$E$7,0,10*ROW('Hygiene Data'!E12)),NA())</f>
        <v>#N/A</v>
      </c>
      <c r="BE18" s="94" t="e">
        <f ca="true">+IF(AND(ISNUMBER(OFFSET('Hygiene Data'!$E$9,0,10*ROW('Hygiene Data'!E12))),'Data Summary'!DT18="Yes"),OFFSET('Hygiene Data'!$E$9,0,10*ROW('Hygiene Data'!E12)),NA())</f>
        <v>#N/A</v>
      </c>
      <c r="BF18" s="94" t="e">
        <f ca="true">+IF(AND(ISNUMBER(OFFSET('Hygiene Data'!$F$5,0,10*ROW('Hygiene Data'!F12))),'Data Summary'!DU18="Yes"),OFFSET('Hygiene Data'!$F$5,0,10*ROW('Hygiene Data'!F12)),NA())</f>
        <v>#N/A</v>
      </c>
      <c r="BG18" s="94" t="e">
        <f ca="true">+IF(AND(ISNUMBER(OFFSET('Hygiene Data'!$F$7,0,10*ROW('Hygiene Data'!F12))),'Data Summary'!DV18="Yes"),OFFSET('Hygiene Data'!$F$7,0,10*ROW('Hygiene Data'!F12)),NA())</f>
        <v>#N/A</v>
      </c>
      <c r="BH18" s="94" t="e">
        <f ca="true">+IF(AND(ISNUMBER(OFFSET('Hygiene Data'!$F$9,0,10*ROW('Hygiene Data'!F12))),'Data Summary'!DW18="Yes"),OFFSET('Hygiene Data'!$F$9,0,10*ROW('Hygiene Data'!F12)),NA())</f>
        <v>#N/A</v>
      </c>
      <c r="BI18" s="94" t="e">
        <f ca="true">+IF(AND(ISNUMBER(OFFSET('Hygiene Data'!$G$5,0,10*ROW('Hygiene Data'!G12))),'Data Summary'!DX18="Yes"),OFFSET('Hygiene Data'!$G$5,0,10*ROW('Hygiene Data'!G12)),NA())</f>
        <v>#N/A</v>
      </c>
      <c r="BJ18" s="94" t="e">
        <f ca="true">+IF(AND(ISNUMBER(OFFSET('Hygiene Data'!$G$7,0,10*ROW('Hygiene Data'!G12))),'Data Summary'!DY18="Yes"),OFFSET('Hygiene Data'!$G$7,0,10*ROW('Hygiene Data'!G12)),NA())</f>
        <v>#N/A</v>
      </c>
      <c r="BK18" s="94" t="e">
        <f ca="true">+IF(AND(ISNUMBER(OFFSET('Hygiene Data'!$G$9,0,10*ROW('Hygiene Data'!G12))),'Data Summary'!DZ18="Yes"),OFFSET('Hygiene Data'!$G$9,0,10*ROW('Hygiene Data'!G12)),NA())</f>
        <v>#N/A</v>
      </c>
      <c r="BL18" s="94" t="e">
        <f ca="true">+IF(AND(ISNUMBER(OFFSET('Hygiene Data'!$H$5,0,10*ROW('Hygiene Data'!H12))),'Data Summary'!EA18="Yes"),OFFSET('Hygiene Data'!$H$5,0,10*ROW('Hygiene Data'!H12)),NA())</f>
        <v>#N/A</v>
      </c>
      <c r="BM18" s="94" t="e">
        <f ca="true">+IF(AND(ISNUMBER(OFFSET('Hygiene Data'!$H$7,0,10*ROW('Hygiene Data'!H12))),'Data Summary'!EB18="Yes"),OFFSET('Hygiene Data'!$H$7,0,10*ROW('Hygiene Data'!H12)),NA())</f>
        <v>#N/A</v>
      </c>
      <c r="BN18" s="94" t="e">
        <f ca="true">+IF(AND(ISNUMBER(OFFSET('Hygiene Data'!$H$9,0,10*ROW('Hygiene Data'!H12))),'Data Summary'!EC18="Yes"),OFFSET('Hygiene Data'!$H$9,0,10*ROW('Hygiene Data'!H12)),NA())</f>
        <v>#N/A</v>
      </c>
      <c r="BO18" s="94" t="e">
        <f ca="true">+IF(AND(ISNUMBER(OFFSET('Hygiene Data'!$I$5,0,10*ROW('Hygiene Data'!I12))),'Data Summary'!ED18="Yes"),OFFSET('Hygiene Data'!$I$5,0,10*ROW('Hygiene Data'!I12)),NA())</f>
        <v>#N/A</v>
      </c>
      <c r="BP18" s="94" t="e">
        <f ca="true">+IF(AND(ISNUMBER(OFFSET('Hygiene Data'!$I$7,0,10*ROW('Hygiene Data'!I12))),'Data Summary'!EE18="Yes"),OFFSET('Hygiene Data'!$I$7,0,10*ROW('Hygiene Data'!I12)),NA())</f>
        <v>#N/A</v>
      </c>
      <c r="BQ18" s="94" t="e">
        <f ca="true">+IF(AND(ISNUMBER(OFFSET('Hygiene Data'!$I$9,0,10*ROW('Hygiene Data'!I12))),'Data Summary'!EF18="Yes"),OFFSET('Hygiene Data'!$I$9,0,10*ROW('Hygiene Data'!I12)),NA())</f>
        <v>#N/A</v>
      </c>
    </row>
    <row xmlns:x14ac="http://schemas.microsoft.com/office/spreadsheetml/2009/9/ac" r="19" x14ac:dyDescent="0.2">
      <c r="A19" s="334" t="e">
        <f ca="true">+RIGHT('Data Summary'!A19,LEN('Data Summary'!A19)-9)</f>
        <v>#VALUE!</v>
      </c>
      <c r="B19" s="35" t="str">
        <f ca="true">+IF(ISTEXT('Data Summary'!B19),'Data Summary'!B19,"")</f>
        <v/>
      </c>
      <c r="C19" s="333" t="e">
        <f ca="true">+VALUE('Data Summary'!C19)</f>
        <v>#VALUE!</v>
      </c>
      <c r="D19" s="92" t="e">
        <f ca="true">+IF(AND(ISNUMBER(OFFSET('Water Data'!$D$4,0,10*ROW('Water Data'!D13))),'Data Summary'!BS19="Yes"),100-OFFSET('Water Data'!$D$4,0,10*ROW('Water Data'!D13)),NA())</f>
        <v>#N/A</v>
      </c>
      <c r="E19" s="92" t="e">
        <f ca="true">+IF(AND(ISNUMBER(OFFSET('Water Data'!$D$6,0,10*ROW('Water Data'!D13))),'Data Summary'!BT19="Yes"),OFFSET('Water Data'!$D$6,0,10*ROW('Water Data'!D13)),NA())</f>
        <v>#N/A</v>
      </c>
      <c r="F19" s="92" t="e">
        <f ca="true">+IF(AND(ISNUMBER(OFFSET('Water Data'!$D$9,0,10*ROW('Water Data'!D13))),'Data Summary'!BU19="Yes"),OFFSET('Water Data'!$D$9,0,10*ROW('Water Data'!D13)),NA())</f>
        <v>#N/A</v>
      </c>
      <c r="G19" s="92" t="e">
        <f ca="true">+IF(AND(ISNUMBER(OFFSET('Water Data'!$E$4,0,10*ROW('Water Data'!E13))),'Data Summary'!BV19="Yes"),100-OFFSET('Water Data'!$E$4,0,10*ROW('Water Data'!E13)),NA())</f>
        <v>#N/A</v>
      </c>
      <c r="H19" s="92" t="e">
        <f ca="true">+IF(AND(ISNUMBER(OFFSET('Water Data'!$E$6,0,10*ROW('Water Data'!E13))),'Data Summary'!BW19="Yes"),OFFSET('Water Data'!$E$6,0,10*ROW('Water Data'!E13)),NA())</f>
        <v>#N/A</v>
      </c>
      <c r="I19" s="92" t="e">
        <f ca="true">+IF(AND(ISNUMBER(OFFSET('Water Data'!$E$9,0,10*ROW('Water Data'!E13))),'Data Summary'!BX19="Yes"),OFFSET('Water Data'!$E$9,0,10*ROW('Water Data'!E13)),NA())</f>
        <v>#N/A</v>
      </c>
      <c r="J19" s="92" t="e">
        <f ca="true">+IF(AND(ISNUMBER(OFFSET('Water Data'!$F$4,0,10*ROW('Water Data'!F13))),'Data Summary'!BY19="Yes"),100-OFFSET('Water Data'!$F$4,0,10*ROW('Water Data'!F13)),NA())</f>
        <v>#N/A</v>
      </c>
      <c r="K19" s="92" t="e">
        <f ca="true">+IF(AND(ISNUMBER(OFFSET('Water Data'!$F$6,0,10*ROW('Water Data'!F13))),'Data Summary'!BZ19="Yes"),OFFSET('Water Data'!$F$6,0,10*ROW('Water Data'!F13)),NA())</f>
        <v>#N/A</v>
      </c>
      <c r="L19" s="92" t="e">
        <f ca="true">+IF(AND(ISNUMBER(OFFSET('Water Data'!$F$9,0,10*ROW('Water Data'!F13))),'Data Summary'!CA19="Yes"),OFFSET('Water Data'!$F$9,0,10*ROW('Water Data'!F13)),NA())</f>
        <v>#N/A</v>
      </c>
      <c r="M19" s="92" t="e">
        <f ca="true">+IF(AND(ISNUMBER(OFFSET('Water Data'!$G$4,0,10*ROW('Water Data'!G13))),'Data Summary'!CB19="Yes"),100-OFFSET('Water Data'!$G$4,0,10*ROW('Water Data'!G13)),NA())</f>
        <v>#N/A</v>
      </c>
      <c r="N19" s="92" t="e">
        <f ca="true">+IF(AND(ISNUMBER(OFFSET('Water Data'!$G$6,0,10*ROW('Water Data'!G13))),'Data Summary'!CC19="Yes"),OFFSET('Water Data'!$G$6,0,10*ROW('Water Data'!G13)),NA())</f>
        <v>#N/A</v>
      </c>
      <c r="O19" s="92" t="e">
        <f ca="true">+IF(AND(ISNUMBER(OFFSET('Water Data'!$G$9,0,10*ROW('Water Data'!G13))),'Data Summary'!CD19="Yes"),OFFSET('Water Data'!$G$9,0,10*ROW('Water Data'!G13)),NA())</f>
        <v>#N/A</v>
      </c>
      <c r="P19" s="92" t="e">
        <f ca="true">+IF(AND(ISNUMBER(OFFSET('Water Data'!$H$4,0,10*ROW('Water Data'!H13))),'Data Summary'!CE19="Yes"),100-OFFSET('Water Data'!$H$4,0,10*ROW('Water Data'!H13)),NA())</f>
        <v>#N/A</v>
      </c>
      <c r="Q19" s="92" t="e">
        <f ca="true">+IF(AND(ISNUMBER(OFFSET('Water Data'!$H$6,0,10*ROW('Water Data'!H13))),'Data Summary'!CF19="Yes"),OFFSET('Water Data'!$H$6,0,10*ROW('Water Data'!H13)),NA())</f>
        <v>#N/A</v>
      </c>
      <c r="R19" s="92" t="e">
        <f ca="true">+IF(AND(ISNUMBER(OFFSET('Water Data'!$H$9,0,10*ROW('Water Data'!H13))),'Data Summary'!CG19="Yes"),OFFSET('Water Data'!$H$9,0,10*ROW('Water Data'!H13)),NA())</f>
        <v>#N/A</v>
      </c>
      <c r="S19" s="92" t="e">
        <f ca="true">+IF(AND(ISNUMBER(OFFSET('Water Data'!$I$4,0,10*ROW('Water Data'!I13))),'Data Summary'!CH19="Yes"),100-OFFSET('Water Data'!$I$4,0,10*ROW('Water Data'!I13)),NA())</f>
        <v>#N/A</v>
      </c>
      <c r="T19" s="92" t="e">
        <f ca="true">+IF(AND(ISNUMBER(OFFSET('Water Data'!$I$6,0,10*ROW('Water Data'!I13))),'Data Summary'!CI19="Yes"),OFFSET('Water Data'!$I$6,0,10*ROW('Water Data'!I13)),NA())</f>
        <v>#N/A</v>
      </c>
      <c r="U19" s="92" t="e">
        <f ca="true">+IF(AND(ISNUMBER(OFFSET('Water Data'!$I$9,0,10*ROW('Water Data'!I13))),'Data Summary'!CJ19="Yes"),OFFSET('Water Data'!$I$9,0,10*ROW('Water Data'!I13)),NA())</f>
        <v>#N/A</v>
      </c>
      <c r="V19" s="93" t="e">
        <f ca="true">+IF(AND(ISNUMBER(OFFSET('Sanitation Data'!$D$4,0,10*ROW('Sanitation Data'!D13))),'Data Summary'!CK19="Yes"),100-OFFSET('Sanitation Data'!$D$4,0,10*ROW('Sanitation Data'!D13)),NA())</f>
        <v>#N/A</v>
      </c>
      <c r="W19" s="93" t="e">
        <f ca="true">+IF(AND(ISNUMBER(OFFSET('Sanitation Data'!$D$6,0,10*ROW('Sanitation Data'!D13))),'Data Summary'!CL19="Yes"),OFFSET('Sanitation Data'!$D$6,0,10*ROW('Sanitation Data'!D13)),NA())</f>
        <v>#N/A</v>
      </c>
      <c r="X19" s="93" t="e">
        <f ca="true">+IF(AND(ISNUMBER(OFFSET('Sanitation Data'!$D$10,0,10*ROW('Sanitation Data'!D13))),'Data Summary'!CM19="Yes"),OFFSET('Sanitation Data'!$D$10,0,10*ROW('Sanitation Data'!D13)),NA())</f>
        <v>#N/A</v>
      </c>
      <c r="Y19" s="93" t="e">
        <f ca="true">+IF(AND(ISNUMBER(OFFSET('Sanitation Data'!$D$11,0,10*ROW('Sanitation Data'!D13))),'Data Summary'!CN19="Yes"),OFFSET('Sanitation Data'!$D$11,0,10*ROW('Sanitation Data'!D13)),NA())</f>
        <v>#N/A</v>
      </c>
      <c r="Z19" s="93" t="e">
        <f ca="true">+IF(AND(ISNUMBER(OFFSET('Sanitation Data'!$D$12,0,10*ROW('Sanitation Data'!D13))),'Data Summary'!CO19="Yes"),OFFSET('Sanitation Data'!$D$12,0,10*ROW('Sanitation Data'!D13)),NA())</f>
        <v>#N/A</v>
      </c>
      <c r="AA19" s="93" t="e">
        <f ca="true">+IF(AND(ISNUMBER(OFFSET('Sanitation Data'!$E$4,0,10*ROW('Sanitation Data'!E13))),'Data Summary'!CP19="Yes"),100-OFFSET('Sanitation Data'!$E$4,0,10*ROW('Sanitation Data'!E13)),NA())</f>
        <v>#N/A</v>
      </c>
      <c r="AB19" s="93" t="e">
        <f ca="true">+IF(AND(ISNUMBER(OFFSET('Sanitation Data'!$E$6,0,10*ROW('Sanitation Data'!E13))),'Data Summary'!CQ19="Yes"),OFFSET('Sanitation Data'!$E$6,0,10*ROW('Sanitation Data'!E13)),NA())</f>
        <v>#N/A</v>
      </c>
      <c r="AC19" s="93" t="e">
        <f ca="true">+IF(AND(ISNUMBER(OFFSET('Sanitation Data'!$E$10,0,10*ROW('Sanitation Data'!E13))),'Data Summary'!CR19="Yes"),OFFSET('Sanitation Data'!$E$10,0,10*ROW('Sanitation Data'!E13)),NA())</f>
        <v>#N/A</v>
      </c>
      <c r="AD19" s="93" t="e">
        <f ca="true">+IF(AND(ISNUMBER(OFFSET('Sanitation Data'!$E$11,0,10*ROW('Sanitation Data'!E13))),'Data Summary'!CS19="Yes"),OFFSET('Sanitation Data'!$E$11,0,10*ROW('Sanitation Data'!E13)),NA())</f>
        <v>#N/A</v>
      </c>
      <c r="AE19" s="93" t="e">
        <f ca="true">+IF(AND(ISNUMBER(OFFSET('Sanitation Data'!$E$12,0,10*ROW('Sanitation Data'!E13))),'Data Summary'!CT19="Yes"),OFFSET('Sanitation Data'!$E$12,0,10*ROW('Sanitation Data'!E13)),NA())</f>
        <v>#N/A</v>
      </c>
      <c r="AF19" s="93" t="e">
        <f ca="true">+IF(AND(ISNUMBER(OFFSET('Sanitation Data'!$F$4,0,10*ROW('Sanitation Data'!F13))),'Data Summary'!CU19="Yes"),100-OFFSET('Sanitation Data'!$F$4,0,10*ROW('Sanitation Data'!F13)),NA())</f>
        <v>#N/A</v>
      </c>
      <c r="AG19" s="93" t="e">
        <f ca="true">+IF(AND(ISNUMBER(OFFSET('Sanitation Data'!$F$6,0,10*ROW('Sanitation Data'!F13))),'Data Summary'!CV19="Yes"),OFFSET('Sanitation Data'!$F$6,0,10*ROW('Sanitation Data'!F13)),NA())</f>
        <v>#N/A</v>
      </c>
      <c r="AH19" s="93" t="e">
        <f ca="true">+IF(AND(ISNUMBER(OFFSET('Sanitation Data'!$F$10,0,10*ROW('Sanitation Data'!F13))),'Data Summary'!CW19="Yes"),OFFSET('Sanitation Data'!$F$10,0,10*ROW('Sanitation Data'!F13)),NA())</f>
        <v>#N/A</v>
      </c>
      <c r="AI19" s="93" t="e">
        <f ca="true">+IF(AND(ISNUMBER(OFFSET('Sanitation Data'!$F$11,0,10*ROW('Sanitation Data'!F13))),'Data Summary'!CX19="Yes"),OFFSET('Sanitation Data'!$F$11,0,10*ROW('Sanitation Data'!F13)),NA())</f>
        <v>#N/A</v>
      </c>
      <c r="AJ19" s="93" t="e">
        <f ca="true">+IF(AND(ISNUMBER(OFFSET('Sanitation Data'!$F$12,0,10*ROW('Sanitation Data'!F13))),'Data Summary'!CY19="Yes"),OFFSET('Sanitation Data'!$F$12,0,10*ROW('Sanitation Data'!F13)),NA())</f>
        <v>#N/A</v>
      </c>
      <c r="AK19" s="93" t="e">
        <f ca="true">+IF(AND(ISNUMBER(OFFSET('Sanitation Data'!$G$4,0,10*ROW('Sanitation Data'!G13))),'Data Summary'!CZ19="Yes"),100-OFFSET('Sanitation Data'!$G$4,0,10*ROW('Sanitation Data'!G13)),NA())</f>
        <v>#N/A</v>
      </c>
      <c r="AL19" s="93" t="e">
        <f ca="true">+IF(AND(ISNUMBER(OFFSET('Sanitation Data'!$G$6,0,10*ROW('Sanitation Data'!G13))),'Data Summary'!DA19="Yes"),OFFSET('Sanitation Data'!$G$6,0,10*ROW('Sanitation Data'!G13)),NA())</f>
        <v>#N/A</v>
      </c>
      <c r="AM19" s="93" t="e">
        <f ca="true">+IF(AND(ISNUMBER(OFFSET('Sanitation Data'!$G$10,0,10*ROW('Sanitation Data'!G13))),'Data Summary'!DB19="Yes"),OFFSET('Sanitation Data'!$G$10,0,10*ROW('Sanitation Data'!G13)),NA())</f>
        <v>#N/A</v>
      </c>
      <c r="AN19" s="93" t="e">
        <f ca="true">+IF(AND(ISNUMBER(OFFSET('Sanitation Data'!$G$11,0,10*ROW('Sanitation Data'!G13))),'Data Summary'!DC19="Yes"),OFFSET('Sanitation Data'!$G$11,0,10*ROW('Sanitation Data'!G13)),NA())</f>
        <v>#N/A</v>
      </c>
      <c r="AO19" s="93" t="e">
        <f ca="true">+IF(AND(ISNUMBER(OFFSET('Sanitation Data'!$G$12,0,10*ROW('Sanitation Data'!G13))),'Data Summary'!DD19="Yes"),OFFSET('Sanitation Data'!$G$12,0,10*ROW('Sanitation Data'!G13)),NA())</f>
        <v>#N/A</v>
      </c>
      <c r="AP19" s="93" t="e">
        <f ca="true">+IF(AND(ISNUMBER(OFFSET('Sanitation Data'!$H$4,0,10*ROW('Sanitation Data'!H13))),'Data Summary'!DE19="Yes"),100-OFFSET('Sanitation Data'!$H$4,0,10*ROW('Sanitation Data'!H13)),NA())</f>
        <v>#N/A</v>
      </c>
      <c r="AQ19" s="93" t="e">
        <f ca="true">+IF(AND(ISNUMBER(OFFSET('Sanitation Data'!$H$6,0,10*ROW('Sanitation Data'!H13))),'Data Summary'!DF19="Yes"),OFFSET('Sanitation Data'!$H$6,0,10*ROW('Sanitation Data'!H13)),NA())</f>
        <v>#N/A</v>
      </c>
      <c r="AR19" s="93" t="e">
        <f ca="true">+IF(AND(ISNUMBER(OFFSET('Sanitation Data'!$H$10,0,10*ROW('Sanitation Data'!H13))),'Data Summary'!DG19="Yes"),OFFSET('Sanitation Data'!$H$10,0,10*ROW('Sanitation Data'!H13)),NA())</f>
        <v>#N/A</v>
      </c>
      <c r="AS19" s="93" t="e">
        <f ca="true">+IF(AND(ISNUMBER(OFFSET('Sanitation Data'!$H$11,0,10*ROW('Sanitation Data'!H13))),'Data Summary'!DH19="Yes"),OFFSET('Sanitation Data'!$H$11,0,10*ROW('Sanitation Data'!H13)),NA())</f>
        <v>#N/A</v>
      </c>
      <c r="AT19" s="93" t="e">
        <f ca="true">+IF(AND(ISNUMBER(OFFSET('Sanitation Data'!$H$12,0,10*ROW('Sanitation Data'!H13))),'Data Summary'!DI19="Yes"),OFFSET('Sanitation Data'!$H$12,0,10*ROW('Sanitation Data'!H13)),NA())</f>
        <v>#N/A</v>
      </c>
      <c r="AU19" s="93" t="e">
        <f ca="true">+IF(AND(ISNUMBER(OFFSET('Sanitation Data'!$I$4,0,10*ROW('Sanitation Data'!I13))),'Data Summary'!DJ19="Yes"),100-OFFSET('Sanitation Data'!$I$4,0,10*ROW('Sanitation Data'!I13)),NA())</f>
        <v>#N/A</v>
      </c>
      <c r="AV19" s="93" t="e">
        <f ca="true">+IF(AND(ISNUMBER(OFFSET('Sanitation Data'!$I$6,0,10*ROW('Sanitation Data'!I13))),'Data Summary'!DK19="Yes"),OFFSET('Sanitation Data'!$I$6,0,10*ROW('Sanitation Data'!I13)),NA())</f>
        <v>#N/A</v>
      </c>
      <c r="AW19" s="93" t="e">
        <f ca="true">+IF(AND(ISNUMBER(OFFSET('Sanitation Data'!$I$10,0,10*ROW('Sanitation Data'!I13))),'Data Summary'!DL19="Yes"),OFFSET('Sanitation Data'!$I$10,0,10*ROW('Sanitation Data'!I13)),NA())</f>
        <v>#N/A</v>
      </c>
      <c r="AX19" s="93" t="e">
        <f ca="true">+IF(AND(ISNUMBER(OFFSET('Sanitation Data'!$I$11,0,10*ROW('Sanitation Data'!I13))),'Data Summary'!DM19="Yes"),OFFSET('Sanitation Data'!$I$11,0,10*ROW('Sanitation Data'!I13)),NA())</f>
        <v>#N/A</v>
      </c>
      <c r="AY19" s="93" t="e">
        <f ca="true">+IF(AND(ISNUMBER(OFFSET('Sanitation Data'!$I$12,0,10*ROW('Sanitation Data'!I13))),'Data Summary'!DN19="Yes"),OFFSET('Sanitation Data'!$I$12,0,10*ROW('Sanitation Data'!I13)),NA())</f>
        <v>#N/A</v>
      </c>
      <c r="AZ19" s="94" t="e">
        <f ca="true">+IF(AND(ISNUMBER(OFFSET('Hygiene Data'!$D$5,0,10*ROW('Hygiene Data'!D13))),'Data Summary'!DO19="Yes"),OFFSET('Hygiene Data'!$D$5,0,10*ROW('Hygiene Data'!D13)),NA())</f>
        <v>#N/A</v>
      </c>
      <c r="BA19" s="94" t="e">
        <f ca="true">+IF(AND(ISNUMBER(OFFSET('Hygiene Data'!$D$7,0,10*ROW('Hygiene Data'!D13))),'Data Summary'!DP19="Yes"),OFFSET('Hygiene Data'!$D$7,0,10*ROW('Hygiene Data'!D13)),NA())</f>
        <v>#N/A</v>
      </c>
      <c r="BB19" s="94" t="e">
        <f ca="true">+IF(AND(ISNUMBER(OFFSET('Hygiene Data'!$D$9,0,10*ROW('Hygiene Data'!D13))),'Data Summary'!DQ19="Yes"),OFFSET('Hygiene Data'!$D$9,0,10*ROW('Hygiene Data'!D13)),NA())</f>
        <v>#N/A</v>
      </c>
      <c r="BC19" s="94" t="e">
        <f ca="true">+IF(AND(ISNUMBER(OFFSET('Hygiene Data'!$E$5,0,10*ROW('Hygiene Data'!E13))),'Data Summary'!DR19="Yes"),OFFSET('Hygiene Data'!$E$5,0,10*ROW('Hygiene Data'!E13)),NA())</f>
        <v>#N/A</v>
      </c>
      <c r="BD19" s="94" t="e">
        <f ca="true">+IF(AND(ISNUMBER(OFFSET('Hygiene Data'!$E$7,0,10*ROW('Hygiene Data'!E13))),'Data Summary'!DS19="Yes"),OFFSET('Hygiene Data'!$E$7,0,10*ROW('Hygiene Data'!E13)),NA())</f>
        <v>#N/A</v>
      </c>
      <c r="BE19" s="94" t="e">
        <f ca="true">+IF(AND(ISNUMBER(OFFSET('Hygiene Data'!$E$9,0,10*ROW('Hygiene Data'!E13))),'Data Summary'!DT19="Yes"),OFFSET('Hygiene Data'!$E$9,0,10*ROW('Hygiene Data'!E13)),NA())</f>
        <v>#N/A</v>
      </c>
      <c r="BF19" s="94" t="e">
        <f ca="true">+IF(AND(ISNUMBER(OFFSET('Hygiene Data'!$F$5,0,10*ROW('Hygiene Data'!F13))),'Data Summary'!DU19="Yes"),OFFSET('Hygiene Data'!$F$5,0,10*ROW('Hygiene Data'!F13)),NA())</f>
        <v>#N/A</v>
      </c>
      <c r="BG19" s="94" t="e">
        <f ca="true">+IF(AND(ISNUMBER(OFFSET('Hygiene Data'!$F$7,0,10*ROW('Hygiene Data'!F13))),'Data Summary'!DV19="Yes"),OFFSET('Hygiene Data'!$F$7,0,10*ROW('Hygiene Data'!F13)),NA())</f>
        <v>#N/A</v>
      </c>
      <c r="BH19" s="94" t="e">
        <f ca="true">+IF(AND(ISNUMBER(OFFSET('Hygiene Data'!$F$9,0,10*ROW('Hygiene Data'!F13))),'Data Summary'!DW19="Yes"),OFFSET('Hygiene Data'!$F$9,0,10*ROW('Hygiene Data'!F13)),NA())</f>
        <v>#N/A</v>
      </c>
      <c r="BI19" s="94" t="e">
        <f ca="true">+IF(AND(ISNUMBER(OFFSET('Hygiene Data'!$G$5,0,10*ROW('Hygiene Data'!G13))),'Data Summary'!DX19="Yes"),OFFSET('Hygiene Data'!$G$5,0,10*ROW('Hygiene Data'!G13)),NA())</f>
        <v>#N/A</v>
      </c>
      <c r="BJ19" s="94" t="e">
        <f ca="true">+IF(AND(ISNUMBER(OFFSET('Hygiene Data'!$G$7,0,10*ROW('Hygiene Data'!G13))),'Data Summary'!DY19="Yes"),OFFSET('Hygiene Data'!$G$7,0,10*ROW('Hygiene Data'!G13)),NA())</f>
        <v>#N/A</v>
      </c>
      <c r="BK19" s="94" t="e">
        <f ca="true">+IF(AND(ISNUMBER(OFFSET('Hygiene Data'!$G$9,0,10*ROW('Hygiene Data'!G13))),'Data Summary'!DZ19="Yes"),OFFSET('Hygiene Data'!$G$9,0,10*ROW('Hygiene Data'!G13)),NA())</f>
        <v>#N/A</v>
      </c>
      <c r="BL19" s="94" t="e">
        <f ca="true">+IF(AND(ISNUMBER(OFFSET('Hygiene Data'!$H$5,0,10*ROW('Hygiene Data'!H13))),'Data Summary'!EA19="Yes"),OFFSET('Hygiene Data'!$H$5,0,10*ROW('Hygiene Data'!H13)),NA())</f>
        <v>#N/A</v>
      </c>
      <c r="BM19" s="94" t="e">
        <f ca="true">+IF(AND(ISNUMBER(OFFSET('Hygiene Data'!$H$7,0,10*ROW('Hygiene Data'!H13))),'Data Summary'!EB19="Yes"),OFFSET('Hygiene Data'!$H$7,0,10*ROW('Hygiene Data'!H13)),NA())</f>
        <v>#N/A</v>
      </c>
      <c r="BN19" s="94" t="e">
        <f ca="true">+IF(AND(ISNUMBER(OFFSET('Hygiene Data'!$H$9,0,10*ROW('Hygiene Data'!H13))),'Data Summary'!EC19="Yes"),OFFSET('Hygiene Data'!$H$9,0,10*ROW('Hygiene Data'!H13)),NA())</f>
        <v>#N/A</v>
      </c>
      <c r="BO19" s="94" t="e">
        <f ca="true">+IF(AND(ISNUMBER(OFFSET('Hygiene Data'!$I$5,0,10*ROW('Hygiene Data'!I13))),'Data Summary'!ED19="Yes"),OFFSET('Hygiene Data'!$I$5,0,10*ROW('Hygiene Data'!I13)),NA())</f>
        <v>#N/A</v>
      </c>
      <c r="BP19" s="94" t="e">
        <f ca="true">+IF(AND(ISNUMBER(OFFSET('Hygiene Data'!$I$7,0,10*ROW('Hygiene Data'!I13))),'Data Summary'!EE19="Yes"),OFFSET('Hygiene Data'!$I$7,0,10*ROW('Hygiene Data'!I13)),NA())</f>
        <v>#N/A</v>
      </c>
      <c r="BQ19" s="94" t="e">
        <f ca="true">+IF(AND(ISNUMBER(OFFSET('Hygiene Data'!$I$9,0,10*ROW('Hygiene Data'!I13))),'Data Summary'!EF19="Yes"),OFFSET('Hygiene Data'!$I$9,0,10*ROW('Hygiene Data'!I13)),NA())</f>
        <v>#N/A</v>
      </c>
    </row>
    <row xmlns:x14ac="http://schemas.microsoft.com/office/spreadsheetml/2009/9/ac" r="20" x14ac:dyDescent="0.2">
      <c r="A20" s="334" t="e">
        <f ca="true">+RIGHT('Data Summary'!A20,LEN('Data Summary'!A20)-9)</f>
        <v>#VALUE!</v>
      </c>
      <c r="B20" s="35" t="str">
        <f ca="true">+IF(ISTEXT('Data Summary'!B20),'Data Summary'!B20,"")</f>
        <v/>
      </c>
      <c r="C20" s="333" t="e">
        <f ca="true">+VALUE('Data Summary'!C20)</f>
        <v>#VALUE!</v>
      </c>
      <c r="D20" s="92" t="e">
        <f ca="true">+IF(AND(ISNUMBER(OFFSET('Water Data'!$D$4,0,10*ROW('Water Data'!D14))),'Data Summary'!BS20="Yes"),100-OFFSET('Water Data'!$D$4,0,10*ROW('Water Data'!D14)),NA())</f>
        <v>#N/A</v>
      </c>
      <c r="E20" s="92" t="e">
        <f ca="true">+IF(AND(ISNUMBER(OFFSET('Water Data'!$D$6,0,10*ROW('Water Data'!D14))),'Data Summary'!BT20="Yes"),OFFSET('Water Data'!$D$6,0,10*ROW('Water Data'!D14)),NA())</f>
        <v>#N/A</v>
      </c>
      <c r="F20" s="92" t="e">
        <f ca="true">+IF(AND(ISNUMBER(OFFSET('Water Data'!$D$9,0,10*ROW('Water Data'!D14))),'Data Summary'!BU20="Yes"),OFFSET('Water Data'!$D$9,0,10*ROW('Water Data'!D14)),NA())</f>
        <v>#N/A</v>
      </c>
      <c r="G20" s="92" t="e">
        <f ca="true">+IF(AND(ISNUMBER(OFFSET('Water Data'!$E$4,0,10*ROW('Water Data'!E14))),'Data Summary'!BV20="Yes"),100-OFFSET('Water Data'!$E$4,0,10*ROW('Water Data'!E14)),NA())</f>
        <v>#N/A</v>
      </c>
      <c r="H20" s="92" t="e">
        <f ca="true">+IF(AND(ISNUMBER(OFFSET('Water Data'!$E$6,0,10*ROW('Water Data'!E14))),'Data Summary'!BW20="Yes"),OFFSET('Water Data'!$E$6,0,10*ROW('Water Data'!E14)),NA())</f>
        <v>#N/A</v>
      </c>
      <c r="I20" s="92" t="e">
        <f ca="true">+IF(AND(ISNUMBER(OFFSET('Water Data'!$E$9,0,10*ROW('Water Data'!E14))),'Data Summary'!BX20="Yes"),OFFSET('Water Data'!$E$9,0,10*ROW('Water Data'!E14)),NA())</f>
        <v>#N/A</v>
      </c>
      <c r="J20" s="92" t="e">
        <f ca="true">+IF(AND(ISNUMBER(OFFSET('Water Data'!$F$4,0,10*ROW('Water Data'!F14))),'Data Summary'!BY20="Yes"),100-OFFSET('Water Data'!$F$4,0,10*ROW('Water Data'!F14)),NA())</f>
        <v>#N/A</v>
      </c>
      <c r="K20" s="92" t="e">
        <f ca="true">+IF(AND(ISNUMBER(OFFSET('Water Data'!$F$6,0,10*ROW('Water Data'!F14))),'Data Summary'!BZ20="Yes"),OFFSET('Water Data'!$F$6,0,10*ROW('Water Data'!F14)),NA())</f>
        <v>#N/A</v>
      </c>
      <c r="L20" s="92" t="e">
        <f ca="true">+IF(AND(ISNUMBER(OFFSET('Water Data'!$F$9,0,10*ROW('Water Data'!F14))),'Data Summary'!CA20="Yes"),OFFSET('Water Data'!$F$9,0,10*ROW('Water Data'!F14)),NA())</f>
        <v>#N/A</v>
      </c>
      <c r="M20" s="92" t="e">
        <f ca="true">+IF(AND(ISNUMBER(OFFSET('Water Data'!$G$4,0,10*ROW('Water Data'!G14))),'Data Summary'!CB20="Yes"),100-OFFSET('Water Data'!$G$4,0,10*ROW('Water Data'!G14)),NA())</f>
        <v>#N/A</v>
      </c>
      <c r="N20" s="92" t="e">
        <f ca="true">+IF(AND(ISNUMBER(OFFSET('Water Data'!$G$6,0,10*ROW('Water Data'!G14))),'Data Summary'!CC20="Yes"),OFFSET('Water Data'!$G$6,0,10*ROW('Water Data'!G14)),NA())</f>
        <v>#N/A</v>
      </c>
      <c r="O20" s="92" t="e">
        <f ca="true">+IF(AND(ISNUMBER(OFFSET('Water Data'!$G$9,0,10*ROW('Water Data'!G14))),'Data Summary'!CD20="Yes"),OFFSET('Water Data'!$G$9,0,10*ROW('Water Data'!G14)),NA())</f>
        <v>#N/A</v>
      </c>
      <c r="P20" s="92" t="e">
        <f ca="true">+IF(AND(ISNUMBER(OFFSET('Water Data'!$H$4,0,10*ROW('Water Data'!H14))),'Data Summary'!CE20="Yes"),100-OFFSET('Water Data'!$H$4,0,10*ROW('Water Data'!H14)),NA())</f>
        <v>#N/A</v>
      </c>
      <c r="Q20" s="92" t="e">
        <f ca="true">+IF(AND(ISNUMBER(OFFSET('Water Data'!$H$6,0,10*ROW('Water Data'!H14))),'Data Summary'!CF20="Yes"),OFFSET('Water Data'!$H$6,0,10*ROW('Water Data'!H14)),NA())</f>
        <v>#N/A</v>
      </c>
      <c r="R20" s="92" t="e">
        <f ca="true">+IF(AND(ISNUMBER(OFFSET('Water Data'!$H$9,0,10*ROW('Water Data'!H14))),'Data Summary'!CG20="Yes"),OFFSET('Water Data'!$H$9,0,10*ROW('Water Data'!H14)),NA())</f>
        <v>#N/A</v>
      </c>
      <c r="S20" s="92" t="e">
        <f ca="true">+IF(AND(ISNUMBER(OFFSET('Water Data'!$I$4,0,10*ROW('Water Data'!I14))),'Data Summary'!CH20="Yes"),100-OFFSET('Water Data'!$I$4,0,10*ROW('Water Data'!I14)),NA())</f>
        <v>#N/A</v>
      </c>
      <c r="T20" s="92" t="e">
        <f ca="true">+IF(AND(ISNUMBER(OFFSET('Water Data'!$I$6,0,10*ROW('Water Data'!I14))),'Data Summary'!CI20="Yes"),OFFSET('Water Data'!$I$6,0,10*ROW('Water Data'!I14)),NA())</f>
        <v>#N/A</v>
      </c>
      <c r="U20" s="92" t="e">
        <f ca="true">+IF(AND(ISNUMBER(OFFSET('Water Data'!$I$9,0,10*ROW('Water Data'!I14))),'Data Summary'!CJ20="Yes"),OFFSET('Water Data'!$I$9,0,10*ROW('Water Data'!I14)),NA())</f>
        <v>#N/A</v>
      </c>
      <c r="V20" s="93" t="e">
        <f ca="true">+IF(AND(ISNUMBER(OFFSET('Sanitation Data'!$D$4,0,10*ROW('Sanitation Data'!D14))),'Data Summary'!CK20="Yes"),100-OFFSET('Sanitation Data'!$D$4,0,10*ROW('Sanitation Data'!D14)),NA())</f>
        <v>#N/A</v>
      </c>
      <c r="W20" s="93" t="e">
        <f ca="true">+IF(AND(ISNUMBER(OFFSET('Sanitation Data'!$D$6,0,10*ROW('Sanitation Data'!D14))),'Data Summary'!CL20="Yes"),OFFSET('Sanitation Data'!$D$6,0,10*ROW('Sanitation Data'!D14)),NA())</f>
        <v>#N/A</v>
      </c>
      <c r="X20" s="93" t="e">
        <f ca="true">+IF(AND(ISNUMBER(OFFSET('Sanitation Data'!$D$10,0,10*ROW('Sanitation Data'!D14))),'Data Summary'!CM20="Yes"),OFFSET('Sanitation Data'!$D$10,0,10*ROW('Sanitation Data'!D14)),NA())</f>
        <v>#N/A</v>
      </c>
      <c r="Y20" s="93" t="e">
        <f ca="true">+IF(AND(ISNUMBER(OFFSET('Sanitation Data'!$D$11,0,10*ROW('Sanitation Data'!D14))),'Data Summary'!CN20="Yes"),OFFSET('Sanitation Data'!$D$11,0,10*ROW('Sanitation Data'!D14)),NA())</f>
        <v>#N/A</v>
      </c>
      <c r="Z20" s="93" t="e">
        <f ca="true">+IF(AND(ISNUMBER(OFFSET('Sanitation Data'!$D$12,0,10*ROW('Sanitation Data'!D14))),'Data Summary'!CO20="Yes"),OFFSET('Sanitation Data'!$D$12,0,10*ROW('Sanitation Data'!D14)),NA())</f>
        <v>#N/A</v>
      </c>
      <c r="AA20" s="93" t="e">
        <f ca="true">+IF(AND(ISNUMBER(OFFSET('Sanitation Data'!$E$4,0,10*ROW('Sanitation Data'!E14))),'Data Summary'!CP20="Yes"),100-OFFSET('Sanitation Data'!$E$4,0,10*ROW('Sanitation Data'!E14)),NA())</f>
        <v>#N/A</v>
      </c>
      <c r="AB20" s="93" t="e">
        <f ca="true">+IF(AND(ISNUMBER(OFFSET('Sanitation Data'!$E$6,0,10*ROW('Sanitation Data'!E14))),'Data Summary'!CQ20="Yes"),OFFSET('Sanitation Data'!$E$6,0,10*ROW('Sanitation Data'!E14)),NA())</f>
        <v>#N/A</v>
      </c>
      <c r="AC20" s="93" t="e">
        <f ca="true">+IF(AND(ISNUMBER(OFFSET('Sanitation Data'!$E$10,0,10*ROW('Sanitation Data'!E14))),'Data Summary'!CR20="Yes"),OFFSET('Sanitation Data'!$E$10,0,10*ROW('Sanitation Data'!E14)),NA())</f>
        <v>#N/A</v>
      </c>
      <c r="AD20" s="93" t="e">
        <f ca="true">+IF(AND(ISNUMBER(OFFSET('Sanitation Data'!$E$11,0,10*ROW('Sanitation Data'!E14))),'Data Summary'!CS20="Yes"),OFFSET('Sanitation Data'!$E$11,0,10*ROW('Sanitation Data'!E14)),NA())</f>
        <v>#N/A</v>
      </c>
      <c r="AE20" s="93" t="e">
        <f ca="true">+IF(AND(ISNUMBER(OFFSET('Sanitation Data'!$E$12,0,10*ROW('Sanitation Data'!E14))),'Data Summary'!CT20="Yes"),OFFSET('Sanitation Data'!$E$12,0,10*ROW('Sanitation Data'!E14)),NA())</f>
        <v>#N/A</v>
      </c>
      <c r="AF20" s="93" t="e">
        <f ca="true">+IF(AND(ISNUMBER(OFFSET('Sanitation Data'!$F$4,0,10*ROW('Sanitation Data'!F14))),'Data Summary'!CU20="Yes"),100-OFFSET('Sanitation Data'!$F$4,0,10*ROW('Sanitation Data'!F14)),NA())</f>
        <v>#N/A</v>
      </c>
      <c r="AG20" s="93" t="e">
        <f ca="true">+IF(AND(ISNUMBER(OFFSET('Sanitation Data'!$F$6,0,10*ROW('Sanitation Data'!F14))),'Data Summary'!CV20="Yes"),OFFSET('Sanitation Data'!$F$6,0,10*ROW('Sanitation Data'!F14)),NA())</f>
        <v>#N/A</v>
      </c>
      <c r="AH20" s="93" t="e">
        <f ca="true">+IF(AND(ISNUMBER(OFFSET('Sanitation Data'!$F$10,0,10*ROW('Sanitation Data'!F14))),'Data Summary'!CW20="Yes"),OFFSET('Sanitation Data'!$F$10,0,10*ROW('Sanitation Data'!F14)),NA())</f>
        <v>#N/A</v>
      </c>
      <c r="AI20" s="93" t="e">
        <f ca="true">+IF(AND(ISNUMBER(OFFSET('Sanitation Data'!$F$11,0,10*ROW('Sanitation Data'!F14))),'Data Summary'!CX20="Yes"),OFFSET('Sanitation Data'!$F$11,0,10*ROW('Sanitation Data'!F14)),NA())</f>
        <v>#N/A</v>
      </c>
      <c r="AJ20" s="93" t="e">
        <f ca="true">+IF(AND(ISNUMBER(OFFSET('Sanitation Data'!$F$12,0,10*ROW('Sanitation Data'!F14))),'Data Summary'!CY20="Yes"),OFFSET('Sanitation Data'!$F$12,0,10*ROW('Sanitation Data'!F14)),NA())</f>
        <v>#N/A</v>
      </c>
      <c r="AK20" s="93" t="e">
        <f ca="true">+IF(AND(ISNUMBER(OFFSET('Sanitation Data'!$G$4,0,10*ROW('Sanitation Data'!G14))),'Data Summary'!CZ20="Yes"),100-OFFSET('Sanitation Data'!$G$4,0,10*ROW('Sanitation Data'!G14)),NA())</f>
        <v>#N/A</v>
      </c>
      <c r="AL20" s="93" t="e">
        <f ca="true">+IF(AND(ISNUMBER(OFFSET('Sanitation Data'!$G$6,0,10*ROW('Sanitation Data'!G14))),'Data Summary'!DA20="Yes"),OFFSET('Sanitation Data'!$G$6,0,10*ROW('Sanitation Data'!G14)),NA())</f>
        <v>#N/A</v>
      </c>
      <c r="AM20" s="93" t="e">
        <f ca="true">+IF(AND(ISNUMBER(OFFSET('Sanitation Data'!$G$10,0,10*ROW('Sanitation Data'!G14))),'Data Summary'!DB20="Yes"),OFFSET('Sanitation Data'!$G$10,0,10*ROW('Sanitation Data'!G14)),NA())</f>
        <v>#N/A</v>
      </c>
      <c r="AN20" s="93" t="e">
        <f ca="true">+IF(AND(ISNUMBER(OFFSET('Sanitation Data'!$G$11,0,10*ROW('Sanitation Data'!G14))),'Data Summary'!DC20="Yes"),OFFSET('Sanitation Data'!$G$11,0,10*ROW('Sanitation Data'!G14)),NA())</f>
        <v>#N/A</v>
      </c>
      <c r="AO20" s="93" t="e">
        <f ca="true">+IF(AND(ISNUMBER(OFFSET('Sanitation Data'!$G$12,0,10*ROW('Sanitation Data'!G14))),'Data Summary'!DD20="Yes"),OFFSET('Sanitation Data'!$G$12,0,10*ROW('Sanitation Data'!G14)),NA())</f>
        <v>#N/A</v>
      </c>
      <c r="AP20" s="93" t="e">
        <f ca="true">+IF(AND(ISNUMBER(OFFSET('Sanitation Data'!$H$4,0,10*ROW('Sanitation Data'!H14))),'Data Summary'!DE20="Yes"),100-OFFSET('Sanitation Data'!$H$4,0,10*ROW('Sanitation Data'!H14)),NA())</f>
        <v>#N/A</v>
      </c>
      <c r="AQ20" s="93" t="e">
        <f ca="true">+IF(AND(ISNUMBER(OFFSET('Sanitation Data'!$H$6,0,10*ROW('Sanitation Data'!H14))),'Data Summary'!DF20="Yes"),OFFSET('Sanitation Data'!$H$6,0,10*ROW('Sanitation Data'!H14)),NA())</f>
        <v>#N/A</v>
      </c>
      <c r="AR20" s="93" t="e">
        <f ca="true">+IF(AND(ISNUMBER(OFFSET('Sanitation Data'!$H$10,0,10*ROW('Sanitation Data'!H14))),'Data Summary'!DG20="Yes"),OFFSET('Sanitation Data'!$H$10,0,10*ROW('Sanitation Data'!H14)),NA())</f>
        <v>#N/A</v>
      </c>
      <c r="AS20" s="93" t="e">
        <f ca="true">+IF(AND(ISNUMBER(OFFSET('Sanitation Data'!$H$11,0,10*ROW('Sanitation Data'!H14))),'Data Summary'!DH20="Yes"),OFFSET('Sanitation Data'!$H$11,0,10*ROW('Sanitation Data'!H14)),NA())</f>
        <v>#N/A</v>
      </c>
      <c r="AT20" s="93" t="e">
        <f ca="true">+IF(AND(ISNUMBER(OFFSET('Sanitation Data'!$H$12,0,10*ROW('Sanitation Data'!H14))),'Data Summary'!DI20="Yes"),OFFSET('Sanitation Data'!$H$12,0,10*ROW('Sanitation Data'!H14)),NA())</f>
        <v>#N/A</v>
      </c>
      <c r="AU20" s="93" t="e">
        <f ca="true">+IF(AND(ISNUMBER(OFFSET('Sanitation Data'!$I$4,0,10*ROW('Sanitation Data'!I14))),'Data Summary'!DJ20="Yes"),100-OFFSET('Sanitation Data'!$I$4,0,10*ROW('Sanitation Data'!I14)),NA())</f>
        <v>#N/A</v>
      </c>
      <c r="AV20" s="93" t="e">
        <f ca="true">+IF(AND(ISNUMBER(OFFSET('Sanitation Data'!$I$6,0,10*ROW('Sanitation Data'!I14))),'Data Summary'!DK20="Yes"),OFFSET('Sanitation Data'!$I$6,0,10*ROW('Sanitation Data'!I14)),NA())</f>
        <v>#N/A</v>
      </c>
      <c r="AW20" s="93" t="e">
        <f ca="true">+IF(AND(ISNUMBER(OFFSET('Sanitation Data'!$I$10,0,10*ROW('Sanitation Data'!I14))),'Data Summary'!DL20="Yes"),OFFSET('Sanitation Data'!$I$10,0,10*ROW('Sanitation Data'!I14)),NA())</f>
        <v>#N/A</v>
      </c>
      <c r="AX20" s="93" t="e">
        <f ca="true">+IF(AND(ISNUMBER(OFFSET('Sanitation Data'!$I$11,0,10*ROW('Sanitation Data'!I14))),'Data Summary'!DM20="Yes"),OFFSET('Sanitation Data'!$I$11,0,10*ROW('Sanitation Data'!I14)),NA())</f>
        <v>#N/A</v>
      </c>
      <c r="AY20" s="93" t="e">
        <f ca="true">+IF(AND(ISNUMBER(OFFSET('Sanitation Data'!$I$12,0,10*ROW('Sanitation Data'!I14))),'Data Summary'!DN20="Yes"),OFFSET('Sanitation Data'!$I$12,0,10*ROW('Sanitation Data'!I14)),NA())</f>
        <v>#N/A</v>
      </c>
      <c r="AZ20" s="94" t="e">
        <f ca="true">+IF(AND(ISNUMBER(OFFSET('Hygiene Data'!$D$5,0,10*ROW('Hygiene Data'!D14))),'Data Summary'!DO20="Yes"),OFFSET('Hygiene Data'!$D$5,0,10*ROW('Hygiene Data'!D14)),NA())</f>
        <v>#N/A</v>
      </c>
      <c r="BA20" s="94" t="e">
        <f ca="true">+IF(AND(ISNUMBER(OFFSET('Hygiene Data'!$D$7,0,10*ROW('Hygiene Data'!D14))),'Data Summary'!DP20="Yes"),OFFSET('Hygiene Data'!$D$7,0,10*ROW('Hygiene Data'!D14)),NA())</f>
        <v>#N/A</v>
      </c>
      <c r="BB20" s="94" t="e">
        <f ca="true">+IF(AND(ISNUMBER(OFFSET('Hygiene Data'!$D$9,0,10*ROW('Hygiene Data'!D14))),'Data Summary'!DQ20="Yes"),OFFSET('Hygiene Data'!$D$9,0,10*ROW('Hygiene Data'!D14)),NA())</f>
        <v>#N/A</v>
      </c>
      <c r="BC20" s="94" t="e">
        <f ca="true">+IF(AND(ISNUMBER(OFFSET('Hygiene Data'!$E$5,0,10*ROW('Hygiene Data'!E14))),'Data Summary'!DR20="Yes"),OFFSET('Hygiene Data'!$E$5,0,10*ROW('Hygiene Data'!E14)),NA())</f>
        <v>#N/A</v>
      </c>
      <c r="BD20" s="94" t="e">
        <f ca="true">+IF(AND(ISNUMBER(OFFSET('Hygiene Data'!$E$7,0,10*ROW('Hygiene Data'!E14))),'Data Summary'!DS20="Yes"),OFFSET('Hygiene Data'!$E$7,0,10*ROW('Hygiene Data'!E14)),NA())</f>
        <v>#N/A</v>
      </c>
      <c r="BE20" s="94" t="e">
        <f ca="true">+IF(AND(ISNUMBER(OFFSET('Hygiene Data'!$E$9,0,10*ROW('Hygiene Data'!E14))),'Data Summary'!DT20="Yes"),OFFSET('Hygiene Data'!$E$9,0,10*ROW('Hygiene Data'!E14)),NA())</f>
        <v>#N/A</v>
      </c>
      <c r="BF20" s="94" t="e">
        <f ca="true">+IF(AND(ISNUMBER(OFFSET('Hygiene Data'!$F$5,0,10*ROW('Hygiene Data'!F14))),'Data Summary'!DU20="Yes"),OFFSET('Hygiene Data'!$F$5,0,10*ROW('Hygiene Data'!F14)),NA())</f>
        <v>#N/A</v>
      </c>
      <c r="BG20" s="94" t="e">
        <f ca="true">+IF(AND(ISNUMBER(OFFSET('Hygiene Data'!$F$7,0,10*ROW('Hygiene Data'!F14))),'Data Summary'!DV20="Yes"),OFFSET('Hygiene Data'!$F$7,0,10*ROW('Hygiene Data'!F14)),NA())</f>
        <v>#N/A</v>
      </c>
      <c r="BH20" s="94" t="e">
        <f ca="true">+IF(AND(ISNUMBER(OFFSET('Hygiene Data'!$F$9,0,10*ROW('Hygiene Data'!F14))),'Data Summary'!DW20="Yes"),OFFSET('Hygiene Data'!$F$9,0,10*ROW('Hygiene Data'!F14)),NA())</f>
        <v>#N/A</v>
      </c>
      <c r="BI20" s="94" t="e">
        <f ca="true">+IF(AND(ISNUMBER(OFFSET('Hygiene Data'!$G$5,0,10*ROW('Hygiene Data'!G14))),'Data Summary'!DX20="Yes"),OFFSET('Hygiene Data'!$G$5,0,10*ROW('Hygiene Data'!G14)),NA())</f>
        <v>#N/A</v>
      </c>
      <c r="BJ20" s="94" t="e">
        <f ca="true">+IF(AND(ISNUMBER(OFFSET('Hygiene Data'!$G$7,0,10*ROW('Hygiene Data'!G14))),'Data Summary'!DY20="Yes"),OFFSET('Hygiene Data'!$G$7,0,10*ROW('Hygiene Data'!G14)),NA())</f>
        <v>#N/A</v>
      </c>
      <c r="BK20" s="94" t="e">
        <f ca="true">+IF(AND(ISNUMBER(OFFSET('Hygiene Data'!$G$9,0,10*ROW('Hygiene Data'!G14))),'Data Summary'!DZ20="Yes"),OFFSET('Hygiene Data'!$G$9,0,10*ROW('Hygiene Data'!G14)),NA())</f>
        <v>#N/A</v>
      </c>
      <c r="BL20" s="94" t="e">
        <f ca="true">+IF(AND(ISNUMBER(OFFSET('Hygiene Data'!$H$5,0,10*ROW('Hygiene Data'!H14))),'Data Summary'!EA20="Yes"),OFFSET('Hygiene Data'!$H$5,0,10*ROW('Hygiene Data'!H14)),NA())</f>
        <v>#N/A</v>
      </c>
      <c r="BM20" s="94" t="e">
        <f ca="true">+IF(AND(ISNUMBER(OFFSET('Hygiene Data'!$H$7,0,10*ROW('Hygiene Data'!H14))),'Data Summary'!EB20="Yes"),OFFSET('Hygiene Data'!$H$7,0,10*ROW('Hygiene Data'!H14)),NA())</f>
        <v>#N/A</v>
      </c>
      <c r="BN20" s="94" t="e">
        <f ca="true">+IF(AND(ISNUMBER(OFFSET('Hygiene Data'!$H$9,0,10*ROW('Hygiene Data'!H14))),'Data Summary'!EC20="Yes"),OFFSET('Hygiene Data'!$H$9,0,10*ROW('Hygiene Data'!H14)),NA())</f>
        <v>#N/A</v>
      </c>
      <c r="BO20" s="94" t="e">
        <f ca="true">+IF(AND(ISNUMBER(OFFSET('Hygiene Data'!$I$5,0,10*ROW('Hygiene Data'!I14))),'Data Summary'!ED20="Yes"),OFFSET('Hygiene Data'!$I$5,0,10*ROW('Hygiene Data'!I14)),NA())</f>
        <v>#N/A</v>
      </c>
      <c r="BP20" s="94" t="e">
        <f ca="true">+IF(AND(ISNUMBER(OFFSET('Hygiene Data'!$I$7,0,10*ROW('Hygiene Data'!I14))),'Data Summary'!EE20="Yes"),OFFSET('Hygiene Data'!$I$7,0,10*ROW('Hygiene Data'!I14)),NA())</f>
        <v>#N/A</v>
      </c>
      <c r="BQ20" s="94" t="e">
        <f ca="true">+IF(AND(ISNUMBER(OFFSET('Hygiene Data'!$I$9,0,10*ROW('Hygiene Data'!I14))),'Data Summary'!EF20="Yes"),OFFSET('Hygiene Data'!$I$9,0,10*ROW('Hygiene Data'!I14)),NA())</f>
        <v>#N/A</v>
      </c>
    </row>
    <row xmlns:x14ac="http://schemas.microsoft.com/office/spreadsheetml/2009/9/ac" r="21" x14ac:dyDescent="0.2">
      <c r="A21" s="334" t="e">
        <f ca="true">+RIGHT('Data Summary'!A21,LEN('Data Summary'!A21)-9)</f>
        <v>#VALUE!</v>
      </c>
      <c r="B21" s="35" t="str">
        <f ca="true">+IF(ISTEXT('Data Summary'!B21),'Data Summary'!B21,"")</f>
        <v/>
      </c>
      <c r="C21" s="333" t="e">
        <f ca="true">+VALUE('Data Summary'!C21)</f>
        <v>#VALUE!</v>
      </c>
      <c r="D21" s="92" t="e">
        <f ca="true">+IF(AND(ISNUMBER(OFFSET('Water Data'!$D$4,0,10*ROW('Water Data'!D15))),'Data Summary'!BS21="Yes"),100-OFFSET('Water Data'!$D$4,0,10*ROW('Water Data'!D15)),NA())</f>
        <v>#N/A</v>
      </c>
      <c r="E21" s="92" t="e">
        <f ca="true">+IF(AND(ISNUMBER(OFFSET('Water Data'!$D$6,0,10*ROW('Water Data'!D15))),'Data Summary'!BT21="Yes"),OFFSET('Water Data'!$D$6,0,10*ROW('Water Data'!D15)),NA())</f>
        <v>#N/A</v>
      </c>
      <c r="F21" s="92" t="e">
        <f ca="true">+IF(AND(ISNUMBER(OFFSET('Water Data'!$D$9,0,10*ROW('Water Data'!D15))),'Data Summary'!BU21="Yes"),OFFSET('Water Data'!$D$9,0,10*ROW('Water Data'!D15)),NA())</f>
        <v>#N/A</v>
      </c>
      <c r="G21" s="92" t="e">
        <f ca="true">+IF(AND(ISNUMBER(OFFSET('Water Data'!$E$4,0,10*ROW('Water Data'!E15))),'Data Summary'!BV21="Yes"),100-OFFSET('Water Data'!$E$4,0,10*ROW('Water Data'!E15)),NA())</f>
        <v>#N/A</v>
      </c>
      <c r="H21" s="92" t="e">
        <f ca="true">+IF(AND(ISNUMBER(OFFSET('Water Data'!$E$6,0,10*ROW('Water Data'!E15))),'Data Summary'!BW21="Yes"),OFFSET('Water Data'!$E$6,0,10*ROW('Water Data'!E15)),NA())</f>
        <v>#N/A</v>
      </c>
      <c r="I21" s="92" t="e">
        <f ca="true">+IF(AND(ISNUMBER(OFFSET('Water Data'!$E$9,0,10*ROW('Water Data'!E15))),'Data Summary'!BX21="Yes"),OFFSET('Water Data'!$E$9,0,10*ROW('Water Data'!E15)),NA())</f>
        <v>#N/A</v>
      </c>
      <c r="J21" s="92" t="e">
        <f ca="true">+IF(AND(ISNUMBER(OFFSET('Water Data'!$F$4,0,10*ROW('Water Data'!F15))),'Data Summary'!BY21="Yes"),100-OFFSET('Water Data'!$F$4,0,10*ROW('Water Data'!F15)),NA())</f>
        <v>#N/A</v>
      </c>
      <c r="K21" s="92" t="e">
        <f ca="true">+IF(AND(ISNUMBER(OFFSET('Water Data'!$F$6,0,10*ROW('Water Data'!F15))),'Data Summary'!BZ21="Yes"),OFFSET('Water Data'!$F$6,0,10*ROW('Water Data'!F15)),NA())</f>
        <v>#N/A</v>
      </c>
      <c r="L21" s="92" t="e">
        <f ca="true">+IF(AND(ISNUMBER(OFFSET('Water Data'!$F$9,0,10*ROW('Water Data'!F15))),'Data Summary'!CA21="Yes"),OFFSET('Water Data'!$F$9,0,10*ROW('Water Data'!F15)),NA())</f>
        <v>#N/A</v>
      </c>
      <c r="M21" s="92" t="e">
        <f ca="true">+IF(AND(ISNUMBER(OFFSET('Water Data'!$G$4,0,10*ROW('Water Data'!G15))),'Data Summary'!CB21="Yes"),100-OFFSET('Water Data'!$G$4,0,10*ROW('Water Data'!G15)),NA())</f>
        <v>#N/A</v>
      </c>
      <c r="N21" s="92" t="e">
        <f ca="true">+IF(AND(ISNUMBER(OFFSET('Water Data'!$G$6,0,10*ROW('Water Data'!G15))),'Data Summary'!CC21="Yes"),OFFSET('Water Data'!$G$6,0,10*ROW('Water Data'!G15)),NA())</f>
        <v>#N/A</v>
      </c>
      <c r="O21" s="92" t="e">
        <f ca="true">+IF(AND(ISNUMBER(OFFSET('Water Data'!$G$9,0,10*ROW('Water Data'!G15))),'Data Summary'!CD21="Yes"),OFFSET('Water Data'!$G$9,0,10*ROW('Water Data'!G15)),NA())</f>
        <v>#N/A</v>
      </c>
      <c r="P21" s="92" t="e">
        <f ca="true">+IF(AND(ISNUMBER(OFFSET('Water Data'!$H$4,0,10*ROW('Water Data'!H15))),'Data Summary'!CE21="Yes"),100-OFFSET('Water Data'!$H$4,0,10*ROW('Water Data'!H15)),NA())</f>
        <v>#N/A</v>
      </c>
      <c r="Q21" s="92" t="e">
        <f ca="true">+IF(AND(ISNUMBER(OFFSET('Water Data'!$H$6,0,10*ROW('Water Data'!H15))),'Data Summary'!CF21="Yes"),OFFSET('Water Data'!$H$6,0,10*ROW('Water Data'!H15)),NA())</f>
        <v>#N/A</v>
      </c>
      <c r="R21" s="92" t="e">
        <f ca="true">+IF(AND(ISNUMBER(OFFSET('Water Data'!$H$9,0,10*ROW('Water Data'!H15))),'Data Summary'!CG21="Yes"),OFFSET('Water Data'!$H$9,0,10*ROW('Water Data'!H15)),NA())</f>
        <v>#N/A</v>
      </c>
      <c r="S21" s="92" t="e">
        <f ca="true">+IF(AND(ISNUMBER(OFFSET('Water Data'!$I$4,0,10*ROW('Water Data'!I15))),'Data Summary'!CH21="Yes"),100-OFFSET('Water Data'!$I$4,0,10*ROW('Water Data'!I15)),NA())</f>
        <v>#N/A</v>
      </c>
      <c r="T21" s="92" t="e">
        <f ca="true">+IF(AND(ISNUMBER(OFFSET('Water Data'!$I$6,0,10*ROW('Water Data'!I15))),'Data Summary'!CI21="Yes"),OFFSET('Water Data'!$I$6,0,10*ROW('Water Data'!I15)),NA())</f>
        <v>#N/A</v>
      </c>
      <c r="U21" s="92" t="e">
        <f ca="true">+IF(AND(ISNUMBER(OFFSET('Water Data'!$I$9,0,10*ROW('Water Data'!I15))),'Data Summary'!CJ21="Yes"),OFFSET('Water Data'!$I$9,0,10*ROW('Water Data'!I15)),NA())</f>
        <v>#N/A</v>
      </c>
      <c r="V21" s="93" t="e">
        <f ca="true">+IF(AND(ISNUMBER(OFFSET('Sanitation Data'!$D$4,0,10*ROW('Sanitation Data'!D15))),'Data Summary'!CK21="Yes"),100-OFFSET('Sanitation Data'!$D$4,0,10*ROW('Sanitation Data'!D15)),NA())</f>
        <v>#N/A</v>
      </c>
      <c r="W21" s="93" t="e">
        <f ca="true">+IF(AND(ISNUMBER(OFFSET('Sanitation Data'!$D$6,0,10*ROW('Sanitation Data'!D15))),'Data Summary'!CL21="Yes"),OFFSET('Sanitation Data'!$D$6,0,10*ROW('Sanitation Data'!D15)),NA())</f>
        <v>#N/A</v>
      </c>
      <c r="X21" s="93" t="e">
        <f ca="true">+IF(AND(ISNUMBER(OFFSET('Sanitation Data'!$D$10,0,10*ROW('Sanitation Data'!D15))),'Data Summary'!CM21="Yes"),OFFSET('Sanitation Data'!$D$10,0,10*ROW('Sanitation Data'!D15)),NA())</f>
        <v>#N/A</v>
      </c>
      <c r="Y21" s="93" t="e">
        <f ca="true">+IF(AND(ISNUMBER(OFFSET('Sanitation Data'!$D$11,0,10*ROW('Sanitation Data'!D15))),'Data Summary'!CN21="Yes"),OFFSET('Sanitation Data'!$D$11,0,10*ROW('Sanitation Data'!D15)),NA())</f>
        <v>#N/A</v>
      </c>
      <c r="Z21" s="93" t="e">
        <f ca="true">+IF(AND(ISNUMBER(OFFSET('Sanitation Data'!$D$12,0,10*ROW('Sanitation Data'!D15))),'Data Summary'!CO21="Yes"),OFFSET('Sanitation Data'!$D$12,0,10*ROW('Sanitation Data'!D15)),NA())</f>
        <v>#N/A</v>
      </c>
      <c r="AA21" s="93" t="e">
        <f ca="true">+IF(AND(ISNUMBER(OFFSET('Sanitation Data'!$E$4,0,10*ROW('Sanitation Data'!E15))),'Data Summary'!CP21="Yes"),100-OFFSET('Sanitation Data'!$E$4,0,10*ROW('Sanitation Data'!E15)),NA())</f>
        <v>#N/A</v>
      </c>
      <c r="AB21" s="93" t="e">
        <f ca="true">+IF(AND(ISNUMBER(OFFSET('Sanitation Data'!$E$6,0,10*ROW('Sanitation Data'!E15))),'Data Summary'!CQ21="Yes"),OFFSET('Sanitation Data'!$E$6,0,10*ROW('Sanitation Data'!E15)),NA())</f>
        <v>#N/A</v>
      </c>
      <c r="AC21" s="93" t="e">
        <f ca="true">+IF(AND(ISNUMBER(OFFSET('Sanitation Data'!$E$10,0,10*ROW('Sanitation Data'!E15))),'Data Summary'!CR21="Yes"),OFFSET('Sanitation Data'!$E$10,0,10*ROW('Sanitation Data'!E15)),NA())</f>
        <v>#N/A</v>
      </c>
      <c r="AD21" s="93" t="e">
        <f ca="true">+IF(AND(ISNUMBER(OFFSET('Sanitation Data'!$E$11,0,10*ROW('Sanitation Data'!E15))),'Data Summary'!CS21="Yes"),OFFSET('Sanitation Data'!$E$11,0,10*ROW('Sanitation Data'!E15)),NA())</f>
        <v>#N/A</v>
      </c>
      <c r="AE21" s="93" t="e">
        <f ca="true">+IF(AND(ISNUMBER(OFFSET('Sanitation Data'!$E$12,0,10*ROW('Sanitation Data'!E15))),'Data Summary'!CT21="Yes"),OFFSET('Sanitation Data'!$E$12,0,10*ROW('Sanitation Data'!E15)),NA())</f>
        <v>#N/A</v>
      </c>
      <c r="AF21" s="93" t="e">
        <f ca="true">+IF(AND(ISNUMBER(OFFSET('Sanitation Data'!$F$4,0,10*ROW('Sanitation Data'!F15))),'Data Summary'!CU21="Yes"),100-OFFSET('Sanitation Data'!$F$4,0,10*ROW('Sanitation Data'!F15)),NA())</f>
        <v>#N/A</v>
      </c>
      <c r="AG21" s="93" t="e">
        <f ca="true">+IF(AND(ISNUMBER(OFFSET('Sanitation Data'!$F$6,0,10*ROW('Sanitation Data'!F15))),'Data Summary'!CV21="Yes"),OFFSET('Sanitation Data'!$F$6,0,10*ROW('Sanitation Data'!F15)),NA())</f>
        <v>#N/A</v>
      </c>
      <c r="AH21" s="93" t="e">
        <f ca="true">+IF(AND(ISNUMBER(OFFSET('Sanitation Data'!$F$10,0,10*ROW('Sanitation Data'!F15))),'Data Summary'!CW21="Yes"),OFFSET('Sanitation Data'!$F$10,0,10*ROW('Sanitation Data'!F15)),NA())</f>
        <v>#N/A</v>
      </c>
      <c r="AI21" s="93" t="e">
        <f ca="true">+IF(AND(ISNUMBER(OFFSET('Sanitation Data'!$F$11,0,10*ROW('Sanitation Data'!F15))),'Data Summary'!CX21="Yes"),OFFSET('Sanitation Data'!$F$11,0,10*ROW('Sanitation Data'!F15)),NA())</f>
        <v>#N/A</v>
      </c>
      <c r="AJ21" s="93" t="e">
        <f ca="true">+IF(AND(ISNUMBER(OFFSET('Sanitation Data'!$F$12,0,10*ROW('Sanitation Data'!F15))),'Data Summary'!CY21="Yes"),OFFSET('Sanitation Data'!$F$12,0,10*ROW('Sanitation Data'!F15)),NA())</f>
        <v>#N/A</v>
      </c>
      <c r="AK21" s="93" t="e">
        <f ca="true">+IF(AND(ISNUMBER(OFFSET('Sanitation Data'!$G$4,0,10*ROW('Sanitation Data'!G15))),'Data Summary'!CZ21="Yes"),100-OFFSET('Sanitation Data'!$G$4,0,10*ROW('Sanitation Data'!G15)),NA())</f>
        <v>#N/A</v>
      </c>
      <c r="AL21" s="93" t="e">
        <f ca="true">+IF(AND(ISNUMBER(OFFSET('Sanitation Data'!$G$6,0,10*ROW('Sanitation Data'!G15))),'Data Summary'!DA21="Yes"),OFFSET('Sanitation Data'!$G$6,0,10*ROW('Sanitation Data'!G15)),NA())</f>
        <v>#N/A</v>
      </c>
      <c r="AM21" s="93" t="e">
        <f ca="true">+IF(AND(ISNUMBER(OFFSET('Sanitation Data'!$G$10,0,10*ROW('Sanitation Data'!G15))),'Data Summary'!DB21="Yes"),OFFSET('Sanitation Data'!$G$10,0,10*ROW('Sanitation Data'!G15)),NA())</f>
        <v>#N/A</v>
      </c>
      <c r="AN21" s="93" t="e">
        <f ca="true">+IF(AND(ISNUMBER(OFFSET('Sanitation Data'!$G$11,0,10*ROW('Sanitation Data'!G15))),'Data Summary'!DC21="Yes"),OFFSET('Sanitation Data'!$G$11,0,10*ROW('Sanitation Data'!G15)),NA())</f>
        <v>#N/A</v>
      </c>
      <c r="AO21" s="93" t="e">
        <f ca="true">+IF(AND(ISNUMBER(OFFSET('Sanitation Data'!$G$12,0,10*ROW('Sanitation Data'!G15))),'Data Summary'!DD21="Yes"),OFFSET('Sanitation Data'!$G$12,0,10*ROW('Sanitation Data'!G15)),NA())</f>
        <v>#N/A</v>
      </c>
      <c r="AP21" s="93" t="e">
        <f ca="true">+IF(AND(ISNUMBER(OFFSET('Sanitation Data'!$H$4,0,10*ROW('Sanitation Data'!H15))),'Data Summary'!DE21="Yes"),100-OFFSET('Sanitation Data'!$H$4,0,10*ROW('Sanitation Data'!H15)),NA())</f>
        <v>#N/A</v>
      </c>
      <c r="AQ21" s="93" t="e">
        <f ca="true">+IF(AND(ISNUMBER(OFFSET('Sanitation Data'!$H$6,0,10*ROW('Sanitation Data'!H15))),'Data Summary'!DF21="Yes"),OFFSET('Sanitation Data'!$H$6,0,10*ROW('Sanitation Data'!H15)),NA())</f>
        <v>#N/A</v>
      </c>
      <c r="AR21" s="93" t="e">
        <f ca="true">+IF(AND(ISNUMBER(OFFSET('Sanitation Data'!$H$10,0,10*ROW('Sanitation Data'!H15))),'Data Summary'!DG21="Yes"),OFFSET('Sanitation Data'!$H$10,0,10*ROW('Sanitation Data'!H15)),NA())</f>
        <v>#N/A</v>
      </c>
      <c r="AS21" s="93" t="e">
        <f ca="true">+IF(AND(ISNUMBER(OFFSET('Sanitation Data'!$H$11,0,10*ROW('Sanitation Data'!H15))),'Data Summary'!DH21="Yes"),OFFSET('Sanitation Data'!$H$11,0,10*ROW('Sanitation Data'!H15)),NA())</f>
        <v>#N/A</v>
      </c>
      <c r="AT21" s="93" t="e">
        <f ca="true">+IF(AND(ISNUMBER(OFFSET('Sanitation Data'!$H$12,0,10*ROW('Sanitation Data'!H15))),'Data Summary'!DI21="Yes"),OFFSET('Sanitation Data'!$H$12,0,10*ROW('Sanitation Data'!H15)),NA())</f>
        <v>#N/A</v>
      </c>
      <c r="AU21" s="93" t="e">
        <f ca="true">+IF(AND(ISNUMBER(OFFSET('Sanitation Data'!$I$4,0,10*ROW('Sanitation Data'!I15))),'Data Summary'!DJ21="Yes"),100-OFFSET('Sanitation Data'!$I$4,0,10*ROW('Sanitation Data'!I15)),NA())</f>
        <v>#N/A</v>
      </c>
      <c r="AV21" s="93" t="e">
        <f ca="true">+IF(AND(ISNUMBER(OFFSET('Sanitation Data'!$I$6,0,10*ROW('Sanitation Data'!I15))),'Data Summary'!DK21="Yes"),OFFSET('Sanitation Data'!$I$6,0,10*ROW('Sanitation Data'!I15)),NA())</f>
        <v>#N/A</v>
      </c>
      <c r="AW21" s="93" t="e">
        <f ca="true">+IF(AND(ISNUMBER(OFFSET('Sanitation Data'!$I$10,0,10*ROW('Sanitation Data'!I15))),'Data Summary'!DL21="Yes"),OFFSET('Sanitation Data'!$I$10,0,10*ROW('Sanitation Data'!I15)),NA())</f>
        <v>#N/A</v>
      </c>
      <c r="AX21" s="93" t="e">
        <f ca="true">+IF(AND(ISNUMBER(OFFSET('Sanitation Data'!$I$11,0,10*ROW('Sanitation Data'!I15))),'Data Summary'!DM21="Yes"),OFFSET('Sanitation Data'!$I$11,0,10*ROW('Sanitation Data'!I15)),NA())</f>
        <v>#N/A</v>
      </c>
      <c r="AY21" s="93" t="e">
        <f ca="true">+IF(AND(ISNUMBER(OFFSET('Sanitation Data'!$I$12,0,10*ROW('Sanitation Data'!I15))),'Data Summary'!DN21="Yes"),OFFSET('Sanitation Data'!$I$12,0,10*ROW('Sanitation Data'!I15)),NA())</f>
        <v>#N/A</v>
      </c>
      <c r="AZ21" s="94" t="e">
        <f ca="true">+IF(AND(ISNUMBER(OFFSET('Hygiene Data'!$D$5,0,10*ROW('Hygiene Data'!D15))),'Data Summary'!DO21="Yes"),OFFSET('Hygiene Data'!$D$5,0,10*ROW('Hygiene Data'!D15)),NA())</f>
        <v>#N/A</v>
      </c>
      <c r="BA21" s="94" t="e">
        <f ca="true">+IF(AND(ISNUMBER(OFFSET('Hygiene Data'!$D$7,0,10*ROW('Hygiene Data'!D15))),'Data Summary'!DP21="Yes"),OFFSET('Hygiene Data'!$D$7,0,10*ROW('Hygiene Data'!D15)),NA())</f>
        <v>#N/A</v>
      </c>
      <c r="BB21" s="94" t="e">
        <f ca="true">+IF(AND(ISNUMBER(OFFSET('Hygiene Data'!$D$9,0,10*ROW('Hygiene Data'!D15))),'Data Summary'!DQ21="Yes"),OFFSET('Hygiene Data'!$D$9,0,10*ROW('Hygiene Data'!D15)),NA())</f>
        <v>#N/A</v>
      </c>
      <c r="BC21" s="94" t="e">
        <f ca="true">+IF(AND(ISNUMBER(OFFSET('Hygiene Data'!$E$5,0,10*ROW('Hygiene Data'!E15))),'Data Summary'!DR21="Yes"),OFFSET('Hygiene Data'!$E$5,0,10*ROW('Hygiene Data'!E15)),NA())</f>
        <v>#N/A</v>
      </c>
      <c r="BD21" s="94" t="e">
        <f ca="true">+IF(AND(ISNUMBER(OFFSET('Hygiene Data'!$E$7,0,10*ROW('Hygiene Data'!E15))),'Data Summary'!DS21="Yes"),OFFSET('Hygiene Data'!$E$7,0,10*ROW('Hygiene Data'!E15)),NA())</f>
        <v>#N/A</v>
      </c>
      <c r="BE21" s="94" t="e">
        <f ca="true">+IF(AND(ISNUMBER(OFFSET('Hygiene Data'!$E$9,0,10*ROW('Hygiene Data'!E15))),'Data Summary'!DT21="Yes"),OFFSET('Hygiene Data'!$E$9,0,10*ROW('Hygiene Data'!E15)),NA())</f>
        <v>#N/A</v>
      </c>
      <c r="BF21" s="94" t="e">
        <f ca="true">+IF(AND(ISNUMBER(OFFSET('Hygiene Data'!$F$5,0,10*ROW('Hygiene Data'!F15))),'Data Summary'!DU21="Yes"),OFFSET('Hygiene Data'!$F$5,0,10*ROW('Hygiene Data'!F15)),NA())</f>
        <v>#N/A</v>
      </c>
      <c r="BG21" s="94" t="e">
        <f ca="true">+IF(AND(ISNUMBER(OFFSET('Hygiene Data'!$F$7,0,10*ROW('Hygiene Data'!F15))),'Data Summary'!DV21="Yes"),OFFSET('Hygiene Data'!$F$7,0,10*ROW('Hygiene Data'!F15)),NA())</f>
        <v>#N/A</v>
      </c>
      <c r="BH21" s="94" t="e">
        <f ca="true">+IF(AND(ISNUMBER(OFFSET('Hygiene Data'!$F$9,0,10*ROW('Hygiene Data'!F15))),'Data Summary'!DW21="Yes"),OFFSET('Hygiene Data'!$F$9,0,10*ROW('Hygiene Data'!F15)),NA())</f>
        <v>#N/A</v>
      </c>
      <c r="BI21" s="94" t="e">
        <f ca="true">+IF(AND(ISNUMBER(OFFSET('Hygiene Data'!$G$5,0,10*ROW('Hygiene Data'!G15))),'Data Summary'!DX21="Yes"),OFFSET('Hygiene Data'!$G$5,0,10*ROW('Hygiene Data'!G15)),NA())</f>
        <v>#N/A</v>
      </c>
      <c r="BJ21" s="94" t="e">
        <f ca="true">+IF(AND(ISNUMBER(OFFSET('Hygiene Data'!$G$7,0,10*ROW('Hygiene Data'!G15))),'Data Summary'!DY21="Yes"),OFFSET('Hygiene Data'!$G$7,0,10*ROW('Hygiene Data'!G15)),NA())</f>
        <v>#N/A</v>
      </c>
      <c r="BK21" s="94" t="e">
        <f ca="true">+IF(AND(ISNUMBER(OFFSET('Hygiene Data'!$G$9,0,10*ROW('Hygiene Data'!G15))),'Data Summary'!DZ21="Yes"),OFFSET('Hygiene Data'!$G$9,0,10*ROW('Hygiene Data'!G15)),NA())</f>
        <v>#N/A</v>
      </c>
      <c r="BL21" s="94" t="e">
        <f ca="true">+IF(AND(ISNUMBER(OFFSET('Hygiene Data'!$H$5,0,10*ROW('Hygiene Data'!H15))),'Data Summary'!EA21="Yes"),OFFSET('Hygiene Data'!$H$5,0,10*ROW('Hygiene Data'!H15)),NA())</f>
        <v>#N/A</v>
      </c>
      <c r="BM21" s="94" t="e">
        <f ca="true">+IF(AND(ISNUMBER(OFFSET('Hygiene Data'!$H$7,0,10*ROW('Hygiene Data'!H15))),'Data Summary'!EB21="Yes"),OFFSET('Hygiene Data'!$H$7,0,10*ROW('Hygiene Data'!H15)),NA())</f>
        <v>#N/A</v>
      </c>
      <c r="BN21" s="94" t="e">
        <f ca="true">+IF(AND(ISNUMBER(OFFSET('Hygiene Data'!$H$9,0,10*ROW('Hygiene Data'!H15))),'Data Summary'!EC21="Yes"),OFFSET('Hygiene Data'!$H$9,0,10*ROW('Hygiene Data'!H15)),NA())</f>
        <v>#N/A</v>
      </c>
      <c r="BO21" s="94" t="e">
        <f ca="true">+IF(AND(ISNUMBER(OFFSET('Hygiene Data'!$I$5,0,10*ROW('Hygiene Data'!I15))),'Data Summary'!ED21="Yes"),OFFSET('Hygiene Data'!$I$5,0,10*ROW('Hygiene Data'!I15)),NA())</f>
        <v>#N/A</v>
      </c>
      <c r="BP21" s="94" t="e">
        <f ca="true">+IF(AND(ISNUMBER(OFFSET('Hygiene Data'!$I$7,0,10*ROW('Hygiene Data'!I15))),'Data Summary'!EE21="Yes"),OFFSET('Hygiene Data'!$I$7,0,10*ROW('Hygiene Data'!I15)),NA())</f>
        <v>#N/A</v>
      </c>
      <c r="BQ21" s="94" t="e">
        <f ca="true">+IF(AND(ISNUMBER(OFFSET('Hygiene Data'!$I$9,0,10*ROW('Hygiene Data'!I15))),'Data Summary'!EF21="Yes"),OFFSET('Hygiene Data'!$I$9,0,10*ROW('Hygiene Data'!I15)),NA())</f>
        <v>#N/A</v>
      </c>
    </row>
    <row xmlns:x14ac="http://schemas.microsoft.com/office/spreadsheetml/2009/9/ac" r="22" x14ac:dyDescent="0.2">
      <c r="A22" s="334" t="e">
        <f ca="true">+RIGHT('Data Summary'!A22,LEN('Data Summary'!A22)-9)</f>
        <v>#VALUE!</v>
      </c>
      <c r="B22" s="35" t="str">
        <f ca="true">+IF(ISTEXT('Data Summary'!B22),'Data Summary'!B22,"")</f>
        <v/>
      </c>
      <c r="C22" s="333" t="e">
        <f ca="true">+VALUE('Data Summary'!C22)</f>
        <v>#VALUE!</v>
      </c>
      <c r="D22" s="92" t="e">
        <f ca="true">+IF(AND(ISNUMBER(OFFSET('Water Data'!$D$4,0,10*ROW('Water Data'!D16))),'Data Summary'!BS22="Yes"),100-OFFSET('Water Data'!$D$4,0,10*ROW('Water Data'!D16)),NA())</f>
        <v>#N/A</v>
      </c>
      <c r="E22" s="92" t="e">
        <f ca="true">+IF(AND(ISNUMBER(OFFSET('Water Data'!$D$6,0,10*ROW('Water Data'!D16))),'Data Summary'!BT22="Yes"),OFFSET('Water Data'!$D$6,0,10*ROW('Water Data'!D16)),NA())</f>
        <v>#N/A</v>
      </c>
      <c r="F22" s="92" t="e">
        <f ca="true">+IF(AND(ISNUMBER(OFFSET('Water Data'!$D$9,0,10*ROW('Water Data'!D16))),'Data Summary'!BU22="Yes"),OFFSET('Water Data'!$D$9,0,10*ROW('Water Data'!D16)),NA())</f>
        <v>#N/A</v>
      </c>
      <c r="G22" s="92" t="e">
        <f ca="true">+IF(AND(ISNUMBER(OFFSET('Water Data'!$E$4,0,10*ROW('Water Data'!E16))),'Data Summary'!BV22="Yes"),100-OFFSET('Water Data'!$E$4,0,10*ROW('Water Data'!E16)),NA())</f>
        <v>#N/A</v>
      </c>
      <c r="H22" s="92" t="e">
        <f ca="true">+IF(AND(ISNUMBER(OFFSET('Water Data'!$E$6,0,10*ROW('Water Data'!E16))),'Data Summary'!BW22="Yes"),OFFSET('Water Data'!$E$6,0,10*ROW('Water Data'!E16)),NA())</f>
        <v>#N/A</v>
      </c>
      <c r="I22" s="92" t="e">
        <f ca="true">+IF(AND(ISNUMBER(OFFSET('Water Data'!$E$9,0,10*ROW('Water Data'!E16))),'Data Summary'!BX22="Yes"),OFFSET('Water Data'!$E$9,0,10*ROW('Water Data'!E16)),NA())</f>
        <v>#N/A</v>
      </c>
      <c r="J22" s="92" t="e">
        <f ca="true">+IF(AND(ISNUMBER(OFFSET('Water Data'!$F$4,0,10*ROW('Water Data'!F16))),'Data Summary'!BY22="Yes"),100-OFFSET('Water Data'!$F$4,0,10*ROW('Water Data'!F16)),NA())</f>
        <v>#N/A</v>
      </c>
      <c r="K22" s="92" t="e">
        <f ca="true">+IF(AND(ISNUMBER(OFFSET('Water Data'!$F$6,0,10*ROW('Water Data'!F16))),'Data Summary'!BZ22="Yes"),OFFSET('Water Data'!$F$6,0,10*ROW('Water Data'!F16)),NA())</f>
        <v>#N/A</v>
      </c>
      <c r="L22" s="92" t="e">
        <f ca="true">+IF(AND(ISNUMBER(OFFSET('Water Data'!$F$9,0,10*ROW('Water Data'!F16))),'Data Summary'!CA22="Yes"),OFFSET('Water Data'!$F$9,0,10*ROW('Water Data'!F16)),NA())</f>
        <v>#N/A</v>
      </c>
      <c r="M22" s="92" t="e">
        <f ca="true">+IF(AND(ISNUMBER(OFFSET('Water Data'!$G$4,0,10*ROW('Water Data'!G16))),'Data Summary'!CB22="Yes"),100-OFFSET('Water Data'!$G$4,0,10*ROW('Water Data'!G16)),NA())</f>
        <v>#N/A</v>
      </c>
      <c r="N22" s="92" t="e">
        <f ca="true">+IF(AND(ISNUMBER(OFFSET('Water Data'!$G$6,0,10*ROW('Water Data'!G16))),'Data Summary'!CC22="Yes"),OFFSET('Water Data'!$G$6,0,10*ROW('Water Data'!G16)),NA())</f>
        <v>#N/A</v>
      </c>
      <c r="O22" s="92" t="e">
        <f ca="true">+IF(AND(ISNUMBER(OFFSET('Water Data'!$G$9,0,10*ROW('Water Data'!G16))),'Data Summary'!CD22="Yes"),OFFSET('Water Data'!$G$9,0,10*ROW('Water Data'!G16)),NA())</f>
        <v>#N/A</v>
      </c>
      <c r="P22" s="92" t="e">
        <f ca="true">+IF(AND(ISNUMBER(OFFSET('Water Data'!$H$4,0,10*ROW('Water Data'!H16))),'Data Summary'!CE22="Yes"),100-OFFSET('Water Data'!$H$4,0,10*ROW('Water Data'!H16)),NA())</f>
        <v>#N/A</v>
      </c>
      <c r="Q22" s="92" t="e">
        <f ca="true">+IF(AND(ISNUMBER(OFFSET('Water Data'!$H$6,0,10*ROW('Water Data'!H16))),'Data Summary'!CF22="Yes"),OFFSET('Water Data'!$H$6,0,10*ROW('Water Data'!H16)),NA())</f>
        <v>#N/A</v>
      </c>
      <c r="R22" s="92" t="e">
        <f ca="true">+IF(AND(ISNUMBER(OFFSET('Water Data'!$H$9,0,10*ROW('Water Data'!H16))),'Data Summary'!CG22="Yes"),OFFSET('Water Data'!$H$9,0,10*ROW('Water Data'!H16)),NA())</f>
        <v>#N/A</v>
      </c>
      <c r="S22" s="92" t="e">
        <f ca="true">+IF(AND(ISNUMBER(OFFSET('Water Data'!$I$4,0,10*ROW('Water Data'!I16))),'Data Summary'!CH22="Yes"),100-OFFSET('Water Data'!$I$4,0,10*ROW('Water Data'!I16)),NA())</f>
        <v>#N/A</v>
      </c>
      <c r="T22" s="92" t="e">
        <f ca="true">+IF(AND(ISNUMBER(OFFSET('Water Data'!$I$6,0,10*ROW('Water Data'!I16))),'Data Summary'!CI22="Yes"),OFFSET('Water Data'!$I$6,0,10*ROW('Water Data'!I16)),NA())</f>
        <v>#N/A</v>
      </c>
      <c r="U22" s="92" t="e">
        <f ca="true">+IF(AND(ISNUMBER(OFFSET('Water Data'!$I$9,0,10*ROW('Water Data'!I16))),'Data Summary'!CJ22="Yes"),OFFSET('Water Data'!$I$9,0,10*ROW('Water Data'!I16)),NA())</f>
        <v>#N/A</v>
      </c>
      <c r="V22" s="93" t="e">
        <f ca="true">+IF(AND(ISNUMBER(OFFSET('Sanitation Data'!$D$4,0,10*ROW('Sanitation Data'!D16))),'Data Summary'!CK22="Yes"),100-OFFSET('Sanitation Data'!$D$4,0,10*ROW('Sanitation Data'!D16)),NA())</f>
        <v>#N/A</v>
      </c>
      <c r="W22" s="93" t="e">
        <f ca="true">+IF(AND(ISNUMBER(OFFSET('Sanitation Data'!$D$6,0,10*ROW('Sanitation Data'!D16))),'Data Summary'!CL22="Yes"),OFFSET('Sanitation Data'!$D$6,0,10*ROW('Sanitation Data'!D16)),NA())</f>
        <v>#N/A</v>
      </c>
      <c r="X22" s="93" t="e">
        <f ca="true">+IF(AND(ISNUMBER(OFFSET('Sanitation Data'!$D$10,0,10*ROW('Sanitation Data'!D16))),'Data Summary'!CM22="Yes"),OFFSET('Sanitation Data'!$D$10,0,10*ROW('Sanitation Data'!D16)),NA())</f>
        <v>#N/A</v>
      </c>
      <c r="Y22" s="93" t="e">
        <f ca="true">+IF(AND(ISNUMBER(OFFSET('Sanitation Data'!$D$11,0,10*ROW('Sanitation Data'!D16))),'Data Summary'!CN22="Yes"),OFFSET('Sanitation Data'!$D$11,0,10*ROW('Sanitation Data'!D16)),NA())</f>
        <v>#N/A</v>
      </c>
      <c r="Z22" s="93" t="e">
        <f ca="true">+IF(AND(ISNUMBER(OFFSET('Sanitation Data'!$D$12,0,10*ROW('Sanitation Data'!D16))),'Data Summary'!CO22="Yes"),OFFSET('Sanitation Data'!$D$12,0,10*ROW('Sanitation Data'!D16)),NA())</f>
        <v>#N/A</v>
      </c>
      <c r="AA22" s="93" t="e">
        <f ca="true">+IF(AND(ISNUMBER(OFFSET('Sanitation Data'!$E$4,0,10*ROW('Sanitation Data'!E16))),'Data Summary'!CP22="Yes"),100-OFFSET('Sanitation Data'!$E$4,0,10*ROW('Sanitation Data'!E16)),NA())</f>
        <v>#N/A</v>
      </c>
      <c r="AB22" s="93" t="e">
        <f ca="true">+IF(AND(ISNUMBER(OFFSET('Sanitation Data'!$E$6,0,10*ROW('Sanitation Data'!E16))),'Data Summary'!CQ22="Yes"),OFFSET('Sanitation Data'!$E$6,0,10*ROW('Sanitation Data'!E16)),NA())</f>
        <v>#N/A</v>
      </c>
      <c r="AC22" s="93" t="e">
        <f ca="true">+IF(AND(ISNUMBER(OFFSET('Sanitation Data'!$E$10,0,10*ROW('Sanitation Data'!E16))),'Data Summary'!CR22="Yes"),OFFSET('Sanitation Data'!$E$10,0,10*ROW('Sanitation Data'!E16)),NA())</f>
        <v>#N/A</v>
      </c>
      <c r="AD22" s="93" t="e">
        <f ca="true">+IF(AND(ISNUMBER(OFFSET('Sanitation Data'!$E$11,0,10*ROW('Sanitation Data'!E16))),'Data Summary'!CS22="Yes"),OFFSET('Sanitation Data'!$E$11,0,10*ROW('Sanitation Data'!E16)),NA())</f>
        <v>#N/A</v>
      </c>
      <c r="AE22" s="93" t="e">
        <f ca="true">+IF(AND(ISNUMBER(OFFSET('Sanitation Data'!$E$12,0,10*ROW('Sanitation Data'!E16))),'Data Summary'!CT22="Yes"),OFFSET('Sanitation Data'!$E$12,0,10*ROW('Sanitation Data'!E16)),NA())</f>
        <v>#N/A</v>
      </c>
      <c r="AF22" s="93" t="e">
        <f ca="true">+IF(AND(ISNUMBER(OFFSET('Sanitation Data'!$F$4,0,10*ROW('Sanitation Data'!F16))),'Data Summary'!CU22="Yes"),100-OFFSET('Sanitation Data'!$F$4,0,10*ROW('Sanitation Data'!F16)),NA())</f>
        <v>#N/A</v>
      </c>
      <c r="AG22" s="93" t="e">
        <f ca="true">+IF(AND(ISNUMBER(OFFSET('Sanitation Data'!$F$6,0,10*ROW('Sanitation Data'!F16))),'Data Summary'!CV22="Yes"),OFFSET('Sanitation Data'!$F$6,0,10*ROW('Sanitation Data'!F16)),NA())</f>
        <v>#N/A</v>
      </c>
      <c r="AH22" s="93" t="e">
        <f ca="true">+IF(AND(ISNUMBER(OFFSET('Sanitation Data'!$F$10,0,10*ROW('Sanitation Data'!F16))),'Data Summary'!CW22="Yes"),OFFSET('Sanitation Data'!$F$10,0,10*ROW('Sanitation Data'!F16)),NA())</f>
        <v>#N/A</v>
      </c>
      <c r="AI22" s="93" t="e">
        <f ca="true">+IF(AND(ISNUMBER(OFFSET('Sanitation Data'!$F$11,0,10*ROW('Sanitation Data'!F16))),'Data Summary'!CX22="Yes"),OFFSET('Sanitation Data'!$F$11,0,10*ROW('Sanitation Data'!F16)),NA())</f>
        <v>#N/A</v>
      </c>
      <c r="AJ22" s="93" t="e">
        <f ca="true">+IF(AND(ISNUMBER(OFFSET('Sanitation Data'!$F$12,0,10*ROW('Sanitation Data'!F16))),'Data Summary'!CY22="Yes"),OFFSET('Sanitation Data'!$F$12,0,10*ROW('Sanitation Data'!F16)),NA())</f>
        <v>#N/A</v>
      </c>
      <c r="AK22" s="93" t="e">
        <f ca="true">+IF(AND(ISNUMBER(OFFSET('Sanitation Data'!$G$4,0,10*ROW('Sanitation Data'!G16))),'Data Summary'!CZ22="Yes"),100-OFFSET('Sanitation Data'!$G$4,0,10*ROW('Sanitation Data'!G16)),NA())</f>
        <v>#N/A</v>
      </c>
      <c r="AL22" s="93" t="e">
        <f ca="true">+IF(AND(ISNUMBER(OFFSET('Sanitation Data'!$G$6,0,10*ROW('Sanitation Data'!G16))),'Data Summary'!DA22="Yes"),OFFSET('Sanitation Data'!$G$6,0,10*ROW('Sanitation Data'!G16)),NA())</f>
        <v>#N/A</v>
      </c>
      <c r="AM22" s="93" t="e">
        <f ca="true">+IF(AND(ISNUMBER(OFFSET('Sanitation Data'!$G$10,0,10*ROW('Sanitation Data'!G16))),'Data Summary'!DB22="Yes"),OFFSET('Sanitation Data'!$G$10,0,10*ROW('Sanitation Data'!G16)),NA())</f>
        <v>#N/A</v>
      </c>
      <c r="AN22" s="93" t="e">
        <f ca="true">+IF(AND(ISNUMBER(OFFSET('Sanitation Data'!$G$11,0,10*ROW('Sanitation Data'!G16))),'Data Summary'!DC22="Yes"),OFFSET('Sanitation Data'!$G$11,0,10*ROW('Sanitation Data'!G16)),NA())</f>
        <v>#N/A</v>
      </c>
      <c r="AO22" s="93" t="e">
        <f ca="true">+IF(AND(ISNUMBER(OFFSET('Sanitation Data'!$G$12,0,10*ROW('Sanitation Data'!G16))),'Data Summary'!DD22="Yes"),OFFSET('Sanitation Data'!$G$12,0,10*ROW('Sanitation Data'!G16)),NA())</f>
        <v>#N/A</v>
      </c>
      <c r="AP22" s="93" t="e">
        <f ca="true">+IF(AND(ISNUMBER(OFFSET('Sanitation Data'!$H$4,0,10*ROW('Sanitation Data'!H16))),'Data Summary'!DE22="Yes"),100-OFFSET('Sanitation Data'!$H$4,0,10*ROW('Sanitation Data'!H16)),NA())</f>
        <v>#N/A</v>
      </c>
      <c r="AQ22" s="93" t="e">
        <f ca="true">+IF(AND(ISNUMBER(OFFSET('Sanitation Data'!$H$6,0,10*ROW('Sanitation Data'!H16))),'Data Summary'!DF22="Yes"),OFFSET('Sanitation Data'!$H$6,0,10*ROW('Sanitation Data'!H16)),NA())</f>
        <v>#N/A</v>
      </c>
      <c r="AR22" s="93" t="e">
        <f ca="true">+IF(AND(ISNUMBER(OFFSET('Sanitation Data'!$H$10,0,10*ROW('Sanitation Data'!H16))),'Data Summary'!DG22="Yes"),OFFSET('Sanitation Data'!$H$10,0,10*ROW('Sanitation Data'!H16)),NA())</f>
        <v>#N/A</v>
      </c>
      <c r="AS22" s="93" t="e">
        <f ca="true">+IF(AND(ISNUMBER(OFFSET('Sanitation Data'!$H$11,0,10*ROW('Sanitation Data'!H16))),'Data Summary'!DH22="Yes"),OFFSET('Sanitation Data'!$H$11,0,10*ROW('Sanitation Data'!H16)),NA())</f>
        <v>#N/A</v>
      </c>
      <c r="AT22" s="93" t="e">
        <f ca="true">+IF(AND(ISNUMBER(OFFSET('Sanitation Data'!$H$12,0,10*ROW('Sanitation Data'!H16))),'Data Summary'!DI22="Yes"),OFFSET('Sanitation Data'!$H$12,0,10*ROW('Sanitation Data'!H16)),NA())</f>
        <v>#N/A</v>
      </c>
      <c r="AU22" s="93" t="e">
        <f ca="true">+IF(AND(ISNUMBER(OFFSET('Sanitation Data'!$I$4,0,10*ROW('Sanitation Data'!I16))),'Data Summary'!DJ22="Yes"),100-OFFSET('Sanitation Data'!$I$4,0,10*ROW('Sanitation Data'!I16)),NA())</f>
        <v>#N/A</v>
      </c>
      <c r="AV22" s="93" t="e">
        <f ca="true">+IF(AND(ISNUMBER(OFFSET('Sanitation Data'!$I$6,0,10*ROW('Sanitation Data'!I16))),'Data Summary'!DK22="Yes"),OFFSET('Sanitation Data'!$I$6,0,10*ROW('Sanitation Data'!I16)),NA())</f>
        <v>#N/A</v>
      </c>
      <c r="AW22" s="93" t="e">
        <f ca="true">+IF(AND(ISNUMBER(OFFSET('Sanitation Data'!$I$10,0,10*ROW('Sanitation Data'!I16))),'Data Summary'!DL22="Yes"),OFFSET('Sanitation Data'!$I$10,0,10*ROW('Sanitation Data'!I16)),NA())</f>
        <v>#N/A</v>
      </c>
      <c r="AX22" s="93" t="e">
        <f ca="true">+IF(AND(ISNUMBER(OFFSET('Sanitation Data'!$I$11,0,10*ROW('Sanitation Data'!I16))),'Data Summary'!DM22="Yes"),OFFSET('Sanitation Data'!$I$11,0,10*ROW('Sanitation Data'!I16)),NA())</f>
        <v>#N/A</v>
      </c>
      <c r="AY22" s="93" t="e">
        <f ca="true">+IF(AND(ISNUMBER(OFFSET('Sanitation Data'!$I$12,0,10*ROW('Sanitation Data'!I16))),'Data Summary'!DN22="Yes"),OFFSET('Sanitation Data'!$I$12,0,10*ROW('Sanitation Data'!I16)),NA())</f>
        <v>#N/A</v>
      </c>
      <c r="AZ22" s="94" t="e">
        <f ca="true">+IF(AND(ISNUMBER(OFFSET('Hygiene Data'!$D$5,0,10*ROW('Hygiene Data'!D16))),'Data Summary'!DO22="Yes"),OFFSET('Hygiene Data'!$D$5,0,10*ROW('Hygiene Data'!D16)),NA())</f>
        <v>#N/A</v>
      </c>
      <c r="BA22" s="94" t="e">
        <f ca="true">+IF(AND(ISNUMBER(OFFSET('Hygiene Data'!$D$7,0,10*ROW('Hygiene Data'!D16))),'Data Summary'!DP22="Yes"),OFFSET('Hygiene Data'!$D$7,0,10*ROW('Hygiene Data'!D16)),NA())</f>
        <v>#N/A</v>
      </c>
      <c r="BB22" s="94" t="e">
        <f ca="true">+IF(AND(ISNUMBER(OFFSET('Hygiene Data'!$D$9,0,10*ROW('Hygiene Data'!D16))),'Data Summary'!DQ22="Yes"),OFFSET('Hygiene Data'!$D$9,0,10*ROW('Hygiene Data'!D16)),NA())</f>
        <v>#N/A</v>
      </c>
      <c r="BC22" s="94" t="e">
        <f ca="true">+IF(AND(ISNUMBER(OFFSET('Hygiene Data'!$E$5,0,10*ROW('Hygiene Data'!E16))),'Data Summary'!DR22="Yes"),OFFSET('Hygiene Data'!$E$5,0,10*ROW('Hygiene Data'!E16)),NA())</f>
        <v>#N/A</v>
      </c>
      <c r="BD22" s="94" t="e">
        <f ca="true">+IF(AND(ISNUMBER(OFFSET('Hygiene Data'!$E$7,0,10*ROW('Hygiene Data'!E16))),'Data Summary'!DS22="Yes"),OFFSET('Hygiene Data'!$E$7,0,10*ROW('Hygiene Data'!E16)),NA())</f>
        <v>#N/A</v>
      </c>
      <c r="BE22" s="94" t="e">
        <f ca="true">+IF(AND(ISNUMBER(OFFSET('Hygiene Data'!$E$9,0,10*ROW('Hygiene Data'!E16))),'Data Summary'!DT22="Yes"),OFFSET('Hygiene Data'!$E$9,0,10*ROW('Hygiene Data'!E16)),NA())</f>
        <v>#N/A</v>
      </c>
      <c r="BF22" s="94" t="e">
        <f ca="true">+IF(AND(ISNUMBER(OFFSET('Hygiene Data'!$F$5,0,10*ROW('Hygiene Data'!F16))),'Data Summary'!DU22="Yes"),OFFSET('Hygiene Data'!$F$5,0,10*ROW('Hygiene Data'!F16)),NA())</f>
        <v>#N/A</v>
      </c>
      <c r="BG22" s="94" t="e">
        <f ca="true">+IF(AND(ISNUMBER(OFFSET('Hygiene Data'!$F$7,0,10*ROW('Hygiene Data'!F16))),'Data Summary'!DV22="Yes"),OFFSET('Hygiene Data'!$F$7,0,10*ROW('Hygiene Data'!F16)),NA())</f>
        <v>#N/A</v>
      </c>
      <c r="BH22" s="94" t="e">
        <f ca="true">+IF(AND(ISNUMBER(OFFSET('Hygiene Data'!$F$9,0,10*ROW('Hygiene Data'!F16))),'Data Summary'!DW22="Yes"),OFFSET('Hygiene Data'!$F$9,0,10*ROW('Hygiene Data'!F16)),NA())</f>
        <v>#N/A</v>
      </c>
      <c r="BI22" s="94" t="e">
        <f ca="true">+IF(AND(ISNUMBER(OFFSET('Hygiene Data'!$G$5,0,10*ROW('Hygiene Data'!G16))),'Data Summary'!DX22="Yes"),OFFSET('Hygiene Data'!$G$5,0,10*ROW('Hygiene Data'!G16)),NA())</f>
        <v>#N/A</v>
      </c>
      <c r="BJ22" s="94" t="e">
        <f ca="true">+IF(AND(ISNUMBER(OFFSET('Hygiene Data'!$G$7,0,10*ROW('Hygiene Data'!G16))),'Data Summary'!DY22="Yes"),OFFSET('Hygiene Data'!$G$7,0,10*ROW('Hygiene Data'!G16)),NA())</f>
        <v>#N/A</v>
      </c>
      <c r="BK22" s="94" t="e">
        <f ca="true">+IF(AND(ISNUMBER(OFFSET('Hygiene Data'!$G$9,0,10*ROW('Hygiene Data'!G16))),'Data Summary'!DZ22="Yes"),OFFSET('Hygiene Data'!$G$9,0,10*ROW('Hygiene Data'!G16)),NA())</f>
        <v>#N/A</v>
      </c>
      <c r="BL22" s="94" t="e">
        <f ca="true">+IF(AND(ISNUMBER(OFFSET('Hygiene Data'!$H$5,0,10*ROW('Hygiene Data'!H16))),'Data Summary'!EA22="Yes"),OFFSET('Hygiene Data'!$H$5,0,10*ROW('Hygiene Data'!H16)),NA())</f>
        <v>#N/A</v>
      </c>
      <c r="BM22" s="94" t="e">
        <f ca="true">+IF(AND(ISNUMBER(OFFSET('Hygiene Data'!$H$7,0,10*ROW('Hygiene Data'!H16))),'Data Summary'!EB22="Yes"),OFFSET('Hygiene Data'!$H$7,0,10*ROW('Hygiene Data'!H16)),NA())</f>
        <v>#N/A</v>
      </c>
      <c r="BN22" s="94" t="e">
        <f ca="true">+IF(AND(ISNUMBER(OFFSET('Hygiene Data'!$H$9,0,10*ROW('Hygiene Data'!H16))),'Data Summary'!EC22="Yes"),OFFSET('Hygiene Data'!$H$9,0,10*ROW('Hygiene Data'!H16)),NA())</f>
        <v>#N/A</v>
      </c>
      <c r="BO22" s="94" t="e">
        <f ca="true">+IF(AND(ISNUMBER(OFFSET('Hygiene Data'!$I$5,0,10*ROW('Hygiene Data'!I16))),'Data Summary'!ED22="Yes"),OFFSET('Hygiene Data'!$I$5,0,10*ROW('Hygiene Data'!I16)),NA())</f>
        <v>#N/A</v>
      </c>
      <c r="BP22" s="94" t="e">
        <f ca="true">+IF(AND(ISNUMBER(OFFSET('Hygiene Data'!$I$7,0,10*ROW('Hygiene Data'!I16))),'Data Summary'!EE22="Yes"),OFFSET('Hygiene Data'!$I$7,0,10*ROW('Hygiene Data'!I16)),NA())</f>
        <v>#N/A</v>
      </c>
      <c r="BQ22" s="94" t="e">
        <f ca="true">+IF(AND(ISNUMBER(OFFSET('Hygiene Data'!$I$9,0,10*ROW('Hygiene Data'!I16))),'Data Summary'!EF22="Yes"),OFFSET('Hygiene Data'!$I$9,0,10*ROW('Hygiene Data'!I16)),NA())</f>
        <v>#N/A</v>
      </c>
    </row>
    <row xmlns:x14ac="http://schemas.microsoft.com/office/spreadsheetml/2009/9/ac" r="23" x14ac:dyDescent="0.2">
      <c r="A23" s="334" t="e">
        <f ca="true">+RIGHT('Data Summary'!A23,LEN('Data Summary'!A23)-9)</f>
        <v>#VALUE!</v>
      </c>
      <c r="B23" s="35" t="str">
        <f ca="true">+IF(ISTEXT('Data Summary'!B23),'Data Summary'!B23,"")</f>
        <v/>
      </c>
      <c r="C23" s="333" t="e">
        <f ca="true">+VALUE('Data Summary'!C23)</f>
        <v>#VALUE!</v>
      </c>
      <c r="D23" s="92" t="e">
        <f ca="true">+IF(AND(ISNUMBER(OFFSET('Water Data'!$D$4,0,10*ROW('Water Data'!D17))),'Data Summary'!BS23="Yes"),100-OFFSET('Water Data'!$D$4,0,10*ROW('Water Data'!D17)),NA())</f>
        <v>#N/A</v>
      </c>
      <c r="E23" s="92" t="e">
        <f ca="true">+IF(AND(ISNUMBER(OFFSET('Water Data'!$D$6,0,10*ROW('Water Data'!D17))),'Data Summary'!BT23="Yes"),OFFSET('Water Data'!$D$6,0,10*ROW('Water Data'!D17)),NA())</f>
        <v>#N/A</v>
      </c>
      <c r="F23" s="92" t="e">
        <f ca="true">+IF(AND(ISNUMBER(OFFSET('Water Data'!$D$9,0,10*ROW('Water Data'!D17))),'Data Summary'!BU23="Yes"),OFFSET('Water Data'!$D$9,0,10*ROW('Water Data'!D17)),NA())</f>
        <v>#N/A</v>
      </c>
      <c r="G23" s="92" t="e">
        <f ca="true">+IF(AND(ISNUMBER(OFFSET('Water Data'!$E$4,0,10*ROW('Water Data'!E17))),'Data Summary'!BV23="Yes"),100-OFFSET('Water Data'!$E$4,0,10*ROW('Water Data'!E17)),NA())</f>
        <v>#N/A</v>
      </c>
      <c r="H23" s="92" t="e">
        <f ca="true">+IF(AND(ISNUMBER(OFFSET('Water Data'!$E$6,0,10*ROW('Water Data'!E17))),'Data Summary'!BW23="Yes"),OFFSET('Water Data'!$E$6,0,10*ROW('Water Data'!E17)),NA())</f>
        <v>#N/A</v>
      </c>
      <c r="I23" s="92" t="e">
        <f ca="true">+IF(AND(ISNUMBER(OFFSET('Water Data'!$E$9,0,10*ROW('Water Data'!E17))),'Data Summary'!BX23="Yes"),OFFSET('Water Data'!$E$9,0,10*ROW('Water Data'!E17)),NA())</f>
        <v>#N/A</v>
      </c>
      <c r="J23" s="92" t="e">
        <f ca="true">+IF(AND(ISNUMBER(OFFSET('Water Data'!$F$4,0,10*ROW('Water Data'!F17))),'Data Summary'!BY23="Yes"),100-OFFSET('Water Data'!$F$4,0,10*ROW('Water Data'!F17)),NA())</f>
        <v>#N/A</v>
      </c>
      <c r="K23" s="92" t="e">
        <f ca="true">+IF(AND(ISNUMBER(OFFSET('Water Data'!$F$6,0,10*ROW('Water Data'!F17))),'Data Summary'!BZ23="Yes"),OFFSET('Water Data'!$F$6,0,10*ROW('Water Data'!F17)),NA())</f>
        <v>#N/A</v>
      </c>
      <c r="L23" s="92" t="e">
        <f ca="true">+IF(AND(ISNUMBER(OFFSET('Water Data'!$F$9,0,10*ROW('Water Data'!F17))),'Data Summary'!CA23="Yes"),OFFSET('Water Data'!$F$9,0,10*ROW('Water Data'!F17)),NA())</f>
        <v>#N/A</v>
      </c>
      <c r="M23" s="92" t="e">
        <f ca="true">+IF(AND(ISNUMBER(OFFSET('Water Data'!$G$4,0,10*ROW('Water Data'!G17))),'Data Summary'!CB23="Yes"),100-OFFSET('Water Data'!$G$4,0,10*ROW('Water Data'!G17)),NA())</f>
        <v>#N/A</v>
      </c>
      <c r="N23" s="92" t="e">
        <f ca="true">+IF(AND(ISNUMBER(OFFSET('Water Data'!$G$6,0,10*ROW('Water Data'!G17))),'Data Summary'!CC23="Yes"),OFFSET('Water Data'!$G$6,0,10*ROW('Water Data'!G17)),NA())</f>
        <v>#N/A</v>
      </c>
      <c r="O23" s="92" t="e">
        <f ca="true">+IF(AND(ISNUMBER(OFFSET('Water Data'!$G$9,0,10*ROW('Water Data'!G17))),'Data Summary'!CD23="Yes"),OFFSET('Water Data'!$G$9,0,10*ROW('Water Data'!G17)),NA())</f>
        <v>#N/A</v>
      </c>
      <c r="P23" s="92" t="e">
        <f ca="true">+IF(AND(ISNUMBER(OFFSET('Water Data'!$H$4,0,10*ROW('Water Data'!H17))),'Data Summary'!CE23="Yes"),100-OFFSET('Water Data'!$H$4,0,10*ROW('Water Data'!H17)),NA())</f>
        <v>#N/A</v>
      </c>
      <c r="Q23" s="92" t="e">
        <f ca="true">+IF(AND(ISNUMBER(OFFSET('Water Data'!$H$6,0,10*ROW('Water Data'!H17))),'Data Summary'!CF23="Yes"),OFFSET('Water Data'!$H$6,0,10*ROW('Water Data'!H17)),NA())</f>
        <v>#N/A</v>
      </c>
      <c r="R23" s="92" t="e">
        <f ca="true">+IF(AND(ISNUMBER(OFFSET('Water Data'!$H$9,0,10*ROW('Water Data'!H17))),'Data Summary'!CG23="Yes"),OFFSET('Water Data'!$H$9,0,10*ROW('Water Data'!H17)),NA())</f>
        <v>#N/A</v>
      </c>
      <c r="S23" s="92" t="e">
        <f ca="true">+IF(AND(ISNUMBER(OFFSET('Water Data'!$I$4,0,10*ROW('Water Data'!I17))),'Data Summary'!CH23="Yes"),100-OFFSET('Water Data'!$I$4,0,10*ROW('Water Data'!I17)),NA())</f>
        <v>#N/A</v>
      </c>
      <c r="T23" s="92" t="e">
        <f ca="true">+IF(AND(ISNUMBER(OFFSET('Water Data'!$I$6,0,10*ROW('Water Data'!I17))),'Data Summary'!CI23="Yes"),OFFSET('Water Data'!$I$6,0,10*ROW('Water Data'!I17)),NA())</f>
        <v>#N/A</v>
      </c>
      <c r="U23" s="92" t="e">
        <f ca="true">+IF(AND(ISNUMBER(OFFSET('Water Data'!$I$9,0,10*ROW('Water Data'!I17))),'Data Summary'!CJ23="Yes"),OFFSET('Water Data'!$I$9,0,10*ROW('Water Data'!I17)),NA())</f>
        <v>#N/A</v>
      </c>
      <c r="V23" s="93" t="e">
        <f ca="true">+IF(AND(ISNUMBER(OFFSET('Sanitation Data'!$D$4,0,10*ROW('Sanitation Data'!D17))),'Data Summary'!CK23="Yes"),100-OFFSET('Sanitation Data'!$D$4,0,10*ROW('Sanitation Data'!D17)),NA())</f>
        <v>#N/A</v>
      </c>
      <c r="W23" s="93" t="e">
        <f ca="true">+IF(AND(ISNUMBER(OFFSET('Sanitation Data'!$D$6,0,10*ROW('Sanitation Data'!D17))),'Data Summary'!CL23="Yes"),OFFSET('Sanitation Data'!$D$6,0,10*ROW('Sanitation Data'!D17)),NA())</f>
        <v>#N/A</v>
      </c>
      <c r="X23" s="93" t="e">
        <f ca="true">+IF(AND(ISNUMBER(OFFSET('Sanitation Data'!$D$10,0,10*ROW('Sanitation Data'!D17))),'Data Summary'!CM23="Yes"),OFFSET('Sanitation Data'!$D$10,0,10*ROW('Sanitation Data'!D17)),NA())</f>
        <v>#N/A</v>
      </c>
      <c r="Y23" s="93" t="e">
        <f ca="true">+IF(AND(ISNUMBER(OFFSET('Sanitation Data'!$D$11,0,10*ROW('Sanitation Data'!D17))),'Data Summary'!CN23="Yes"),OFFSET('Sanitation Data'!$D$11,0,10*ROW('Sanitation Data'!D17)),NA())</f>
        <v>#N/A</v>
      </c>
      <c r="Z23" s="93" t="e">
        <f ca="true">+IF(AND(ISNUMBER(OFFSET('Sanitation Data'!$D$12,0,10*ROW('Sanitation Data'!D17))),'Data Summary'!CO23="Yes"),OFFSET('Sanitation Data'!$D$12,0,10*ROW('Sanitation Data'!D17)),NA())</f>
        <v>#N/A</v>
      </c>
      <c r="AA23" s="93" t="e">
        <f ca="true">+IF(AND(ISNUMBER(OFFSET('Sanitation Data'!$E$4,0,10*ROW('Sanitation Data'!E17))),'Data Summary'!CP23="Yes"),100-OFFSET('Sanitation Data'!$E$4,0,10*ROW('Sanitation Data'!E17)),NA())</f>
        <v>#N/A</v>
      </c>
      <c r="AB23" s="93" t="e">
        <f ca="true">+IF(AND(ISNUMBER(OFFSET('Sanitation Data'!$E$6,0,10*ROW('Sanitation Data'!E17))),'Data Summary'!CQ23="Yes"),OFFSET('Sanitation Data'!$E$6,0,10*ROW('Sanitation Data'!E17)),NA())</f>
        <v>#N/A</v>
      </c>
      <c r="AC23" s="93" t="e">
        <f ca="true">+IF(AND(ISNUMBER(OFFSET('Sanitation Data'!$E$10,0,10*ROW('Sanitation Data'!E17))),'Data Summary'!CR23="Yes"),OFFSET('Sanitation Data'!$E$10,0,10*ROW('Sanitation Data'!E17)),NA())</f>
        <v>#N/A</v>
      </c>
      <c r="AD23" s="93" t="e">
        <f ca="true">+IF(AND(ISNUMBER(OFFSET('Sanitation Data'!$E$11,0,10*ROW('Sanitation Data'!E17))),'Data Summary'!CS23="Yes"),OFFSET('Sanitation Data'!$E$11,0,10*ROW('Sanitation Data'!E17)),NA())</f>
        <v>#N/A</v>
      </c>
      <c r="AE23" s="93" t="e">
        <f ca="true">+IF(AND(ISNUMBER(OFFSET('Sanitation Data'!$E$12,0,10*ROW('Sanitation Data'!E17))),'Data Summary'!CT23="Yes"),OFFSET('Sanitation Data'!$E$12,0,10*ROW('Sanitation Data'!E17)),NA())</f>
        <v>#N/A</v>
      </c>
      <c r="AF23" s="93" t="e">
        <f ca="true">+IF(AND(ISNUMBER(OFFSET('Sanitation Data'!$F$4,0,10*ROW('Sanitation Data'!F17))),'Data Summary'!CU23="Yes"),100-OFFSET('Sanitation Data'!$F$4,0,10*ROW('Sanitation Data'!F17)),NA())</f>
        <v>#N/A</v>
      </c>
      <c r="AG23" s="93" t="e">
        <f ca="true">+IF(AND(ISNUMBER(OFFSET('Sanitation Data'!$F$6,0,10*ROW('Sanitation Data'!F17))),'Data Summary'!CV23="Yes"),OFFSET('Sanitation Data'!$F$6,0,10*ROW('Sanitation Data'!F17)),NA())</f>
        <v>#N/A</v>
      </c>
      <c r="AH23" s="93" t="e">
        <f ca="true">+IF(AND(ISNUMBER(OFFSET('Sanitation Data'!$F$10,0,10*ROW('Sanitation Data'!F17))),'Data Summary'!CW23="Yes"),OFFSET('Sanitation Data'!$F$10,0,10*ROW('Sanitation Data'!F17)),NA())</f>
        <v>#N/A</v>
      </c>
      <c r="AI23" s="93" t="e">
        <f ca="true">+IF(AND(ISNUMBER(OFFSET('Sanitation Data'!$F$11,0,10*ROW('Sanitation Data'!F17))),'Data Summary'!CX23="Yes"),OFFSET('Sanitation Data'!$F$11,0,10*ROW('Sanitation Data'!F17)),NA())</f>
        <v>#N/A</v>
      </c>
      <c r="AJ23" s="93" t="e">
        <f ca="true">+IF(AND(ISNUMBER(OFFSET('Sanitation Data'!$F$12,0,10*ROW('Sanitation Data'!F17))),'Data Summary'!CY23="Yes"),OFFSET('Sanitation Data'!$F$12,0,10*ROW('Sanitation Data'!F17)),NA())</f>
        <v>#N/A</v>
      </c>
      <c r="AK23" s="93" t="e">
        <f ca="true">+IF(AND(ISNUMBER(OFFSET('Sanitation Data'!$G$4,0,10*ROW('Sanitation Data'!G17))),'Data Summary'!CZ23="Yes"),100-OFFSET('Sanitation Data'!$G$4,0,10*ROW('Sanitation Data'!G17)),NA())</f>
        <v>#N/A</v>
      </c>
      <c r="AL23" s="93" t="e">
        <f ca="true">+IF(AND(ISNUMBER(OFFSET('Sanitation Data'!$G$6,0,10*ROW('Sanitation Data'!G17))),'Data Summary'!DA23="Yes"),OFFSET('Sanitation Data'!$G$6,0,10*ROW('Sanitation Data'!G17)),NA())</f>
        <v>#N/A</v>
      </c>
      <c r="AM23" s="93" t="e">
        <f ca="true">+IF(AND(ISNUMBER(OFFSET('Sanitation Data'!$G$10,0,10*ROW('Sanitation Data'!G17))),'Data Summary'!DB23="Yes"),OFFSET('Sanitation Data'!$G$10,0,10*ROW('Sanitation Data'!G17)),NA())</f>
        <v>#N/A</v>
      </c>
      <c r="AN23" s="93" t="e">
        <f ca="true">+IF(AND(ISNUMBER(OFFSET('Sanitation Data'!$G$11,0,10*ROW('Sanitation Data'!G17))),'Data Summary'!DC23="Yes"),OFFSET('Sanitation Data'!$G$11,0,10*ROW('Sanitation Data'!G17)),NA())</f>
        <v>#N/A</v>
      </c>
      <c r="AO23" s="93" t="e">
        <f ca="true">+IF(AND(ISNUMBER(OFFSET('Sanitation Data'!$G$12,0,10*ROW('Sanitation Data'!G17))),'Data Summary'!DD23="Yes"),OFFSET('Sanitation Data'!$G$12,0,10*ROW('Sanitation Data'!G17)),NA())</f>
        <v>#N/A</v>
      </c>
      <c r="AP23" s="93" t="e">
        <f ca="true">+IF(AND(ISNUMBER(OFFSET('Sanitation Data'!$H$4,0,10*ROW('Sanitation Data'!H17))),'Data Summary'!DE23="Yes"),100-OFFSET('Sanitation Data'!$H$4,0,10*ROW('Sanitation Data'!H17)),NA())</f>
        <v>#N/A</v>
      </c>
      <c r="AQ23" s="93" t="e">
        <f ca="true">+IF(AND(ISNUMBER(OFFSET('Sanitation Data'!$H$6,0,10*ROW('Sanitation Data'!H17))),'Data Summary'!DF23="Yes"),OFFSET('Sanitation Data'!$H$6,0,10*ROW('Sanitation Data'!H17)),NA())</f>
        <v>#N/A</v>
      </c>
      <c r="AR23" s="93" t="e">
        <f ca="true">+IF(AND(ISNUMBER(OFFSET('Sanitation Data'!$H$10,0,10*ROW('Sanitation Data'!H17))),'Data Summary'!DG23="Yes"),OFFSET('Sanitation Data'!$H$10,0,10*ROW('Sanitation Data'!H17)),NA())</f>
        <v>#N/A</v>
      </c>
      <c r="AS23" s="93" t="e">
        <f ca="true">+IF(AND(ISNUMBER(OFFSET('Sanitation Data'!$H$11,0,10*ROW('Sanitation Data'!H17))),'Data Summary'!DH23="Yes"),OFFSET('Sanitation Data'!$H$11,0,10*ROW('Sanitation Data'!H17)),NA())</f>
        <v>#N/A</v>
      </c>
      <c r="AT23" s="93" t="e">
        <f ca="true">+IF(AND(ISNUMBER(OFFSET('Sanitation Data'!$H$12,0,10*ROW('Sanitation Data'!H17))),'Data Summary'!DI23="Yes"),OFFSET('Sanitation Data'!$H$12,0,10*ROW('Sanitation Data'!H17)),NA())</f>
        <v>#N/A</v>
      </c>
      <c r="AU23" s="93" t="e">
        <f ca="true">+IF(AND(ISNUMBER(OFFSET('Sanitation Data'!$I$4,0,10*ROW('Sanitation Data'!I17))),'Data Summary'!DJ23="Yes"),100-OFFSET('Sanitation Data'!$I$4,0,10*ROW('Sanitation Data'!I17)),NA())</f>
        <v>#N/A</v>
      </c>
      <c r="AV23" s="93" t="e">
        <f ca="true">+IF(AND(ISNUMBER(OFFSET('Sanitation Data'!$I$6,0,10*ROW('Sanitation Data'!I17))),'Data Summary'!DK23="Yes"),OFFSET('Sanitation Data'!$I$6,0,10*ROW('Sanitation Data'!I17)),NA())</f>
        <v>#N/A</v>
      </c>
      <c r="AW23" s="93" t="e">
        <f ca="true">+IF(AND(ISNUMBER(OFFSET('Sanitation Data'!$I$10,0,10*ROW('Sanitation Data'!I17))),'Data Summary'!DL23="Yes"),OFFSET('Sanitation Data'!$I$10,0,10*ROW('Sanitation Data'!I17)),NA())</f>
        <v>#N/A</v>
      </c>
      <c r="AX23" s="93" t="e">
        <f ca="true">+IF(AND(ISNUMBER(OFFSET('Sanitation Data'!$I$11,0,10*ROW('Sanitation Data'!I17))),'Data Summary'!DM23="Yes"),OFFSET('Sanitation Data'!$I$11,0,10*ROW('Sanitation Data'!I17)),NA())</f>
        <v>#N/A</v>
      </c>
      <c r="AY23" s="93" t="e">
        <f ca="true">+IF(AND(ISNUMBER(OFFSET('Sanitation Data'!$I$12,0,10*ROW('Sanitation Data'!I17))),'Data Summary'!DN23="Yes"),OFFSET('Sanitation Data'!$I$12,0,10*ROW('Sanitation Data'!I17)),NA())</f>
        <v>#N/A</v>
      </c>
      <c r="AZ23" s="94" t="e">
        <f ca="true">+IF(AND(ISNUMBER(OFFSET('Hygiene Data'!$D$5,0,10*ROW('Hygiene Data'!D17))),'Data Summary'!DO23="Yes"),OFFSET('Hygiene Data'!$D$5,0,10*ROW('Hygiene Data'!D17)),NA())</f>
        <v>#N/A</v>
      </c>
      <c r="BA23" s="94" t="e">
        <f ca="true">+IF(AND(ISNUMBER(OFFSET('Hygiene Data'!$D$7,0,10*ROW('Hygiene Data'!D17))),'Data Summary'!DP23="Yes"),OFFSET('Hygiene Data'!$D$7,0,10*ROW('Hygiene Data'!D17)),NA())</f>
        <v>#N/A</v>
      </c>
      <c r="BB23" s="94" t="e">
        <f ca="true">+IF(AND(ISNUMBER(OFFSET('Hygiene Data'!$D$9,0,10*ROW('Hygiene Data'!D17))),'Data Summary'!DQ23="Yes"),OFFSET('Hygiene Data'!$D$9,0,10*ROW('Hygiene Data'!D17)),NA())</f>
        <v>#N/A</v>
      </c>
      <c r="BC23" s="94" t="e">
        <f ca="true">+IF(AND(ISNUMBER(OFFSET('Hygiene Data'!$E$5,0,10*ROW('Hygiene Data'!E17))),'Data Summary'!DR23="Yes"),OFFSET('Hygiene Data'!$E$5,0,10*ROW('Hygiene Data'!E17)),NA())</f>
        <v>#N/A</v>
      </c>
      <c r="BD23" s="94" t="e">
        <f ca="true">+IF(AND(ISNUMBER(OFFSET('Hygiene Data'!$E$7,0,10*ROW('Hygiene Data'!E17))),'Data Summary'!DS23="Yes"),OFFSET('Hygiene Data'!$E$7,0,10*ROW('Hygiene Data'!E17)),NA())</f>
        <v>#N/A</v>
      </c>
      <c r="BE23" s="94" t="e">
        <f ca="true">+IF(AND(ISNUMBER(OFFSET('Hygiene Data'!$E$9,0,10*ROW('Hygiene Data'!E17))),'Data Summary'!DT23="Yes"),OFFSET('Hygiene Data'!$E$9,0,10*ROW('Hygiene Data'!E17)),NA())</f>
        <v>#N/A</v>
      </c>
      <c r="BF23" s="94" t="e">
        <f ca="true">+IF(AND(ISNUMBER(OFFSET('Hygiene Data'!$F$5,0,10*ROW('Hygiene Data'!F17))),'Data Summary'!DU23="Yes"),OFFSET('Hygiene Data'!$F$5,0,10*ROW('Hygiene Data'!F17)),NA())</f>
        <v>#N/A</v>
      </c>
      <c r="BG23" s="94" t="e">
        <f ca="true">+IF(AND(ISNUMBER(OFFSET('Hygiene Data'!$F$7,0,10*ROW('Hygiene Data'!F17))),'Data Summary'!DV23="Yes"),OFFSET('Hygiene Data'!$F$7,0,10*ROW('Hygiene Data'!F17)),NA())</f>
        <v>#N/A</v>
      </c>
      <c r="BH23" s="94" t="e">
        <f ca="true">+IF(AND(ISNUMBER(OFFSET('Hygiene Data'!$F$9,0,10*ROW('Hygiene Data'!F17))),'Data Summary'!DW23="Yes"),OFFSET('Hygiene Data'!$F$9,0,10*ROW('Hygiene Data'!F17)),NA())</f>
        <v>#N/A</v>
      </c>
      <c r="BI23" s="94" t="e">
        <f ca="true">+IF(AND(ISNUMBER(OFFSET('Hygiene Data'!$G$5,0,10*ROW('Hygiene Data'!G17))),'Data Summary'!DX23="Yes"),OFFSET('Hygiene Data'!$G$5,0,10*ROW('Hygiene Data'!G17)),NA())</f>
        <v>#N/A</v>
      </c>
      <c r="BJ23" s="94" t="e">
        <f ca="true">+IF(AND(ISNUMBER(OFFSET('Hygiene Data'!$G$7,0,10*ROW('Hygiene Data'!G17))),'Data Summary'!DY23="Yes"),OFFSET('Hygiene Data'!$G$7,0,10*ROW('Hygiene Data'!G17)),NA())</f>
        <v>#N/A</v>
      </c>
      <c r="BK23" s="94" t="e">
        <f ca="true">+IF(AND(ISNUMBER(OFFSET('Hygiene Data'!$G$9,0,10*ROW('Hygiene Data'!G17))),'Data Summary'!DZ23="Yes"),OFFSET('Hygiene Data'!$G$9,0,10*ROW('Hygiene Data'!G17)),NA())</f>
        <v>#N/A</v>
      </c>
      <c r="BL23" s="94" t="e">
        <f ca="true">+IF(AND(ISNUMBER(OFFSET('Hygiene Data'!$H$5,0,10*ROW('Hygiene Data'!H17))),'Data Summary'!EA23="Yes"),OFFSET('Hygiene Data'!$H$5,0,10*ROW('Hygiene Data'!H17)),NA())</f>
        <v>#N/A</v>
      </c>
      <c r="BM23" s="94" t="e">
        <f ca="true">+IF(AND(ISNUMBER(OFFSET('Hygiene Data'!$H$7,0,10*ROW('Hygiene Data'!H17))),'Data Summary'!EB23="Yes"),OFFSET('Hygiene Data'!$H$7,0,10*ROW('Hygiene Data'!H17)),NA())</f>
        <v>#N/A</v>
      </c>
      <c r="BN23" s="94" t="e">
        <f ca="true">+IF(AND(ISNUMBER(OFFSET('Hygiene Data'!$H$9,0,10*ROW('Hygiene Data'!H17))),'Data Summary'!EC23="Yes"),OFFSET('Hygiene Data'!$H$9,0,10*ROW('Hygiene Data'!H17)),NA())</f>
        <v>#N/A</v>
      </c>
      <c r="BO23" s="94" t="e">
        <f ca="true">+IF(AND(ISNUMBER(OFFSET('Hygiene Data'!$I$5,0,10*ROW('Hygiene Data'!I17))),'Data Summary'!ED23="Yes"),OFFSET('Hygiene Data'!$I$5,0,10*ROW('Hygiene Data'!I17)),NA())</f>
        <v>#N/A</v>
      </c>
      <c r="BP23" s="94" t="e">
        <f ca="true">+IF(AND(ISNUMBER(OFFSET('Hygiene Data'!$I$7,0,10*ROW('Hygiene Data'!I17))),'Data Summary'!EE23="Yes"),OFFSET('Hygiene Data'!$I$7,0,10*ROW('Hygiene Data'!I17)),NA())</f>
        <v>#N/A</v>
      </c>
      <c r="BQ23" s="94" t="e">
        <f ca="true">+IF(AND(ISNUMBER(OFFSET('Hygiene Data'!$I$9,0,10*ROW('Hygiene Data'!I17))),'Data Summary'!EF23="Yes"),OFFSET('Hygiene Data'!$I$9,0,10*ROW('Hygiene Data'!I17)),NA())</f>
        <v>#N/A</v>
      </c>
    </row>
    <row xmlns:x14ac="http://schemas.microsoft.com/office/spreadsheetml/2009/9/ac" r="24" x14ac:dyDescent="0.2">
      <c r="A24" s="334" t="e">
        <f ca="true">+RIGHT('Data Summary'!A24,LEN('Data Summary'!A24)-9)</f>
        <v>#VALUE!</v>
      </c>
      <c r="B24" s="35" t="str">
        <f ca="true">+IF(ISTEXT('Data Summary'!B24),'Data Summary'!B24,"")</f>
        <v/>
      </c>
      <c r="C24" s="333" t="e">
        <f ca="true">+VALUE('Data Summary'!C24)</f>
        <v>#VALUE!</v>
      </c>
      <c r="D24" s="92" t="e">
        <f ca="true">+IF(AND(ISNUMBER(OFFSET('Water Data'!$D$4,0,10*ROW('Water Data'!D18))),'Data Summary'!BS24="Yes"),100-OFFSET('Water Data'!$D$4,0,10*ROW('Water Data'!D18)),NA())</f>
        <v>#N/A</v>
      </c>
      <c r="E24" s="92" t="e">
        <f ca="true">+IF(AND(ISNUMBER(OFFSET('Water Data'!$D$6,0,10*ROW('Water Data'!D18))),'Data Summary'!BT24="Yes"),OFFSET('Water Data'!$D$6,0,10*ROW('Water Data'!D18)),NA())</f>
        <v>#N/A</v>
      </c>
      <c r="F24" s="92" t="e">
        <f ca="true">+IF(AND(ISNUMBER(OFFSET('Water Data'!$D$9,0,10*ROW('Water Data'!D18))),'Data Summary'!BU24="Yes"),OFFSET('Water Data'!$D$9,0,10*ROW('Water Data'!D18)),NA())</f>
        <v>#N/A</v>
      </c>
      <c r="G24" s="92" t="e">
        <f ca="true">+IF(AND(ISNUMBER(OFFSET('Water Data'!$E$4,0,10*ROW('Water Data'!E18))),'Data Summary'!BV24="Yes"),100-OFFSET('Water Data'!$E$4,0,10*ROW('Water Data'!E18)),NA())</f>
        <v>#N/A</v>
      </c>
      <c r="H24" s="92" t="e">
        <f ca="true">+IF(AND(ISNUMBER(OFFSET('Water Data'!$E$6,0,10*ROW('Water Data'!E18))),'Data Summary'!BW24="Yes"),OFFSET('Water Data'!$E$6,0,10*ROW('Water Data'!E18)),NA())</f>
        <v>#N/A</v>
      </c>
      <c r="I24" s="92" t="e">
        <f ca="true">+IF(AND(ISNUMBER(OFFSET('Water Data'!$E$9,0,10*ROW('Water Data'!E18))),'Data Summary'!BX24="Yes"),OFFSET('Water Data'!$E$9,0,10*ROW('Water Data'!E18)),NA())</f>
        <v>#N/A</v>
      </c>
      <c r="J24" s="92" t="e">
        <f ca="true">+IF(AND(ISNUMBER(OFFSET('Water Data'!$F$4,0,10*ROW('Water Data'!F18))),'Data Summary'!BY24="Yes"),100-OFFSET('Water Data'!$F$4,0,10*ROW('Water Data'!F18)),NA())</f>
        <v>#N/A</v>
      </c>
      <c r="K24" s="92" t="e">
        <f ca="true">+IF(AND(ISNUMBER(OFFSET('Water Data'!$F$6,0,10*ROW('Water Data'!F18))),'Data Summary'!BZ24="Yes"),OFFSET('Water Data'!$F$6,0,10*ROW('Water Data'!F18)),NA())</f>
        <v>#N/A</v>
      </c>
      <c r="L24" s="92" t="e">
        <f ca="true">+IF(AND(ISNUMBER(OFFSET('Water Data'!$F$9,0,10*ROW('Water Data'!F18))),'Data Summary'!CA24="Yes"),OFFSET('Water Data'!$F$9,0,10*ROW('Water Data'!F18)),NA())</f>
        <v>#N/A</v>
      </c>
      <c r="M24" s="92" t="e">
        <f ca="true">+IF(AND(ISNUMBER(OFFSET('Water Data'!$G$4,0,10*ROW('Water Data'!G18))),'Data Summary'!CB24="Yes"),100-OFFSET('Water Data'!$G$4,0,10*ROW('Water Data'!G18)),NA())</f>
        <v>#N/A</v>
      </c>
      <c r="N24" s="92" t="e">
        <f ca="true">+IF(AND(ISNUMBER(OFFSET('Water Data'!$G$6,0,10*ROW('Water Data'!G18))),'Data Summary'!CC24="Yes"),OFFSET('Water Data'!$G$6,0,10*ROW('Water Data'!G18)),NA())</f>
        <v>#N/A</v>
      </c>
      <c r="O24" s="92" t="e">
        <f ca="true">+IF(AND(ISNUMBER(OFFSET('Water Data'!$G$9,0,10*ROW('Water Data'!G18))),'Data Summary'!CD24="Yes"),OFFSET('Water Data'!$G$9,0,10*ROW('Water Data'!G18)),NA())</f>
        <v>#N/A</v>
      </c>
      <c r="P24" s="92" t="e">
        <f ca="true">+IF(AND(ISNUMBER(OFFSET('Water Data'!$H$4,0,10*ROW('Water Data'!H18))),'Data Summary'!CE24="Yes"),100-OFFSET('Water Data'!$H$4,0,10*ROW('Water Data'!H18)),NA())</f>
        <v>#N/A</v>
      </c>
      <c r="Q24" s="92" t="e">
        <f ca="true">+IF(AND(ISNUMBER(OFFSET('Water Data'!$H$6,0,10*ROW('Water Data'!H18))),'Data Summary'!CF24="Yes"),OFFSET('Water Data'!$H$6,0,10*ROW('Water Data'!H18)),NA())</f>
        <v>#N/A</v>
      </c>
      <c r="R24" s="92" t="e">
        <f ca="true">+IF(AND(ISNUMBER(OFFSET('Water Data'!$H$9,0,10*ROW('Water Data'!H18))),'Data Summary'!CG24="Yes"),OFFSET('Water Data'!$H$9,0,10*ROW('Water Data'!H18)),NA())</f>
        <v>#N/A</v>
      </c>
      <c r="S24" s="92" t="e">
        <f ca="true">+IF(AND(ISNUMBER(OFFSET('Water Data'!$I$4,0,10*ROW('Water Data'!I18))),'Data Summary'!CH24="Yes"),100-OFFSET('Water Data'!$I$4,0,10*ROW('Water Data'!I18)),NA())</f>
        <v>#N/A</v>
      </c>
      <c r="T24" s="92" t="e">
        <f ca="true">+IF(AND(ISNUMBER(OFFSET('Water Data'!$I$6,0,10*ROW('Water Data'!I18))),'Data Summary'!CI24="Yes"),OFFSET('Water Data'!$I$6,0,10*ROW('Water Data'!I18)),NA())</f>
        <v>#N/A</v>
      </c>
      <c r="U24" s="92" t="e">
        <f ca="true">+IF(AND(ISNUMBER(OFFSET('Water Data'!$I$9,0,10*ROW('Water Data'!I18))),'Data Summary'!CJ24="Yes"),OFFSET('Water Data'!$I$9,0,10*ROW('Water Data'!I18)),NA())</f>
        <v>#N/A</v>
      </c>
      <c r="V24" s="93" t="e">
        <f ca="true">+IF(AND(ISNUMBER(OFFSET('Sanitation Data'!$D$4,0,10*ROW('Sanitation Data'!D18))),'Data Summary'!CK24="Yes"),100-OFFSET('Sanitation Data'!$D$4,0,10*ROW('Sanitation Data'!D18)),NA())</f>
        <v>#N/A</v>
      </c>
      <c r="W24" s="93" t="e">
        <f ca="true">+IF(AND(ISNUMBER(OFFSET('Sanitation Data'!$D$6,0,10*ROW('Sanitation Data'!D18))),'Data Summary'!CL24="Yes"),OFFSET('Sanitation Data'!$D$6,0,10*ROW('Sanitation Data'!D18)),NA())</f>
        <v>#N/A</v>
      </c>
      <c r="X24" s="93" t="e">
        <f ca="true">+IF(AND(ISNUMBER(OFFSET('Sanitation Data'!$D$10,0,10*ROW('Sanitation Data'!D18))),'Data Summary'!CM24="Yes"),OFFSET('Sanitation Data'!$D$10,0,10*ROW('Sanitation Data'!D18)),NA())</f>
        <v>#N/A</v>
      </c>
      <c r="Y24" s="93" t="e">
        <f ca="true">+IF(AND(ISNUMBER(OFFSET('Sanitation Data'!$D$11,0,10*ROW('Sanitation Data'!D18))),'Data Summary'!CN24="Yes"),OFFSET('Sanitation Data'!$D$11,0,10*ROW('Sanitation Data'!D18)),NA())</f>
        <v>#N/A</v>
      </c>
      <c r="Z24" s="93" t="e">
        <f ca="true">+IF(AND(ISNUMBER(OFFSET('Sanitation Data'!$D$12,0,10*ROW('Sanitation Data'!D18))),'Data Summary'!CO24="Yes"),OFFSET('Sanitation Data'!$D$12,0,10*ROW('Sanitation Data'!D18)),NA())</f>
        <v>#N/A</v>
      </c>
      <c r="AA24" s="93" t="e">
        <f ca="true">+IF(AND(ISNUMBER(OFFSET('Sanitation Data'!$E$4,0,10*ROW('Sanitation Data'!E18))),'Data Summary'!CP24="Yes"),100-OFFSET('Sanitation Data'!$E$4,0,10*ROW('Sanitation Data'!E18)),NA())</f>
        <v>#N/A</v>
      </c>
      <c r="AB24" s="93" t="e">
        <f ca="true">+IF(AND(ISNUMBER(OFFSET('Sanitation Data'!$E$6,0,10*ROW('Sanitation Data'!E18))),'Data Summary'!CQ24="Yes"),OFFSET('Sanitation Data'!$E$6,0,10*ROW('Sanitation Data'!E18)),NA())</f>
        <v>#N/A</v>
      </c>
      <c r="AC24" s="93" t="e">
        <f ca="true">+IF(AND(ISNUMBER(OFFSET('Sanitation Data'!$E$10,0,10*ROW('Sanitation Data'!E18))),'Data Summary'!CR24="Yes"),OFFSET('Sanitation Data'!$E$10,0,10*ROW('Sanitation Data'!E18)),NA())</f>
        <v>#N/A</v>
      </c>
      <c r="AD24" s="93" t="e">
        <f ca="true">+IF(AND(ISNUMBER(OFFSET('Sanitation Data'!$E$11,0,10*ROW('Sanitation Data'!E18))),'Data Summary'!CS24="Yes"),OFFSET('Sanitation Data'!$E$11,0,10*ROW('Sanitation Data'!E18)),NA())</f>
        <v>#N/A</v>
      </c>
      <c r="AE24" s="93" t="e">
        <f ca="true">+IF(AND(ISNUMBER(OFFSET('Sanitation Data'!$E$12,0,10*ROW('Sanitation Data'!E18))),'Data Summary'!CT24="Yes"),OFFSET('Sanitation Data'!$E$12,0,10*ROW('Sanitation Data'!E18)),NA())</f>
        <v>#N/A</v>
      </c>
      <c r="AF24" s="93" t="e">
        <f ca="true">+IF(AND(ISNUMBER(OFFSET('Sanitation Data'!$F$4,0,10*ROW('Sanitation Data'!F18))),'Data Summary'!CU24="Yes"),100-OFFSET('Sanitation Data'!$F$4,0,10*ROW('Sanitation Data'!F18)),NA())</f>
        <v>#N/A</v>
      </c>
      <c r="AG24" s="93" t="e">
        <f ca="true">+IF(AND(ISNUMBER(OFFSET('Sanitation Data'!$F$6,0,10*ROW('Sanitation Data'!F18))),'Data Summary'!CV24="Yes"),OFFSET('Sanitation Data'!$F$6,0,10*ROW('Sanitation Data'!F18)),NA())</f>
        <v>#N/A</v>
      </c>
      <c r="AH24" s="93" t="e">
        <f ca="true">+IF(AND(ISNUMBER(OFFSET('Sanitation Data'!$F$10,0,10*ROW('Sanitation Data'!F18))),'Data Summary'!CW24="Yes"),OFFSET('Sanitation Data'!$F$10,0,10*ROW('Sanitation Data'!F18)),NA())</f>
        <v>#N/A</v>
      </c>
      <c r="AI24" s="93" t="e">
        <f ca="true">+IF(AND(ISNUMBER(OFFSET('Sanitation Data'!$F$11,0,10*ROW('Sanitation Data'!F18))),'Data Summary'!CX24="Yes"),OFFSET('Sanitation Data'!$F$11,0,10*ROW('Sanitation Data'!F18)),NA())</f>
        <v>#N/A</v>
      </c>
      <c r="AJ24" s="93" t="e">
        <f ca="true">+IF(AND(ISNUMBER(OFFSET('Sanitation Data'!$F$12,0,10*ROW('Sanitation Data'!F18))),'Data Summary'!CY24="Yes"),OFFSET('Sanitation Data'!$F$12,0,10*ROW('Sanitation Data'!F18)),NA())</f>
        <v>#N/A</v>
      </c>
      <c r="AK24" s="93" t="e">
        <f ca="true">+IF(AND(ISNUMBER(OFFSET('Sanitation Data'!$G$4,0,10*ROW('Sanitation Data'!G18))),'Data Summary'!CZ24="Yes"),100-OFFSET('Sanitation Data'!$G$4,0,10*ROW('Sanitation Data'!G18)),NA())</f>
        <v>#N/A</v>
      </c>
      <c r="AL24" s="93" t="e">
        <f ca="true">+IF(AND(ISNUMBER(OFFSET('Sanitation Data'!$G$6,0,10*ROW('Sanitation Data'!G18))),'Data Summary'!DA24="Yes"),OFFSET('Sanitation Data'!$G$6,0,10*ROW('Sanitation Data'!G18)),NA())</f>
        <v>#N/A</v>
      </c>
      <c r="AM24" s="93" t="e">
        <f ca="true">+IF(AND(ISNUMBER(OFFSET('Sanitation Data'!$G$10,0,10*ROW('Sanitation Data'!G18))),'Data Summary'!DB24="Yes"),OFFSET('Sanitation Data'!$G$10,0,10*ROW('Sanitation Data'!G18)),NA())</f>
        <v>#N/A</v>
      </c>
      <c r="AN24" s="93" t="e">
        <f ca="true">+IF(AND(ISNUMBER(OFFSET('Sanitation Data'!$G$11,0,10*ROW('Sanitation Data'!G18))),'Data Summary'!DC24="Yes"),OFFSET('Sanitation Data'!$G$11,0,10*ROW('Sanitation Data'!G18)),NA())</f>
        <v>#N/A</v>
      </c>
      <c r="AO24" s="93" t="e">
        <f ca="true">+IF(AND(ISNUMBER(OFFSET('Sanitation Data'!$G$12,0,10*ROW('Sanitation Data'!G18))),'Data Summary'!DD24="Yes"),OFFSET('Sanitation Data'!$G$12,0,10*ROW('Sanitation Data'!G18)),NA())</f>
        <v>#N/A</v>
      </c>
      <c r="AP24" s="93" t="e">
        <f ca="true">+IF(AND(ISNUMBER(OFFSET('Sanitation Data'!$H$4,0,10*ROW('Sanitation Data'!H18))),'Data Summary'!DE24="Yes"),100-OFFSET('Sanitation Data'!$H$4,0,10*ROW('Sanitation Data'!H18)),NA())</f>
        <v>#N/A</v>
      </c>
      <c r="AQ24" s="93" t="e">
        <f ca="true">+IF(AND(ISNUMBER(OFFSET('Sanitation Data'!$H$6,0,10*ROW('Sanitation Data'!H18))),'Data Summary'!DF24="Yes"),OFFSET('Sanitation Data'!$H$6,0,10*ROW('Sanitation Data'!H18)),NA())</f>
        <v>#N/A</v>
      </c>
      <c r="AR24" s="93" t="e">
        <f ca="true">+IF(AND(ISNUMBER(OFFSET('Sanitation Data'!$H$10,0,10*ROW('Sanitation Data'!H18))),'Data Summary'!DG24="Yes"),OFFSET('Sanitation Data'!$H$10,0,10*ROW('Sanitation Data'!H18)),NA())</f>
        <v>#N/A</v>
      </c>
      <c r="AS24" s="93" t="e">
        <f ca="true">+IF(AND(ISNUMBER(OFFSET('Sanitation Data'!$H$11,0,10*ROW('Sanitation Data'!H18))),'Data Summary'!DH24="Yes"),OFFSET('Sanitation Data'!$H$11,0,10*ROW('Sanitation Data'!H18)),NA())</f>
        <v>#N/A</v>
      </c>
      <c r="AT24" s="93" t="e">
        <f ca="true">+IF(AND(ISNUMBER(OFFSET('Sanitation Data'!$H$12,0,10*ROW('Sanitation Data'!H18))),'Data Summary'!DI24="Yes"),OFFSET('Sanitation Data'!$H$12,0,10*ROW('Sanitation Data'!H18)),NA())</f>
        <v>#N/A</v>
      </c>
      <c r="AU24" s="93" t="e">
        <f ca="true">+IF(AND(ISNUMBER(OFFSET('Sanitation Data'!$I$4,0,10*ROW('Sanitation Data'!I18))),'Data Summary'!DJ24="Yes"),100-OFFSET('Sanitation Data'!$I$4,0,10*ROW('Sanitation Data'!I18)),NA())</f>
        <v>#N/A</v>
      </c>
      <c r="AV24" s="93" t="e">
        <f ca="true">+IF(AND(ISNUMBER(OFFSET('Sanitation Data'!$I$6,0,10*ROW('Sanitation Data'!I18))),'Data Summary'!DK24="Yes"),OFFSET('Sanitation Data'!$I$6,0,10*ROW('Sanitation Data'!I18)),NA())</f>
        <v>#N/A</v>
      </c>
      <c r="AW24" s="93" t="e">
        <f ca="true">+IF(AND(ISNUMBER(OFFSET('Sanitation Data'!$I$10,0,10*ROW('Sanitation Data'!I18))),'Data Summary'!DL24="Yes"),OFFSET('Sanitation Data'!$I$10,0,10*ROW('Sanitation Data'!I18)),NA())</f>
        <v>#N/A</v>
      </c>
      <c r="AX24" s="93" t="e">
        <f ca="true">+IF(AND(ISNUMBER(OFFSET('Sanitation Data'!$I$11,0,10*ROW('Sanitation Data'!I18))),'Data Summary'!DM24="Yes"),OFFSET('Sanitation Data'!$I$11,0,10*ROW('Sanitation Data'!I18)),NA())</f>
        <v>#N/A</v>
      </c>
      <c r="AY24" s="93" t="e">
        <f ca="true">+IF(AND(ISNUMBER(OFFSET('Sanitation Data'!$I$12,0,10*ROW('Sanitation Data'!I18))),'Data Summary'!DN24="Yes"),OFFSET('Sanitation Data'!$I$12,0,10*ROW('Sanitation Data'!I18)),NA())</f>
        <v>#N/A</v>
      </c>
      <c r="AZ24" s="94" t="e">
        <f ca="true">+IF(AND(ISNUMBER(OFFSET('Hygiene Data'!$D$5,0,10*ROW('Hygiene Data'!D18))),'Data Summary'!DO24="Yes"),OFFSET('Hygiene Data'!$D$5,0,10*ROW('Hygiene Data'!D18)),NA())</f>
        <v>#N/A</v>
      </c>
      <c r="BA24" s="94" t="e">
        <f ca="true">+IF(AND(ISNUMBER(OFFSET('Hygiene Data'!$D$7,0,10*ROW('Hygiene Data'!D18))),'Data Summary'!DP24="Yes"),OFFSET('Hygiene Data'!$D$7,0,10*ROW('Hygiene Data'!D18)),NA())</f>
        <v>#N/A</v>
      </c>
      <c r="BB24" s="94" t="e">
        <f ca="true">+IF(AND(ISNUMBER(OFFSET('Hygiene Data'!$D$9,0,10*ROW('Hygiene Data'!D18))),'Data Summary'!DQ24="Yes"),OFFSET('Hygiene Data'!$D$9,0,10*ROW('Hygiene Data'!D18)),NA())</f>
        <v>#N/A</v>
      </c>
      <c r="BC24" s="94" t="e">
        <f ca="true">+IF(AND(ISNUMBER(OFFSET('Hygiene Data'!$E$5,0,10*ROW('Hygiene Data'!E18))),'Data Summary'!DR24="Yes"),OFFSET('Hygiene Data'!$E$5,0,10*ROW('Hygiene Data'!E18)),NA())</f>
        <v>#N/A</v>
      </c>
      <c r="BD24" s="94" t="e">
        <f ca="true">+IF(AND(ISNUMBER(OFFSET('Hygiene Data'!$E$7,0,10*ROW('Hygiene Data'!E18))),'Data Summary'!DS24="Yes"),OFFSET('Hygiene Data'!$E$7,0,10*ROW('Hygiene Data'!E18)),NA())</f>
        <v>#N/A</v>
      </c>
      <c r="BE24" s="94" t="e">
        <f ca="true">+IF(AND(ISNUMBER(OFFSET('Hygiene Data'!$E$9,0,10*ROW('Hygiene Data'!E18))),'Data Summary'!DT24="Yes"),OFFSET('Hygiene Data'!$E$9,0,10*ROW('Hygiene Data'!E18)),NA())</f>
        <v>#N/A</v>
      </c>
      <c r="BF24" s="94" t="e">
        <f ca="true">+IF(AND(ISNUMBER(OFFSET('Hygiene Data'!$F$5,0,10*ROW('Hygiene Data'!F18))),'Data Summary'!DU24="Yes"),OFFSET('Hygiene Data'!$F$5,0,10*ROW('Hygiene Data'!F18)),NA())</f>
        <v>#N/A</v>
      </c>
      <c r="BG24" s="94" t="e">
        <f ca="true">+IF(AND(ISNUMBER(OFFSET('Hygiene Data'!$F$7,0,10*ROW('Hygiene Data'!F18))),'Data Summary'!DV24="Yes"),OFFSET('Hygiene Data'!$F$7,0,10*ROW('Hygiene Data'!F18)),NA())</f>
        <v>#N/A</v>
      </c>
      <c r="BH24" s="94" t="e">
        <f ca="true">+IF(AND(ISNUMBER(OFFSET('Hygiene Data'!$F$9,0,10*ROW('Hygiene Data'!F18))),'Data Summary'!DW24="Yes"),OFFSET('Hygiene Data'!$F$9,0,10*ROW('Hygiene Data'!F18)),NA())</f>
        <v>#N/A</v>
      </c>
      <c r="BI24" s="94" t="e">
        <f ca="true">+IF(AND(ISNUMBER(OFFSET('Hygiene Data'!$G$5,0,10*ROW('Hygiene Data'!G18))),'Data Summary'!DX24="Yes"),OFFSET('Hygiene Data'!$G$5,0,10*ROW('Hygiene Data'!G18)),NA())</f>
        <v>#N/A</v>
      </c>
      <c r="BJ24" s="94" t="e">
        <f ca="true">+IF(AND(ISNUMBER(OFFSET('Hygiene Data'!$G$7,0,10*ROW('Hygiene Data'!G18))),'Data Summary'!DY24="Yes"),OFFSET('Hygiene Data'!$G$7,0,10*ROW('Hygiene Data'!G18)),NA())</f>
        <v>#N/A</v>
      </c>
      <c r="BK24" s="94" t="e">
        <f ca="true">+IF(AND(ISNUMBER(OFFSET('Hygiene Data'!$G$9,0,10*ROW('Hygiene Data'!G18))),'Data Summary'!DZ24="Yes"),OFFSET('Hygiene Data'!$G$9,0,10*ROW('Hygiene Data'!G18)),NA())</f>
        <v>#N/A</v>
      </c>
      <c r="BL24" s="94" t="e">
        <f ca="true">+IF(AND(ISNUMBER(OFFSET('Hygiene Data'!$H$5,0,10*ROW('Hygiene Data'!H18))),'Data Summary'!EA24="Yes"),OFFSET('Hygiene Data'!$H$5,0,10*ROW('Hygiene Data'!H18)),NA())</f>
        <v>#N/A</v>
      </c>
      <c r="BM24" s="94" t="e">
        <f ca="true">+IF(AND(ISNUMBER(OFFSET('Hygiene Data'!$H$7,0,10*ROW('Hygiene Data'!H18))),'Data Summary'!EB24="Yes"),OFFSET('Hygiene Data'!$H$7,0,10*ROW('Hygiene Data'!H18)),NA())</f>
        <v>#N/A</v>
      </c>
      <c r="BN24" s="94" t="e">
        <f ca="true">+IF(AND(ISNUMBER(OFFSET('Hygiene Data'!$H$9,0,10*ROW('Hygiene Data'!H18))),'Data Summary'!EC24="Yes"),OFFSET('Hygiene Data'!$H$9,0,10*ROW('Hygiene Data'!H18)),NA())</f>
        <v>#N/A</v>
      </c>
      <c r="BO24" s="94" t="e">
        <f ca="true">+IF(AND(ISNUMBER(OFFSET('Hygiene Data'!$I$5,0,10*ROW('Hygiene Data'!I18))),'Data Summary'!ED24="Yes"),OFFSET('Hygiene Data'!$I$5,0,10*ROW('Hygiene Data'!I18)),NA())</f>
        <v>#N/A</v>
      </c>
      <c r="BP24" s="94" t="e">
        <f ca="true">+IF(AND(ISNUMBER(OFFSET('Hygiene Data'!$I$7,0,10*ROW('Hygiene Data'!I18))),'Data Summary'!EE24="Yes"),OFFSET('Hygiene Data'!$I$7,0,10*ROW('Hygiene Data'!I18)),NA())</f>
        <v>#N/A</v>
      </c>
      <c r="BQ24" s="94" t="e">
        <f ca="true">+IF(AND(ISNUMBER(OFFSET('Hygiene Data'!$I$9,0,10*ROW('Hygiene Data'!I18))),'Data Summary'!EF24="Yes"),OFFSET('Hygiene Data'!$I$9,0,10*ROW('Hygiene Data'!I18)),NA())</f>
        <v>#N/A</v>
      </c>
    </row>
    <row xmlns:x14ac="http://schemas.microsoft.com/office/spreadsheetml/2009/9/ac" r="25" x14ac:dyDescent="0.2">
      <c r="A25" s="334" t="e">
        <f ca="true">+RIGHT('Data Summary'!A25,LEN('Data Summary'!A25)-9)</f>
        <v>#VALUE!</v>
      </c>
      <c r="B25" s="35" t="str">
        <f ca="true">+IF(ISTEXT('Data Summary'!B25),'Data Summary'!B25,"")</f>
        <v/>
      </c>
      <c r="C25" s="333" t="e">
        <f ca="true">+VALUE('Data Summary'!C25)</f>
        <v>#VALUE!</v>
      </c>
      <c r="D25" s="92" t="e">
        <f ca="true">+IF(AND(ISNUMBER(OFFSET('Water Data'!$D$4,0,10*ROW('Water Data'!D19))),'Data Summary'!BS25="Yes"),100-OFFSET('Water Data'!$D$4,0,10*ROW('Water Data'!D19)),NA())</f>
        <v>#N/A</v>
      </c>
      <c r="E25" s="92" t="e">
        <f ca="true">+IF(AND(ISNUMBER(OFFSET('Water Data'!$D$6,0,10*ROW('Water Data'!D19))),'Data Summary'!BT25="Yes"),OFFSET('Water Data'!$D$6,0,10*ROW('Water Data'!D19)),NA())</f>
        <v>#N/A</v>
      </c>
      <c r="F25" s="92" t="e">
        <f ca="true">+IF(AND(ISNUMBER(OFFSET('Water Data'!$D$9,0,10*ROW('Water Data'!D19))),'Data Summary'!BU25="Yes"),OFFSET('Water Data'!$D$9,0,10*ROW('Water Data'!D19)),NA())</f>
        <v>#N/A</v>
      </c>
      <c r="G25" s="92" t="e">
        <f ca="true">+IF(AND(ISNUMBER(OFFSET('Water Data'!$E$4,0,10*ROW('Water Data'!E19))),'Data Summary'!BV25="Yes"),100-OFFSET('Water Data'!$E$4,0,10*ROW('Water Data'!E19)),NA())</f>
        <v>#N/A</v>
      </c>
      <c r="H25" s="92" t="e">
        <f ca="true">+IF(AND(ISNUMBER(OFFSET('Water Data'!$E$6,0,10*ROW('Water Data'!E19))),'Data Summary'!BW25="Yes"),OFFSET('Water Data'!$E$6,0,10*ROW('Water Data'!E19)),NA())</f>
        <v>#N/A</v>
      </c>
      <c r="I25" s="92" t="e">
        <f ca="true">+IF(AND(ISNUMBER(OFFSET('Water Data'!$E$9,0,10*ROW('Water Data'!E19))),'Data Summary'!BX25="Yes"),OFFSET('Water Data'!$E$9,0,10*ROW('Water Data'!E19)),NA())</f>
        <v>#N/A</v>
      </c>
      <c r="J25" s="92" t="e">
        <f ca="true">+IF(AND(ISNUMBER(OFFSET('Water Data'!$F$4,0,10*ROW('Water Data'!F19))),'Data Summary'!BY25="Yes"),100-OFFSET('Water Data'!$F$4,0,10*ROW('Water Data'!F19)),NA())</f>
        <v>#N/A</v>
      </c>
      <c r="K25" s="92" t="e">
        <f ca="true">+IF(AND(ISNUMBER(OFFSET('Water Data'!$F$6,0,10*ROW('Water Data'!F19))),'Data Summary'!BZ25="Yes"),OFFSET('Water Data'!$F$6,0,10*ROW('Water Data'!F19)),NA())</f>
        <v>#N/A</v>
      </c>
      <c r="L25" s="92" t="e">
        <f ca="true">+IF(AND(ISNUMBER(OFFSET('Water Data'!$F$9,0,10*ROW('Water Data'!F19))),'Data Summary'!CA25="Yes"),OFFSET('Water Data'!$F$9,0,10*ROW('Water Data'!F19)),NA())</f>
        <v>#N/A</v>
      </c>
      <c r="M25" s="92" t="e">
        <f ca="true">+IF(AND(ISNUMBER(OFFSET('Water Data'!$G$4,0,10*ROW('Water Data'!G19))),'Data Summary'!CB25="Yes"),100-OFFSET('Water Data'!$G$4,0,10*ROW('Water Data'!G19)),NA())</f>
        <v>#N/A</v>
      </c>
      <c r="N25" s="92" t="e">
        <f ca="true">+IF(AND(ISNUMBER(OFFSET('Water Data'!$G$6,0,10*ROW('Water Data'!G19))),'Data Summary'!CC25="Yes"),OFFSET('Water Data'!$G$6,0,10*ROW('Water Data'!G19)),NA())</f>
        <v>#N/A</v>
      </c>
      <c r="O25" s="92" t="e">
        <f ca="true">+IF(AND(ISNUMBER(OFFSET('Water Data'!$G$9,0,10*ROW('Water Data'!G19))),'Data Summary'!CD25="Yes"),OFFSET('Water Data'!$G$9,0,10*ROW('Water Data'!G19)),NA())</f>
        <v>#N/A</v>
      </c>
      <c r="P25" s="92" t="e">
        <f ca="true">+IF(AND(ISNUMBER(OFFSET('Water Data'!$H$4,0,10*ROW('Water Data'!H19))),'Data Summary'!CE25="Yes"),100-OFFSET('Water Data'!$H$4,0,10*ROW('Water Data'!H19)),NA())</f>
        <v>#N/A</v>
      </c>
      <c r="Q25" s="92" t="e">
        <f ca="true">+IF(AND(ISNUMBER(OFFSET('Water Data'!$H$6,0,10*ROW('Water Data'!H19))),'Data Summary'!CF25="Yes"),OFFSET('Water Data'!$H$6,0,10*ROW('Water Data'!H19)),NA())</f>
        <v>#N/A</v>
      </c>
      <c r="R25" s="92" t="e">
        <f ca="true">+IF(AND(ISNUMBER(OFFSET('Water Data'!$H$9,0,10*ROW('Water Data'!H19))),'Data Summary'!CG25="Yes"),OFFSET('Water Data'!$H$9,0,10*ROW('Water Data'!H19)),NA())</f>
        <v>#N/A</v>
      </c>
      <c r="S25" s="92" t="e">
        <f ca="true">+IF(AND(ISNUMBER(OFFSET('Water Data'!$I$4,0,10*ROW('Water Data'!I19))),'Data Summary'!CH25="Yes"),100-OFFSET('Water Data'!$I$4,0,10*ROW('Water Data'!I19)),NA())</f>
        <v>#N/A</v>
      </c>
      <c r="T25" s="92" t="e">
        <f ca="true">+IF(AND(ISNUMBER(OFFSET('Water Data'!$I$6,0,10*ROW('Water Data'!I19))),'Data Summary'!CI25="Yes"),OFFSET('Water Data'!$I$6,0,10*ROW('Water Data'!I19)),NA())</f>
        <v>#N/A</v>
      </c>
      <c r="U25" s="92" t="e">
        <f ca="true">+IF(AND(ISNUMBER(OFFSET('Water Data'!$I$9,0,10*ROW('Water Data'!I19))),'Data Summary'!CJ25="Yes"),OFFSET('Water Data'!$I$9,0,10*ROW('Water Data'!I19)),NA())</f>
        <v>#N/A</v>
      </c>
      <c r="V25" s="93" t="e">
        <f ca="true">+IF(AND(ISNUMBER(OFFSET('Sanitation Data'!$D$4,0,10*ROW('Sanitation Data'!D19))),'Data Summary'!CK25="Yes"),100-OFFSET('Sanitation Data'!$D$4,0,10*ROW('Sanitation Data'!D19)),NA())</f>
        <v>#N/A</v>
      </c>
      <c r="W25" s="93" t="e">
        <f ca="true">+IF(AND(ISNUMBER(OFFSET('Sanitation Data'!$D$6,0,10*ROW('Sanitation Data'!D19))),'Data Summary'!CL25="Yes"),OFFSET('Sanitation Data'!$D$6,0,10*ROW('Sanitation Data'!D19)),NA())</f>
        <v>#N/A</v>
      </c>
      <c r="X25" s="93" t="e">
        <f ca="true">+IF(AND(ISNUMBER(OFFSET('Sanitation Data'!$D$10,0,10*ROW('Sanitation Data'!D19))),'Data Summary'!CM25="Yes"),OFFSET('Sanitation Data'!$D$10,0,10*ROW('Sanitation Data'!D19)),NA())</f>
        <v>#N/A</v>
      </c>
      <c r="Y25" s="93" t="e">
        <f ca="true">+IF(AND(ISNUMBER(OFFSET('Sanitation Data'!$D$11,0,10*ROW('Sanitation Data'!D19))),'Data Summary'!CN25="Yes"),OFFSET('Sanitation Data'!$D$11,0,10*ROW('Sanitation Data'!D19)),NA())</f>
        <v>#N/A</v>
      </c>
      <c r="Z25" s="93" t="e">
        <f ca="true">+IF(AND(ISNUMBER(OFFSET('Sanitation Data'!$D$12,0,10*ROW('Sanitation Data'!D19))),'Data Summary'!CO25="Yes"),OFFSET('Sanitation Data'!$D$12,0,10*ROW('Sanitation Data'!D19)),NA())</f>
        <v>#N/A</v>
      </c>
      <c r="AA25" s="93" t="e">
        <f ca="true">+IF(AND(ISNUMBER(OFFSET('Sanitation Data'!$E$4,0,10*ROW('Sanitation Data'!E19))),'Data Summary'!CP25="Yes"),100-OFFSET('Sanitation Data'!$E$4,0,10*ROW('Sanitation Data'!E19)),NA())</f>
        <v>#N/A</v>
      </c>
      <c r="AB25" s="93" t="e">
        <f ca="true">+IF(AND(ISNUMBER(OFFSET('Sanitation Data'!$E$6,0,10*ROW('Sanitation Data'!E19))),'Data Summary'!CQ25="Yes"),OFFSET('Sanitation Data'!$E$6,0,10*ROW('Sanitation Data'!E19)),NA())</f>
        <v>#N/A</v>
      </c>
      <c r="AC25" s="93" t="e">
        <f ca="true">+IF(AND(ISNUMBER(OFFSET('Sanitation Data'!$E$10,0,10*ROW('Sanitation Data'!E19))),'Data Summary'!CR25="Yes"),OFFSET('Sanitation Data'!$E$10,0,10*ROW('Sanitation Data'!E19)),NA())</f>
        <v>#N/A</v>
      </c>
      <c r="AD25" s="93" t="e">
        <f ca="true">+IF(AND(ISNUMBER(OFFSET('Sanitation Data'!$E$11,0,10*ROW('Sanitation Data'!E19))),'Data Summary'!CS25="Yes"),OFFSET('Sanitation Data'!$E$11,0,10*ROW('Sanitation Data'!E19)),NA())</f>
        <v>#N/A</v>
      </c>
      <c r="AE25" s="93" t="e">
        <f ca="true">+IF(AND(ISNUMBER(OFFSET('Sanitation Data'!$E$12,0,10*ROW('Sanitation Data'!E19))),'Data Summary'!CT25="Yes"),OFFSET('Sanitation Data'!$E$12,0,10*ROW('Sanitation Data'!E19)),NA())</f>
        <v>#N/A</v>
      </c>
      <c r="AF25" s="93" t="e">
        <f ca="true">+IF(AND(ISNUMBER(OFFSET('Sanitation Data'!$F$4,0,10*ROW('Sanitation Data'!F19))),'Data Summary'!CU25="Yes"),100-OFFSET('Sanitation Data'!$F$4,0,10*ROW('Sanitation Data'!F19)),NA())</f>
        <v>#N/A</v>
      </c>
      <c r="AG25" s="93" t="e">
        <f ca="true">+IF(AND(ISNUMBER(OFFSET('Sanitation Data'!$F$6,0,10*ROW('Sanitation Data'!F19))),'Data Summary'!CV25="Yes"),OFFSET('Sanitation Data'!$F$6,0,10*ROW('Sanitation Data'!F19)),NA())</f>
        <v>#N/A</v>
      </c>
      <c r="AH25" s="93" t="e">
        <f ca="true">+IF(AND(ISNUMBER(OFFSET('Sanitation Data'!$F$10,0,10*ROW('Sanitation Data'!F19))),'Data Summary'!CW25="Yes"),OFFSET('Sanitation Data'!$F$10,0,10*ROW('Sanitation Data'!F19)),NA())</f>
        <v>#N/A</v>
      </c>
      <c r="AI25" s="93" t="e">
        <f ca="true">+IF(AND(ISNUMBER(OFFSET('Sanitation Data'!$F$11,0,10*ROW('Sanitation Data'!F19))),'Data Summary'!CX25="Yes"),OFFSET('Sanitation Data'!$F$11,0,10*ROW('Sanitation Data'!F19)),NA())</f>
        <v>#N/A</v>
      </c>
      <c r="AJ25" s="93" t="e">
        <f ca="true">+IF(AND(ISNUMBER(OFFSET('Sanitation Data'!$F$12,0,10*ROW('Sanitation Data'!F19))),'Data Summary'!CY25="Yes"),OFFSET('Sanitation Data'!$F$12,0,10*ROW('Sanitation Data'!F19)),NA())</f>
        <v>#N/A</v>
      </c>
      <c r="AK25" s="93" t="e">
        <f ca="true">+IF(AND(ISNUMBER(OFFSET('Sanitation Data'!$G$4,0,10*ROW('Sanitation Data'!G19))),'Data Summary'!CZ25="Yes"),100-OFFSET('Sanitation Data'!$G$4,0,10*ROW('Sanitation Data'!G19)),NA())</f>
        <v>#N/A</v>
      </c>
      <c r="AL25" s="93" t="e">
        <f ca="true">+IF(AND(ISNUMBER(OFFSET('Sanitation Data'!$G$6,0,10*ROW('Sanitation Data'!G19))),'Data Summary'!DA25="Yes"),OFFSET('Sanitation Data'!$G$6,0,10*ROW('Sanitation Data'!G19)),NA())</f>
        <v>#N/A</v>
      </c>
      <c r="AM25" s="93" t="e">
        <f ca="true">+IF(AND(ISNUMBER(OFFSET('Sanitation Data'!$G$10,0,10*ROW('Sanitation Data'!G19))),'Data Summary'!DB25="Yes"),OFFSET('Sanitation Data'!$G$10,0,10*ROW('Sanitation Data'!G19)),NA())</f>
        <v>#N/A</v>
      </c>
      <c r="AN25" s="93" t="e">
        <f ca="true">+IF(AND(ISNUMBER(OFFSET('Sanitation Data'!$G$11,0,10*ROW('Sanitation Data'!G19))),'Data Summary'!DC25="Yes"),OFFSET('Sanitation Data'!$G$11,0,10*ROW('Sanitation Data'!G19)),NA())</f>
        <v>#N/A</v>
      </c>
      <c r="AO25" s="93" t="e">
        <f ca="true">+IF(AND(ISNUMBER(OFFSET('Sanitation Data'!$G$12,0,10*ROW('Sanitation Data'!G19))),'Data Summary'!DD25="Yes"),OFFSET('Sanitation Data'!$G$12,0,10*ROW('Sanitation Data'!G19)),NA())</f>
        <v>#N/A</v>
      </c>
      <c r="AP25" s="93" t="e">
        <f ca="true">+IF(AND(ISNUMBER(OFFSET('Sanitation Data'!$H$4,0,10*ROW('Sanitation Data'!H19))),'Data Summary'!DE25="Yes"),100-OFFSET('Sanitation Data'!$H$4,0,10*ROW('Sanitation Data'!H19)),NA())</f>
        <v>#N/A</v>
      </c>
      <c r="AQ25" s="93" t="e">
        <f ca="true">+IF(AND(ISNUMBER(OFFSET('Sanitation Data'!$H$6,0,10*ROW('Sanitation Data'!H19))),'Data Summary'!DF25="Yes"),OFFSET('Sanitation Data'!$H$6,0,10*ROW('Sanitation Data'!H19)),NA())</f>
        <v>#N/A</v>
      </c>
      <c r="AR25" s="93" t="e">
        <f ca="true">+IF(AND(ISNUMBER(OFFSET('Sanitation Data'!$H$10,0,10*ROW('Sanitation Data'!H19))),'Data Summary'!DG25="Yes"),OFFSET('Sanitation Data'!$H$10,0,10*ROW('Sanitation Data'!H19)),NA())</f>
        <v>#N/A</v>
      </c>
      <c r="AS25" s="93" t="e">
        <f ca="true">+IF(AND(ISNUMBER(OFFSET('Sanitation Data'!$H$11,0,10*ROW('Sanitation Data'!H19))),'Data Summary'!DH25="Yes"),OFFSET('Sanitation Data'!$H$11,0,10*ROW('Sanitation Data'!H19)),NA())</f>
        <v>#N/A</v>
      </c>
      <c r="AT25" s="93" t="e">
        <f ca="true">+IF(AND(ISNUMBER(OFFSET('Sanitation Data'!$H$12,0,10*ROW('Sanitation Data'!H19))),'Data Summary'!DI25="Yes"),OFFSET('Sanitation Data'!$H$12,0,10*ROW('Sanitation Data'!H19)),NA())</f>
        <v>#N/A</v>
      </c>
      <c r="AU25" s="93" t="e">
        <f ca="true">+IF(AND(ISNUMBER(OFFSET('Sanitation Data'!$I$4,0,10*ROW('Sanitation Data'!I19))),'Data Summary'!DJ25="Yes"),100-OFFSET('Sanitation Data'!$I$4,0,10*ROW('Sanitation Data'!I19)),NA())</f>
        <v>#N/A</v>
      </c>
      <c r="AV25" s="93" t="e">
        <f ca="true">+IF(AND(ISNUMBER(OFFSET('Sanitation Data'!$I$6,0,10*ROW('Sanitation Data'!I19))),'Data Summary'!DK25="Yes"),OFFSET('Sanitation Data'!$I$6,0,10*ROW('Sanitation Data'!I19)),NA())</f>
        <v>#N/A</v>
      </c>
      <c r="AW25" s="93" t="e">
        <f ca="true">+IF(AND(ISNUMBER(OFFSET('Sanitation Data'!$I$10,0,10*ROW('Sanitation Data'!I19))),'Data Summary'!DL25="Yes"),OFFSET('Sanitation Data'!$I$10,0,10*ROW('Sanitation Data'!I19)),NA())</f>
        <v>#N/A</v>
      </c>
      <c r="AX25" s="93" t="e">
        <f ca="true">+IF(AND(ISNUMBER(OFFSET('Sanitation Data'!$I$11,0,10*ROW('Sanitation Data'!I19))),'Data Summary'!DM25="Yes"),OFFSET('Sanitation Data'!$I$11,0,10*ROW('Sanitation Data'!I19)),NA())</f>
        <v>#N/A</v>
      </c>
      <c r="AY25" s="93" t="e">
        <f ca="true">+IF(AND(ISNUMBER(OFFSET('Sanitation Data'!$I$12,0,10*ROW('Sanitation Data'!I19))),'Data Summary'!DN25="Yes"),OFFSET('Sanitation Data'!$I$12,0,10*ROW('Sanitation Data'!I19)),NA())</f>
        <v>#N/A</v>
      </c>
      <c r="AZ25" s="94" t="e">
        <f ca="true">+IF(AND(ISNUMBER(OFFSET('Hygiene Data'!$D$5,0,10*ROW('Hygiene Data'!D19))),'Data Summary'!DO25="Yes"),OFFSET('Hygiene Data'!$D$5,0,10*ROW('Hygiene Data'!D19)),NA())</f>
        <v>#N/A</v>
      </c>
      <c r="BA25" s="94" t="e">
        <f ca="true">+IF(AND(ISNUMBER(OFFSET('Hygiene Data'!$D$7,0,10*ROW('Hygiene Data'!D19))),'Data Summary'!DP25="Yes"),OFFSET('Hygiene Data'!$D$7,0,10*ROW('Hygiene Data'!D19)),NA())</f>
        <v>#N/A</v>
      </c>
      <c r="BB25" s="94" t="e">
        <f ca="true">+IF(AND(ISNUMBER(OFFSET('Hygiene Data'!$D$9,0,10*ROW('Hygiene Data'!D19))),'Data Summary'!DQ25="Yes"),OFFSET('Hygiene Data'!$D$9,0,10*ROW('Hygiene Data'!D19)),NA())</f>
        <v>#N/A</v>
      </c>
      <c r="BC25" s="94" t="e">
        <f ca="true">+IF(AND(ISNUMBER(OFFSET('Hygiene Data'!$E$5,0,10*ROW('Hygiene Data'!E19))),'Data Summary'!DR25="Yes"),OFFSET('Hygiene Data'!$E$5,0,10*ROW('Hygiene Data'!E19)),NA())</f>
        <v>#N/A</v>
      </c>
      <c r="BD25" s="94" t="e">
        <f ca="true">+IF(AND(ISNUMBER(OFFSET('Hygiene Data'!$E$7,0,10*ROW('Hygiene Data'!E19))),'Data Summary'!DS25="Yes"),OFFSET('Hygiene Data'!$E$7,0,10*ROW('Hygiene Data'!E19)),NA())</f>
        <v>#N/A</v>
      </c>
      <c r="BE25" s="94" t="e">
        <f ca="true">+IF(AND(ISNUMBER(OFFSET('Hygiene Data'!$E$9,0,10*ROW('Hygiene Data'!E19))),'Data Summary'!DT25="Yes"),OFFSET('Hygiene Data'!$E$9,0,10*ROW('Hygiene Data'!E19)),NA())</f>
        <v>#N/A</v>
      </c>
      <c r="BF25" s="94" t="e">
        <f ca="true">+IF(AND(ISNUMBER(OFFSET('Hygiene Data'!$F$5,0,10*ROW('Hygiene Data'!F19))),'Data Summary'!DU25="Yes"),OFFSET('Hygiene Data'!$F$5,0,10*ROW('Hygiene Data'!F19)),NA())</f>
        <v>#N/A</v>
      </c>
      <c r="BG25" s="94" t="e">
        <f ca="true">+IF(AND(ISNUMBER(OFFSET('Hygiene Data'!$F$7,0,10*ROW('Hygiene Data'!F19))),'Data Summary'!DV25="Yes"),OFFSET('Hygiene Data'!$F$7,0,10*ROW('Hygiene Data'!F19)),NA())</f>
        <v>#N/A</v>
      </c>
      <c r="BH25" s="94" t="e">
        <f ca="true">+IF(AND(ISNUMBER(OFFSET('Hygiene Data'!$F$9,0,10*ROW('Hygiene Data'!F19))),'Data Summary'!DW25="Yes"),OFFSET('Hygiene Data'!$F$9,0,10*ROW('Hygiene Data'!F19)),NA())</f>
        <v>#N/A</v>
      </c>
      <c r="BI25" s="94" t="e">
        <f ca="true">+IF(AND(ISNUMBER(OFFSET('Hygiene Data'!$G$5,0,10*ROW('Hygiene Data'!G19))),'Data Summary'!DX25="Yes"),OFFSET('Hygiene Data'!$G$5,0,10*ROW('Hygiene Data'!G19)),NA())</f>
        <v>#N/A</v>
      </c>
      <c r="BJ25" s="94" t="e">
        <f ca="true">+IF(AND(ISNUMBER(OFFSET('Hygiene Data'!$G$7,0,10*ROW('Hygiene Data'!G19))),'Data Summary'!DY25="Yes"),OFFSET('Hygiene Data'!$G$7,0,10*ROW('Hygiene Data'!G19)),NA())</f>
        <v>#N/A</v>
      </c>
      <c r="BK25" s="94" t="e">
        <f ca="true">+IF(AND(ISNUMBER(OFFSET('Hygiene Data'!$G$9,0,10*ROW('Hygiene Data'!G19))),'Data Summary'!DZ25="Yes"),OFFSET('Hygiene Data'!$G$9,0,10*ROW('Hygiene Data'!G19)),NA())</f>
        <v>#N/A</v>
      </c>
      <c r="BL25" s="94" t="e">
        <f ca="true">+IF(AND(ISNUMBER(OFFSET('Hygiene Data'!$H$5,0,10*ROW('Hygiene Data'!H19))),'Data Summary'!EA25="Yes"),OFFSET('Hygiene Data'!$H$5,0,10*ROW('Hygiene Data'!H19)),NA())</f>
        <v>#N/A</v>
      </c>
      <c r="BM25" s="94" t="e">
        <f ca="true">+IF(AND(ISNUMBER(OFFSET('Hygiene Data'!$H$7,0,10*ROW('Hygiene Data'!H19))),'Data Summary'!EB25="Yes"),OFFSET('Hygiene Data'!$H$7,0,10*ROW('Hygiene Data'!H19)),NA())</f>
        <v>#N/A</v>
      </c>
      <c r="BN25" s="94" t="e">
        <f ca="true">+IF(AND(ISNUMBER(OFFSET('Hygiene Data'!$H$9,0,10*ROW('Hygiene Data'!H19))),'Data Summary'!EC25="Yes"),OFFSET('Hygiene Data'!$H$9,0,10*ROW('Hygiene Data'!H19)),NA())</f>
        <v>#N/A</v>
      </c>
      <c r="BO25" s="94" t="e">
        <f ca="true">+IF(AND(ISNUMBER(OFFSET('Hygiene Data'!$I$5,0,10*ROW('Hygiene Data'!I19))),'Data Summary'!ED25="Yes"),OFFSET('Hygiene Data'!$I$5,0,10*ROW('Hygiene Data'!I19)),NA())</f>
        <v>#N/A</v>
      </c>
      <c r="BP25" s="94" t="e">
        <f ca="true">+IF(AND(ISNUMBER(OFFSET('Hygiene Data'!$I$7,0,10*ROW('Hygiene Data'!I19))),'Data Summary'!EE25="Yes"),OFFSET('Hygiene Data'!$I$7,0,10*ROW('Hygiene Data'!I19)),NA())</f>
        <v>#N/A</v>
      </c>
      <c r="BQ25" s="94" t="e">
        <f ca="true">+IF(AND(ISNUMBER(OFFSET('Hygiene Data'!$I$9,0,10*ROW('Hygiene Data'!I19))),'Data Summary'!EF25="Yes"),OFFSET('Hygiene Data'!$I$9,0,10*ROW('Hygiene Data'!I19)),NA())</f>
        <v>#N/A</v>
      </c>
    </row>
    <row xmlns:x14ac="http://schemas.microsoft.com/office/spreadsheetml/2009/9/ac" r="26" x14ac:dyDescent="0.2">
      <c r="A26" s="334" t="e">
        <f ca="true">+RIGHT('Data Summary'!A26,LEN('Data Summary'!A26)-9)</f>
        <v>#VALUE!</v>
      </c>
      <c r="B26" s="35" t="str">
        <f ca="true">+IF(ISTEXT('Data Summary'!B26),'Data Summary'!B26,"")</f>
        <v/>
      </c>
      <c r="C26" s="333" t="e">
        <f ca="true">+VALUE('Data Summary'!C26)</f>
        <v>#VALUE!</v>
      </c>
      <c r="D26" s="92" t="e">
        <f ca="true">+IF(AND(ISNUMBER(OFFSET('Water Data'!$D$4,0,10*ROW('Water Data'!D20))),'Data Summary'!BS26="Yes"),100-OFFSET('Water Data'!$D$4,0,10*ROW('Water Data'!D20)),NA())</f>
        <v>#N/A</v>
      </c>
      <c r="E26" s="92" t="e">
        <f ca="true">+IF(AND(ISNUMBER(OFFSET('Water Data'!$D$6,0,10*ROW('Water Data'!D20))),'Data Summary'!BT26="Yes"),OFFSET('Water Data'!$D$6,0,10*ROW('Water Data'!D20)),NA())</f>
        <v>#N/A</v>
      </c>
      <c r="F26" s="92" t="e">
        <f ca="true">+IF(AND(ISNUMBER(OFFSET('Water Data'!$D$9,0,10*ROW('Water Data'!D20))),'Data Summary'!BU26="Yes"),OFFSET('Water Data'!$D$9,0,10*ROW('Water Data'!D20)),NA())</f>
        <v>#N/A</v>
      </c>
      <c r="G26" s="92" t="e">
        <f ca="true">+IF(AND(ISNUMBER(OFFSET('Water Data'!$E$4,0,10*ROW('Water Data'!E20))),'Data Summary'!BV26="Yes"),100-OFFSET('Water Data'!$E$4,0,10*ROW('Water Data'!E20)),NA())</f>
        <v>#N/A</v>
      </c>
      <c r="H26" s="92" t="e">
        <f ca="true">+IF(AND(ISNUMBER(OFFSET('Water Data'!$E$6,0,10*ROW('Water Data'!E20))),'Data Summary'!BW26="Yes"),OFFSET('Water Data'!$E$6,0,10*ROW('Water Data'!E20)),NA())</f>
        <v>#N/A</v>
      </c>
      <c r="I26" s="92" t="e">
        <f ca="true">+IF(AND(ISNUMBER(OFFSET('Water Data'!$E$9,0,10*ROW('Water Data'!E20))),'Data Summary'!BX26="Yes"),OFFSET('Water Data'!$E$9,0,10*ROW('Water Data'!E20)),NA())</f>
        <v>#N/A</v>
      </c>
      <c r="J26" s="92" t="e">
        <f ca="true">+IF(AND(ISNUMBER(OFFSET('Water Data'!$F$4,0,10*ROW('Water Data'!F20))),'Data Summary'!BY26="Yes"),100-OFFSET('Water Data'!$F$4,0,10*ROW('Water Data'!F20)),NA())</f>
        <v>#N/A</v>
      </c>
      <c r="K26" s="92" t="e">
        <f ca="true">+IF(AND(ISNUMBER(OFFSET('Water Data'!$F$6,0,10*ROW('Water Data'!F20))),'Data Summary'!BZ26="Yes"),OFFSET('Water Data'!$F$6,0,10*ROW('Water Data'!F20)),NA())</f>
        <v>#N/A</v>
      </c>
      <c r="L26" s="92" t="e">
        <f ca="true">+IF(AND(ISNUMBER(OFFSET('Water Data'!$F$9,0,10*ROW('Water Data'!F20))),'Data Summary'!CA26="Yes"),OFFSET('Water Data'!$F$9,0,10*ROW('Water Data'!F20)),NA())</f>
        <v>#N/A</v>
      </c>
      <c r="M26" s="92" t="e">
        <f ca="true">+IF(AND(ISNUMBER(OFFSET('Water Data'!$G$4,0,10*ROW('Water Data'!G20))),'Data Summary'!CB26="Yes"),100-OFFSET('Water Data'!$G$4,0,10*ROW('Water Data'!G20)),NA())</f>
        <v>#N/A</v>
      </c>
      <c r="N26" s="92" t="e">
        <f ca="true">+IF(AND(ISNUMBER(OFFSET('Water Data'!$G$6,0,10*ROW('Water Data'!G20))),'Data Summary'!CC26="Yes"),OFFSET('Water Data'!$G$6,0,10*ROW('Water Data'!G20)),NA())</f>
        <v>#N/A</v>
      </c>
      <c r="O26" s="92" t="e">
        <f ca="true">+IF(AND(ISNUMBER(OFFSET('Water Data'!$G$9,0,10*ROW('Water Data'!G20))),'Data Summary'!CD26="Yes"),OFFSET('Water Data'!$G$9,0,10*ROW('Water Data'!G20)),NA())</f>
        <v>#N/A</v>
      </c>
      <c r="P26" s="92" t="e">
        <f ca="true">+IF(AND(ISNUMBER(OFFSET('Water Data'!$H$4,0,10*ROW('Water Data'!H20))),'Data Summary'!CE26="Yes"),100-OFFSET('Water Data'!$H$4,0,10*ROW('Water Data'!H20)),NA())</f>
        <v>#N/A</v>
      </c>
      <c r="Q26" s="92" t="e">
        <f ca="true">+IF(AND(ISNUMBER(OFFSET('Water Data'!$H$6,0,10*ROW('Water Data'!H20))),'Data Summary'!CF26="Yes"),OFFSET('Water Data'!$H$6,0,10*ROW('Water Data'!H20)),NA())</f>
        <v>#N/A</v>
      </c>
      <c r="R26" s="92" t="e">
        <f ca="true">+IF(AND(ISNUMBER(OFFSET('Water Data'!$H$9,0,10*ROW('Water Data'!H20))),'Data Summary'!CG26="Yes"),OFFSET('Water Data'!$H$9,0,10*ROW('Water Data'!H20)),NA())</f>
        <v>#N/A</v>
      </c>
      <c r="S26" s="92" t="e">
        <f ca="true">+IF(AND(ISNUMBER(OFFSET('Water Data'!$I$4,0,10*ROW('Water Data'!I20))),'Data Summary'!CH26="Yes"),100-OFFSET('Water Data'!$I$4,0,10*ROW('Water Data'!I20)),NA())</f>
        <v>#N/A</v>
      </c>
      <c r="T26" s="92" t="e">
        <f ca="true">+IF(AND(ISNUMBER(OFFSET('Water Data'!$I$6,0,10*ROW('Water Data'!I20))),'Data Summary'!CI26="Yes"),OFFSET('Water Data'!$I$6,0,10*ROW('Water Data'!I20)),NA())</f>
        <v>#N/A</v>
      </c>
      <c r="U26" s="92" t="e">
        <f ca="true">+IF(AND(ISNUMBER(OFFSET('Water Data'!$I$9,0,10*ROW('Water Data'!I20))),'Data Summary'!CJ26="Yes"),OFFSET('Water Data'!$I$9,0,10*ROW('Water Data'!I20)),NA())</f>
        <v>#N/A</v>
      </c>
      <c r="V26" s="93" t="e">
        <f ca="true">+IF(AND(ISNUMBER(OFFSET('Sanitation Data'!$D$4,0,10*ROW('Sanitation Data'!D20))),'Data Summary'!CK26="Yes"),100-OFFSET('Sanitation Data'!$D$4,0,10*ROW('Sanitation Data'!D20)),NA())</f>
        <v>#N/A</v>
      </c>
      <c r="W26" s="93" t="e">
        <f ca="true">+IF(AND(ISNUMBER(OFFSET('Sanitation Data'!$D$6,0,10*ROW('Sanitation Data'!D20))),'Data Summary'!CL26="Yes"),OFFSET('Sanitation Data'!$D$6,0,10*ROW('Sanitation Data'!D20)),NA())</f>
        <v>#N/A</v>
      </c>
      <c r="X26" s="93" t="e">
        <f ca="true">+IF(AND(ISNUMBER(OFFSET('Sanitation Data'!$D$10,0,10*ROW('Sanitation Data'!D20))),'Data Summary'!CM26="Yes"),OFFSET('Sanitation Data'!$D$10,0,10*ROW('Sanitation Data'!D20)),NA())</f>
        <v>#N/A</v>
      </c>
      <c r="Y26" s="93" t="e">
        <f ca="true">+IF(AND(ISNUMBER(OFFSET('Sanitation Data'!$D$11,0,10*ROW('Sanitation Data'!D20))),'Data Summary'!CN26="Yes"),OFFSET('Sanitation Data'!$D$11,0,10*ROW('Sanitation Data'!D20)),NA())</f>
        <v>#N/A</v>
      </c>
      <c r="Z26" s="93" t="e">
        <f ca="true">+IF(AND(ISNUMBER(OFFSET('Sanitation Data'!$D$12,0,10*ROW('Sanitation Data'!D20))),'Data Summary'!CO26="Yes"),OFFSET('Sanitation Data'!$D$12,0,10*ROW('Sanitation Data'!D20)),NA())</f>
        <v>#N/A</v>
      </c>
      <c r="AA26" s="93" t="e">
        <f ca="true">+IF(AND(ISNUMBER(OFFSET('Sanitation Data'!$E$4,0,10*ROW('Sanitation Data'!E20))),'Data Summary'!CP26="Yes"),100-OFFSET('Sanitation Data'!$E$4,0,10*ROW('Sanitation Data'!E20)),NA())</f>
        <v>#N/A</v>
      </c>
      <c r="AB26" s="93" t="e">
        <f ca="true">+IF(AND(ISNUMBER(OFFSET('Sanitation Data'!$E$6,0,10*ROW('Sanitation Data'!E20))),'Data Summary'!CQ26="Yes"),OFFSET('Sanitation Data'!$E$6,0,10*ROW('Sanitation Data'!E20)),NA())</f>
        <v>#N/A</v>
      </c>
      <c r="AC26" s="93" t="e">
        <f ca="true">+IF(AND(ISNUMBER(OFFSET('Sanitation Data'!$E$10,0,10*ROW('Sanitation Data'!E20))),'Data Summary'!CR26="Yes"),OFFSET('Sanitation Data'!$E$10,0,10*ROW('Sanitation Data'!E20)),NA())</f>
        <v>#N/A</v>
      </c>
      <c r="AD26" s="93" t="e">
        <f ca="true">+IF(AND(ISNUMBER(OFFSET('Sanitation Data'!$E$11,0,10*ROW('Sanitation Data'!E20))),'Data Summary'!CS26="Yes"),OFFSET('Sanitation Data'!$E$11,0,10*ROW('Sanitation Data'!E20)),NA())</f>
        <v>#N/A</v>
      </c>
      <c r="AE26" s="93" t="e">
        <f ca="true">+IF(AND(ISNUMBER(OFFSET('Sanitation Data'!$E$12,0,10*ROW('Sanitation Data'!E20))),'Data Summary'!CT26="Yes"),OFFSET('Sanitation Data'!$E$12,0,10*ROW('Sanitation Data'!E20)),NA())</f>
        <v>#N/A</v>
      </c>
      <c r="AF26" s="93" t="e">
        <f ca="true">+IF(AND(ISNUMBER(OFFSET('Sanitation Data'!$F$4,0,10*ROW('Sanitation Data'!F20))),'Data Summary'!CU26="Yes"),100-OFFSET('Sanitation Data'!$F$4,0,10*ROW('Sanitation Data'!F20)),NA())</f>
        <v>#N/A</v>
      </c>
      <c r="AG26" s="93" t="e">
        <f ca="true">+IF(AND(ISNUMBER(OFFSET('Sanitation Data'!$F$6,0,10*ROW('Sanitation Data'!F20))),'Data Summary'!CV26="Yes"),OFFSET('Sanitation Data'!$F$6,0,10*ROW('Sanitation Data'!F20)),NA())</f>
        <v>#N/A</v>
      </c>
      <c r="AH26" s="93" t="e">
        <f ca="true">+IF(AND(ISNUMBER(OFFSET('Sanitation Data'!$F$10,0,10*ROW('Sanitation Data'!F20))),'Data Summary'!CW26="Yes"),OFFSET('Sanitation Data'!$F$10,0,10*ROW('Sanitation Data'!F20)),NA())</f>
        <v>#N/A</v>
      </c>
      <c r="AI26" s="93" t="e">
        <f ca="true">+IF(AND(ISNUMBER(OFFSET('Sanitation Data'!$F$11,0,10*ROW('Sanitation Data'!F20))),'Data Summary'!CX26="Yes"),OFFSET('Sanitation Data'!$F$11,0,10*ROW('Sanitation Data'!F20)),NA())</f>
        <v>#N/A</v>
      </c>
      <c r="AJ26" s="93" t="e">
        <f ca="true">+IF(AND(ISNUMBER(OFFSET('Sanitation Data'!$F$12,0,10*ROW('Sanitation Data'!F20))),'Data Summary'!CY26="Yes"),OFFSET('Sanitation Data'!$F$12,0,10*ROW('Sanitation Data'!F20)),NA())</f>
        <v>#N/A</v>
      </c>
      <c r="AK26" s="93" t="e">
        <f ca="true">+IF(AND(ISNUMBER(OFFSET('Sanitation Data'!$G$4,0,10*ROW('Sanitation Data'!G20))),'Data Summary'!CZ26="Yes"),100-OFFSET('Sanitation Data'!$G$4,0,10*ROW('Sanitation Data'!G20)),NA())</f>
        <v>#N/A</v>
      </c>
      <c r="AL26" s="93" t="e">
        <f ca="true">+IF(AND(ISNUMBER(OFFSET('Sanitation Data'!$G$6,0,10*ROW('Sanitation Data'!G20))),'Data Summary'!DA26="Yes"),OFFSET('Sanitation Data'!$G$6,0,10*ROW('Sanitation Data'!G20)),NA())</f>
        <v>#N/A</v>
      </c>
      <c r="AM26" s="93" t="e">
        <f ca="true">+IF(AND(ISNUMBER(OFFSET('Sanitation Data'!$G$10,0,10*ROW('Sanitation Data'!G20))),'Data Summary'!DB26="Yes"),OFFSET('Sanitation Data'!$G$10,0,10*ROW('Sanitation Data'!G20)),NA())</f>
        <v>#N/A</v>
      </c>
      <c r="AN26" s="93" t="e">
        <f ca="true">+IF(AND(ISNUMBER(OFFSET('Sanitation Data'!$G$11,0,10*ROW('Sanitation Data'!G20))),'Data Summary'!DC26="Yes"),OFFSET('Sanitation Data'!$G$11,0,10*ROW('Sanitation Data'!G20)),NA())</f>
        <v>#N/A</v>
      </c>
      <c r="AO26" s="93" t="e">
        <f ca="true">+IF(AND(ISNUMBER(OFFSET('Sanitation Data'!$G$12,0,10*ROW('Sanitation Data'!G20))),'Data Summary'!DD26="Yes"),OFFSET('Sanitation Data'!$G$12,0,10*ROW('Sanitation Data'!G20)),NA())</f>
        <v>#N/A</v>
      </c>
      <c r="AP26" s="93" t="e">
        <f ca="true">+IF(AND(ISNUMBER(OFFSET('Sanitation Data'!$H$4,0,10*ROW('Sanitation Data'!H20))),'Data Summary'!DE26="Yes"),100-OFFSET('Sanitation Data'!$H$4,0,10*ROW('Sanitation Data'!H20)),NA())</f>
        <v>#N/A</v>
      </c>
      <c r="AQ26" s="93" t="e">
        <f ca="true">+IF(AND(ISNUMBER(OFFSET('Sanitation Data'!$H$6,0,10*ROW('Sanitation Data'!H20))),'Data Summary'!DF26="Yes"),OFFSET('Sanitation Data'!$H$6,0,10*ROW('Sanitation Data'!H20)),NA())</f>
        <v>#N/A</v>
      </c>
      <c r="AR26" s="93" t="e">
        <f ca="true">+IF(AND(ISNUMBER(OFFSET('Sanitation Data'!$H$10,0,10*ROW('Sanitation Data'!H20))),'Data Summary'!DG26="Yes"),OFFSET('Sanitation Data'!$H$10,0,10*ROW('Sanitation Data'!H20)),NA())</f>
        <v>#N/A</v>
      </c>
      <c r="AS26" s="93" t="e">
        <f ca="true">+IF(AND(ISNUMBER(OFFSET('Sanitation Data'!$H$11,0,10*ROW('Sanitation Data'!H20))),'Data Summary'!DH26="Yes"),OFFSET('Sanitation Data'!$H$11,0,10*ROW('Sanitation Data'!H20)),NA())</f>
        <v>#N/A</v>
      </c>
      <c r="AT26" s="93" t="e">
        <f ca="true">+IF(AND(ISNUMBER(OFFSET('Sanitation Data'!$H$12,0,10*ROW('Sanitation Data'!H20))),'Data Summary'!DI26="Yes"),OFFSET('Sanitation Data'!$H$12,0,10*ROW('Sanitation Data'!H20)),NA())</f>
        <v>#N/A</v>
      </c>
      <c r="AU26" s="93" t="e">
        <f ca="true">+IF(AND(ISNUMBER(OFFSET('Sanitation Data'!$I$4,0,10*ROW('Sanitation Data'!I20))),'Data Summary'!DJ26="Yes"),100-OFFSET('Sanitation Data'!$I$4,0,10*ROW('Sanitation Data'!I20)),NA())</f>
        <v>#N/A</v>
      </c>
      <c r="AV26" s="93" t="e">
        <f ca="true">+IF(AND(ISNUMBER(OFFSET('Sanitation Data'!$I$6,0,10*ROW('Sanitation Data'!I20))),'Data Summary'!DK26="Yes"),OFFSET('Sanitation Data'!$I$6,0,10*ROW('Sanitation Data'!I20)),NA())</f>
        <v>#N/A</v>
      </c>
      <c r="AW26" s="93" t="e">
        <f ca="true">+IF(AND(ISNUMBER(OFFSET('Sanitation Data'!$I$10,0,10*ROW('Sanitation Data'!I20))),'Data Summary'!DL26="Yes"),OFFSET('Sanitation Data'!$I$10,0,10*ROW('Sanitation Data'!I20)),NA())</f>
        <v>#N/A</v>
      </c>
      <c r="AX26" s="93" t="e">
        <f ca="true">+IF(AND(ISNUMBER(OFFSET('Sanitation Data'!$I$11,0,10*ROW('Sanitation Data'!I20))),'Data Summary'!DM26="Yes"),OFFSET('Sanitation Data'!$I$11,0,10*ROW('Sanitation Data'!I20)),NA())</f>
        <v>#N/A</v>
      </c>
      <c r="AY26" s="93" t="e">
        <f ca="true">+IF(AND(ISNUMBER(OFFSET('Sanitation Data'!$I$12,0,10*ROW('Sanitation Data'!I20))),'Data Summary'!DN26="Yes"),OFFSET('Sanitation Data'!$I$12,0,10*ROW('Sanitation Data'!I20)),NA())</f>
        <v>#N/A</v>
      </c>
      <c r="AZ26" s="94" t="e">
        <f ca="true">+IF(AND(ISNUMBER(OFFSET('Hygiene Data'!$D$5,0,10*ROW('Hygiene Data'!D20))),'Data Summary'!DO26="Yes"),OFFSET('Hygiene Data'!$D$5,0,10*ROW('Hygiene Data'!D20)),NA())</f>
        <v>#N/A</v>
      </c>
      <c r="BA26" s="94" t="e">
        <f ca="true">+IF(AND(ISNUMBER(OFFSET('Hygiene Data'!$D$7,0,10*ROW('Hygiene Data'!D20))),'Data Summary'!DP26="Yes"),OFFSET('Hygiene Data'!$D$7,0,10*ROW('Hygiene Data'!D20)),NA())</f>
        <v>#N/A</v>
      </c>
      <c r="BB26" s="94" t="e">
        <f ca="true">+IF(AND(ISNUMBER(OFFSET('Hygiene Data'!$D$9,0,10*ROW('Hygiene Data'!D20))),'Data Summary'!DQ26="Yes"),OFFSET('Hygiene Data'!$D$9,0,10*ROW('Hygiene Data'!D20)),NA())</f>
        <v>#N/A</v>
      </c>
      <c r="BC26" s="94" t="e">
        <f ca="true">+IF(AND(ISNUMBER(OFFSET('Hygiene Data'!$E$5,0,10*ROW('Hygiene Data'!E20))),'Data Summary'!DR26="Yes"),OFFSET('Hygiene Data'!$E$5,0,10*ROW('Hygiene Data'!E20)),NA())</f>
        <v>#N/A</v>
      </c>
      <c r="BD26" s="94" t="e">
        <f ca="true">+IF(AND(ISNUMBER(OFFSET('Hygiene Data'!$E$7,0,10*ROW('Hygiene Data'!E20))),'Data Summary'!DS26="Yes"),OFFSET('Hygiene Data'!$E$7,0,10*ROW('Hygiene Data'!E20)),NA())</f>
        <v>#N/A</v>
      </c>
      <c r="BE26" s="94" t="e">
        <f ca="true">+IF(AND(ISNUMBER(OFFSET('Hygiene Data'!$E$9,0,10*ROW('Hygiene Data'!E20))),'Data Summary'!DT26="Yes"),OFFSET('Hygiene Data'!$E$9,0,10*ROW('Hygiene Data'!E20)),NA())</f>
        <v>#N/A</v>
      </c>
      <c r="BF26" s="94" t="e">
        <f ca="true">+IF(AND(ISNUMBER(OFFSET('Hygiene Data'!$F$5,0,10*ROW('Hygiene Data'!F20))),'Data Summary'!DU26="Yes"),OFFSET('Hygiene Data'!$F$5,0,10*ROW('Hygiene Data'!F20)),NA())</f>
        <v>#N/A</v>
      </c>
      <c r="BG26" s="94" t="e">
        <f ca="true">+IF(AND(ISNUMBER(OFFSET('Hygiene Data'!$F$7,0,10*ROW('Hygiene Data'!F20))),'Data Summary'!DV26="Yes"),OFFSET('Hygiene Data'!$F$7,0,10*ROW('Hygiene Data'!F20)),NA())</f>
        <v>#N/A</v>
      </c>
      <c r="BH26" s="94" t="e">
        <f ca="true">+IF(AND(ISNUMBER(OFFSET('Hygiene Data'!$F$9,0,10*ROW('Hygiene Data'!F20))),'Data Summary'!DW26="Yes"),OFFSET('Hygiene Data'!$F$9,0,10*ROW('Hygiene Data'!F20)),NA())</f>
        <v>#N/A</v>
      </c>
      <c r="BI26" s="94" t="e">
        <f ca="true">+IF(AND(ISNUMBER(OFFSET('Hygiene Data'!$G$5,0,10*ROW('Hygiene Data'!G20))),'Data Summary'!DX26="Yes"),OFFSET('Hygiene Data'!$G$5,0,10*ROW('Hygiene Data'!G20)),NA())</f>
        <v>#N/A</v>
      </c>
      <c r="BJ26" s="94" t="e">
        <f ca="true">+IF(AND(ISNUMBER(OFFSET('Hygiene Data'!$G$7,0,10*ROW('Hygiene Data'!G20))),'Data Summary'!DY26="Yes"),OFFSET('Hygiene Data'!$G$7,0,10*ROW('Hygiene Data'!G20)),NA())</f>
        <v>#N/A</v>
      </c>
      <c r="BK26" s="94" t="e">
        <f ca="true">+IF(AND(ISNUMBER(OFFSET('Hygiene Data'!$G$9,0,10*ROW('Hygiene Data'!G20))),'Data Summary'!DZ26="Yes"),OFFSET('Hygiene Data'!$G$9,0,10*ROW('Hygiene Data'!G20)),NA())</f>
        <v>#N/A</v>
      </c>
      <c r="BL26" s="94" t="e">
        <f ca="true">+IF(AND(ISNUMBER(OFFSET('Hygiene Data'!$H$5,0,10*ROW('Hygiene Data'!H20))),'Data Summary'!EA26="Yes"),OFFSET('Hygiene Data'!$H$5,0,10*ROW('Hygiene Data'!H20)),NA())</f>
        <v>#N/A</v>
      </c>
      <c r="BM26" s="94" t="e">
        <f ca="true">+IF(AND(ISNUMBER(OFFSET('Hygiene Data'!$H$7,0,10*ROW('Hygiene Data'!H20))),'Data Summary'!EB26="Yes"),OFFSET('Hygiene Data'!$H$7,0,10*ROW('Hygiene Data'!H20)),NA())</f>
        <v>#N/A</v>
      </c>
      <c r="BN26" s="94" t="e">
        <f ca="true">+IF(AND(ISNUMBER(OFFSET('Hygiene Data'!$H$9,0,10*ROW('Hygiene Data'!H20))),'Data Summary'!EC26="Yes"),OFFSET('Hygiene Data'!$H$9,0,10*ROW('Hygiene Data'!H20)),NA())</f>
        <v>#N/A</v>
      </c>
      <c r="BO26" s="94" t="e">
        <f ca="true">+IF(AND(ISNUMBER(OFFSET('Hygiene Data'!$I$5,0,10*ROW('Hygiene Data'!I20))),'Data Summary'!ED26="Yes"),OFFSET('Hygiene Data'!$I$5,0,10*ROW('Hygiene Data'!I20)),NA())</f>
        <v>#N/A</v>
      </c>
      <c r="BP26" s="94" t="e">
        <f ca="true">+IF(AND(ISNUMBER(OFFSET('Hygiene Data'!$I$7,0,10*ROW('Hygiene Data'!I20))),'Data Summary'!EE26="Yes"),OFFSET('Hygiene Data'!$I$7,0,10*ROW('Hygiene Data'!I20)),NA())</f>
        <v>#N/A</v>
      </c>
      <c r="BQ26" s="94" t="e">
        <f ca="true">+IF(AND(ISNUMBER(OFFSET('Hygiene Data'!$I$9,0,10*ROW('Hygiene Data'!I20))),'Data Summary'!EF26="Yes"),OFFSET('Hygiene Data'!$I$9,0,10*ROW('Hygiene Data'!I20)),NA())</f>
        <v>#N/A</v>
      </c>
    </row>
    <row xmlns:x14ac="http://schemas.microsoft.com/office/spreadsheetml/2009/9/ac" r="27" x14ac:dyDescent="0.2">
      <c r="A27" s="334" t="e">
        <f ca="true">+RIGHT('Data Summary'!A27,LEN('Data Summary'!A27)-9)</f>
        <v>#VALUE!</v>
      </c>
      <c r="B27" s="35" t="str">
        <f ca="true">+IF(ISTEXT('Data Summary'!B27),'Data Summary'!B27,"")</f>
        <v/>
      </c>
      <c r="C27" s="333" t="e">
        <f ca="true">+VALUE('Data Summary'!C27)</f>
        <v>#VALUE!</v>
      </c>
      <c r="D27" s="92" t="e">
        <f ca="true">+IF(AND(ISNUMBER(OFFSET('Water Data'!$D$4,0,10*ROW('Water Data'!D21))),'Data Summary'!BS27="Yes"),100-OFFSET('Water Data'!$D$4,0,10*ROW('Water Data'!D21)),NA())</f>
        <v>#N/A</v>
      </c>
      <c r="E27" s="92" t="e">
        <f ca="true">+IF(AND(ISNUMBER(OFFSET('Water Data'!$D$6,0,10*ROW('Water Data'!D21))),'Data Summary'!BT27="Yes"),OFFSET('Water Data'!$D$6,0,10*ROW('Water Data'!D21)),NA())</f>
        <v>#N/A</v>
      </c>
      <c r="F27" s="92" t="e">
        <f ca="true">+IF(AND(ISNUMBER(OFFSET('Water Data'!$D$9,0,10*ROW('Water Data'!D21))),'Data Summary'!BU27="Yes"),OFFSET('Water Data'!$D$9,0,10*ROW('Water Data'!D21)),NA())</f>
        <v>#N/A</v>
      </c>
      <c r="G27" s="92" t="e">
        <f ca="true">+IF(AND(ISNUMBER(OFFSET('Water Data'!$E$4,0,10*ROW('Water Data'!E21))),'Data Summary'!BV27="Yes"),100-OFFSET('Water Data'!$E$4,0,10*ROW('Water Data'!E21)),NA())</f>
        <v>#N/A</v>
      </c>
      <c r="H27" s="92" t="e">
        <f ca="true">+IF(AND(ISNUMBER(OFFSET('Water Data'!$E$6,0,10*ROW('Water Data'!E21))),'Data Summary'!BW27="Yes"),OFFSET('Water Data'!$E$6,0,10*ROW('Water Data'!E21)),NA())</f>
        <v>#N/A</v>
      </c>
      <c r="I27" s="92" t="e">
        <f ca="true">+IF(AND(ISNUMBER(OFFSET('Water Data'!$E$9,0,10*ROW('Water Data'!E21))),'Data Summary'!BX27="Yes"),OFFSET('Water Data'!$E$9,0,10*ROW('Water Data'!E21)),NA())</f>
        <v>#N/A</v>
      </c>
      <c r="J27" s="92" t="e">
        <f ca="true">+IF(AND(ISNUMBER(OFFSET('Water Data'!$F$4,0,10*ROW('Water Data'!F21))),'Data Summary'!BY27="Yes"),100-OFFSET('Water Data'!$F$4,0,10*ROW('Water Data'!F21)),NA())</f>
        <v>#N/A</v>
      </c>
      <c r="K27" s="92" t="e">
        <f ca="true">+IF(AND(ISNUMBER(OFFSET('Water Data'!$F$6,0,10*ROW('Water Data'!F21))),'Data Summary'!BZ27="Yes"),OFFSET('Water Data'!$F$6,0,10*ROW('Water Data'!F21)),NA())</f>
        <v>#N/A</v>
      </c>
      <c r="L27" s="92" t="e">
        <f ca="true">+IF(AND(ISNUMBER(OFFSET('Water Data'!$F$9,0,10*ROW('Water Data'!F21))),'Data Summary'!CA27="Yes"),OFFSET('Water Data'!$F$9,0,10*ROW('Water Data'!F21)),NA())</f>
        <v>#N/A</v>
      </c>
      <c r="M27" s="92" t="e">
        <f ca="true">+IF(AND(ISNUMBER(OFFSET('Water Data'!$G$4,0,10*ROW('Water Data'!G21))),'Data Summary'!CB27="Yes"),100-OFFSET('Water Data'!$G$4,0,10*ROW('Water Data'!G21)),NA())</f>
        <v>#N/A</v>
      </c>
      <c r="N27" s="92" t="e">
        <f ca="true">+IF(AND(ISNUMBER(OFFSET('Water Data'!$G$6,0,10*ROW('Water Data'!G21))),'Data Summary'!CC27="Yes"),OFFSET('Water Data'!$G$6,0,10*ROW('Water Data'!G21)),NA())</f>
        <v>#N/A</v>
      </c>
      <c r="O27" s="92" t="e">
        <f ca="true">+IF(AND(ISNUMBER(OFFSET('Water Data'!$G$9,0,10*ROW('Water Data'!G21))),'Data Summary'!CD27="Yes"),OFFSET('Water Data'!$G$9,0,10*ROW('Water Data'!G21)),NA())</f>
        <v>#N/A</v>
      </c>
      <c r="P27" s="92" t="e">
        <f ca="true">+IF(AND(ISNUMBER(OFFSET('Water Data'!$H$4,0,10*ROW('Water Data'!H21))),'Data Summary'!CE27="Yes"),100-OFFSET('Water Data'!$H$4,0,10*ROW('Water Data'!H21)),NA())</f>
        <v>#N/A</v>
      </c>
      <c r="Q27" s="92" t="e">
        <f ca="true">+IF(AND(ISNUMBER(OFFSET('Water Data'!$H$6,0,10*ROW('Water Data'!H21))),'Data Summary'!CF27="Yes"),OFFSET('Water Data'!$H$6,0,10*ROW('Water Data'!H21)),NA())</f>
        <v>#N/A</v>
      </c>
      <c r="R27" s="92" t="e">
        <f ca="true">+IF(AND(ISNUMBER(OFFSET('Water Data'!$H$9,0,10*ROW('Water Data'!H21))),'Data Summary'!CG27="Yes"),OFFSET('Water Data'!$H$9,0,10*ROW('Water Data'!H21)),NA())</f>
        <v>#N/A</v>
      </c>
      <c r="S27" s="92" t="e">
        <f ca="true">+IF(AND(ISNUMBER(OFFSET('Water Data'!$I$4,0,10*ROW('Water Data'!I21))),'Data Summary'!CH27="Yes"),100-OFFSET('Water Data'!$I$4,0,10*ROW('Water Data'!I21)),NA())</f>
        <v>#N/A</v>
      </c>
      <c r="T27" s="92" t="e">
        <f ca="true">+IF(AND(ISNUMBER(OFFSET('Water Data'!$I$6,0,10*ROW('Water Data'!I21))),'Data Summary'!CI27="Yes"),OFFSET('Water Data'!$I$6,0,10*ROW('Water Data'!I21)),NA())</f>
        <v>#N/A</v>
      </c>
      <c r="U27" s="92" t="e">
        <f ca="true">+IF(AND(ISNUMBER(OFFSET('Water Data'!$I$9,0,10*ROW('Water Data'!I21))),'Data Summary'!CJ27="Yes"),OFFSET('Water Data'!$I$9,0,10*ROW('Water Data'!I21)),NA())</f>
        <v>#N/A</v>
      </c>
      <c r="V27" s="93" t="e">
        <f ca="true">+IF(AND(ISNUMBER(OFFSET('Sanitation Data'!$D$4,0,10*ROW('Sanitation Data'!D21))),'Data Summary'!CK27="Yes"),100-OFFSET('Sanitation Data'!$D$4,0,10*ROW('Sanitation Data'!D21)),NA())</f>
        <v>#N/A</v>
      </c>
      <c r="W27" s="93" t="e">
        <f ca="true">+IF(AND(ISNUMBER(OFFSET('Sanitation Data'!$D$6,0,10*ROW('Sanitation Data'!D21))),'Data Summary'!CL27="Yes"),OFFSET('Sanitation Data'!$D$6,0,10*ROW('Sanitation Data'!D21)),NA())</f>
        <v>#N/A</v>
      </c>
      <c r="X27" s="93" t="e">
        <f ca="true">+IF(AND(ISNUMBER(OFFSET('Sanitation Data'!$D$10,0,10*ROW('Sanitation Data'!D21))),'Data Summary'!CM27="Yes"),OFFSET('Sanitation Data'!$D$10,0,10*ROW('Sanitation Data'!D21)),NA())</f>
        <v>#N/A</v>
      </c>
      <c r="Y27" s="93" t="e">
        <f ca="true">+IF(AND(ISNUMBER(OFFSET('Sanitation Data'!$D$11,0,10*ROW('Sanitation Data'!D21))),'Data Summary'!CN27="Yes"),OFFSET('Sanitation Data'!$D$11,0,10*ROW('Sanitation Data'!D21)),NA())</f>
        <v>#N/A</v>
      </c>
      <c r="Z27" s="93" t="e">
        <f ca="true">+IF(AND(ISNUMBER(OFFSET('Sanitation Data'!$D$12,0,10*ROW('Sanitation Data'!D21))),'Data Summary'!CO27="Yes"),OFFSET('Sanitation Data'!$D$12,0,10*ROW('Sanitation Data'!D21)),NA())</f>
        <v>#N/A</v>
      </c>
      <c r="AA27" s="93" t="e">
        <f ca="true">+IF(AND(ISNUMBER(OFFSET('Sanitation Data'!$E$4,0,10*ROW('Sanitation Data'!E21))),'Data Summary'!CP27="Yes"),100-OFFSET('Sanitation Data'!$E$4,0,10*ROW('Sanitation Data'!E21)),NA())</f>
        <v>#N/A</v>
      </c>
      <c r="AB27" s="93" t="e">
        <f ca="true">+IF(AND(ISNUMBER(OFFSET('Sanitation Data'!$E$6,0,10*ROW('Sanitation Data'!E21))),'Data Summary'!CQ27="Yes"),OFFSET('Sanitation Data'!$E$6,0,10*ROW('Sanitation Data'!E21)),NA())</f>
        <v>#N/A</v>
      </c>
      <c r="AC27" s="93" t="e">
        <f ca="true">+IF(AND(ISNUMBER(OFFSET('Sanitation Data'!$E$10,0,10*ROW('Sanitation Data'!E21))),'Data Summary'!CR27="Yes"),OFFSET('Sanitation Data'!$E$10,0,10*ROW('Sanitation Data'!E21)),NA())</f>
        <v>#N/A</v>
      </c>
      <c r="AD27" s="93" t="e">
        <f ca="true">+IF(AND(ISNUMBER(OFFSET('Sanitation Data'!$E$11,0,10*ROW('Sanitation Data'!E21))),'Data Summary'!CS27="Yes"),OFFSET('Sanitation Data'!$E$11,0,10*ROW('Sanitation Data'!E21)),NA())</f>
        <v>#N/A</v>
      </c>
      <c r="AE27" s="93" t="e">
        <f ca="true">+IF(AND(ISNUMBER(OFFSET('Sanitation Data'!$E$12,0,10*ROW('Sanitation Data'!E21))),'Data Summary'!CT27="Yes"),OFFSET('Sanitation Data'!$E$12,0,10*ROW('Sanitation Data'!E21)),NA())</f>
        <v>#N/A</v>
      </c>
      <c r="AF27" s="93" t="e">
        <f ca="true">+IF(AND(ISNUMBER(OFFSET('Sanitation Data'!$F$4,0,10*ROW('Sanitation Data'!F21))),'Data Summary'!CU27="Yes"),100-OFFSET('Sanitation Data'!$F$4,0,10*ROW('Sanitation Data'!F21)),NA())</f>
        <v>#N/A</v>
      </c>
      <c r="AG27" s="93" t="e">
        <f ca="true">+IF(AND(ISNUMBER(OFFSET('Sanitation Data'!$F$6,0,10*ROW('Sanitation Data'!F21))),'Data Summary'!CV27="Yes"),OFFSET('Sanitation Data'!$F$6,0,10*ROW('Sanitation Data'!F21)),NA())</f>
        <v>#N/A</v>
      </c>
      <c r="AH27" s="93" t="e">
        <f ca="true">+IF(AND(ISNUMBER(OFFSET('Sanitation Data'!$F$10,0,10*ROW('Sanitation Data'!F21))),'Data Summary'!CW27="Yes"),OFFSET('Sanitation Data'!$F$10,0,10*ROW('Sanitation Data'!F21)),NA())</f>
        <v>#N/A</v>
      </c>
      <c r="AI27" s="93" t="e">
        <f ca="true">+IF(AND(ISNUMBER(OFFSET('Sanitation Data'!$F$11,0,10*ROW('Sanitation Data'!F21))),'Data Summary'!CX27="Yes"),OFFSET('Sanitation Data'!$F$11,0,10*ROW('Sanitation Data'!F21)),NA())</f>
        <v>#N/A</v>
      </c>
      <c r="AJ27" s="93" t="e">
        <f ca="true">+IF(AND(ISNUMBER(OFFSET('Sanitation Data'!$F$12,0,10*ROW('Sanitation Data'!F21))),'Data Summary'!CY27="Yes"),OFFSET('Sanitation Data'!$F$12,0,10*ROW('Sanitation Data'!F21)),NA())</f>
        <v>#N/A</v>
      </c>
      <c r="AK27" s="93" t="e">
        <f ca="true">+IF(AND(ISNUMBER(OFFSET('Sanitation Data'!$G$4,0,10*ROW('Sanitation Data'!G21))),'Data Summary'!CZ27="Yes"),100-OFFSET('Sanitation Data'!$G$4,0,10*ROW('Sanitation Data'!G21)),NA())</f>
        <v>#N/A</v>
      </c>
      <c r="AL27" s="93" t="e">
        <f ca="true">+IF(AND(ISNUMBER(OFFSET('Sanitation Data'!$G$6,0,10*ROW('Sanitation Data'!G21))),'Data Summary'!DA27="Yes"),OFFSET('Sanitation Data'!$G$6,0,10*ROW('Sanitation Data'!G21)),NA())</f>
        <v>#N/A</v>
      </c>
      <c r="AM27" s="93" t="e">
        <f ca="true">+IF(AND(ISNUMBER(OFFSET('Sanitation Data'!$G$10,0,10*ROW('Sanitation Data'!G21))),'Data Summary'!DB27="Yes"),OFFSET('Sanitation Data'!$G$10,0,10*ROW('Sanitation Data'!G21)),NA())</f>
        <v>#N/A</v>
      </c>
      <c r="AN27" s="93" t="e">
        <f ca="true">+IF(AND(ISNUMBER(OFFSET('Sanitation Data'!$G$11,0,10*ROW('Sanitation Data'!G21))),'Data Summary'!DC27="Yes"),OFFSET('Sanitation Data'!$G$11,0,10*ROW('Sanitation Data'!G21)),NA())</f>
        <v>#N/A</v>
      </c>
      <c r="AO27" s="93" t="e">
        <f ca="true">+IF(AND(ISNUMBER(OFFSET('Sanitation Data'!$G$12,0,10*ROW('Sanitation Data'!G21))),'Data Summary'!DD27="Yes"),OFFSET('Sanitation Data'!$G$12,0,10*ROW('Sanitation Data'!G21)),NA())</f>
        <v>#N/A</v>
      </c>
      <c r="AP27" s="93" t="e">
        <f ca="true">+IF(AND(ISNUMBER(OFFSET('Sanitation Data'!$H$4,0,10*ROW('Sanitation Data'!H21))),'Data Summary'!DE27="Yes"),100-OFFSET('Sanitation Data'!$H$4,0,10*ROW('Sanitation Data'!H21)),NA())</f>
        <v>#N/A</v>
      </c>
      <c r="AQ27" s="93" t="e">
        <f ca="true">+IF(AND(ISNUMBER(OFFSET('Sanitation Data'!$H$6,0,10*ROW('Sanitation Data'!H21))),'Data Summary'!DF27="Yes"),OFFSET('Sanitation Data'!$H$6,0,10*ROW('Sanitation Data'!H21)),NA())</f>
        <v>#N/A</v>
      </c>
      <c r="AR27" s="93" t="e">
        <f ca="true">+IF(AND(ISNUMBER(OFFSET('Sanitation Data'!$H$10,0,10*ROW('Sanitation Data'!H21))),'Data Summary'!DG27="Yes"),OFFSET('Sanitation Data'!$H$10,0,10*ROW('Sanitation Data'!H21)),NA())</f>
        <v>#N/A</v>
      </c>
      <c r="AS27" s="93" t="e">
        <f ca="true">+IF(AND(ISNUMBER(OFFSET('Sanitation Data'!$H$11,0,10*ROW('Sanitation Data'!H21))),'Data Summary'!DH27="Yes"),OFFSET('Sanitation Data'!$H$11,0,10*ROW('Sanitation Data'!H21)),NA())</f>
        <v>#N/A</v>
      </c>
      <c r="AT27" s="93" t="e">
        <f ca="true">+IF(AND(ISNUMBER(OFFSET('Sanitation Data'!$H$12,0,10*ROW('Sanitation Data'!H21))),'Data Summary'!DI27="Yes"),OFFSET('Sanitation Data'!$H$12,0,10*ROW('Sanitation Data'!H21)),NA())</f>
        <v>#N/A</v>
      </c>
      <c r="AU27" s="93" t="e">
        <f ca="true">+IF(AND(ISNUMBER(OFFSET('Sanitation Data'!$I$4,0,10*ROW('Sanitation Data'!I21))),'Data Summary'!DJ27="Yes"),100-OFFSET('Sanitation Data'!$I$4,0,10*ROW('Sanitation Data'!I21)),NA())</f>
        <v>#N/A</v>
      </c>
      <c r="AV27" s="93" t="e">
        <f ca="true">+IF(AND(ISNUMBER(OFFSET('Sanitation Data'!$I$6,0,10*ROW('Sanitation Data'!I21))),'Data Summary'!DK27="Yes"),OFFSET('Sanitation Data'!$I$6,0,10*ROW('Sanitation Data'!I21)),NA())</f>
        <v>#N/A</v>
      </c>
      <c r="AW27" s="93" t="e">
        <f ca="true">+IF(AND(ISNUMBER(OFFSET('Sanitation Data'!$I$10,0,10*ROW('Sanitation Data'!I21))),'Data Summary'!DL27="Yes"),OFFSET('Sanitation Data'!$I$10,0,10*ROW('Sanitation Data'!I21)),NA())</f>
        <v>#N/A</v>
      </c>
      <c r="AX27" s="93" t="e">
        <f ca="true">+IF(AND(ISNUMBER(OFFSET('Sanitation Data'!$I$11,0,10*ROW('Sanitation Data'!I21))),'Data Summary'!DM27="Yes"),OFFSET('Sanitation Data'!$I$11,0,10*ROW('Sanitation Data'!I21)),NA())</f>
        <v>#N/A</v>
      </c>
      <c r="AY27" s="93" t="e">
        <f ca="true">+IF(AND(ISNUMBER(OFFSET('Sanitation Data'!$I$12,0,10*ROW('Sanitation Data'!I21))),'Data Summary'!DN27="Yes"),OFFSET('Sanitation Data'!$I$12,0,10*ROW('Sanitation Data'!I21)),NA())</f>
        <v>#N/A</v>
      </c>
      <c r="AZ27" s="94" t="e">
        <f ca="true">+IF(AND(ISNUMBER(OFFSET('Hygiene Data'!$D$5,0,10*ROW('Hygiene Data'!D21))),'Data Summary'!DO27="Yes"),OFFSET('Hygiene Data'!$D$5,0,10*ROW('Hygiene Data'!D21)),NA())</f>
        <v>#N/A</v>
      </c>
      <c r="BA27" s="94" t="e">
        <f ca="true">+IF(AND(ISNUMBER(OFFSET('Hygiene Data'!$D$7,0,10*ROW('Hygiene Data'!D21))),'Data Summary'!DP27="Yes"),OFFSET('Hygiene Data'!$D$7,0,10*ROW('Hygiene Data'!D21)),NA())</f>
        <v>#N/A</v>
      </c>
      <c r="BB27" s="94" t="e">
        <f ca="true">+IF(AND(ISNUMBER(OFFSET('Hygiene Data'!$D$9,0,10*ROW('Hygiene Data'!D21))),'Data Summary'!DQ27="Yes"),OFFSET('Hygiene Data'!$D$9,0,10*ROW('Hygiene Data'!D21)),NA())</f>
        <v>#N/A</v>
      </c>
      <c r="BC27" s="94" t="e">
        <f ca="true">+IF(AND(ISNUMBER(OFFSET('Hygiene Data'!$E$5,0,10*ROW('Hygiene Data'!E21))),'Data Summary'!DR27="Yes"),OFFSET('Hygiene Data'!$E$5,0,10*ROW('Hygiene Data'!E21)),NA())</f>
        <v>#N/A</v>
      </c>
      <c r="BD27" s="94" t="e">
        <f ca="true">+IF(AND(ISNUMBER(OFFSET('Hygiene Data'!$E$7,0,10*ROW('Hygiene Data'!E21))),'Data Summary'!DS27="Yes"),OFFSET('Hygiene Data'!$E$7,0,10*ROW('Hygiene Data'!E21)),NA())</f>
        <v>#N/A</v>
      </c>
      <c r="BE27" s="94" t="e">
        <f ca="true">+IF(AND(ISNUMBER(OFFSET('Hygiene Data'!$E$9,0,10*ROW('Hygiene Data'!E21))),'Data Summary'!DT27="Yes"),OFFSET('Hygiene Data'!$E$9,0,10*ROW('Hygiene Data'!E21)),NA())</f>
        <v>#N/A</v>
      </c>
      <c r="BF27" s="94" t="e">
        <f ca="true">+IF(AND(ISNUMBER(OFFSET('Hygiene Data'!$F$5,0,10*ROW('Hygiene Data'!F21))),'Data Summary'!DU27="Yes"),OFFSET('Hygiene Data'!$F$5,0,10*ROW('Hygiene Data'!F21)),NA())</f>
        <v>#N/A</v>
      </c>
      <c r="BG27" s="94" t="e">
        <f ca="true">+IF(AND(ISNUMBER(OFFSET('Hygiene Data'!$F$7,0,10*ROW('Hygiene Data'!F21))),'Data Summary'!DV27="Yes"),OFFSET('Hygiene Data'!$F$7,0,10*ROW('Hygiene Data'!F21)),NA())</f>
        <v>#N/A</v>
      </c>
      <c r="BH27" s="94" t="e">
        <f ca="true">+IF(AND(ISNUMBER(OFFSET('Hygiene Data'!$F$9,0,10*ROW('Hygiene Data'!F21))),'Data Summary'!DW27="Yes"),OFFSET('Hygiene Data'!$F$9,0,10*ROW('Hygiene Data'!F21)),NA())</f>
        <v>#N/A</v>
      </c>
      <c r="BI27" s="94" t="e">
        <f ca="true">+IF(AND(ISNUMBER(OFFSET('Hygiene Data'!$G$5,0,10*ROW('Hygiene Data'!G21))),'Data Summary'!DX27="Yes"),OFFSET('Hygiene Data'!$G$5,0,10*ROW('Hygiene Data'!G21)),NA())</f>
        <v>#N/A</v>
      </c>
      <c r="BJ27" s="94" t="e">
        <f ca="true">+IF(AND(ISNUMBER(OFFSET('Hygiene Data'!$G$7,0,10*ROW('Hygiene Data'!G21))),'Data Summary'!DY27="Yes"),OFFSET('Hygiene Data'!$G$7,0,10*ROW('Hygiene Data'!G21)),NA())</f>
        <v>#N/A</v>
      </c>
      <c r="BK27" s="94" t="e">
        <f ca="true">+IF(AND(ISNUMBER(OFFSET('Hygiene Data'!$G$9,0,10*ROW('Hygiene Data'!G21))),'Data Summary'!DZ27="Yes"),OFFSET('Hygiene Data'!$G$9,0,10*ROW('Hygiene Data'!G21)),NA())</f>
        <v>#N/A</v>
      </c>
      <c r="BL27" s="94" t="e">
        <f ca="true">+IF(AND(ISNUMBER(OFFSET('Hygiene Data'!$H$5,0,10*ROW('Hygiene Data'!H21))),'Data Summary'!EA27="Yes"),OFFSET('Hygiene Data'!$H$5,0,10*ROW('Hygiene Data'!H21)),NA())</f>
        <v>#N/A</v>
      </c>
      <c r="BM27" s="94" t="e">
        <f ca="true">+IF(AND(ISNUMBER(OFFSET('Hygiene Data'!$H$7,0,10*ROW('Hygiene Data'!H21))),'Data Summary'!EB27="Yes"),OFFSET('Hygiene Data'!$H$7,0,10*ROW('Hygiene Data'!H21)),NA())</f>
        <v>#N/A</v>
      </c>
      <c r="BN27" s="94" t="e">
        <f ca="true">+IF(AND(ISNUMBER(OFFSET('Hygiene Data'!$H$9,0,10*ROW('Hygiene Data'!H21))),'Data Summary'!EC27="Yes"),OFFSET('Hygiene Data'!$H$9,0,10*ROW('Hygiene Data'!H21)),NA())</f>
        <v>#N/A</v>
      </c>
      <c r="BO27" s="94" t="e">
        <f ca="true">+IF(AND(ISNUMBER(OFFSET('Hygiene Data'!$I$5,0,10*ROW('Hygiene Data'!I21))),'Data Summary'!ED27="Yes"),OFFSET('Hygiene Data'!$I$5,0,10*ROW('Hygiene Data'!I21)),NA())</f>
        <v>#N/A</v>
      </c>
      <c r="BP27" s="94" t="e">
        <f ca="true">+IF(AND(ISNUMBER(OFFSET('Hygiene Data'!$I$7,0,10*ROW('Hygiene Data'!I21))),'Data Summary'!EE27="Yes"),OFFSET('Hygiene Data'!$I$7,0,10*ROW('Hygiene Data'!I21)),NA())</f>
        <v>#N/A</v>
      </c>
      <c r="BQ27" s="94" t="e">
        <f ca="true">+IF(AND(ISNUMBER(OFFSET('Hygiene Data'!$I$9,0,10*ROW('Hygiene Data'!I21))),'Data Summary'!EF27="Yes"),OFFSET('Hygiene Data'!$I$9,0,10*ROW('Hygiene Data'!I21)),NA())</f>
        <v>#N/A</v>
      </c>
    </row>
    <row xmlns:x14ac="http://schemas.microsoft.com/office/spreadsheetml/2009/9/ac" r="28" x14ac:dyDescent="0.2">
      <c r="A28" s="334" t="e">
        <f ca="true">+RIGHT('Data Summary'!A28,LEN('Data Summary'!A28)-9)</f>
        <v>#VALUE!</v>
      </c>
      <c r="B28" s="35" t="str">
        <f ca="true">+IF(ISTEXT('Data Summary'!B28),'Data Summary'!B28,"")</f>
        <v/>
      </c>
      <c r="C28" s="333" t="e">
        <f ca="true">+VALUE('Data Summary'!C28)</f>
        <v>#VALUE!</v>
      </c>
      <c r="D28" s="92" t="e">
        <f ca="true">+IF(AND(ISNUMBER(OFFSET('Water Data'!$D$4,0,10*ROW('Water Data'!D22))),'Data Summary'!BS28="Yes"),100-OFFSET('Water Data'!$D$4,0,10*ROW('Water Data'!D22)),NA())</f>
        <v>#N/A</v>
      </c>
      <c r="E28" s="92" t="e">
        <f ca="true">+IF(AND(ISNUMBER(OFFSET('Water Data'!$D$6,0,10*ROW('Water Data'!D22))),'Data Summary'!BT28="Yes"),OFFSET('Water Data'!$D$6,0,10*ROW('Water Data'!D22)),NA())</f>
        <v>#N/A</v>
      </c>
      <c r="F28" s="92" t="e">
        <f ca="true">+IF(AND(ISNUMBER(OFFSET('Water Data'!$D$9,0,10*ROW('Water Data'!D22))),'Data Summary'!BU28="Yes"),OFFSET('Water Data'!$D$9,0,10*ROW('Water Data'!D22)),NA())</f>
        <v>#N/A</v>
      </c>
      <c r="G28" s="92" t="e">
        <f ca="true">+IF(AND(ISNUMBER(OFFSET('Water Data'!$E$4,0,10*ROW('Water Data'!E22))),'Data Summary'!BV28="Yes"),100-OFFSET('Water Data'!$E$4,0,10*ROW('Water Data'!E22)),NA())</f>
        <v>#N/A</v>
      </c>
      <c r="H28" s="92" t="e">
        <f ca="true">+IF(AND(ISNUMBER(OFFSET('Water Data'!$E$6,0,10*ROW('Water Data'!E22))),'Data Summary'!BW28="Yes"),OFFSET('Water Data'!$E$6,0,10*ROW('Water Data'!E22)),NA())</f>
        <v>#N/A</v>
      </c>
      <c r="I28" s="92" t="e">
        <f ca="true">+IF(AND(ISNUMBER(OFFSET('Water Data'!$E$9,0,10*ROW('Water Data'!E22))),'Data Summary'!BX28="Yes"),OFFSET('Water Data'!$E$9,0,10*ROW('Water Data'!E22)),NA())</f>
        <v>#N/A</v>
      </c>
      <c r="J28" s="92" t="e">
        <f ca="true">+IF(AND(ISNUMBER(OFFSET('Water Data'!$F$4,0,10*ROW('Water Data'!F22))),'Data Summary'!BY28="Yes"),100-OFFSET('Water Data'!$F$4,0,10*ROW('Water Data'!F22)),NA())</f>
        <v>#N/A</v>
      </c>
      <c r="K28" s="92" t="e">
        <f ca="true">+IF(AND(ISNUMBER(OFFSET('Water Data'!$F$6,0,10*ROW('Water Data'!F22))),'Data Summary'!BZ28="Yes"),OFFSET('Water Data'!$F$6,0,10*ROW('Water Data'!F22)),NA())</f>
        <v>#N/A</v>
      </c>
      <c r="L28" s="92" t="e">
        <f ca="true">+IF(AND(ISNUMBER(OFFSET('Water Data'!$F$9,0,10*ROW('Water Data'!F22))),'Data Summary'!CA28="Yes"),OFFSET('Water Data'!$F$9,0,10*ROW('Water Data'!F22)),NA())</f>
        <v>#N/A</v>
      </c>
      <c r="M28" s="92" t="e">
        <f ca="true">+IF(AND(ISNUMBER(OFFSET('Water Data'!$G$4,0,10*ROW('Water Data'!G22))),'Data Summary'!CB28="Yes"),100-OFFSET('Water Data'!$G$4,0,10*ROW('Water Data'!G22)),NA())</f>
        <v>#N/A</v>
      </c>
      <c r="N28" s="92" t="e">
        <f ca="true">+IF(AND(ISNUMBER(OFFSET('Water Data'!$G$6,0,10*ROW('Water Data'!G22))),'Data Summary'!CC28="Yes"),OFFSET('Water Data'!$G$6,0,10*ROW('Water Data'!G22)),NA())</f>
        <v>#N/A</v>
      </c>
      <c r="O28" s="92" t="e">
        <f ca="true">+IF(AND(ISNUMBER(OFFSET('Water Data'!$G$9,0,10*ROW('Water Data'!G22))),'Data Summary'!CD28="Yes"),OFFSET('Water Data'!$G$9,0,10*ROW('Water Data'!G22)),NA())</f>
        <v>#N/A</v>
      </c>
      <c r="P28" s="92" t="e">
        <f ca="true">+IF(AND(ISNUMBER(OFFSET('Water Data'!$H$4,0,10*ROW('Water Data'!H22))),'Data Summary'!CE28="Yes"),100-OFFSET('Water Data'!$H$4,0,10*ROW('Water Data'!H22)),NA())</f>
        <v>#N/A</v>
      </c>
      <c r="Q28" s="92" t="e">
        <f ca="true">+IF(AND(ISNUMBER(OFFSET('Water Data'!$H$6,0,10*ROW('Water Data'!H22))),'Data Summary'!CF28="Yes"),OFFSET('Water Data'!$H$6,0,10*ROW('Water Data'!H22)),NA())</f>
        <v>#N/A</v>
      </c>
      <c r="R28" s="92" t="e">
        <f ca="true">+IF(AND(ISNUMBER(OFFSET('Water Data'!$H$9,0,10*ROW('Water Data'!H22))),'Data Summary'!CG28="Yes"),OFFSET('Water Data'!$H$9,0,10*ROW('Water Data'!H22)),NA())</f>
        <v>#N/A</v>
      </c>
      <c r="S28" s="92" t="e">
        <f ca="true">+IF(AND(ISNUMBER(OFFSET('Water Data'!$I$4,0,10*ROW('Water Data'!I22))),'Data Summary'!CH28="Yes"),100-OFFSET('Water Data'!$I$4,0,10*ROW('Water Data'!I22)),NA())</f>
        <v>#N/A</v>
      </c>
      <c r="T28" s="92" t="e">
        <f ca="true">+IF(AND(ISNUMBER(OFFSET('Water Data'!$I$6,0,10*ROW('Water Data'!I22))),'Data Summary'!CI28="Yes"),OFFSET('Water Data'!$I$6,0,10*ROW('Water Data'!I22)),NA())</f>
        <v>#N/A</v>
      </c>
      <c r="U28" s="92" t="e">
        <f ca="true">+IF(AND(ISNUMBER(OFFSET('Water Data'!$I$9,0,10*ROW('Water Data'!I22))),'Data Summary'!CJ28="Yes"),OFFSET('Water Data'!$I$9,0,10*ROW('Water Data'!I22)),NA())</f>
        <v>#N/A</v>
      </c>
      <c r="V28" s="93" t="e">
        <f ca="true">+IF(AND(ISNUMBER(OFFSET('Sanitation Data'!$D$4,0,10*ROW('Sanitation Data'!D22))),'Data Summary'!CK28="Yes"),100-OFFSET('Sanitation Data'!$D$4,0,10*ROW('Sanitation Data'!D22)),NA())</f>
        <v>#N/A</v>
      </c>
      <c r="W28" s="93" t="e">
        <f ca="true">+IF(AND(ISNUMBER(OFFSET('Sanitation Data'!$D$6,0,10*ROW('Sanitation Data'!D22))),'Data Summary'!CL28="Yes"),OFFSET('Sanitation Data'!$D$6,0,10*ROW('Sanitation Data'!D22)),NA())</f>
        <v>#N/A</v>
      </c>
      <c r="X28" s="93" t="e">
        <f ca="true">+IF(AND(ISNUMBER(OFFSET('Sanitation Data'!$D$10,0,10*ROW('Sanitation Data'!D22))),'Data Summary'!CM28="Yes"),OFFSET('Sanitation Data'!$D$10,0,10*ROW('Sanitation Data'!D22)),NA())</f>
        <v>#N/A</v>
      </c>
      <c r="Y28" s="93" t="e">
        <f ca="true">+IF(AND(ISNUMBER(OFFSET('Sanitation Data'!$D$11,0,10*ROW('Sanitation Data'!D22))),'Data Summary'!CN28="Yes"),OFFSET('Sanitation Data'!$D$11,0,10*ROW('Sanitation Data'!D22)),NA())</f>
        <v>#N/A</v>
      </c>
      <c r="Z28" s="93" t="e">
        <f ca="true">+IF(AND(ISNUMBER(OFFSET('Sanitation Data'!$D$12,0,10*ROW('Sanitation Data'!D22))),'Data Summary'!CO28="Yes"),OFFSET('Sanitation Data'!$D$12,0,10*ROW('Sanitation Data'!D22)),NA())</f>
        <v>#N/A</v>
      </c>
      <c r="AA28" s="93" t="e">
        <f ca="true">+IF(AND(ISNUMBER(OFFSET('Sanitation Data'!$E$4,0,10*ROW('Sanitation Data'!E22))),'Data Summary'!CP28="Yes"),100-OFFSET('Sanitation Data'!$E$4,0,10*ROW('Sanitation Data'!E22)),NA())</f>
        <v>#N/A</v>
      </c>
      <c r="AB28" s="93" t="e">
        <f ca="true">+IF(AND(ISNUMBER(OFFSET('Sanitation Data'!$E$6,0,10*ROW('Sanitation Data'!E22))),'Data Summary'!CQ28="Yes"),OFFSET('Sanitation Data'!$E$6,0,10*ROW('Sanitation Data'!E22)),NA())</f>
        <v>#N/A</v>
      </c>
      <c r="AC28" s="93" t="e">
        <f ca="true">+IF(AND(ISNUMBER(OFFSET('Sanitation Data'!$E$10,0,10*ROW('Sanitation Data'!E22))),'Data Summary'!CR28="Yes"),OFFSET('Sanitation Data'!$E$10,0,10*ROW('Sanitation Data'!E22)),NA())</f>
        <v>#N/A</v>
      </c>
      <c r="AD28" s="93" t="e">
        <f ca="true">+IF(AND(ISNUMBER(OFFSET('Sanitation Data'!$E$11,0,10*ROW('Sanitation Data'!E22))),'Data Summary'!CS28="Yes"),OFFSET('Sanitation Data'!$E$11,0,10*ROW('Sanitation Data'!E22)),NA())</f>
        <v>#N/A</v>
      </c>
      <c r="AE28" s="93" t="e">
        <f ca="true">+IF(AND(ISNUMBER(OFFSET('Sanitation Data'!$E$12,0,10*ROW('Sanitation Data'!E22))),'Data Summary'!CT28="Yes"),OFFSET('Sanitation Data'!$E$12,0,10*ROW('Sanitation Data'!E22)),NA())</f>
        <v>#N/A</v>
      </c>
      <c r="AF28" s="93" t="e">
        <f ca="true">+IF(AND(ISNUMBER(OFFSET('Sanitation Data'!$F$4,0,10*ROW('Sanitation Data'!F22))),'Data Summary'!CU28="Yes"),100-OFFSET('Sanitation Data'!$F$4,0,10*ROW('Sanitation Data'!F22)),NA())</f>
        <v>#N/A</v>
      </c>
      <c r="AG28" s="93" t="e">
        <f ca="true">+IF(AND(ISNUMBER(OFFSET('Sanitation Data'!$F$6,0,10*ROW('Sanitation Data'!F22))),'Data Summary'!CV28="Yes"),OFFSET('Sanitation Data'!$F$6,0,10*ROW('Sanitation Data'!F22)),NA())</f>
        <v>#N/A</v>
      </c>
      <c r="AH28" s="93" t="e">
        <f ca="true">+IF(AND(ISNUMBER(OFFSET('Sanitation Data'!$F$10,0,10*ROW('Sanitation Data'!F22))),'Data Summary'!CW28="Yes"),OFFSET('Sanitation Data'!$F$10,0,10*ROW('Sanitation Data'!F22)),NA())</f>
        <v>#N/A</v>
      </c>
      <c r="AI28" s="93" t="e">
        <f ca="true">+IF(AND(ISNUMBER(OFFSET('Sanitation Data'!$F$11,0,10*ROW('Sanitation Data'!F22))),'Data Summary'!CX28="Yes"),OFFSET('Sanitation Data'!$F$11,0,10*ROW('Sanitation Data'!F22)),NA())</f>
        <v>#N/A</v>
      </c>
      <c r="AJ28" s="93" t="e">
        <f ca="true">+IF(AND(ISNUMBER(OFFSET('Sanitation Data'!$F$12,0,10*ROW('Sanitation Data'!F22))),'Data Summary'!CY28="Yes"),OFFSET('Sanitation Data'!$F$12,0,10*ROW('Sanitation Data'!F22)),NA())</f>
        <v>#N/A</v>
      </c>
      <c r="AK28" s="93" t="e">
        <f ca="true">+IF(AND(ISNUMBER(OFFSET('Sanitation Data'!$G$4,0,10*ROW('Sanitation Data'!G22))),'Data Summary'!CZ28="Yes"),100-OFFSET('Sanitation Data'!$G$4,0,10*ROW('Sanitation Data'!G22)),NA())</f>
        <v>#N/A</v>
      </c>
      <c r="AL28" s="93" t="e">
        <f ca="true">+IF(AND(ISNUMBER(OFFSET('Sanitation Data'!$G$6,0,10*ROW('Sanitation Data'!G22))),'Data Summary'!DA28="Yes"),OFFSET('Sanitation Data'!$G$6,0,10*ROW('Sanitation Data'!G22)),NA())</f>
        <v>#N/A</v>
      </c>
      <c r="AM28" s="93" t="e">
        <f ca="true">+IF(AND(ISNUMBER(OFFSET('Sanitation Data'!$G$10,0,10*ROW('Sanitation Data'!G22))),'Data Summary'!DB28="Yes"),OFFSET('Sanitation Data'!$G$10,0,10*ROW('Sanitation Data'!G22)),NA())</f>
        <v>#N/A</v>
      </c>
      <c r="AN28" s="93" t="e">
        <f ca="true">+IF(AND(ISNUMBER(OFFSET('Sanitation Data'!$G$11,0,10*ROW('Sanitation Data'!G22))),'Data Summary'!DC28="Yes"),OFFSET('Sanitation Data'!$G$11,0,10*ROW('Sanitation Data'!G22)),NA())</f>
        <v>#N/A</v>
      </c>
      <c r="AO28" s="93" t="e">
        <f ca="true">+IF(AND(ISNUMBER(OFFSET('Sanitation Data'!$G$12,0,10*ROW('Sanitation Data'!G22))),'Data Summary'!DD28="Yes"),OFFSET('Sanitation Data'!$G$12,0,10*ROW('Sanitation Data'!G22)),NA())</f>
        <v>#N/A</v>
      </c>
      <c r="AP28" s="93" t="e">
        <f ca="true">+IF(AND(ISNUMBER(OFFSET('Sanitation Data'!$H$4,0,10*ROW('Sanitation Data'!H22))),'Data Summary'!DE28="Yes"),100-OFFSET('Sanitation Data'!$H$4,0,10*ROW('Sanitation Data'!H22)),NA())</f>
        <v>#N/A</v>
      </c>
      <c r="AQ28" s="93" t="e">
        <f ca="true">+IF(AND(ISNUMBER(OFFSET('Sanitation Data'!$H$6,0,10*ROW('Sanitation Data'!H22))),'Data Summary'!DF28="Yes"),OFFSET('Sanitation Data'!$H$6,0,10*ROW('Sanitation Data'!H22)),NA())</f>
        <v>#N/A</v>
      </c>
      <c r="AR28" s="93" t="e">
        <f ca="true">+IF(AND(ISNUMBER(OFFSET('Sanitation Data'!$H$10,0,10*ROW('Sanitation Data'!H22))),'Data Summary'!DG28="Yes"),OFFSET('Sanitation Data'!$H$10,0,10*ROW('Sanitation Data'!H22)),NA())</f>
        <v>#N/A</v>
      </c>
      <c r="AS28" s="93" t="e">
        <f ca="true">+IF(AND(ISNUMBER(OFFSET('Sanitation Data'!$H$11,0,10*ROW('Sanitation Data'!H22))),'Data Summary'!DH28="Yes"),OFFSET('Sanitation Data'!$H$11,0,10*ROW('Sanitation Data'!H22)),NA())</f>
        <v>#N/A</v>
      </c>
      <c r="AT28" s="93" t="e">
        <f ca="true">+IF(AND(ISNUMBER(OFFSET('Sanitation Data'!$H$12,0,10*ROW('Sanitation Data'!H22))),'Data Summary'!DI28="Yes"),OFFSET('Sanitation Data'!$H$12,0,10*ROW('Sanitation Data'!H22)),NA())</f>
        <v>#N/A</v>
      </c>
      <c r="AU28" s="93" t="e">
        <f ca="true">+IF(AND(ISNUMBER(OFFSET('Sanitation Data'!$I$4,0,10*ROW('Sanitation Data'!I22))),'Data Summary'!DJ28="Yes"),100-OFFSET('Sanitation Data'!$I$4,0,10*ROW('Sanitation Data'!I22)),NA())</f>
        <v>#N/A</v>
      </c>
      <c r="AV28" s="93" t="e">
        <f ca="true">+IF(AND(ISNUMBER(OFFSET('Sanitation Data'!$I$6,0,10*ROW('Sanitation Data'!I22))),'Data Summary'!DK28="Yes"),OFFSET('Sanitation Data'!$I$6,0,10*ROW('Sanitation Data'!I22)),NA())</f>
        <v>#N/A</v>
      </c>
      <c r="AW28" s="93" t="e">
        <f ca="true">+IF(AND(ISNUMBER(OFFSET('Sanitation Data'!$I$10,0,10*ROW('Sanitation Data'!I22))),'Data Summary'!DL28="Yes"),OFFSET('Sanitation Data'!$I$10,0,10*ROW('Sanitation Data'!I22)),NA())</f>
        <v>#N/A</v>
      </c>
      <c r="AX28" s="93" t="e">
        <f ca="true">+IF(AND(ISNUMBER(OFFSET('Sanitation Data'!$I$11,0,10*ROW('Sanitation Data'!I22))),'Data Summary'!DM28="Yes"),OFFSET('Sanitation Data'!$I$11,0,10*ROW('Sanitation Data'!I22)),NA())</f>
        <v>#N/A</v>
      </c>
      <c r="AY28" s="93" t="e">
        <f ca="true">+IF(AND(ISNUMBER(OFFSET('Sanitation Data'!$I$12,0,10*ROW('Sanitation Data'!I22))),'Data Summary'!DN28="Yes"),OFFSET('Sanitation Data'!$I$12,0,10*ROW('Sanitation Data'!I22)),NA())</f>
        <v>#N/A</v>
      </c>
      <c r="AZ28" s="94" t="e">
        <f ca="true">+IF(AND(ISNUMBER(OFFSET('Hygiene Data'!$D$5,0,10*ROW('Hygiene Data'!D22))),'Data Summary'!DO28="Yes"),OFFSET('Hygiene Data'!$D$5,0,10*ROW('Hygiene Data'!D22)),NA())</f>
        <v>#N/A</v>
      </c>
      <c r="BA28" s="94" t="e">
        <f ca="true">+IF(AND(ISNUMBER(OFFSET('Hygiene Data'!$D$7,0,10*ROW('Hygiene Data'!D22))),'Data Summary'!DP28="Yes"),OFFSET('Hygiene Data'!$D$7,0,10*ROW('Hygiene Data'!D22)),NA())</f>
        <v>#N/A</v>
      </c>
      <c r="BB28" s="94" t="e">
        <f ca="true">+IF(AND(ISNUMBER(OFFSET('Hygiene Data'!$D$9,0,10*ROW('Hygiene Data'!D22))),'Data Summary'!DQ28="Yes"),OFFSET('Hygiene Data'!$D$9,0,10*ROW('Hygiene Data'!D22)),NA())</f>
        <v>#N/A</v>
      </c>
      <c r="BC28" s="94" t="e">
        <f ca="true">+IF(AND(ISNUMBER(OFFSET('Hygiene Data'!$E$5,0,10*ROW('Hygiene Data'!E22))),'Data Summary'!DR28="Yes"),OFFSET('Hygiene Data'!$E$5,0,10*ROW('Hygiene Data'!E22)),NA())</f>
        <v>#N/A</v>
      </c>
      <c r="BD28" s="94" t="e">
        <f ca="true">+IF(AND(ISNUMBER(OFFSET('Hygiene Data'!$E$7,0,10*ROW('Hygiene Data'!E22))),'Data Summary'!DS28="Yes"),OFFSET('Hygiene Data'!$E$7,0,10*ROW('Hygiene Data'!E22)),NA())</f>
        <v>#N/A</v>
      </c>
      <c r="BE28" s="94" t="e">
        <f ca="true">+IF(AND(ISNUMBER(OFFSET('Hygiene Data'!$E$9,0,10*ROW('Hygiene Data'!E22))),'Data Summary'!DT28="Yes"),OFFSET('Hygiene Data'!$E$9,0,10*ROW('Hygiene Data'!E22)),NA())</f>
        <v>#N/A</v>
      </c>
      <c r="BF28" s="94" t="e">
        <f ca="true">+IF(AND(ISNUMBER(OFFSET('Hygiene Data'!$F$5,0,10*ROW('Hygiene Data'!F22))),'Data Summary'!DU28="Yes"),OFFSET('Hygiene Data'!$F$5,0,10*ROW('Hygiene Data'!F22)),NA())</f>
        <v>#N/A</v>
      </c>
      <c r="BG28" s="94" t="e">
        <f ca="true">+IF(AND(ISNUMBER(OFFSET('Hygiene Data'!$F$7,0,10*ROW('Hygiene Data'!F22))),'Data Summary'!DV28="Yes"),OFFSET('Hygiene Data'!$F$7,0,10*ROW('Hygiene Data'!F22)),NA())</f>
        <v>#N/A</v>
      </c>
      <c r="BH28" s="94" t="e">
        <f ca="true">+IF(AND(ISNUMBER(OFFSET('Hygiene Data'!$F$9,0,10*ROW('Hygiene Data'!F22))),'Data Summary'!DW28="Yes"),OFFSET('Hygiene Data'!$F$9,0,10*ROW('Hygiene Data'!F22)),NA())</f>
        <v>#N/A</v>
      </c>
      <c r="BI28" s="94" t="e">
        <f ca="true">+IF(AND(ISNUMBER(OFFSET('Hygiene Data'!$G$5,0,10*ROW('Hygiene Data'!G22))),'Data Summary'!DX28="Yes"),OFFSET('Hygiene Data'!$G$5,0,10*ROW('Hygiene Data'!G22)),NA())</f>
        <v>#N/A</v>
      </c>
      <c r="BJ28" s="94" t="e">
        <f ca="true">+IF(AND(ISNUMBER(OFFSET('Hygiene Data'!$G$7,0,10*ROW('Hygiene Data'!G22))),'Data Summary'!DY28="Yes"),OFFSET('Hygiene Data'!$G$7,0,10*ROW('Hygiene Data'!G22)),NA())</f>
        <v>#N/A</v>
      </c>
      <c r="BK28" s="94" t="e">
        <f ca="true">+IF(AND(ISNUMBER(OFFSET('Hygiene Data'!$G$9,0,10*ROW('Hygiene Data'!G22))),'Data Summary'!DZ28="Yes"),OFFSET('Hygiene Data'!$G$9,0,10*ROW('Hygiene Data'!G22)),NA())</f>
        <v>#N/A</v>
      </c>
      <c r="BL28" s="94" t="e">
        <f ca="true">+IF(AND(ISNUMBER(OFFSET('Hygiene Data'!$H$5,0,10*ROW('Hygiene Data'!H22))),'Data Summary'!EA28="Yes"),OFFSET('Hygiene Data'!$H$5,0,10*ROW('Hygiene Data'!H22)),NA())</f>
        <v>#N/A</v>
      </c>
      <c r="BM28" s="94" t="e">
        <f ca="true">+IF(AND(ISNUMBER(OFFSET('Hygiene Data'!$H$7,0,10*ROW('Hygiene Data'!H22))),'Data Summary'!EB28="Yes"),OFFSET('Hygiene Data'!$H$7,0,10*ROW('Hygiene Data'!H22)),NA())</f>
        <v>#N/A</v>
      </c>
      <c r="BN28" s="94" t="e">
        <f ca="true">+IF(AND(ISNUMBER(OFFSET('Hygiene Data'!$H$9,0,10*ROW('Hygiene Data'!H22))),'Data Summary'!EC28="Yes"),OFFSET('Hygiene Data'!$H$9,0,10*ROW('Hygiene Data'!H22)),NA())</f>
        <v>#N/A</v>
      </c>
      <c r="BO28" s="94" t="e">
        <f ca="true">+IF(AND(ISNUMBER(OFFSET('Hygiene Data'!$I$5,0,10*ROW('Hygiene Data'!I22))),'Data Summary'!ED28="Yes"),OFFSET('Hygiene Data'!$I$5,0,10*ROW('Hygiene Data'!I22)),NA())</f>
        <v>#N/A</v>
      </c>
      <c r="BP28" s="94" t="e">
        <f ca="true">+IF(AND(ISNUMBER(OFFSET('Hygiene Data'!$I$7,0,10*ROW('Hygiene Data'!I22))),'Data Summary'!EE28="Yes"),OFFSET('Hygiene Data'!$I$7,0,10*ROW('Hygiene Data'!I22)),NA())</f>
        <v>#N/A</v>
      </c>
      <c r="BQ28" s="94" t="e">
        <f ca="true">+IF(AND(ISNUMBER(OFFSET('Hygiene Data'!$I$9,0,10*ROW('Hygiene Data'!I22))),'Data Summary'!EF28="Yes"),OFFSET('Hygiene Data'!$I$9,0,10*ROW('Hygiene Data'!I22)),NA())</f>
        <v>#N/A</v>
      </c>
    </row>
    <row xmlns:x14ac="http://schemas.microsoft.com/office/spreadsheetml/2009/9/ac" r="29" x14ac:dyDescent="0.2">
      <c r="A29" s="334" t="e">
        <f ca="true">+RIGHT('Data Summary'!A29,LEN('Data Summary'!A29)-9)</f>
        <v>#VALUE!</v>
      </c>
      <c r="B29" s="35" t="str">
        <f ca="true">+IF(ISTEXT('Data Summary'!B29),'Data Summary'!B29,"")</f>
        <v/>
      </c>
      <c r="C29" s="333" t="e">
        <f ca="true">+VALUE('Data Summary'!C29)</f>
        <v>#VALUE!</v>
      </c>
      <c r="D29" s="92" t="e">
        <f ca="true">+IF(AND(ISNUMBER(OFFSET('Water Data'!$D$4,0,10*ROW('Water Data'!D23))),'Data Summary'!BS29="Yes"),100-OFFSET('Water Data'!$D$4,0,10*ROW('Water Data'!D23)),NA())</f>
        <v>#N/A</v>
      </c>
      <c r="E29" s="92" t="e">
        <f ca="true">+IF(AND(ISNUMBER(OFFSET('Water Data'!$D$6,0,10*ROW('Water Data'!D23))),'Data Summary'!BT29="Yes"),OFFSET('Water Data'!$D$6,0,10*ROW('Water Data'!D23)),NA())</f>
        <v>#N/A</v>
      </c>
      <c r="F29" s="92" t="e">
        <f ca="true">+IF(AND(ISNUMBER(OFFSET('Water Data'!$D$9,0,10*ROW('Water Data'!D23))),'Data Summary'!BU29="Yes"),OFFSET('Water Data'!$D$9,0,10*ROW('Water Data'!D23)),NA())</f>
        <v>#N/A</v>
      </c>
      <c r="G29" s="92" t="e">
        <f ca="true">+IF(AND(ISNUMBER(OFFSET('Water Data'!$E$4,0,10*ROW('Water Data'!E23))),'Data Summary'!BV29="Yes"),100-OFFSET('Water Data'!$E$4,0,10*ROW('Water Data'!E23)),NA())</f>
        <v>#N/A</v>
      </c>
      <c r="H29" s="92" t="e">
        <f ca="true">+IF(AND(ISNUMBER(OFFSET('Water Data'!$E$6,0,10*ROW('Water Data'!E23))),'Data Summary'!BW29="Yes"),OFFSET('Water Data'!$E$6,0,10*ROW('Water Data'!E23)),NA())</f>
        <v>#N/A</v>
      </c>
      <c r="I29" s="92" t="e">
        <f ca="true">+IF(AND(ISNUMBER(OFFSET('Water Data'!$E$9,0,10*ROW('Water Data'!E23))),'Data Summary'!BX29="Yes"),OFFSET('Water Data'!$E$9,0,10*ROW('Water Data'!E23)),NA())</f>
        <v>#N/A</v>
      </c>
      <c r="J29" s="92" t="e">
        <f ca="true">+IF(AND(ISNUMBER(OFFSET('Water Data'!$F$4,0,10*ROW('Water Data'!F23))),'Data Summary'!BY29="Yes"),100-OFFSET('Water Data'!$F$4,0,10*ROW('Water Data'!F23)),NA())</f>
        <v>#N/A</v>
      </c>
      <c r="K29" s="92" t="e">
        <f ca="true">+IF(AND(ISNUMBER(OFFSET('Water Data'!$F$6,0,10*ROW('Water Data'!F23))),'Data Summary'!BZ29="Yes"),OFFSET('Water Data'!$F$6,0,10*ROW('Water Data'!F23)),NA())</f>
        <v>#N/A</v>
      </c>
      <c r="L29" s="92" t="e">
        <f ca="true">+IF(AND(ISNUMBER(OFFSET('Water Data'!$F$9,0,10*ROW('Water Data'!F23))),'Data Summary'!CA29="Yes"),OFFSET('Water Data'!$F$9,0,10*ROW('Water Data'!F23)),NA())</f>
        <v>#N/A</v>
      </c>
      <c r="M29" s="92" t="e">
        <f ca="true">+IF(AND(ISNUMBER(OFFSET('Water Data'!$G$4,0,10*ROW('Water Data'!G23))),'Data Summary'!CB29="Yes"),100-OFFSET('Water Data'!$G$4,0,10*ROW('Water Data'!G23)),NA())</f>
        <v>#N/A</v>
      </c>
      <c r="N29" s="92" t="e">
        <f ca="true">+IF(AND(ISNUMBER(OFFSET('Water Data'!$G$6,0,10*ROW('Water Data'!G23))),'Data Summary'!CC29="Yes"),OFFSET('Water Data'!$G$6,0,10*ROW('Water Data'!G23)),NA())</f>
        <v>#N/A</v>
      </c>
      <c r="O29" s="92" t="e">
        <f ca="true">+IF(AND(ISNUMBER(OFFSET('Water Data'!$G$9,0,10*ROW('Water Data'!G23))),'Data Summary'!CD29="Yes"),OFFSET('Water Data'!$G$9,0,10*ROW('Water Data'!G23)),NA())</f>
        <v>#N/A</v>
      </c>
      <c r="P29" s="92" t="e">
        <f ca="true">+IF(AND(ISNUMBER(OFFSET('Water Data'!$H$4,0,10*ROW('Water Data'!H23))),'Data Summary'!CE29="Yes"),100-OFFSET('Water Data'!$H$4,0,10*ROW('Water Data'!H23)),NA())</f>
        <v>#N/A</v>
      </c>
      <c r="Q29" s="92" t="e">
        <f ca="true">+IF(AND(ISNUMBER(OFFSET('Water Data'!$H$6,0,10*ROW('Water Data'!H23))),'Data Summary'!CF29="Yes"),OFFSET('Water Data'!$H$6,0,10*ROW('Water Data'!H23)),NA())</f>
        <v>#N/A</v>
      </c>
      <c r="R29" s="92" t="e">
        <f ca="true">+IF(AND(ISNUMBER(OFFSET('Water Data'!$H$9,0,10*ROW('Water Data'!H23))),'Data Summary'!CG29="Yes"),OFFSET('Water Data'!$H$9,0,10*ROW('Water Data'!H23)),NA())</f>
        <v>#N/A</v>
      </c>
      <c r="S29" s="92" t="e">
        <f ca="true">+IF(AND(ISNUMBER(OFFSET('Water Data'!$I$4,0,10*ROW('Water Data'!I23))),'Data Summary'!CH29="Yes"),100-OFFSET('Water Data'!$I$4,0,10*ROW('Water Data'!I23)),NA())</f>
        <v>#N/A</v>
      </c>
      <c r="T29" s="92" t="e">
        <f ca="true">+IF(AND(ISNUMBER(OFFSET('Water Data'!$I$6,0,10*ROW('Water Data'!I23))),'Data Summary'!CI29="Yes"),OFFSET('Water Data'!$I$6,0,10*ROW('Water Data'!I23)),NA())</f>
        <v>#N/A</v>
      </c>
      <c r="U29" s="92" t="e">
        <f ca="true">+IF(AND(ISNUMBER(OFFSET('Water Data'!$I$9,0,10*ROW('Water Data'!I23))),'Data Summary'!CJ29="Yes"),OFFSET('Water Data'!$I$9,0,10*ROW('Water Data'!I23)),NA())</f>
        <v>#N/A</v>
      </c>
      <c r="V29" s="93" t="e">
        <f ca="true">+IF(AND(ISNUMBER(OFFSET('Sanitation Data'!$D$4,0,10*ROW('Sanitation Data'!D23))),'Data Summary'!CK29="Yes"),100-OFFSET('Sanitation Data'!$D$4,0,10*ROW('Sanitation Data'!D23)),NA())</f>
        <v>#N/A</v>
      </c>
      <c r="W29" s="93" t="e">
        <f ca="true">+IF(AND(ISNUMBER(OFFSET('Sanitation Data'!$D$6,0,10*ROW('Sanitation Data'!D23))),'Data Summary'!CL29="Yes"),OFFSET('Sanitation Data'!$D$6,0,10*ROW('Sanitation Data'!D23)),NA())</f>
        <v>#N/A</v>
      </c>
      <c r="X29" s="93" t="e">
        <f ca="true">+IF(AND(ISNUMBER(OFFSET('Sanitation Data'!$D$10,0,10*ROW('Sanitation Data'!D23))),'Data Summary'!CM29="Yes"),OFFSET('Sanitation Data'!$D$10,0,10*ROW('Sanitation Data'!D23)),NA())</f>
        <v>#N/A</v>
      </c>
      <c r="Y29" s="93" t="e">
        <f ca="true">+IF(AND(ISNUMBER(OFFSET('Sanitation Data'!$D$11,0,10*ROW('Sanitation Data'!D23))),'Data Summary'!CN29="Yes"),OFFSET('Sanitation Data'!$D$11,0,10*ROW('Sanitation Data'!D23)),NA())</f>
        <v>#N/A</v>
      </c>
      <c r="Z29" s="93" t="e">
        <f ca="true">+IF(AND(ISNUMBER(OFFSET('Sanitation Data'!$D$12,0,10*ROW('Sanitation Data'!D23))),'Data Summary'!CO29="Yes"),OFFSET('Sanitation Data'!$D$12,0,10*ROW('Sanitation Data'!D23)),NA())</f>
        <v>#N/A</v>
      </c>
      <c r="AA29" s="93" t="e">
        <f ca="true">+IF(AND(ISNUMBER(OFFSET('Sanitation Data'!$E$4,0,10*ROW('Sanitation Data'!E23))),'Data Summary'!CP29="Yes"),100-OFFSET('Sanitation Data'!$E$4,0,10*ROW('Sanitation Data'!E23)),NA())</f>
        <v>#N/A</v>
      </c>
      <c r="AB29" s="93" t="e">
        <f ca="true">+IF(AND(ISNUMBER(OFFSET('Sanitation Data'!$E$6,0,10*ROW('Sanitation Data'!E23))),'Data Summary'!CQ29="Yes"),OFFSET('Sanitation Data'!$E$6,0,10*ROW('Sanitation Data'!E23)),NA())</f>
        <v>#N/A</v>
      </c>
      <c r="AC29" s="93" t="e">
        <f ca="true">+IF(AND(ISNUMBER(OFFSET('Sanitation Data'!$E$10,0,10*ROW('Sanitation Data'!E23))),'Data Summary'!CR29="Yes"),OFFSET('Sanitation Data'!$E$10,0,10*ROW('Sanitation Data'!E23)),NA())</f>
        <v>#N/A</v>
      </c>
      <c r="AD29" s="93" t="e">
        <f ca="true">+IF(AND(ISNUMBER(OFFSET('Sanitation Data'!$E$11,0,10*ROW('Sanitation Data'!E23))),'Data Summary'!CS29="Yes"),OFFSET('Sanitation Data'!$E$11,0,10*ROW('Sanitation Data'!E23)),NA())</f>
        <v>#N/A</v>
      </c>
      <c r="AE29" s="93" t="e">
        <f ca="true">+IF(AND(ISNUMBER(OFFSET('Sanitation Data'!$E$12,0,10*ROW('Sanitation Data'!E23))),'Data Summary'!CT29="Yes"),OFFSET('Sanitation Data'!$E$12,0,10*ROW('Sanitation Data'!E23)),NA())</f>
        <v>#N/A</v>
      </c>
      <c r="AF29" s="93" t="e">
        <f ca="true">+IF(AND(ISNUMBER(OFFSET('Sanitation Data'!$F$4,0,10*ROW('Sanitation Data'!F23))),'Data Summary'!CU29="Yes"),100-OFFSET('Sanitation Data'!$F$4,0,10*ROW('Sanitation Data'!F23)),NA())</f>
        <v>#N/A</v>
      </c>
      <c r="AG29" s="93" t="e">
        <f ca="true">+IF(AND(ISNUMBER(OFFSET('Sanitation Data'!$F$6,0,10*ROW('Sanitation Data'!F23))),'Data Summary'!CV29="Yes"),OFFSET('Sanitation Data'!$F$6,0,10*ROW('Sanitation Data'!F23)),NA())</f>
        <v>#N/A</v>
      </c>
      <c r="AH29" s="93" t="e">
        <f ca="true">+IF(AND(ISNUMBER(OFFSET('Sanitation Data'!$F$10,0,10*ROW('Sanitation Data'!F23))),'Data Summary'!CW29="Yes"),OFFSET('Sanitation Data'!$F$10,0,10*ROW('Sanitation Data'!F23)),NA())</f>
        <v>#N/A</v>
      </c>
      <c r="AI29" s="93" t="e">
        <f ca="true">+IF(AND(ISNUMBER(OFFSET('Sanitation Data'!$F$11,0,10*ROW('Sanitation Data'!F23))),'Data Summary'!CX29="Yes"),OFFSET('Sanitation Data'!$F$11,0,10*ROW('Sanitation Data'!F23)),NA())</f>
        <v>#N/A</v>
      </c>
      <c r="AJ29" s="93" t="e">
        <f ca="true">+IF(AND(ISNUMBER(OFFSET('Sanitation Data'!$F$12,0,10*ROW('Sanitation Data'!F23))),'Data Summary'!CY29="Yes"),OFFSET('Sanitation Data'!$F$12,0,10*ROW('Sanitation Data'!F23)),NA())</f>
        <v>#N/A</v>
      </c>
      <c r="AK29" s="93" t="e">
        <f ca="true">+IF(AND(ISNUMBER(OFFSET('Sanitation Data'!$G$4,0,10*ROW('Sanitation Data'!G23))),'Data Summary'!CZ29="Yes"),100-OFFSET('Sanitation Data'!$G$4,0,10*ROW('Sanitation Data'!G23)),NA())</f>
        <v>#N/A</v>
      </c>
      <c r="AL29" s="93" t="e">
        <f ca="true">+IF(AND(ISNUMBER(OFFSET('Sanitation Data'!$G$6,0,10*ROW('Sanitation Data'!G23))),'Data Summary'!DA29="Yes"),OFFSET('Sanitation Data'!$G$6,0,10*ROW('Sanitation Data'!G23)),NA())</f>
        <v>#N/A</v>
      </c>
      <c r="AM29" s="93" t="e">
        <f ca="true">+IF(AND(ISNUMBER(OFFSET('Sanitation Data'!$G$10,0,10*ROW('Sanitation Data'!G23))),'Data Summary'!DB29="Yes"),OFFSET('Sanitation Data'!$G$10,0,10*ROW('Sanitation Data'!G23)),NA())</f>
        <v>#N/A</v>
      </c>
      <c r="AN29" s="93" t="e">
        <f ca="true">+IF(AND(ISNUMBER(OFFSET('Sanitation Data'!$G$11,0,10*ROW('Sanitation Data'!G23))),'Data Summary'!DC29="Yes"),OFFSET('Sanitation Data'!$G$11,0,10*ROW('Sanitation Data'!G23)),NA())</f>
        <v>#N/A</v>
      </c>
      <c r="AO29" s="93" t="e">
        <f ca="true">+IF(AND(ISNUMBER(OFFSET('Sanitation Data'!$G$12,0,10*ROW('Sanitation Data'!G23))),'Data Summary'!DD29="Yes"),OFFSET('Sanitation Data'!$G$12,0,10*ROW('Sanitation Data'!G23)),NA())</f>
        <v>#N/A</v>
      </c>
      <c r="AP29" s="93" t="e">
        <f ca="true">+IF(AND(ISNUMBER(OFFSET('Sanitation Data'!$H$4,0,10*ROW('Sanitation Data'!H23))),'Data Summary'!DE29="Yes"),100-OFFSET('Sanitation Data'!$H$4,0,10*ROW('Sanitation Data'!H23)),NA())</f>
        <v>#N/A</v>
      </c>
      <c r="AQ29" s="93" t="e">
        <f ca="true">+IF(AND(ISNUMBER(OFFSET('Sanitation Data'!$H$6,0,10*ROW('Sanitation Data'!H23))),'Data Summary'!DF29="Yes"),OFFSET('Sanitation Data'!$H$6,0,10*ROW('Sanitation Data'!H23)),NA())</f>
        <v>#N/A</v>
      </c>
      <c r="AR29" s="93" t="e">
        <f ca="true">+IF(AND(ISNUMBER(OFFSET('Sanitation Data'!$H$10,0,10*ROW('Sanitation Data'!H23))),'Data Summary'!DG29="Yes"),OFFSET('Sanitation Data'!$H$10,0,10*ROW('Sanitation Data'!H23)),NA())</f>
        <v>#N/A</v>
      </c>
      <c r="AS29" s="93" t="e">
        <f ca="true">+IF(AND(ISNUMBER(OFFSET('Sanitation Data'!$H$11,0,10*ROW('Sanitation Data'!H23))),'Data Summary'!DH29="Yes"),OFFSET('Sanitation Data'!$H$11,0,10*ROW('Sanitation Data'!H23)),NA())</f>
        <v>#N/A</v>
      </c>
      <c r="AT29" s="93" t="e">
        <f ca="true">+IF(AND(ISNUMBER(OFFSET('Sanitation Data'!$H$12,0,10*ROW('Sanitation Data'!H23))),'Data Summary'!DI29="Yes"),OFFSET('Sanitation Data'!$H$12,0,10*ROW('Sanitation Data'!H23)),NA())</f>
        <v>#N/A</v>
      </c>
      <c r="AU29" s="93" t="e">
        <f ca="true">+IF(AND(ISNUMBER(OFFSET('Sanitation Data'!$I$4,0,10*ROW('Sanitation Data'!I23))),'Data Summary'!DJ29="Yes"),100-OFFSET('Sanitation Data'!$I$4,0,10*ROW('Sanitation Data'!I23)),NA())</f>
        <v>#N/A</v>
      </c>
      <c r="AV29" s="93" t="e">
        <f ca="true">+IF(AND(ISNUMBER(OFFSET('Sanitation Data'!$I$6,0,10*ROW('Sanitation Data'!I23))),'Data Summary'!DK29="Yes"),OFFSET('Sanitation Data'!$I$6,0,10*ROW('Sanitation Data'!I23)),NA())</f>
        <v>#N/A</v>
      </c>
      <c r="AW29" s="93" t="e">
        <f ca="true">+IF(AND(ISNUMBER(OFFSET('Sanitation Data'!$I$10,0,10*ROW('Sanitation Data'!I23))),'Data Summary'!DL29="Yes"),OFFSET('Sanitation Data'!$I$10,0,10*ROW('Sanitation Data'!I23)),NA())</f>
        <v>#N/A</v>
      </c>
      <c r="AX29" s="93" t="e">
        <f ca="true">+IF(AND(ISNUMBER(OFFSET('Sanitation Data'!$I$11,0,10*ROW('Sanitation Data'!I23))),'Data Summary'!DM29="Yes"),OFFSET('Sanitation Data'!$I$11,0,10*ROW('Sanitation Data'!I23)),NA())</f>
        <v>#N/A</v>
      </c>
      <c r="AY29" s="93" t="e">
        <f ca="true">+IF(AND(ISNUMBER(OFFSET('Sanitation Data'!$I$12,0,10*ROW('Sanitation Data'!I23))),'Data Summary'!DN29="Yes"),OFFSET('Sanitation Data'!$I$12,0,10*ROW('Sanitation Data'!I23)),NA())</f>
        <v>#N/A</v>
      </c>
      <c r="AZ29" s="94" t="e">
        <f ca="true">+IF(AND(ISNUMBER(OFFSET('Hygiene Data'!$D$5,0,10*ROW('Hygiene Data'!D23))),'Data Summary'!DO29="Yes"),OFFSET('Hygiene Data'!$D$5,0,10*ROW('Hygiene Data'!D23)),NA())</f>
        <v>#N/A</v>
      </c>
      <c r="BA29" s="94" t="e">
        <f ca="true">+IF(AND(ISNUMBER(OFFSET('Hygiene Data'!$D$7,0,10*ROW('Hygiene Data'!D23))),'Data Summary'!DP29="Yes"),OFFSET('Hygiene Data'!$D$7,0,10*ROW('Hygiene Data'!D23)),NA())</f>
        <v>#N/A</v>
      </c>
      <c r="BB29" s="94" t="e">
        <f ca="true">+IF(AND(ISNUMBER(OFFSET('Hygiene Data'!$D$9,0,10*ROW('Hygiene Data'!D23))),'Data Summary'!DQ29="Yes"),OFFSET('Hygiene Data'!$D$9,0,10*ROW('Hygiene Data'!D23)),NA())</f>
        <v>#N/A</v>
      </c>
      <c r="BC29" s="94" t="e">
        <f ca="true">+IF(AND(ISNUMBER(OFFSET('Hygiene Data'!$E$5,0,10*ROW('Hygiene Data'!E23))),'Data Summary'!DR29="Yes"),OFFSET('Hygiene Data'!$E$5,0,10*ROW('Hygiene Data'!E23)),NA())</f>
        <v>#N/A</v>
      </c>
      <c r="BD29" s="94" t="e">
        <f ca="true">+IF(AND(ISNUMBER(OFFSET('Hygiene Data'!$E$7,0,10*ROW('Hygiene Data'!E23))),'Data Summary'!DS29="Yes"),OFFSET('Hygiene Data'!$E$7,0,10*ROW('Hygiene Data'!E23)),NA())</f>
        <v>#N/A</v>
      </c>
      <c r="BE29" s="94" t="e">
        <f ca="true">+IF(AND(ISNUMBER(OFFSET('Hygiene Data'!$E$9,0,10*ROW('Hygiene Data'!E23))),'Data Summary'!DT29="Yes"),OFFSET('Hygiene Data'!$E$9,0,10*ROW('Hygiene Data'!E23)),NA())</f>
        <v>#N/A</v>
      </c>
      <c r="BF29" s="94" t="e">
        <f ca="true">+IF(AND(ISNUMBER(OFFSET('Hygiene Data'!$F$5,0,10*ROW('Hygiene Data'!F23))),'Data Summary'!DU29="Yes"),OFFSET('Hygiene Data'!$F$5,0,10*ROW('Hygiene Data'!F23)),NA())</f>
        <v>#N/A</v>
      </c>
      <c r="BG29" s="94" t="e">
        <f ca="true">+IF(AND(ISNUMBER(OFFSET('Hygiene Data'!$F$7,0,10*ROW('Hygiene Data'!F23))),'Data Summary'!DV29="Yes"),OFFSET('Hygiene Data'!$F$7,0,10*ROW('Hygiene Data'!F23)),NA())</f>
        <v>#N/A</v>
      </c>
      <c r="BH29" s="94" t="e">
        <f ca="true">+IF(AND(ISNUMBER(OFFSET('Hygiene Data'!$F$9,0,10*ROW('Hygiene Data'!F23))),'Data Summary'!DW29="Yes"),OFFSET('Hygiene Data'!$F$9,0,10*ROW('Hygiene Data'!F23)),NA())</f>
        <v>#N/A</v>
      </c>
      <c r="BI29" s="94" t="e">
        <f ca="true">+IF(AND(ISNUMBER(OFFSET('Hygiene Data'!$G$5,0,10*ROW('Hygiene Data'!G23))),'Data Summary'!DX29="Yes"),OFFSET('Hygiene Data'!$G$5,0,10*ROW('Hygiene Data'!G23)),NA())</f>
        <v>#N/A</v>
      </c>
      <c r="BJ29" s="94" t="e">
        <f ca="true">+IF(AND(ISNUMBER(OFFSET('Hygiene Data'!$G$7,0,10*ROW('Hygiene Data'!G23))),'Data Summary'!DY29="Yes"),OFFSET('Hygiene Data'!$G$7,0,10*ROW('Hygiene Data'!G23)),NA())</f>
        <v>#N/A</v>
      </c>
      <c r="BK29" s="94" t="e">
        <f ca="true">+IF(AND(ISNUMBER(OFFSET('Hygiene Data'!$G$9,0,10*ROW('Hygiene Data'!G23))),'Data Summary'!DZ29="Yes"),OFFSET('Hygiene Data'!$G$9,0,10*ROW('Hygiene Data'!G23)),NA())</f>
        <v>#N/A</v>
      </c>
      <c r="BL29" s="94" t="e">
        <f ca="true">+IF(AND(ISNUMBER(OFFSET('Hygiene Data'!$H$5,0,10*ROW('Hygiene Data'!H23))),'Data Summary'!EA29="Yes"),OFFSET('Hygiene Data'!$H$5,0,10*ROW('Hygiene Data'!H23)),NA())</f>
        <v>#N/A</v>
      </c>
      <c r="BM29" s="94" t="e">
        <f ca="true">+IF(AND(ISNUMBER(OFFSET('Hygiene Data'!$H$7,0,10*ROW('Hygiene Data'!H23))),'Data Summary'!EB29="Yes"),OFFSET('Hygiene Data'!$H$7,0,10*ROW('Hygiene Data'!H23)),NA())</f>
        <v>#N/A</v>
      </c>
      <c r="BN29" s="94" t="e">
        <f ca="true">+IF(AND(ISNUMBER(OFFSET('Hygiene Data'!$H$9,0,10*ROW('Hygiene Data'!H23))),'Data Summary'!EC29="Yes"),OFFSET('Hygiene Data'!$H$9,0,10*ROW('Hygiene Data'!H23)),NA())</f>
        <v>#N/A</v>
      </c>
      <c r="BO29" s="94" t="e">
        <f ca="true">+IF(AND(ISNUMBER(OFFSET('Hygiene Data'!$I$5,0,10*ROW('Hygiene Data'!I23))),'Data Summary'!ED29="Yes"),OFFSET('Hygiene Data'!$I$5,0,10*ROW('Hygiene Data'!I23)),NA())</f>
        <v>#N/A</v>
      </c>
      <c r="BP29" s="94" t="e">
        <f ca="true">+IF(AND(ISNUMBER(OFFSET('Hygiene Data'!$I$7,0,10*ROW('Hygiene Data'!I23))),'Data Summary'!EE29="Yes"),OFFSET('Hygiene Data'!$I$7,0,10*ROW('Hygiene Data'!I23)),NA())</f>
        <v>#N/A</v>
      </c>
      <c r="BQ29" s="94" t="e">
        <f ca="true">+IF(AND(ISNUMBER(OFFSET('Hygiene Data'!$I$9,0,10*ROW('Hygiene Data'!I23))),'Data Summary'!EF29="Yes"),OFFSET('Hygiene Data'!$I$9,0,10*ROW('Hygiene Data'!I23)),NA())</f>
        <v>#N/A</v>
      </c>
    </row>
    <row xmlns:x14ac="http://schemas.microsoft.com/office/spreadsheetml/2009/9/ac" r="30" x14ac:dyDescent="0.2">
      <c r="A30" s="334" t="e">
        <f ca="true">+RIGHT('Data Summary'!A30,LEN('Data Summary'!A30)-9)</f>
        <v>#VALUE!</v>
      </c>
      <c r="B30" s="35" t="str">
        <f ca="true">+IF(ISTEXT('Data Summary'!B30),'Data Summary'!B30,"")</f>
        <v/>
      </c>
      <c r="C30" s="333" t="e">
        <f ca="true">+VALUE('Data Summary'!C30)</f>
        <v>#VALUE!</v>
      </c>
      <c r="D30" s="92" t="e">
        <f ca="true">+IF(AND(ISNUMBER(OFFSET('Water Data'!$D$4,0,10*ROW('Water Data'!D24))),'Data Summary'!BS30="Yes"),100-OFFSET('Water Data'!$D$4,0,10*ROW('Water Data'!D24)),NA())</f>
        <v>#N/A</v>
      </c>
      <c r="E30" s="92" t="e">
        <f ca="true">+IF(AND(ISNUMBER(OFFSET('Water Data'!$D$6,0,10*ROW('Water Data'!D24))),'Data Summary'!BT30="Yes"),OFFSET('Water Data'!$D$6,0,10*ROW('Water Data'!D24)),NA())</f>
        <v>#N/A</v>
      </c>
      <c r="F30" s="92" t="e">
        <f ca="true">+IF(AND(ISNUMBER(OFFSET('Water Data'!$D$9,0,10*ROW('Water Data'!D24))),'Data Summary'!BU30="Yes"),OFFSET('Water Data'!$D$9,0,10*ROW('Water Data'!D24)),NA())</f>
        <v>#N/A</v>
      </c>
      <c r="G30" s="92" t="e">
        <f ca="true">+IF(AND(ISNUMBER(OFFSET('Water Data'!$E$4,0,10*ROW('Water Data'!E24))),'Data Summary'!BV30="Yes"),100-OFFSET('Water Data'!$E$4,0,10*ROW('Water Data'!E24)),NA())</f>
        <v>#N/A</v>
      </c>
      <c r="H30" s="92" t="e">
        <f ca="true">+IF(AND(ISNUMBER(OFFSET('Water Data'!$E$6,0,10*ROW('Water Data'!E24))),'Data Summary'!BW30="Yes"),OFFSET('Water Data'!$E$6,0,10*ROW('Water Data'!E24)),NA())</f>
        <v>#N/A</v>
      </c>
      <c r="I30" s="92" t="e">
        <f ca="true">+IF(AND(ISNUMBER(OFFSET('Water Data'!$E$9,0,10*ROW('Water Data'!E24))),'Data Summary'!BX30="Yes"),OFFSET('Water Data'!$E$9,0,10*ROW('Water Data'!E24)),NA())</f>
        <v>#N/A</v>
      </c>
      <c r="J30" s="92" t="e">
        <f ca="true">+IF(AND(ISNUMBER(OFFSET('Water Data'!$F$4,0,10*ROW('Water Data'!F24))),'Data Summary'!BY30="Yes"),100-OFFSET('Water Data'!$F$4,0,10*ROW('Water Data'!F24)),NA())</f>
        <v>#N/A</v>
      </c>
      <c r="K30" s="92" t="e">
        <f ca="true">+IF(AND(ISNUMBER(OFFSET('Water Data'!$F$6,0,10*ROW('Water Data'!F24))),'Data Summary'!BZ30="Yes"),OFFSET('Water Data'!$F$6,0,10*ROW('Water Data'!F24)),NA())</f>
        <v>#N/A</v>
      </c>
      <c r="L30" s="92" t="e">
        <f ca="true">+IF(AND(ISNUMBER(OFFSET('Water Data'!$F$9,0,10*ROW('Water Data'!F24))),'Data Summary'!CA30="Yes"),OFFSET('Water Data'!$F$9,0,10*ROW('Water Data'!F24)),NA())</f>
        <v>#N/A</v>
      </c>
      <c r="M30" s="92" t="e">
        <f ca="true">+IF(AND(ISNUMBER(OFFSET('Water Data'!$G$4,0,10*ROW('Water Data'!G24))),'Data Summary'!CB30="Yes"),100-OFFSET('Water Data'!$G$4,0,10*ROW('Water Data'!G24)),NA())</f>
        <v>#N/A</v>
      </c>
      <c r="N30" s="92" t="e">
        <f ca="true">+IF(AND(ISNUMBER(OFFSET('Water Data'!$G$6,0,10*ROW('Water Data'!G24))),'Data Summary'!CC30="Yes"),OFFSET('Water Data'!$G$6,0,10*ROW('Water Data'!G24)),NA())</f>
        <v>#N/A</v>
      </c>
      <c r="O30" s="92" t="e">
        <f ca="true">+IF(AND(ISNUMBER(OFFSET('Water Data'!$G$9,0,10*ROW('Water Data'!G24))),'Data Summary'!CD30="Yes"),OFFSET('Water Data'!$G$9,0,10*ROW('Water Data'!G24)),NA())</f>
        <v>#N/A</v>
      </c>
      <c r="P30" s="92" t="e">
        <f ca="true">+IF(AND(ISNUMBER(OFFSET('Water Data'!$H$4,0,10*ROW('Water Data'!H24))),'Data Summary'!CE30="Yes"),100-OFFSET('Water Data'!$H$4,0,10*ROW('Water Data'!H24)),NA())</f>
        <v>#N/A</v>
      </c>
      <c r="Q30" s="92" t="e">
        <f ca="true">+IF(AND(ISNUMBER(OFFSET('Water Data'!$H$6,0,10*ROW('Water Data'!H24))),'Data Summary'!CF30="Yes"),OFFSET('Water Data'!$H$6,0,10*ROW('Water Data'!H24)),NA())</f>
        <v>#N/A</v>
      </c>
      <c r="R30" s="92" t="e">
        <f ca="true">+IF(AND(ISNUMBER(OFFSET('Water Data'!$H$9,0,10*ROW('Water Data'!H24))),'Data Summary'!CG30="Yes"),OFFSET('Water Data'!$H$9,0,10*ROW('Water Data'!H24)),NA())</f>
        <v>#N/A</v>
      </c>
      <c r="S30" s="92" t="e">
        <f ca="true">+IF(AND(ISNUMBER(OFFSET('Water Data'!$I$4,0,10*ROW('Water Data'!I24))),'Data Summary'!CH30="Yes"),100-OFFSET('Water Data'!$I$4,0,10*ROW('Water Data'!I24)),NA())</f>
        <v>#N/A</v>
      </c>
      <c r="T30" s="92" t="e">
        <f ca="true">+IF(AND(ISNUMBER(OFFSET('Water Data'!$I$6,0,10*ROW('Water Data'!I24))),'Data Summary'!CI30="Yes"),OFFSET('Water Data'!$I$6,0,10*ROW('Water Data'!I24)),NA())</f>
        <v>#N/A</v>
      </c>
      <c r="U30" s="92" t="e">
        <f ca="true">+IF(AND(ISNUMBER(OFFSET('Water Data'!$I$9,0,10*ROW('Water Data'!I24))),'Data Summary'!CJ30="Yes"),OFFSET('Water Data'!$I$9,0,10*ROW('Water Data'!I24)),NA())</f>
        <v>#N/A</v>
      </c>
      <c r="V30" s="93" t="e">
        <f ca="true">+IF(AND(ISNUMBER(OFFSET('Sanitation Data'!$D$4,0,10*ROW('Sanitation Data'!D24))),'Data Summary'!CK30="Yes"),100-OFFSET('Sanitation Data'!$D$4,0,10*ROW('Sanitation Data'!D24)),NA())</f>
        <v>#N/A</v>
      </c>
      <c r="W30" s="93" t="e">
        <f ca="true">+IF(AND(ISNUMBER(OFFSET('Sanitation Data'!$D$6,0,10*ROW('Sanitation Data'!D24))),'Data Summary'!CL30="Yes"),OFFSET('Sanitation Data'!$D$6,0,10*ROW('Sanitation Data'!D24)),NA())</f>
        <v>#N/A</v>
      </c>
      <c r="X30" s="93" t="e">
        <f ca="true">+IF(AND(ISNUMBER(OFFSET('Sanitation Data'!$D$10,0,10*ROW('Sanitation Data'!D24))),'Data Summary'!CM30="Yes"),OFFSET('Sanitation Data'!$D$10,0,10*ROW('Sanitation Data'!D24)),NA())</f>
        <v>#N/A</v>
      </c>
      <c r="Y30" s="93" t="e">
        <f ca="true">+IF(AND(ISNUMBER(OFFSET('Sanitation Data'!$D$11,0,10*ROW('Sanitation Data'!D24))),'Data Summary'!CN30="Yes"),OFFSET('Sanitation Data'!$D$11,0,10*ROW('Sanitation Data'!D24)),NA())</f>
        <v>#N/A</v>
      </c>
      <c r="Z30" s="93" t="e">
        <f ca="true">+IF(AND(ISNUMBER(OFFSET('Sanitation Data'!$D$12,0,10*ROW('Sanitation Data'!D24))),'Data Summary'!CO30="Yes"),OFFSET('Sanitation Data'!$D$12,0,10*ROW('Sanitation Data'!D24)),NA())</f>
        <v>#N/A</v>
      </c>
      <c r="AA30" s="93" t="e">
        <f ca="true">+IF(AND(ISNUMBER(OFFSET('Sanitation Data'!$E$4,0,10*ROW('Sanitation Data'!E24))),'Data Summary'!CP30="Yes"),100-OFFSET('Sanitation Data'!$E$4,0,10*ROW('Sanitation Data'!E24)),NA())</f>
        <v>#N/A</v>
      </c>
      <c r="AB30" s="93" t="e">
        <f ca="true">+IF(AND(ISNUMBER(OFFSET('Sanitation Data'!$E$6,0,10*ROW('Sanitation Data'!E24))),'Data Summary'!CQ30="Yes"),OFFSET('Sanitation Data'!$E$6,0,10*ROW('Sanitation Data'!E24)),NA())</f>
        <v>#N/A</v>
      </c>
      <c r="AC30" s="93" t="e">
        <f ca="true">+IF(AND(ISNUMBER(OFFSET('Sanitation Data'!$E$10,0,10*ROW('Sanitation Data'!E24))),'Data Summary'!CR30="Yes"),OFFSET('Sanitation Data'!$E$10,0,10*ROW('Sanitation Data'!E24)),NA())</f>
        <v>#N/A</v>
      </c>
      <c r="AD30" s="93" t="e">
        <f ca="true">+IF(AND(ISNUMBER(OFFSET('Sanitation Data'!$E$11,0,10*ROW('Sanitation Data'!E24))),'Data Summary'!CS30="Yes"),OFFSET('Sanitation Data'!$E$11,0,10*ROW('Sanitation Data'!E24)),NA())</f>
        <v>#N/A</v>
      </c>
      <c r="AE30" s="93" t="e">
        <f ca="true">+IF(AND(ISNUMBER(OFFSET('Sanitation Data'!$E$12,0,10*ROW('Sanitation Data'!E24))),'Data Summary'!CT30="Yes"),OFFSET('Sanitation Data'!$E$12,0,10*ROW('Sanitation Data'!E24)),NA())</f>
        <v>#N/A</v>
      </c>
      <c r="AF30" s="93" t="e">
        <f ca="true">+IF(AND(ISNUMBER(OFFSET('Sanitation Data'!$F$4,0,10*ROW('Sanitation Data'!F24))),'Data Summary'!CU30="Yes"),100-OFFSET('Sanitation Data'!$F$4,0,10*ROW('Sanitation Data'!F24)),NA())</f>
        <v>#N/A</v>
      </c>
      <c r="AG30" s="93" t="e">
        <f ca="true">+IF(AND(ISNUMBER(OFFSET('Sanitation Data'!$F$6,0,10*ROW('Sanitation Data'!F24))),'Data Summary'!CV30="Yes"),OFFSET('Sanitation Data'!$F$6,0,10*ROW('Sanitation Data'!F24)),NA())</f>
        <v>#N/A</v>
      </c>
      <c r="AH30" s="93" t="e">
        <f ca="true">+IF(AND(ISNUMBER(OFFSET('Sanitation Data'!$F$10,0,10*ROW('Sanitation Data'!F24))),'Data Summary'!CW30="Yes"),OFFSET('Sanitation Data'!$F$10,0,10*ROW('Sanitation Data'!F24)),NA())</f>
        <v>#N/A</v>
      </c>
      <c r="AI30" s="93" t="e">
        <f ca="true">+IF(AND(ISNUMBER(OFFSET('Sanitation Data'!$F$11,0,10*ROW('Sanitation Data'!F24))),'Data Summary'!CX30="Yes"),OFFSET('Sanitation Data'!$F$11,0,10*ROW('Sanitation Data'!F24)),NA())</f>
        <v>#N/A</v>
      </c>
      <c r="AJ30" s="93" t="e">
        <f ca="true">+IF(AND(ISNUMBER(OFFSET('Sanitation Data'!$F$12,0,10*ROW('Sanitation Data'!F24))),'Data Summary'!CY30="Yes"),OFFSET('Sanitation Data'!$F$12,0,10*ROW('Sanitation Data'!F24)),NA())</f>
        <v>#N/A</v>
      </c>
      <c r="AK30" s="93" t="e">
        <f ca="true">+IF(AND(ISNUMBER(OFFSET('Sanitation Data'!$G$4,0,10*ROW('Sanitation Data'!G24))),'Data Summary'!CZ30="Yes"),100-OFFSET('Sanitation Data'!$G$4,0,10*ROW('Sanitation Data'!G24)),NA())</f>
        <v>#N/A</v>
      </c>
      <c r="AL30" s="93" t="e">
        <f ca="true">+IF(AND(ISNUMBER(OFFSET('Sanitation Data'!$G$6,0,10*ROW('Sanitation Data'!G24))),'Data Summary'!DA30="Yes"),OFFSET('Sanitation Data'!$G$6,0,10*ROW('Sanitation Data'!G24)),NA())</f>
        <v>#N/A</v>
      </c>
      <c r="AM30" s="93" t="e">
        <f ca="true">+IF(AND(ISNUMBER(OFFSET('Sanitation Data'!$G$10,0,10*ROW('Sanitation Data'!G24))),'Data Summary'!DB30="Yes"),OFFSET('Sanitation Data'!$G$10,0,10*ROW('Sanitation Data'!G24)),NA())</f>
        <v>#N/A</v>
      </c>
      <c r="AN30" s="93" t="e">
        <f ca="true">+IF(AND(ISNUMBER(OFFSET('Sanitation Data'!$G$11,0,10*ROW('Sanitation Data'!G24))),'Data Summary'!DC30="Yes"),OFFSET('Sanitation Data'!$G$11,0,10*ROW('Sanitation Data'!G24)),NA())</f>
        <v>#N/A</v>
      </c>
      <c r="AO30" s="93" t="e">
        <f ca="true">+IF(AND(ISNUMBER(OFFSET('Sanitation Data'!$G$12,0,10*ROW('Sanitation Data'!G24))),'Data Summary'!DD30="Yes"),OFFSET('Sanitation Data'!$G$12,0,10*ROW('Sanitation Data'!G24)),NA())</f>
        <v>#N/A</v>
      </c>
      <c r="AP30" s="93" t="e">
        <f ca="true">+IF(AND(ISNUMBER(OFFSET('Sanitation Data'!$H$4,0,10*ROW('Sanitation Data'!H24))),'Data Summary'!DE30="Yes"),100-OFFSET('Sanitation Data'!$H$4,0,10*ROW('Sanitation Data'!H24)),NA())</f>
        <v>#N/A</v>
      </c>
      <c r="AQ30" s="93" t="e">
        <f ca="true">+IF(AND(ISNUMBER(OFFSET('Sanitation Data'!$H$6,0,10*ROW('Sanitation Data'!H24))),'Data Summary'!DF30="Yes"),OFFSET('Sanitation Data'!$H$6,0,10*ROW('Sanitation Data'!H24)),NA())</f>
        <v>#N/A</v>
      </c>
      <c r="AR30" s="93" t="e">
        <f ca="true">+IF(AND(ISNUMBER(OFFSET('Sanitation Data'!$H$10,0,10*ROW('Sanitation Data'!H24))),'Data Summary'!DG30="Yes"),OFFSET('Sanitation Data'!$H$10,0,10*ROW('Sanitation Data'!H24)),NA())</f>
        <v>#N/A</v>
      </c>
      <c r="AS30" s="93" t="e">
        <f ca="true">+IF(AND(ISNUMBER(OFFSET('Sanitation Data'!$H$11,0,10*ROW('Sanitation Data'!H24))),'Data Summary'!DH30="Yes"),OFFSET('Sanitation Data'!$H$11,0,10*ROW('Sanitation Data'!H24)),NA())</f>
        <v>#N/A</v>
      </c>
      <c r="AT30" s="93" t="e">
        <f ca="true">+IF(AND(ISNUMBER(OFFSET('Sanitation Data'!$H$12,0,10*ROW('Sanitation Data'!H24))),'Data Summary'!DI30="Yes"),OFFSET('Sanitation Data'!$H$12,0,10*ROW('Sanitation Data'!H24)),NA())</f>
        <v>#N/A</v>
      </c>
      <c r="AU30" s="93" t="e">
        <f ca="true">+IF(AND(ISNUMBER(OFFSET('Sanitation Data'!$I$4,0,10*ROW('Sanitation Data'!I24))),'Data Summary'!DJ30="Yes"),100-OFFSET('Sanitation Data'!$I$4,0,10*ROW('Sanitation Data'!I24)),NA())</f>
        <v>#N/A</v>
      </c>
      <c r="AV30" s="93" t="e">
        <f ca="true">+IF(AND(ISNUMBER(OFFSET('Sanitation Data'!$I$6,0,10*ROW('Sanitation Data'!I24))),'Data Summary'!DK30="Yes"),OFFSET('Sanitation Data'!$I$6,0,10*ROW('Sanitation Data'!I24)),NA())</f>
        <v>#N/A</v>
      </c>
      <c r="AW30" s="93" t="e">
        <f ca="true">+IF(AND(ISNUMBER(OFFSET('Sanitation Data'!$I$10,0,10*ROW('Sanitation Data'!I24))),'Data Summary'!DL30="Yes"),OFFSET('Sanitation Data'!$I$10,0,10*ROW('Sanitation Data'!I24)),NA())</f>
        <v>#N/A</v>
      </c>
      <c r="AX30" s="93" t="e">
        <f ca="true">+IF(AND(ISNUMBER(OFFSET('Sanitation Data'!$I$11,0,10*ROW('Sanitation Data'!I24))),'Data Summary'!DM30="Yes"),OFFSET('Sanitation Data'!$I$11,0,10*ROW('Sanitation Data'!I24)),NA())</f>
        <v>#N/A</v>
      </c>
      <c r="AY30" s="93" t="e">
        <f ca="true">+IF(AND(ISNUMBER(OFFSET('Sanitation Data'!$I$12,0,10*ROW('Sanitation Data'!I24))),'Data Summary'!DN30="Yes"),OFFSET('Sanitation Data'!$I$12,0,10*ROW('Sanitation Data'!I24)),NA())</f>
        <v>#N/A</v>
      </c>
      <c r="AZ30" s="94" t="e">
        <f ca="true">+IF(AND(ISNUMBER(OFFSET('Hygiene Data'!$D$5,0,10*ROW('Hygiene Data'!D24))),'Data Summary'!DO30="Yes"),OFFSET('Hygiene Data'!$D$5,0,10*ROW('Hygiene Data'!D24)),NA())</f>
        <v>#N/A</v>
      </c>
      <c r="BA30" s="94" t="e">
        <f ca="true">+IF(AND(ISNUMBER(OFFSET('Hygiene Data'!$D$7,0,10*ROW('Hygiene Data'!D24))),'Data Summary'!DP30="Yes"),OFFSET('Hygiene Data'!$D$7,0,10*ROW('Hygiene Data'!D24)),NA())</f>
        <v>#N/A</v>
      </c>
      <c r="BB30" s="94" t="e">
        <f ca="true">+IF(AND(ISNUMBER(OFFSET('Hygiene Data'!$D$9,0,10*ROW('Hygiene Data'!D24))),'Data Summary'!DQ30="Yes"),OFFSET('Hygiene Data'!$D$9,0,10*ROW('Hygiene Data'!D24)),NA())</f>
        <v>#N/A</v>
      </c>
      <c r="BC30" s="94" t="e">
        <f ca="true">+IF(AND(ISNUMBER(OFFSET('Hygiene Data'!$E$5,0,10*ROW('Hygiene Data'!E24))),'Data Summary'!DR30="Yes"),OFFSET('Hygiene Data'!$E$5,0,10*ROW('Hygiene Data'!E24)),NA())</f>
        <v>#N/A</v>
      </c>
      <c r="BD30" s="94" t="e">
        <f ca="true">+IF(AND(ISNUMBER(OFFSET('Hygiene Data'!$E$7,0,10*ROW('Hygiene Data'!E24))),'Data Summary'!DS30="Yes"),OFFSET('Hygiene Data'!$E$7,0,10*ROW('Hygiene Data'!E24)),NA())</f>
        <v>#N/A</v>
      </c>
      <c r="BE30" s="94" t="e">
        <f ca="true">+IF(AND(ISNUMBER(OFFSET('Hygiene Data'!$E$9,0,10*ROW('Hygiene Data'!E24))),'Data Summary'!DT30="Yes"),OFFSET('Hygiene Data'!$E$9,0,10*ROW('Hygiene Data'!E24)),NA())</f>
        <v>#N/A</v>
      </c>
      <c r="BF30" s="94" t="e">
        <f ca="true">+IF(AND(ISNUMBER(OFFSET('Hygiene Data'!$F$5,0,10*ROW('Hygiene Data'!F24))),'Data Summary'!DU30="Yes"),OFFSET('Hygiene Data'!$F$5,0,10*ROW('Hygiene Data'!F24)),NA())</f>
        <v>#N/A</v>
      </c>
      <c r="BG30" s="94" t="e">
        <f ca="true">+IF(AND(ISNUMBER(OFFSET('Hygiene Data'!$F$7,0,10*ROW('Hygiene Data'!F24))),'Data Summary'!DV30="Yes"),OFFSET('Hygiene Data'!$F$7,0,10*ROW('Hygiene Data'!F24)),NA())</f>
        <v>#N/A</v>
      </c>
      <c r="BH30" s="94" t="e">
        <f ca="true">+IF(AND(ISNUMBER(OFFSET('Hygiene Data'!$F$9,0,10*ROW('Hygiene Data'!F24))),'Data Summary'!DW30="Yes"),OFFSET('Hygiene Data'!$F$9,0,10*ROW('Hygiene Data'!F24)),NA())</f>
        <v>#N/A</v>
      </c>
      <c r="BI30" s="94" t="e">
        <f ca="true">+IF(AND(ISNUMBER(OFFSET('Hygiene Data'!$G$5,0,10*ROW('Hygiene Data'!G24))),'Data Summary'!DX30="Yes"),OFFSET('Hygiene Data'!$G$5,0,10*ROW('Hygiene Data'!G24)),NA())</f>
        <v>#N/A</v>
      </c>
      <c r="BJ30" s="94" t="e">
        <f ca="true">+IF(AND(ISNUMBER(OFFSET('Hygiene Data'!$G$7,0,10*ROW('Hygiene Data'!G24))),'Data Summary'!DY30="Yes"),OFFSET('Hygiene Data'!$G$7,0,10*ROW('Hygiene Data'!G24)),NA())</f>
        <v>#N/A</v>
      </c>
      <c r="BK30" s="94" t="e">
        <f ca="true">+IF(AND(ISNUMBER(OFFSET('Hygiene Data'!$G$9,0,10*ROW('Hygiene Data'!G24))),'Data Summary'!DZ30="Yes"),OFFSET('Hygiene Data'!$G$9,0,10*ROW('Hygiene Data'!G24)),NA())</f>
        <v>#N/A</v>
      </c>
      <c r="BL30" s="94" t="e">
        <f ca="true">+IF(AND(ISNUMBER(OFFSET('Hygiene Data'!$H$5,0,10*ROW('Hygiene Data'!H24))),'Data Summary'!EA30="Yes"),OFFSET('Hygiene Data'!$H$5,0,10*ROW('Hygiene Data'!H24)),NA())</f>
        <v>#N/A</v>
      </c>
      <c r="BM30" s="94" t="e">
        <f ca="true">+IF(AND(ISNUMBER(OFFSET('Hygiene Data'!$H$7,0,10*ROW('Hygiene Data'!H24))),'Data Summary'!EB30="Yes"),OFFSET('Hygiene Data'!$H$7,0,10*ROW('Hygiene Data'!H24)),NA())</f>
        <v>#N/A</v>
      </c>
      <c r="BN30" s="94" t="e">
        <f ca="true">+IF(AND(ISNUMBER(OFFSET('Hygiene Data'!$H$9,0,10*ROW('Hygiene Data'!H24))),'Data Summary'!EC30="Yes"),OFFSET('Hygiene Data'!$H$9,0,10*ROW('Hygiene Data'!H24)),NA())</f>
        <v>#N/A</v>
      </c>
      <c r="BO30" s="94" t="e">
        <f ca="true">+IF(AND(ISNUMBER(OFFSET('Hygiene Data'!$I$5,0,10*ROW('Hygiene Data'!I24))),'Data Summary'!ED30="Yes"),OFFSET('Hygiene Data'!$I$5,0,10*ROW('Hygiene Data'!I24)),NA())</f>
        <v>#N/A</v>
      </c>
      <c r="BP30" s="94" t="e">
        <f ca="true">+IF(AND(ISNUMBER(OFFSET('Hygiene Data'!$I$7,0,10*ROW('Hygiene Data'!I24))),'Data Summary'!EE30="Yes"),OFFSET('Hygiene Data'!$I$7,0,10*ROW('Hygiene Data'!I24)),NA())</f>
        <v>#N/A</v>
      </c>
      <c r="BQ30" s="94" t="e">
        <f ca="true">+IF(AND(ISNUMBER(OFFSET('Hygiene Data'!$I$9,0,10*ROW('Hygiene Data'!I24))),'Data Summary'!EF30="Yes"),OFFSET('Hygiene Data'!$I$9,0,10*ROW('Hygiene Data'!I24)),NA())</f>
        <v>#N/A</v>
      </c>
    </row>
    <row xmlns:x14ac="http://schemas.microsoft.com/office/spreadsheetml/2009/9/ac" r="31" x14ac:dyDescent="0.2">
      <c r="A31" s="334" t="e">
        <f ca="true">+RIGHT('Data Summary'!A31,LEN('Data Summary'!A31)-9)</f>
        <v>#VALUE!</v>
      </c>
      <c r="B31" s="35" t="str">
        <f ca="true">+IF(ISTEXT('Data Summary'!B31),'Data Summary'!B31,"")</f>
        <v/>
      </c>
      <c r="C31" s="333" t="e">
        <f ca="true">+VALUE('Data Summary'!C31)</f>
        <v>#VALUE!</v>
      </c>
      <c r="D31" s="92" t="e">
        <f ca="true">+IF(AND(ISNUMBER(OFFSET('Water Data'!$D$4,0,10*ROW('Water Data'!D25))),'Data Summary'!BS31="Yes"),100-OFFSET('Water Data'!$D$4,0,10*ROW('Water Data'!D25)),NA())</f>
        <v>#N/A</v>
      </c>
      <c r="E31" s="92" t="e">
        <f ca="true">+IF(AND(ISNUMBER(OFFSET('Water Data'!$D$6,0,10*ROW('Water Data'!D25))),'Data Summary'!BT31="Yes"),OFFSET('Water Data'!$D$6,0,10*ROW('Water Data'!D25)),NA())</f>
        <v>#N/A</v>
      </c>
      <c r="F31" s="92" t="e">
        <f ca="true">+IF(AND(ISNUMBER(OFFSET('Water Data'!$D$9,0,10*ROW('Water Data'!D25))),'Data Summary'!BU31="Yes"),OFFSET('Water Data'!$D$9,0,10*ROW('Water Data'!D25)),NA())</f>
        <v>#N/A</v>
      </c>
      <c r="G31" s="92" t="e">
        <f ca="true">+IF(AND(ISNUMBER(OFFSET('Water Data'!$E$4,0,10*ROW('Water Data'!E25))),'Data Summary'!BV31="Yes"),100-OFFSET('Water Data'!$E$4,0,10*ROW('Water Data'!E25)),NA())</f>
        <v>#N/A</v>
      </c>
      <c r="H31" s="92" t="e">
        <f ca="true">+IF(AND(ISNUMBER(OFFSET('Water Data'!$E$6,0,10*ROW('Water Data'!E25))),'Data Summary'!BW31="Yes"),OFFSET('Water Data'!$E$6,0,10*ROW('Water Data'!E25)),NA())</f>
        <v>#N/A</v>
      </c>
      <c r="I31" s="92" t="e">
        <f ca="true">+IF(AND(ISNUMBER(OFFSET('Water Data'!$E$9,0,10*ROW('Water Data'!E25))),'Data Summary'!BX31="Yes"),OFFSET('Water Data'!$E$9,0,10*ROW('Water Data'!E25)),NA())</f>
        <v>#N/A</v>
      </c>
      <c r="J31" s="92" t="e">
        <f ca="true">+IF(AND(ISNUMBER(OFFSET('Water Data'!$F$4,0,10*ROW('Water Data'!F25))),'Data Summary'!BY31="Yes"),100-OFFSET('Water Data'!$F$4,0,10*ROW('Water Data'!F25)),NA())</f>
        <v>#N/A</v>
      </c>
      <c r="K31" s="92" t="e">
        <f ca="true">+IF(AND(ISNUMBER(OFFSET('Water Data'!$F$6,0,10*ROW('Water Data'!F25))),'Data Summary'!BZ31="Yes"),OFFSET('Water Data'!$F$6,0,10*ROW('Water Data'!F25)),NA())</f>
        <v>#N/A</v>
      </c>
      <c r="L31" s="92" t="e">
        <f ca="true">+IF(AND(ISNUMBER(OFFSET('Water Data'!$F$9,0,10*ROW('Water Data'!F25))),'Data Summary'!CA31="Yes"),OFFSET('Water Data'!$F$9,0,10*ROW('Water Data'!F25)),NA())</f>
        <v>#N/A</v>
      </c>
      <c r="M31" s="92" t="e">
        <f ca="true">+IF(AND(ISNUMBER(OFFSET('Water Data'!$G$4,0,10*ROW('Water Data'!G25))),'Data Summary'!CB31="Yes"),100-OFFSET('Water Data'!$G$4,0,10*ROW('Water Data'!G25)),NA())</f>
        <v>#N/A</v>
      </c>
      <c r="N31" s="92" t="e">
        <f ca="true">+IF(AND(ISNUMBER(OFFSET('Water Data'!$G$6,0,10*ROW('Water Data'!G25))),'Data Summary'!CC31="Yes"),OFFSET('Water Data'!$G$6,0,10*ROW('Water Data'!G25)),NA())</f>
        <v>#N/A</v>
      </c>
      <c r="O31" s="92" t="e">
        <f ca="true">+IF(AND(ISNUMBER(OFFSET('Water Data'!$G$9,0,10*ROW('Water Data'!G25))),'Data Summary'!CD31="Yes"),OFFSET('Water Data'!$G$9,0,10*ROW('Water Data'!G25)),NA())</f>
        <v>#N/A</v>
      </c>
      <c r="P31" s="92" t="e">
        <f ca="true">+IF(AND(ISNUMBER(OFFSET('Water Data'!$H$4,0,10*ROW('Water Data'!H25))),'Data Summary'!CE31="Yes"),100-OFFSET('Water Data'!$H$4,0,10*ROW('Water Data'!H25)),NA())</f>
        <v>#N/A</v>
      </c>
      <c r="Q31" s="92" t="e">
        <f ca="true">+IF(AND(ISNUMBER(OFFSET('Water Data'!$H$6,0,10*ROW('Water Data'!H25))),'Data Summary'!CF31="Yes"),OFFSET('Water Data'!$H$6,0,10*ROW('Water Data'!H25)),NA())</f>
        <v>#N/A</v>
      </c>
      <c r="R31" s="92" t="e">
        <f ca="true">+IF(AND(ISNUMBER(OFFSET('Water Data'!$H$9,0,10*ROW('Water Data'!H25))),'Data Summary'!CG31="Yes"),OFFSET('Water Data'!$H$9,0,10*ROW('Water Data'!H25)),NA())</f>
        <v>#N/A</v>
      </c>
      <c r="S31" s="92" t="e">
        <f ca="true">+IF(AND(ISNUMBER(OFFSET('Water Data'!$I$4,0,10*ROW('Water Data'!I25))),'Data Summary'!CH31="Yes"),100-OFFSET('Water Data'!$I$4,0,10*ROW('Water Data'!I25)),NA())</f>
        <v>#N/A</v>
      </c>
      <c r="T31" s="92" t="e">
        <f ca="true">+IF(AND(ISNUMBER(OFFSET('Water Data'!$I$6,0,10*ROW('Water Data'!I25))),'Data Summary'!CI31="Yes"),OFFSET('Water Data'!$I$6,0,10*ROW('Water Data'!I25)),NA())</f>
        <v>#N/A</v>
      </c>
      <c r="U31" s="92" t="e">
        <f ca="true">+IF(AND(ISNUMBER(OFFSET('Water Data'!$I$9,0,10*ROW('Water Data'!I25))),'Data Summary'!CJ31="Yes"),OFFSET('Water Data'!$I$9,0,10*ROW('Water Data'!I25)),NA())</f>
        <v>#N/A</v>
      </c>
      <c r="V31" s="93" t="e">
        <f ca="true">+IF(AND(ISNUMBER(OFFSET('Sanitation Data'!$D$4,0,10*ROW('Sanitation Data'!D25))),'Data Summary'!CK31="Yes"),100-OFFSET('Sanitation Data'!$D$4,0,10*ROW('Sanitation Data'!D25)),NA())</f>
        <v>#N/A</v>
      </c>
      <c r="W31" s="93" t="e">
        <f ca="true">+IF(AND(ISNUMBER(OFFSET('Sanitation Data'!$D$6,0,10*ROW('Sanitation Data'!D25))),'Data Summary'!CL31="Yes"),OFFSET('Sanitation Data'!$D$6,0,10*ROW('Sanitation Data'!D25)),NA())</f>
        <v>#N/A</v>
      </c>
      <c r="X31" s="93" t="e">
        <f ca="true">+IF(AND(ISNUMBER(OFFSET('Sanitation Data'!$D$10,0,10*ROW('Sanitation Data'!D25))),'Data Summary'!CM31="Yes"),OFFSET('Sanitation Data'!$D$10,0,10*ROW('Sanitation Data'!D25)),NA())</f>
        <v>#N/A</v>
      </c>
      <c r="Y31" s="93" t="e">
        <f ca="true">+IF(AND(ISNUMBER(OFFSET('Sanitation Data'!$D$11,0,10*ROW('Sanitation Data'!D25))),'Data Summary'!CN31="Yes"),OFFSET('Sanitation Data'!$D$11,0,10*ROW('Sanitation Data'!D25)),NA())</f>
        <v>#N/A</v>
      </c>
      <c r="Z31" s="93" t="e">
        <f ca="true">+IF(AND(ISNUMBER(OFFSET('Sanitation Data'!$D$12,0,10*ROW('Sanitation Data'!D25))),'Data Summary'!CO31="Yes"),OFFSET('Sanitation Data'!$D$12,0,10*ROW('Sanitation Data'!D25)),NA())</f>
        <v>#N/A</v>
      </c>
      <c r="AA31" s="93" t="e">
        <f ca="true">+IF(AND(ISNUMBER(OFFSET('Sanitation Data'!$E$4,0,10*ROW('Sanitation Data'!E25))),'Data Summary'!CP31="Yes"),100-OFFSET('Sanitation Data'!$E$4,0,10*ROW('Sanitation Data'!E25)),NA())</f>
        <v>#N/A</v>
      </c>
      <c r="AB31" s="93" t="e">
        <f ca="true">+IF(AND(ISNUMBER(OFFSET('Sanitation Data'!$E$6,0,10*ROW('Sanitation Data'!E25))),'Data Summary'!CQ31="Yes"),OFFSET('Sanitation Data'!$E$6,0,10*ROW('Sanitation Data'!E25)),NA())</f>
        <v>#N/A</v>
      </c>
      <c r="AC31" s="93" t="e">
        <f ca="true">+IF(AND(ISNUMBER(OFFSET('Sanitation Data'!$E$10,0,10*ROW('Sanitation Data'!E25))),'Data Summary'!CR31="Yes"),OFFSET('Sanitation Data'!$E$10,0,10*ROW('Sanitation Data'!E25)),NA())</f>
        <v>#N/A</v>
      </c>
      <c r="AD31" s="93" t="e">
        <f ca="true">+IF(AND(ISNUMBER(OFFSET('Sanitation Data'!$E$11,0,10*ROW('Sanitation Data'!E25))),'Data Summary'!CS31="Yes"),OFFSET('Sanitation Data'!$E$11,0,10*ROW('Sanitation Data'!E25)),NA())</f>
        <v>#N/A</v>
      </c>
      <c r="AE31" s="93" t="e">
        <f ca="true">+IF(AND(ISNUMBER(OFFSET('Sanitation Data'!$E$12,0,10*ROW('Sanitation Data'!E25))),'Data Summary'!CT31="Yes"),OFFSET('Sanitation Data'!$E$12,0,10*ROW('Sanitation Data'!E25)),NA())</f>
        <v>#N/A</v>
      </c>
      <c r="AF31" s="93" t="e">
        <f ca="true">+IF(AND(ISNUMBER(OFFSET('Sanitation Data'!$F$4,0,10*ROW('Sanitation Data'!F25))),'Data Summary'!CU31="Yes"),100-OFFSET('Sanitation Data'!$F$4,0,10*ROW('Sanitation Data'!F25)),NA())</f>
        <v>#N/A</v>
      </c>
      <c r="AG31" s="93" t="e">
        <f ca="true">+IF(AND(ISNUMBER(OFFSET('Sanitation Data'!$F$6,0,10*ROW('Sanitation Data'!F25))),'Data Summary'!CV31="Yes"),OFFSET('Sanitation Data'!$F$6,0,10*ROW('Sanitation Data'!F25)),NA())</f>
        <v>#N/A</v>
      </c>
      <c r="AH31" s="93" t="e">
        <f ca="true">+IF(AND(ISNUMBER(OFFSET('Sanitation Data'!$F$10,0,10*ROW('Sanitation Data'!F25))),'Data Summary'!CW31="Yes"),OFFSET('Sanitation Data'!$F$10,0,10*ROW('Sanitation Data'!F25)),NA())</f>
        <v>#N/A</v>
      </c>
      <c r="AI31" s="93" t="e">
        <f ca="true">+IF(AND(ISNUMBER(OFFSET('Sanitation Data'!$F$11,0,10*ROW('Sanitation Data'!F25))),'Data Summary'!CX31="Yes"),OFFSET('Sanitation Data'!$F$11,0,10*ROW('Sanitation Data'!F25)),NA())</f>
        <v>#N/A</v>
      </c>
      <c r="AJ31" s="93" t="e">
        <f ca="true">+IF(AND(ISNUMBER(OFFSET('Sanitation Data'!$F$12,0,10*ROW('Sanitation Data'!F25))),'Data Summary'!CY31="Yes"),OFFSET('Sanitation Data'!$F$12,0,10*ROW('Sanitation Data'!F25)),NA())</f>
        <v>#N/A</v>
      </c>
      <c r="AK31" s="93" t="e">
        <f ca="true">+IF(AND(ISNUMBER(OFFSET('Sanitation Data'!$G$4,0,10*ROW('Sanitation Data'!G25))),'Data Summary'!CZ31="Yes"),100-OFFSET('Sanitation Data'!$G$4,0,10*ROW('Sanitation Data'!G25)),NA())</f>
        <v>#N/A</v>
      </c>
      <c r="AL31" s="93" t="e">
        <f ca="true">+IF(AND(ISNUMBER(OFFSET('Sanitation Data'!$G$6,0,10*ROW('Sanitation Data'!G25))),'Data Summary'!DA31="Yes"),OFFSET('Sanitation Data'!$G$6,0,10*ROW('Sanitation Data'!G25)),NA())</f>
        <v>#N/A</v>
      </c>
      <c r="AM31" s="93" t="e">
        <f ca="true">+IF(AND(ISNUMBER(OFFSET('Sanitation Data'!$G$10,0,10*ROW('Sanitation Data'!G25))),'Data Summary'!DB31="Yes"),OFFSET('Sanitation Data'!$G$10,0,10*ROW('Sanitation Data'!G25)),NA())</f>
        <v>#N/A</v>
      </c>
      <c r="AN31" s="93" t="e">
        <f ca="true">+IF(AND(ISNUMBER(OFFSET('Sanitation Data'!$G$11,0,10*ROW('Sanitation Data'!G25))),'Data Summary'!DC31="Yes"),OFFSET('Sanitation Data'!$G$11,0,10*ROW('Sanitation Data'!G25)),NA())</f>
        <v>#N/A</v>
      </c>
      <c r="AO31" s="93" t="e">
        <f ca="true">+IF(AND(ISNUMBER(OFFSET('Sanitation Data'!$G$12,0,10*ROW('Sanitation Data'!G25))),'Data Summary'!DD31="Yes"),OFFSET('Sanitation Data'!$G$12,0,10*ROW('Sanitation Data'!G25)),NA())</f>
        <v>#N/A</v>
      </c>
      <c r="AP31" s="93" t="e">
        <f ca="true">+IF(AND(ISNUMBER(OFFSET('Sanitation Data'!$H$4,0,10*ROW('Sanitation Data'!H25))),'Data Summary'!DE31="Yes"),100-OFFSET('Sanitation Data'!$H$4,0,10*ROW('Sanitation Data'!H25)),NA())</f>
        <v>#N/A</v>
      </c>
      <c r="AQ31" s="93" t="e">
        <f ca="true">+IF(AND(ISNUMBER(OFFSET('Sanitation Data'!$H$6,0,10*ROW('Sanitation Data'!H25))),'Data Summary'!DF31="Yes"),OFFSET('Sanitation Data'!$H$6,0,10*ROW('Sanitation Data'!H25)),NA())</f>
        <v>#N/A</v>
      </c>
      <c r="AR31" s="93" t="e">
        <f ca="true">+IF(AND(ISNUMBER(OFFSET('Sanitation Data'!$H$10,0,10*ROW('Sanitation Data'!H25))),'Data Summary'!DG31="Yes"),OFFSET('Sanitation Data'!$H$10,0,10*ROW('Sanitation Data'!H25)),NA())</f>
        <v>#N/A</v>
      </c>
      <c r="AS31" s="93" t="e">
        <f ca="true">+IF(AND(ISNUMBER(OFFSET('Sanitation Data'!$H$11,0,10*ROW('Sanitation Data'!H25))),'Data Summary'!DH31="Yes"),OFFSET('Sanitation Data'!$H$11,0,10*ROW('Sanitation Data'!H25)),NA())</f>
        <v>#N/A</v>
      </c>
      <c r="AT31" s="93" t="e">
        <f ca="true">+IF(AND(ISNUMBER(OFFSET('Sanitation Data'!$H$12,0,10*ROW('Sanitation Data'!H25))),'Data Summary'!DI31="Yes"),OFFSET('Sanitation Data'!$H$12,0,10*ROW('Sanitation Data'!H25)),NA())</f>
        <v>#N/A</v>
      </c>
      <c r="AU31" s="93" t="e">
        <f ca="true">+IF(AND(ISNUMBER(OFFSET('Sanitation Data'!$I$4,0,10*ROW('Sanitation Data'!I25))),'Data Summary'!DJ31="Yes"),100-OFFSET('Sanitation Data'!$I$4,0,10*ROW('Sanitation Data'!I25)),NA())</f>
        <v>#N/A</v>
      </c>
      <c r="AV31" s="93" t="e">
        <f ca="true">+IF(AND(ISNUMBER(OFFSET('Sanitation Data'!$I$6,0,10*ROW('Sanitation Data'!I25))),'Data Summary'!DK31="Yes"),OFFSET('Sanitation Data'!$I$6,0,10*ROW('Sanitation Data'!I25)),NA())</f>
        <v>#N/A</v>
      </c>
      <c r="AW31" s="93" t="e">
        <f ca="true">+IF(AND(ISNUMBER(OFFSET('Sanitation Data'!$I$10,0,10*ROW('Sanitation Data'!I25))),'Data Summary'!DL31="Yes"),OFFSET('Sanitation Data'!$I$10,0,10*ROW('Sanitation Data'!I25)),NA())</f>
        <v>#N/A</v>
      </c>
      <c r="AX31" s="93" t="e">
        <f ca="true">+IF(AND(ISNUMBER(OFFSET('Sanitation Data'!$I$11,0,10*ROW('Sanitation Data'!I25))),'Data Summary'!DM31="Yes"),OFFSET('Sanitation Data'!$I$11,0,10*ROW('Sanitation Data'!I25)),NA())</f>
        <v>#N/A</v>
      </c>
      <c r="AY31" s="93" t="e">
        <f ca="true">+IF(AND(ISNUMBER(OFFSET('Sanitation Data'!$I$12,0,10*ROW('Sanitation Data'!I25))),'Data Summary'!DN31="Yes"),OFFSET('Sanitation Data'!$I$12,0,10*ROW('Sanitation Data'!I25)),NA())</f>
        <v>#N/A</v>
      </c>
      <c r="AZ31" s="94" t="e">
        <f ca="true">+IF(AND(ISNUMBER(OFFSET('Hygiene Data'!$D$5,0,10*ROW('Hygiene Data'!D25))),'Data Summary'!DO31="Yes"),OFFSET('Hygiene Data'!$D$5,0,10*ROW('Hygiene Data'!D25)),NA())</f>
        <v>#N/A</v>
      </c>
      <c r="BA31" s="94" t="e">
        <f ca="true">+IF(AND(ISNUMBER(OFFSET('Hygiene Data'!$D$7,0,10*ROW('Hygiene Data'!D25))),'Data Summary'!DP31="Yes"),OFFSET('Hygiene Data'!$D$7,0,10*ROW('Hygiene Data'!D25)),NA())</f>
        <v>#N/A</v>
      </c>
      <c r="BB31" s="94" t="e">
        <f ca="true">+IF(AND(ISNUMBER(OFFSET('Hygiene Data'!$D$9,0,10*ROW('Hygiene Data'!D25))),'Data Summary'!DQ31="Yes"),OFFSET('Hygiene Data'!$D$9,0,10*ROW('Hygiene Data'!D25)),NA())</f>
        <v>#N/A</v>
      </c>
      <c r="BC31" s="94" t="e">
        <f ca="true">+IF(AND(ISNUMBER(OFFSET('Hygiene Data'!$E$5,0,10*ROW('Hygiene Data'!E25))),'Data Summary'!DR31="Yes"),OFFSET('Hygiene Data'!$E$5,0,10*ROW('Hygiene Data'!E25)),NA())</f>
        <v>#N/A</v>
      </c>
      <c r="BD31" s="94" t="e">
        <f ca="true">+IF(AND(ISNUMBER(OFFSET('Hygiene Data'!$E$7,0,10*ROW('Hygiene Data'!E25))),'Data Summary'!DS31="Yes"),OFFSET('Hygiene Data'!$E$7,0,10*ROW('Hygiene Data'!E25)),NA())</f>
        <v>#N/A</v>
      </c>
      <c r="BE31" s="94" t="e">
        <f ca="true">+IF(AND(ISNUMBER(OFFSET('Hygiene Data'!$E$9,0,10*ROW('Hygiene Data'!E25))),'Data Summary'!DT31="Yes"),OFFSET('Hygiene Data'!$E$9,0,10*ROW('Hygiene Data'!E25)),NA())</f>
        <v>#N/A</v>
      </c>
      <c r="BF31" s="94" t="e">
        <f ca="true">+IF(AND(ISNUMBER(OFFSET('Hygiene Data'!$F$5,0,10*ROW('Hygiene Data'!F25))),'Data Summary'!DU31="Yes"),OFFSET('Hygiene Data'!$F$5,0,10*ROW('Hygiene Data'!F25)),NA())</f>
        <v>#N/A</v>
      </c>
      <c r="BG31" s="94" t="e">
        <f ca="true">+IF(AND(ISNUMBER(OFFSET('Hygiene Data'!$F$7,0,10*ROW('Hygiene Data'!F25))),'Data Summary'!DV31="Yes"),OFFSET('Hygiene Data'!$F$7,0,10*ROW('Hygiene Data'!F25)),NA())</f>
        <v>#N/A</v>
      </c>
      <c r="BH31" s="94" t="e">
        <f ca="true">+IF(AND(ISNUMBER(OFFSET('Hygiene Data'!$F$9,0,10*ROW('Hygiene Data'!F25))),'Data Summary'!DW31="Yes"),OFFSET('Hygiene Data'!$F$9,0,10*ROW('Hygiene Data'!F25)),NA())</f>
        <v>#N/A</v>
      </c>
      <c r="BI31" s="94" t="e">
        <f ca="true">+IF(AND(ISNUMBER(OFFSET('Hygiene Data'!$G$5,0,10*ROW('Hygiene Data'!G25))),'Data Summary'!DX31="Yes"),OFFSET('Hygiene Data'!$G$5,0,10*ROW('Hygiene Data'!G25)),NA())</f>
        <v>#N/A</v>
      </c>
      <c r="BJ31" s="94" t="e">
        <f ca="true">+IF(AND(ISNUMBER(OFFSET('Hygiene Data'!$G$7,0,10*ROW('Hygiene Data'!G25))),'Data Summary'!DY31="Yes"),OFFSET('Hygiene Data'!$G$7,0,10*ROW('Hygiene Data'!G25)),NA())</f>
        <v>#N/A</v>
      </c>
      <c r="BK31" s="94" t="e">
        <f ca="true">+IF(AND(ISNUMBER(OFFSET('Hygiene Data'!$G$9,0,10*ROW('Hygiene Data'!G25))),'Data Summary'!DZ31="Yes"),OFFSET('Hygiene Data'!$G$9,0,10*ROW('Hygiene Data'!G25)),NA())</f>
        <v>#N/A</v>
      </c>
      <c r="BL31" s="94" t="e">
        <f ca="true">+IF(AND(ISNUMBER(OFFSET('Hygiene Data'!$H$5,0,10*ROW('Hygiene Data'!H25))),'Data Summary'!EA31="Yes"),OFFSET('Hygiene Data'!$H$5,0,10*ROW('Hygiene Data'!H25)),NA())</f>
        <v>#N/A</v>
      </c>
      <c r="BM31" s="94" t="e">
        <f ca="true">+IF(AND(ISNUMBER(OFFSET('Hygiene Data'!$H$7,0,10*ROW('Hygiene Data'!H25))),'Data Summary'!EB31="Yes"),OFFSET('Hygiene Data'!$H$7,0,10*ROW('Hygiene Data'!H25)),NA())</f>
        <v>#N/A</v>
      </c>
      <c r="BN31" s="94" t="e">
        <f ca="true">+IF(AND(ISNUMBER(OFFSET('Hygiene Data'!$H$9,0,10*ROW('Hygiene Data'!H25))),'Data Summary'!EC31="Yes"),OFFSET('Hygiene Data'!$H$9,0,10*ROW('Hygiene Data'!H25)),NA())</f>
        <v>#N/A</v>
      </c>
      <c r="BO31" s="94" t="e">
        <f ca="true">+IF(AND(ISNUMBER(OFFSET('Hygiene Data'!$I$5,0,10*ROW('Hygiene Data'!I25))),'Data Summary'!ED31="Yes"),OFFSET('Hygiene Data'!$I$5,0,10*ROW('Hygiene Data'!I25)),NA())</f>
        <v>#N/A</v>
      </c>
      <c r="BP31" s="94" t="e">
        <f ca="true">+IF(AND(ISNUMBER(OFFSET('Hygiene Data'!$I$7,0,10*ROW('Hygiene Data'!I25))),'Data Summary'!EE31="Yes"),OFFSET('Hygiene Data'!$I$7,0,10*ROW('Hygiene Data'!I25)),NA())</f>
        <v>#N/A</v>
      </c>
      <c r="BQ31" s="94" t="e">
        <f ca="true">+IF(AND(ISNUMBER(OFFSET('Hygiene Data'!$I$9,0,10*ROW('Hygiene Data'!I25))),'Data Summary'!EF31="Yes"),OFFSET('Hygiene Data'!$I$9,0,10*ROW('Hygiene Data'!I25)),NA())</f>
        <v>#N/A</v>
      </c>
    </row>
    <row xmlns:x14ac="http://schemas.microsoft.com/office/spreadsheetml/2009/9/ac" r="32" x14ac:dyDescent="0.2">
      <c r="A32" s="334" t="e">
        <f ca="true">+RIGHT('Data Summary'!A32,LEN('Data Summary'!A32)-9)</f>
        <v>#VALUE!</v>
      </c>
      <c r="B32" s="35" t="str">
        <f ca="true">+IF(ISTEXT('Data Summary'!B32),'Data Summary'!B32,"")</f>
        <v/>
      </c>
      <c r="C32" s="333" t="e">
        <f ca="true">+VALUE('Data Summary'!C32)</f>
        <v>#VALUE!</v>
      </c>
      <c r="D32" s="92" t="e">
        <f ca="true">+IF(AND(ISNUMBER(OFFSET('Water Data'!$D$4,0,10*ROW('Water Data'!D26))),'Data Summary'!BS32="Yes"),100-OFFSET('Water Data'!$D$4,0,10*ROW('Water Data'!D26)),NA())</f>
        <v>#N/A</v>
      </c>
      <c r="E32" s="92" t="e">
        <f ca="true">+IF(AND(ISNUMBER(OFFSET('Water Data'!$D$6,0,10*ROW('Water Data'!D26))),'Data Summary'!BT32="Yes"),OFFSET('Water Data'!$D$6,0,10*ROW('Water Data'!D26)),NA())</f>
        <v>#N/A</v>
      </c>
      <c r="F32" s="92" t="e">
        <f ca="true">+IF(AND(ISNUMBER(OFFSET('Water Data'!$D$9,0,10*ROW('Water Data'!D26))),'Data Summary'!BU32="Yes"),OFFSET('Water Data'!$D$9,0,10*ROW('Water Data'!D26)),NA())</f>
        <v>#N/A</v>
      </c>
      <c r="G32" s="92" t="e">
        <f ca="true">+IF(AND(ISNUMBER(OFFSET('Water Data'!$E$4,0,10*ROW('Water Data'!E26))),'Data Summary'!BV32="Yes"),100-OFFSET('Water Data'!$E$4,0,10*ROW('Water Data'!E26)),NA())</f>
        <v>#N/A</v>
      </c>
      <c r="H32" s="92" t="e">
        <f ca="true">+IF(AND(ISNUMBER(OFFSET('Water Data'!$E$6,0,10*ROW('Water Data'!E26))),'Data Summary'!BW32="Yes"),OFFSET('Water Data'!$E$6,0,10*ROW('Water Data'!E26)),NA())</f>
        <v>#N/A</v>
      </c>
      <c r="I32" s="92" t="e">
        <f ca="true">+IF(AND(ISNUMBER(OFFSET('Water Data'!$E$9,0,10*ROW('Water Data'!E26))),'Data Summary'!BX32="Yes"),OFFSET('Water Data'!$E$9,0,10*ROW('Water Data'!E26)),NA())</f>
        <v>#N/A</v>
      </c>
      <c r="J32" s="92" t="e">
        <f ca="true">+IF(AND(ISNUMBER(OFFSET('Water Data'!$F$4,0,10*ROW('Water Data'!F26))),'Data Summary'!BY32="Yes"),100-OFFSET('Water Data'!$F$4,0,10*ROW('Water Data'!F26)),NA())</f>
        <v>#N/A</v>
      </c>
      <c r="K32" s="92" t="e">
        <f ca="true">+IF(AND(ISNUMBER(OFFSET('Water Data'!$F$6,0,10*ROW('Water Data'!F26))),'Data Summary'!BZ32="Yes"),OFFSET('Water Data'!$F$6,0,10*ROW('Water Data'!F26)),NA())</f>
        <v>#N/A</v>
      </c>
      <c r="L32" s="92" t="e">
        <f ca="true">+IF(AND(ISNUMBER(OFFSET('Water Data'!$F$9,0,10*ROW('Water Data'!F26))),'Data Summary'!CA32="Yes"),OFFSET('Water Data'!$F$9,0,10*ROW('Water Data'!F26)),NA())</f>
        <v>#N/A</v>
      </c>
      <c r="M32" s="92" t="e">
        <f ca="true">+IF(AND(ISNUMBER(OFFSET('Water Data'!$G$4,0,10*ROW('Water Data'!G26))),'Data Summary'!CB32="Yes"),100-OFFSET('Water Data'!$G$4,0,10*ROW('Water Data'!G26)),NA())</f>
        <v>#N/A</v>
      </c>
      <c r="N32" s="92" t="e">
        <f ca="true">+IF(AND(ISNUMBER(OFFSET('Water Data'!$G$6,0,10*ROW('Water Data'!G26))),'Data Summary'!CC32="Yes"),OFFSET('Water Data'!$G$6,0,10*ROW('Water Data'!G26)),NA())</f>
        <v>#N/A</v>
      </c>
      <c r="O32" s="92" t="e">
        <f ca="true">+IF(AND(ISNUMBER(OFFSET('Water Data'!$G$9,0,10*ROW('Water Data'!G26))),'Data Summary'!CD32="Yes"),OFFSET('Water Data'!$G$9,0,10*ROW('Water Data'!G26)),NA())</f>
        <v>#N/A</v>
      </c>
      <c r="P32" s="92" t="e">
        <f ca="true">+IF(AND(ISNUMBER(OFFSET('Water Data'!$H$4,0,10*ROW('Water Data'!H26))),'Data Summary'!CE32="Yes"),100-OFFSET('Water Data'!$H$4,0,10*ROW('Water Data'!H26)),NA())</f>
        <v>#N/A</v>
      </c>
      <c r="Q32" s="92" t="e">
        <f ca="true">+IF(AND(ISNUMBER(OFFSET('Water Data'!$H$6,0,10*ROW('Water Data'!H26))),'Data Summary'!CF32="Yes"),OFFSET('Water Data'!$H$6,0,10*ROW('Water Data'!H26)),NA())</f>
        <v>#N/A</v>
      </c>
      <c r="R32" s="92" t="e">
        <f ca="true">+IF(AND(ISNUMBER(OFFSET('Water Data'!$H$9,0,10*ROW('Water Data'!H26))),'Data Summary'!CG32="Yes"),OFFSET('Water Data'!$H$9,0,10*ROW('Water Data'!H26)),NA())</f>
        <v>#N/A</v>
      </c>
      <c r="S32" s="92" t="e">
        <f ca="true">+IF(AND(ISNUMBER(OFFSET('Water Data'!$I$4,0,10*ROW('Water Data'!I26))),'Data Summary'!CH32="Yes"),100-OFFSET('Water Data'!$I$4,0,10*ROW('Water Data'!I26)),NA())</f>
        <v>#N/A</v>
      </c>
      <c r="T32" s="92" t="e">
        <f ca="true">+IF(AND(ISNUMBER(OFFSET('Water Data'!$I$6,0,10*ROW('Water Data'!I26))),'Data Summary'!CI32="Yes"),OFFSET('Water Data'!$I$6,0,10*ROW('Water Data'!I26)),NA())</f>
        <v>#N/A</v>
      </c>
      <c r="U32" s="92" t="e">
        <f ca="true">+IF(AND(ISNUMBER(OFFSET('Water Data'!$I$9,0,10*ROW('Water Data'!I26))),'Data Summary'!CJ32="Yes"),OFFSET('Water Data'!$I$9,0,10*ROW('Water Data'!I26)),NA())</f>
        <v>#N/A</v>
      </c>
      <c r="V32" s="93" t="e">
        <f ca="true">+IF(AND(ISNUMBER(OFFSET('Sanitation Data'!$D$4,0,10*ROW('Sanitation Data'!D26))),'Data Summary'!CK32="Yes"),100-OFFSET('Sanitation Data'!$D$4,0,10*ROW('Sanitation Data'!D26)),NA())</f>
        <v>#N/A</v>
      </c>
      <c r="W32" s="93" t="e">
        <f ca="true">+IF(AND(ISNUMBER(OFFSET('Sanitation Data'!$D$6,0,10*ROW('Sanitation Data'!D26))),'Data Summary'!CL32="Yes"),OFFSET('Sanitation Data'!$D$6,0,10*ROW('Sanitation Data'!D26)),NA())</f>
        <v>#N/A</v>
      </c>
      <c r="X32" s="93" t="e">
        <f ca="true">+IF(AND(ISNUMBER(OFFSET('Sanitation Data'!$D$10,0,10*ROW('Sanitation Data'!D26))),'Data Summary'!CM32="Yes"),OFFSET('Sanitation Data'!$D$10,0,10*ROW('Sanitation Data'!D26)),NA())</f>
        <v>#N/A</v>
      </c>
      <c r="Y32" s="93" t="e">
        <f ca="true">+IF(AND(ISNUMBER(OFFSET('Sanitation Data'!$D$11,0,10*ROW('Sanitation Data'!D26))),'Data Summary'!CN32="Yes"),OFFSET('Sanitation Data'!$D$11,0,10*ROW('Sanitation Data'!D26)),NA())</f>
        <v>#N/A</v>
      </c>
      <c r="Z32" s="93" t="e">
        <f ca="true">+IF(AND(ISNUMBER(OFFSET('Sanitation Data'!$D$12,0,10*ROW('Sanitation Data'!D26))),'Data Summary'!CO32="Yes"),OFFSET('Sanitation Data'!$D$12,0,10*ROW('Sanitation Data'!D26)),NA())</f>
        <v>#N/A</v>
      </c>
      <c r="AA32" s="93" t="e">
        <f ca="true">+IF(AND(ISNUMBER(OFFSET('Sanitation Data'!$E$4,0,10*ROW('Sanitation Data'!E26))),'Data Summary'!CP32="Yes"),100-OFFSET('Sanitation Data'!$E$4,0,10*ROW('Sanitation Data'!E26)),NA())</f>
        <v>#N/A</v>
      </c>
      <c r="AB32" s="93" t="e">
        <f ca="true">+IF(AND(ISNUMBER(OFFSET('Sanitation Data'!$E$6,0,10*ROW('Sanitation Data'!E26))),'Data Summary'!CQ32="Yes"),OFFSET('Sanitation Data'!$E$6,0,10*ROW('Sanitation Data'!E26)),NA())</f>
        <v>#N/A</v>
      </c>
      <c r="AC32" s="93" t="e">
        <f ca="true">+IF(AND(ISNUMBER(OFFSET('Sanitation Data'!$E$10,0,10*ROW('Sanitation Data'!E26))),'Data Summary'!CR32="Yes"),OFFSET('Sanitation Data'!$E$10,0,10*ROW('Sanitation Data'!E26)),NA())</f>
        <v>#N/A</v>
      </c>
      <c r="AD32" s="93" t="e">
        <f ca="true">+IF(AND(ISNUMBER(OFFSET('Sanitation Data'!$E$11,0,10*ROW('Sanitation Data'!E26))),'Data Summary'!CS32="Yes"),OFFSET('Sanitation Data'!$E$11,0,10*ROW('Sanitation Data'!E26)),NA())</f>
        <v>#N/A</v>
      </c>
      <c r="AE32" s="93" t="e">
        <f ca="true">+IF(AND(ISNUMBER(OFFSET('Sanitation Data'!$E$12,0,10*ROW('Sanitation Data'!E26))),'Data Summary'!CT32="Yes"),OFFSET('Sanitation Data'!$E$12,0,10*ROW('Sanitation Data'!E26)),NA())</f>
        <v>#N/A</v>
      </c>
      <c r="AF32" s="93" t="e">
        <f ca="true">+IF(AND(ISNUMBER(OFFSET('Sanitation Data'!$F$4,0,10*ROW('Sanitation Data'!F26))),'Data Summary'!CU32="Yes"),100-OFFSET('Sanitation Data'!$F$4,0,10*ROW('Sanitation Data'!F26)),NA())</f>
        <v>#N/A</v>
      </c>
      <c r="AG32" s="93" t="e">
        <f ca="true">+IF(AND(ISNUMBER(OFFSET('Sanitation Data'!$F$6,0,10*ROW('Sanitation Data'!F26))),'Data Summary'!CV32="Yes"),OFFSET('Sanitation Data'!$F$6,0,10*ROW('Sanitation Data'!F26)),NA())</f>
        <v>#N/A</v>
      </c>
      <c r="AH32" s="93" t="e">
        <f ca="true">+IF(AND(ISNUMBER(OFFSET('Sanitation Data'!$F$10,0,10*ROW('Sanitation Data'!F26))),'Data Summary'!CW32="Yes"),OFFSET('Sanitation Data'!$F$10,0,10*ROW('Sanitation Data'!F26)),NA())</f>
        <v>#N/A</v>
      </c>
      <c r="AI32" s="93" t="e">
        <f ca="true">+IF(AND(ISNUMBER(OFFSET('Sanitation Data'!$F$11,0,10*ROW('Sanitation Data'!F26))),'Data Summary'!CX32="Yes"),OFFSET('Sanitation Data'!$F$11,0,10*ROW('Sanitation Data'!F26)),NA())</f>
        <v>#N/A</v>
      </c>
      <c r="AJ32" s="93" t="e">
        <f ca="true">+IF(AND(ISNUMBER(OFFSET('Sanitation Data'!$F$12,0,10*ROW('Sanitation Data'!F26))),'Data Summary'!CY32="Yes"),OFFSET('Sanitation Data'!$F$12,0,10*ROW('Sanitation Data'!F26)),NA())</f>
        <v>#N/A</v>
      </c>
      <c r="AK32" s="93" t="e">
        <f ca="true">+IF(AND(ISNUMBER(OFFSET('Sanitation Data'!$G$4,0,10*ROW('Sanitation Data'!G26))),'Data Summary'!CZ32="Yes"),100-OFFSET('Sanitation Data'!$G$4,0,10*ROW('Sanitation Data'!G26)),NA())</f>
        <v>#N/A</v>
      </c>
      <c r="AL32" s="93" t="e">
        <f ca="true">+IF(AND(ISNUMBER(OFFSET('Sanitation Data'!$G$6,0,10*ROW('Sanitation Data'!G26))),'Data Summary'!DA32="Yes"),OFFSET('Sanitation Data'!$G$6,0,10*ROW('Sanitation Data'!G26)),NA())</f>
        <v>#N/A</v>
      </c>
      <c r="AM32" s="93" t="e">
        <f ca="true">+IF(AND(ISNUMBER(OFFSET('Sanitation Data'!$G$10,0,10*ROW('Sanitation Data'!G26))),'Data Summary'!DB32="Yes"),OFFSET('Sanitation Data'!$G$10,0,10*ROW('Sanitation Data'!G26)),NA())</f>
        <v>#N/A</v>
      </c>
      <c r="AN32" s="93" t="e">
        <f ca="true">+IF(AND(ISNUMBER(OFFSET('Sanitation Data'!$G$11,0,10*ROW('Sanitation Data'!G26))),'Data Summary'!DC32="Yes"),OFFSET('Sanitation Data'!$G$11,0,10*ROW('Sanitation Data'!G26)),NA())</f>
        <v>#N/A</v>
      </c>
      <c r="AO32" s="93" t="e">
        <f ca="true">+IF(AND(ISNUMBER(OFFSET('Sanitation Data'!$G$12,0,10*ROW('Sanitation Data'!G26))),'Data Summary'!DD32="Yes"),OFFSET('Sanitation Data'!$G$12,0,10*ROW('Sanitation Data'!G26)),NA())</f>
        <v>#N/A</v>
      </c>
      <c r="AP32" s="93" t="e">
        <f ca="true">+IF(AND(ISNUMBER(OFFSET('Sanitation Data'!$H$4,0,10*ROW('Sanitation Data'!H26))),'Data Summary'!DE32="Yes"),100-OFFSET('Sanitation Data'!$H$4,0,10*ROW('Sanitation Data'!H26)),NA())</f>
        <v>#N/A</v>
      </c>
      <c r="AQ32" s="93" t="e">
        <f ca="true">+IF(AND(ISNUMBER(OFFSET('Sanitation Data'!$H$6,0,10*ROW('Sanitation Data'!H26))),'Data Summary'!DF32="Yes"),OFFSET('Sanitation Data'!$H$6,0,10*ROW('Sanitation Data'!H26)),NA())</f>
        <v>#N/A</v>
      </c>
      <c r="AR32" s="93" t="e">
        <f ca="true">+IF(AND(ISNUMBER(OFFSET('Sanitation Data'!$H$10,0,10*ROW('Sanitation Data'!H26))),'Data Summary'!DG32="Yes"),OFFSET('Sanitation Data'!$H$10,0,10*ROW('Sanitation Data'!H26)),NA())</f>
        <v>#N/A</v>
      </c>
      <c r="AS32" s="93" t="e">
        <f ca="true">+IF(AND(ISNUMBER(OFFSET('Sanitation Data'!$H$11,0,10*ROW('Sanitation Data'!H26))),'Data Summary'!DH32="Yes"),OFFSET('Sanitation Data'!$H$11,0,10*ROW('Sanitation Data'!H26)),NA())</f>
        <v>#N/A</v>
      </c>
      <c r="AT32" s="93" t="e">
        <f ca="true">+IF(AND(ISNUMBER(OFFSET('Sanitation Data'!$H$12,0,10*ROW('Sanitation Data'!H26))),'Data Summary'!DI32="Yes"),OFFSET('Sanitation Data'!$H$12,0,10*ROW('Sanitation Data'!H26)),NA())</f>
        <v>#N/A</v>
      </c>
      <c r="AU32" s="93" t="e">
        <f ca="true">+IF(AND(ISNUMBER(OFFSET('Sanitation Data'!$I$4,0,10*ROW('Sanitation Data'!I26))),'Data Summary'!DJ32="Yes"),100-OFFSET('Sanitation Data'!$I$4,0,10*ROW('Sanitation Data'!I26)),NA())</f>
        <v>#N/A</v>
      </c>
      <c r="AV32" s="93" t="e">
        <f ca="true">+IF(AND(ISNUMBER(OFFSET('Sanitation Data'!$I$6,0,10*ROW('Sanitation Data'!I26))),'Data Summary'!DK32="Yes"),OFFSET('Sanitation Data'!$I$6,0,10*ROW('Sanitation Data'!I26)),NA())</f>
        <v>#N/A</v>
      </c>
      <c r="AW32" s="93" t="e">
        <f ca="true">+IF(AND(ISNUMBER(OFFSET('Sanitation Data'!$I$10,0,10*ROW('Sanitation Data'!I26))),'Data Summary'!DL32="Yes"),OFFSET('Sanitation Data'!$I$10,0,10*ROW('Sanitation Data'!I26)),NA())</f>
        <v>#N/A</v>
      </c>
      <c r="AX32" s="93" t="e">
        <f ca="true">+IF(AND(ISNUMBER(OFFSET('Sanitation Data'!$I$11,0,10*ROW('Sanitation Data'!I26))),'Data Summary'!DM32="Yes"),OFFSET('Sanitation Data'!$I$11,0,10*ROW('Sanitation Data'!I26)),NA())</f>
        <v>#N/A</v>
      </c>
      <c r="AY32" s="93" t="e">
        <f ca="true">+IF(AND(ISNUMBER(OFFSET('Sanitation Data'!$I$12,0,10*ROW('Sanitation Data'!I26))),'Data Summary'!DN32="Yes"),OFFSET('Sanitation Data'!$I$12,0,10*ROW('Sanitation Data'!I26)),NA())</f>
        <v>#N/A</v>
      </c>
      <c r="AZ32" s="94" t="e">
        <f ca="true">+IF(AND(ISNUMBER(OFFSET('Hygiene Data'!$D$5,0,10*ROW('Hygiene Data'!D26))),'Data Summary'!DO32="Yes"),OFFSET('Hygiene Data'!$D$5,0,10*ROW('Hygiene Data'!D26)),NA())</f>
        <v>#N/A</v>
      </c>
      <c r="BA32" s="94" t="e">
        <f ca="true">+IF(AND(ISNUMBER(OFFSET('Hygiene Data'!$D$7,0,10*ROW('Hygiene Data'!D26))),'Data Summary'!DP32="Yes"),OFFSET('Hygiene Data'!$D$7,0,10*ROW('Hygiene Data'!D26)),NA())</f>
        <v>#N/A</v>
      </c>
      <c r="BB32" s="94" t="e">
        <f ca="true">+IF(AND(ISNUMBER(OFFSET('Hygiene Data'!$D$9,0,10*ROW('Hygiene Data'!D26))),'Data Summary'!DQ32="Yes"),OFFSET('Hygiene Data'!$D$9,0,10*ROW('Hygiene Data'!D26)),NA())</f>
        <v>#N/A</v>
      </c>
      <c r="BC32" s="94" t="e">
        <f ca="true">+IF(AND(ISNUMBER(OFFSET('Hygiene Data'!$E$5,0,10*ROW('Hygiene Data'!E26))),'Data Summary'!DR32="Yes"),OFFSET('Hygiene Data'!$E$5,0,10*ROW('Hygiene Data'!E26)),NA())</f>
        <v>#N/A</v>
      </c>
      <c r="BD32" s="94" t="e">
        <f ca="true">+IF(AND(ISNUMBER(OFFSET('Hygiene Data'!$E$7,0,10*ROW('Hygiene Data'!E26))),'Data Summary'!DS32="Yes"),OFFSET('Hygiene Data'!$E$7,0,10*ROW('Hygiene Data'!E26)),NA())</f>
        <v>#N/A</v>
      </c>
      <c r="BE32" s="94" t="e">
        <f ca="true">+IF(AND(ISNUMBER(OFFSET('Hygiene Data'!$E$9,0,10*ROW('Hygiene Data'!E26))),'Data Summary'!DT32="Yes"),OFFSET('Hygiene Data'!$E$9,0,10*ROW('Hygiene Data'!E26)),NA())</f>
        <v>#N/A</v>
      </c>
      <c r="BF32" s="94" t="e">
        <f ca="true">+IF(AND(ISNUMBER(OFFSET('Hygiene Data'!$F$5,0,10*ROW('Hygiene Data'!F26))),'Data Summary'!DU32="Yes"),OFFSET('Hygiene Data'!$F$5,0,10*ROW('Hygiene Data'!F26)),NA())</f>
        <v>#N/A</v>
      </c>
      <c r="BG32" s="94" t="e">
        <f ca="true">+IF(AND(ISNUMBER(OFFSET('Hygiene Data'!$F$7,0,10*ROW('Hygiene Data'!F26))),'Data Summary'!DV32="Yes"),OFFSET('Hygiene Data'!$F$7,0,10*ROW('Hygiene Data'!F26)),NA())</f>
        <v>#N/A</v>
      </c>
      <c r="BH32" s="94" t="e">
        <f ca="true">+IF(AND(ISNUMBER(OFFSET('Hygiene Data'!$F$9,0,10*ROW('Hygiene Data'!F26))),'Data Summary'!DW32="Yes"),OFFSET('Hygiene Data'!$F$9,0,10*ROW('Hygiene Data'!F26)),NA())</f>
        <v>#N/A</v>
      </c>
      <c r="BI32" s="94" t="e">
        <f ca="true">+IF(AND(ISNUMBER(OFFSET('Hygiene Data'!$G$5,0,10*ROW('Hygiene Data'!G26))),'Data Summary'!DX32="Yes"),OFFSET('Hygiene Data'!$G$5,0,10*ROW('Hygiene Data'!G26)),NA())</f>
        <v>#N/A</v>
      </c>
      <c r="BJ32" s="94" t="e">
        <f ca="true">+IF(AND(ISNUMBER(OFFSET('Hygiene Data'!$G$7,0,10*ROW('Hygiene Data'!G26))),'Data Summary'!DY32="Yes"),OFFSET('Hygiene Data'!$G$7,0,10*ROW('Hygiene Data'!G26)),NA())</f>
        <v>#N/A</v>
      </c>
      <c r="BK32" s="94" t="e">
        <f ca="true">+IF(AND(ISNUMBER(OFFSET('Hygiene Data'!$G$9,0,10*ROW('Hygiene Data'!G26))),'Data Summary'!DZ32="Yes"),OFFSET('Hygiene Data'!$G$9,0,10*ROW('Hygiene Data'!G26)),NA())</f>
        <v>#N/A</v>
      </c>
      <c r="BL32" s="94" t="e">
        <f ca="true">+IF(AND(ISNUMBER(OFFSET('Hygiene Data'!$H$5,0,10*ROW('Hygiene Data'!H26))),'Data Summary'!EA32="Yes"),OFFSET('Hygiene Data'!$H$5,0,10*ROW('Hygiene Data'!H26)),NA())</f>
        <v>#N/A</v>
      </c>
      <c r="BM32" s="94" t="e">
        <f ca="true">+IF(AND(ISNUMBER(OFFSET('Hygiene Data'!$H$7,0,10*ROW('Hygiene Data'!H26))),'Data Summary'!EB32="Yes"),OFFSET('Hygiene Data'!$H$7,0,10*ROW('Hygiene Data'!H26)),NA())</f>
        <v>#N/A</v>
      </c>
      <c r="BN32" s="94" t="e">
        <f ca="true">+IF(AND(ISNUMBER(OFFSET('Hygiene Data'!$H$9,0,10*ROW('Hygiene Data'!H26))),'Data Summary'!EC32="Yes"),OFFSET('Hygiene Data'!$H$9,0,10*ROW('Hygiene Data'!H26)),NA())</f>
        <v>#N/A</v>
      </c>
      <c r="BO32" s="94" t="e">
        <f ca="true">+IF(AND(ISNUMBER(OFFSET('Hygiene Data'!$I$5,0,10*ROW('Hygiene Data'!I26))),'Data Summary'!ED32="Yes"),OFFSET('Hygiene Data'!$I$5,0,10*ROW('Hygiene Data'!I26)),NA())</f>
        <v>#N/A</v>
      </c>
      <c r="BP32" s="94" t="e">
        <f ca="true">+IF(AND(ISNUMBER(OFFSET('Hygiene Data'!$I$7,0,10*ROW('Hygiene Data'!I26))),'Data Summary'!EE32="Yes"),OFFSET('Hygiene Data'!$I$7,0,10*ROW('Hygiene Data'!I26)),NA())</f>
        <v>#N/A</v>
      </c>
      <c r="BQ32" s="94" t="e">
        <f ca="true">+IF(AND(ISNUMBER(OFFSET('Hygiene Data'!$I$9,0,10*ROW('Hygiene Data'!I26))),'Data Summary'!EF32="Yes"),OFFSET('Hygiene Data'!$I$9,0,10*ROW('Hygiene Data'!I26)),NA())</f>
        <v>#N/A</v>
      </c>
    </row>
    <row xmlns:x14ac="http://schemas.microsoft.com/office/spreadsheetml/2009/9/ac" r="33" x14ac:dyDescent="0.2">
      <c r="A33" s="334" t="e">
        <f ca="true">+RIGHT('Data Summary'!A33,LEN('Data Summary'!A33)-9)</f>
        <v>#VALUE!</v>
      </c>
      <c r="B33" s="35" t="str">
        <f ca="true">+IF(ISTEXT('Data Summary'!B33),'Data Summary'!B33,"")</f>
        <v/>
      </c>
      <c r="C33" s="333" t="e">
        <f ca="true">+VALUE('Data Summary'!C33)</f>
        <v>#VALUE!</v>
      </c>
      <c r="D33" s="92" t="e">
        <f ca="true">+IF(AND(ISNUMBER(OFFSET('Water Data'!$D$4,0,10*ROW('Water Data'!D27))),'Data Summary'!BS33="Yes"),100-OFFSET('Water Data'!$D$4,0,10*ROW('Water Data'!D27)),NA())</f>
        <v>#N/A</v>
      </c>
      <c r="E33" s="92" t="e">
        <f ca="true">+IF(AND(ISNUMBER(OFFSET('Water Data'!$D$6,0,10*ROW('Water Data'!D27))),'Data Summary'!BT33="Yes"),OFFSET('Water Data'!$D$6,0,10*ROW('Water Data'!D27)),NA())</f>
        <v>#N/A</v>
      </c>
      <c r="F33" s="92" t="e">
        <f ca="true">+IF(AND(ISNUMBER(OFFSET('Water Data'!$D$9,0,10*ROW('Water Data'!D27))),'Data Summary'!BU33="Yes"),OFFSET('Water Data'!$D$9,0,10*ROW('Water Data'!D27)),NA())</f>
        <v>#N/A</v>
      </c>
      <c r="G33" s="92" t="e">
        <f ca="true">+IF(AND(ISNUMBER(OFFSET('Water Data'!$E$4,0,10*ROW('Water Data'!E27))),'Data Summary'!BV33="Yes"),100-OFFSET('Water Data'!$E$4,0,10*ROW('Water Data'!E27)),NA())</f>
        <v>#N/A</v>
      </c>
      <c r="H33" s="92" t="e">
        <f ca="true">+IF(AND(ISNUMBER(OFFSET('Water Data'!$E$6,0,10*ROW('Water Data'!E27))),'Data Summary'!BW33="Yes"),OFFSET('Water Data'!$E$6,0,10*ROW('Water Data'!E27)),NA())</f>
        <v>#N/A</v>
      </c>
      <c r="I33" s="92" t="e">
        <f ca="true">+IF(AND(ISNUMBER(OFFSET('Water Data'!$E$9,0,10*ROW('Water Data'!E27))),'Data Summary'!BX33="Yes"),OFFSET('Water Data'!$E$9,0,10*ROW('Water Data'!E27)),NA())</f>
        <v>#N/A</v>
      </c>
      <c r="J33" s="92" t="e">
        <f ca="true">+IF(AND(ISNUMBER(OFFSET('Water Data'!$F$4,0,10*ROW('Water Data'!F27))),'Data Summary'!BY33="Yes"),100-OFFSET('Water Data'!$F$4,0,10*ROW('Water Data'!F27)),NA())</f>
        <v>#N/A</v>
      </c>
      <c r="K33" s="92" t="e">
        <f ca="true">+IF(AND(ISNUMBER(OFFSET('Water Data'!$F$6,0,10*ROW('Water Data'!F27))),'Data Summary'!BZ33="Yes"),OFFSET('Water Data'!$F$6,0,10*ROW('Water Data'!F27)),NA())</f>
        <v>#N/A</v>
      </c>
      <c r="L33" s="92" t="e">
        <f ca="true">+IF(AND(ISNUMBER(OFFSET('Water Data'!$F$9,0,10*ROW('Water Data'!F27))),'Data Summary'!CA33="Yes"),OFFSET('Water Data'!$F$9,0,10*ROW('Water Data'!F27)),NA())</f>
        <v>#N/A</v>
      </c>
      <c r="M33" s="92" t="e">
        <f ca="true">+IF(AND(ISNUMBER(OFFSET('Water Data'!$G$4,0,10*ROW('Water Data'!G27))),'Data Summary'!CB33="Yes"),100-OFFSET('Water Data'!$G$4,0,10*ROW('Water Data'!G27)),NA())</f>
        <v>#N/A</v>
      </c>
      <c r="N33" s="92" t="e">
        <f ca="true">+IF(AND(ISNUMBER(OFFSET('Water Data'!$G$6,0,10*ROW('Water Data'!G27))),'Data Summary'!CC33="Yes"),OFFSET('Water Data'!$G$6,0,10*ROW('Water Data'!G27)),NA())</f>
        <v>#N/A</v>
      </c>
      <c r="O33" s="92" t="e">
        <f ca="true">+IF(AND(ISNUMBER(OFFSET('Water Data'!$G$9,0,10*ROW('Water Data'!G27))),'Data Summary'!CD33="Yes"),OFFSET('Water Data'!$G$9,0,10*ROW('Water Data'!G27)),NA())</f>
        <v>#N/A</v>
      </c>
      <c r="P33" s="92" t="e">
        <f ca="true">+IF(AND(ISNUMBER(OFFSET('Water Data'!$H$4,0,10*ROW('Water Data'!H27))),'Data Summary'!CE33="Yes"),100-OFFSET('Water Data'!$H$4,0,10*ROW('Water Data'!H27)),NA())</f>
        <v>#N/A</v>
      </c>
      <c r="Q33" s="92" t="e">
        <f ca="true">+IF(AND(ISNUMBER(OFFSET('Water Data'!$H$6,0,10*ROW('Water Data'!H27))),'Data Summary'!CF33="Yes"),OFFSET('Water Data'!$H$6,0,10*ROW('Water Data'!H27)),NA())</f>
        <v>#N/A</v>
      </c>
      <c r="R33" s="92" t="e">
        <f ca="true">+IF(AND(ISNUMBER(OFFSET('Water Data'!$H$9,0,10*ROW('Water Data'!H27))),'Data Summary'!CG33="Yes"),OFFSET('Water Data'!$H$9,0,10*ROW('Water Data'!H27)),NA())</f>
        <v>#N/A</v>
      </c>
      <c r="S33" s="92" t="e">
        <f ca="true">+IF(AND(ISNUMBER(OFFSET('Water Data'!$I$4,0,10*ROW('Water Data'!I27))),'Data Summary'!CH33="Yes"),100-OFFSET('Water Data'!$I$4,0,10*ROW('Water Data'!I27)),NA())</f>
        <v>#N/A</v>
      </c>
      <c r="T33" s="92" t="e">
        <f ca="true">+IF(AND(ISNUMBER(OFFSET('Water Data'!$I$6,0,10*ROW('Water Data'!I27))),'Data Summary'!CI33="Yes"),OFFSET('Water Data'!$I$6,0,10*ROW('Water Data'!I27)),NA())</f>
        <v>#N/A</v>
      </c>
      <c r="U33" s="92" t="e">
        <f ca="true">+IF(AND(ISNUMBER(OFFSET('Water Data'!$I$9,0,10*ROW('Water Data'!I27))),'Data Summary'!CJ33="Yes"),OFFSET('Water Data'!$I$9,0,10*ROW('Water Data'!I27)),NA())</f>
        <v>#N/A</v>
      </c>
      <c r="V33" s="93" t="e">
        <f ca="true">+IF(AND(ISNUMBER(OFFSET('Sanitation Data'!$D$4,0,10*ROW('Sanitation Data'!D27))),'Data Summary'!CK33="Yes"),100-OFFSET('Sanitation Data'!$D$4,0,10*ROW('Sanitation Data'!D27)),NA())</f>
        <v>#N/A</v>
      </c>
      <c r="W33" s="93" t="e">
        <f ca="true">+IF(AND(ISNUMBER(OFFSET('Sanitation Data'!$D$6,0,10*ROW('Sanitation Data'!D27))),'Data Summary'!CL33="Yes"),OFFSET('Sanitation Data'!$D$6,0,10*ROW('Sanitation Data'!D27)),NA())</f>
        <v>#N/A</v>
      </c>
      <c r="X33" s="93" t="e">
        <f ca="true">+IF(AND(ISNUMBER(OFFSET('Sanitation Data'!$D$10,0,10*ROW('Sanitation Data'!D27))),'Data Summary'!CM33="Yes"),OFFSET('Sanitation Data'!$D$10,0,10*ROW('Sanitation Data'!D27)),NA())</f>
        <v>#N/A</v>
      </c>
      <c r="Y33" s="93" t="e">
        <f ca="true">+IF(AND(ISNUMBER(OFFSET('Sanitation Data'!$D$11,0,10*ROW('Sanitation Data'!D27))),'Data Summary'!CN33="Yes"),OFFSET('Sanitation Data'!$D$11,0,10*ROW('Sanitation Data'!D27)),NA())</f>
        <v>#N/A</v>
      </c>
      <c r="Z33" s="93" t="e">
        <f ca="true">+IF(AND(ISNUMBER(OFFSET('Sanitation Data'!$D$12,0,10*ROW('Sanitation Data'!D27))),'Data Summary'!CO33="Yes"),OFFSET('Sanitation Data'!$D$12,0,10*ROW('Sanitation Data'!D27)),NA())</f>
        <v>#N/A</v>
      </c>
      <c r="AA33" s="93" t="e">
        <f ca="true">+IF(AND(ISNUMBER(OFFSET('Sanitation Data'!$E$4,0,10*ROW('Sanitation Data'!E27))),'Data Summary'!CP33="Yes"),100-OFFSET('Sanitation Data'!$E$4,0,10*ROW('Sanitation Data'!E27)),NA())</f>
        <v>#N/A</v>
      </c>
      <c r="AB33" s="93" t="e">
        <f ca="true">+IF(AND(ISNUMBER(OFFSET('Sanitation Data'!$E$6,0,10*ROW('Sanitation Data'!E27))),'Data Summary'!CQ33="Yes"),OFFSET('Sanitation Data'!$E$6,0,10*ROW('Sanitation Data'!E27)),NA())</f>
        <v>#N/A</v>
      </c>
      <c r="AC33" s="93" t="e">
        <f ca="true">+IF(AND(ISNUMBER(OFFSET('Sanitation Data'!$E$10,0,10*ROW('Sanitation Data'!E27))),'Data Summary'!CR33="Yes"),OFFSET('Sanitation Data'!$E$10,0,10*ROW('Sanitation Data'!E27)),NA())</f>
        <v>#N/A</v>
      </c>
      <c r="AD33" s="93" t="e">
        <f ca="true">+IF(AND(ISNUMBER(OFFSET('Sanitation Data'!$E$11,0,10*ROW('Sanitation Data'!E27))),'Data Summary'!CS33="Yes"),OFFSET('Sanitation Data'!$E$11,0,10*ROW('Sanitation Data'!E27)),NA())</f>
        <v>#N/A</v>
      </c>
      <c r="AE33" s="93" t="e">
        <f ca="true">+IF(AND(ISNUMBER(OFFSET('Sanitation Data'!$E$12,0,10*ROW('Sanitation Data'!E27))),'Data Summary'!CT33="Yes"),OFFSET('Sanitation Data'!$E$12,0,10*ROW('Sanitation Data'!E27)),NA())</f>
        <v>#N/A</v>
      </c>
      <c r="AF33" s="93" t="e">
        <f ca="true">+IF(AND(ISNUMBER(OFFSET('Sanitation Data'!$F$4,0,10*ROW('Sanitation Data'!F27))),'Data Summary'!CU33="Yes"),100-OFFSET('Sanitation Data'!$F$4,0,10*ROW('Sanitation Data'!F27)),NA())</f>
        <v>#N/A</v>
      </c>
      <c r="AG33" s="93" t="e">
        <f ca="true">+IF(AND(ISNUMBER(OFFSET('Sanitation Data'!$F$6,0,10*ROW('Sanitation Data'!F27))),'Data Summary'!CV33="Yes"),OFFSET('Sanitation Data'!$F$6,0,10*ROW('Sanitation Data'!F27)),NA())</f>
        <v>#N/A</v>
      </c>
      <c r="AH33" s="93" t="e">
        <f ca="true">+IF(AND(ISNUMBER(OFFSET('Sanitation Data'!$F$10,0,10*ROW('Sanitation Data'!F27))),'Data Summary'!CW33="Yes"),OFFSET('Sanitation Data'!$F$10,0,10*ROW('Sanitation Data'!F27)),NA())</f>
        <v>#N/A</v>
      </c>
      <c r="AI33" s="93" t="e">
        <f ca="true">+IF(AND(ISNUMBER(OFFSET('Sanitation Data'!$F$11,0,10*ROW('Sanitation Data'!F27))),'Data Summary'!CX33="Yes"),OFFSET('Sanitation Data'!$F$11,0,10*ROW('Sanitation Data'!F27)),NA())</f>
        <v>#N/A</v>
      </c>
      <c r="AJ33" s="93" t="e">
        <f ca="true">+IF(AND(ISNUMBER(OFFSET('Sanitation Data'!$F$12,0,10*ROW('Sanitation Data'!F27))),'Data Summary'!CY33="Yes"),OFFSET('Sanitation Data'!$F$12,0,10*ROW('Sanitation Data'!F27)),NA())</f>
        <v>#N/A</v>
      </c>
      <c r="AK33" s="93" t="e">
        <f ca="true">+IF(AND(ISNUMBER(OFFSET('Sanitation Data'!$G$4,0,10*ROW('Sanitation Data'!G27))),'Data Summary'!CZ33="Yes"),100-OFFSET('Sanitation Data'!$G$4,0,10*ROW('Sanitation Data'!G27)),NA())</f>
        <v>#N/A</v>
      </c>
      <c r="AL33" s="93" t="e">
        <f ca="true">+IF(AND(ISNUMBER(OFFSET('Sanitation Data'!$G$6,0,10*ROW('Sanitation Data'!G27))),'Data Summary'!DA33="Yes"),OFFSET('Sanitation Data'!$G$6,0,10*ROW('Sanitation Data'!G27)),NA())</f>
        <v>#N/A</v>
      </c>
      <c r="AM33" s="93" t="e">
        <f ca="true">+IF(AND(ISNUMBER(OFFSET('Sanitation Data'!$G$10,0,10*ROW('Sanitation Data'!G27))),'Data Summary'!DB33="Yes"),OFFSET('Sanitation Data'!$G$10,0,10*ROW('Sanitation Data'!G27)),NA())</f>
        <v>#N/A</v>
      </c>
      <c r="AN33" s="93" t="e">
        <f ca="true">+IF(AND(ISNUMBER(OFFSET('Sanitation Data'!$G$11,0,10*ROW('Sanitation Data'!G27))),'Data Summary'!DC33="Yes"),OFFSET('Sanitation Data'!$G$11,0,10*ROW('Sanitation Data'!G27)),NA())</f>
        <v>#N/A</v>
      </c>
      <c r="AO33" s="93" t="e">
        <f ca="true">+IF(AND(ISNUMBER(OFFSET('Sanitation Data'!$G$12,0,10*ROW('Sanitation Data'!G27))),'Data Summary'!DD33="Yes"),OFFSET('Sanitation Data'!$G$12,0,10*ROW('Sanitation Data'!G27)),NA())</f>
        <v>#N/A</v>
      </c>
      <c r="AP33" s="93" t="e">
        <f ca="true">+IF(AND(ISNUMBER(OFFSET('Sanitation Data'!$H$4,0,10*ROW('Sanitation Data'!H27))),'Data Summary'!DE33="Yes"),100-OFFSET('Sanitation Data'!$H$4,0,10*ROW('Sanitation Data'!H27)),NA())</f>
        <v>#N/A</v>
      </c>
      <c r="AQ33" s="93" t="e">
        <f ca="true">+IF(AND(ISNUMBER(OFFSET('Sanitation Data'!$H$6,0,10*ROW('Sanitation Data'!H27))),'Data Summary'!DF33="Yes"),OFFSET('Sanitation Data'!$H$6,0,10*ROW('Sanitation Data'!H27)),NA())</f>
        <v>#N/A</v>
      </c>
      <c r="AR33" s="93" t="e">
        <f ca="true">+IF(AND(ISNUMBER(OFFSET('Sanitation Data'!$H$10,0,10*ROW('Sanitation Data'!H27))),'Data Summary'!DG33="Yes"),OFFSET('Sanitation Data'!$H$10,0,10*ROW('Sanitation Data'!H27)),NA())</f>
        <v>#N/A</v>
      </c>
      <c r="AS33" s="93" t="e">
        <f ca="true">+IF(AND(ISNUMBER(OFFSET('Sanitation Data'!$H$11,0,10*ROW('Sanitation Data'!H27))),'Data Summary'!DH33="Yes"),OFFSET('Sanitation Data'!$H$11,0,10*ROW('Sanitation Data'!H27)),NA())</f>
        <v>#N/A</v>
      </c>
      <c r="AT33" s="93" t="e">
        <f ca="true">+IF(AND(ISNUMBER(OFFSET('Sanitation Data'!$H$12,0,10*ROW('Sanitation Data'!H27))),'Data Summary'!DI33="Yes"),OFFSET('Sanitation Data'!$H$12,0,10*ROW('Sanitation Data'!H27)),NA())</f>
        <v>#N/A</v>
      </c>
      <c r="AU33" s="93" t="e">
        <f ca="true">+IF(AND(ISNUMBER(OFFSET('Sanitation Data'!$I$4,0,10*ROW('Sanitation Data'!I27))),'Data Summary'!DJ33="Yes"),100-OFFSET('Sanitation Data'!$I$4,0,10*ROW('Sanitation Data'!I27)),NA())</f>
        <v>#N/A</v>
      </c>
      <c r="AV33" s="93" t="e">
        <f ca="true">+IF(AND(ISNUMBER(OFFSET('Sanitation Data'!$I$6,0,10*ROW('Sanitation Data'!I27))),'Data Summary'!DK33="Yes"),OFFSET('Sanitation Data'!$I$6,0,10*ROW('Sanitation Data'!I27)),NA())</f>
        <v>#N/A</v>
      </c>
      <c r="AW33" s="93" t="e">
        <f ca="true">+IF(AND(ISNUMBER(OFFSET('Sanitation Data'!$I$10,0,10*ROW('Sanitation Data'!I27))),'Data Summary'!DL33="Yes"),OFFSET('Sanitation Data'!$I$10,0,10*ROW('Sanitation Data'!I27)),NA())</f>
        <v>#N/A</v>
      </c>
      <c r="AX33" s="93" t="e">
        <f ca="true">+IF(AND(ISNUMBER(OFFSET('Sanitation Data'!$I$11,0,10*ROW('Sanitation Data'!I27))),'Data Summary'!DM33="Yes"),OFFSET('Sanitation Data'!$I$11,0,10*ROW('Sanitation Data'!I27)),NA())</f>
        <v>#N/A</v>
      </c>
      <c r="AY33" s="93" t="e">
        <f ca="true">+IF(AND(ISNUMBER(OFFSET('Sanitation Data'!$I$12,0,10*ROW('Sanitation Data'!I27))),'Data Summary'!DN33="Yes"),OFFSET('Sanitation Data'!$I$12,0,10*ROW('Sanitation Data'!I27)),NA())</f>
        <v>#N/A</v>
      </c>
      <c r="AZ33" s="94" t="e">
        <f ca="true">+IF(AND(ISNUMBER(OFFSET('Hygiene Data'!$D$5,0,10*ROW('Hygiene Data'!D27))),'Data Summary'!DO33="Yes"),OFFSET('Hygiene Data'!$D$5,0,10*ROW('Hygiene Data'!D27)),NA())</f>
        <v>#N/A</v>
      </c>
      <c r="BA33" s="94" t="e">
        <f ca="true">+IF(AND(ISNUMBER(OFFSET('Hygiene Data'!$D$7,0,10*ROW('Hygiene Data'!D27))),'Data Summary'!DP33="Yes"),OFFSET('Hygiene Data'!$D$7,0,10*ROW('Hygiene Data'!D27)),NA())</f>
        <v>#N/A</v>
      </c>
      <c r="BB33" s="94" t="e">
        <f ca="true">+IF(AND(ISNUMBER(OFFSET('Hygiene Data'!$D$9,0,10*ROW('Hygiene Data'!D27))),'Data Summary'!DQ33="Yes"),OFFSET('Hygiene Data'!$D$9,0,10*ROW('Hygiene Data'!D27)),NA())</f>
        <v>#N/A</v>
      </c>
      <c r="BC33" s="94" t="e">
        <f ca="true">+IF(AND(ISNUMBER(OFFSET('Hygiene Data'!$E$5,0,10*ROW('Hygiene Data'!E27))),'Data Summary'!DR33="Yes"),OFFSET('Hygiene Data'!$E$5,0,10*ROW('Hygiene Data'!E27)),NA())</f>
        <v>#N/A</v>
      </c>
      <c r="BD33" s="94" t="e">
        <f ca="true">+IF(AND(ISNUMBER(OFFSET('Hygiene Data'!$E$7,0,10*ROW('Hygiene Data'!E27))),'Data Summary'!DS33="Yes"),OFFSET('Hygiene Data'!$E$7,0,10*ROW('Hygiene Data'!E27)),NA())</f>
        <v>#N/A</v>
      </c>
      <c r="BE33" s="94" t="e">
        <f ca="true">+IF(AND(ISNUMBER(OFFSET('Hygiene Data'!$E$9,0,10*ROW('Hygiene Data'!E27))),'Data Summary'!DT33="Yes"),OFFSET('Hygiene Data'!$E$9,0,10*ROW('Hygiene Data'!E27)),NA())</f>
        <v>#N/A</v>
      </c>
      <c r="BF33" s="94" t="e">
        <f ca="true">+IF(AND(ISNUMBER(OFFSET('Hygiene Data'!$F$5,0,10*ROW('Hygiene Data'!F27))),'Data Summary'!DU33="Yes"),OFFSET('Hygiene Data'!$F$5,0,10*ROW('Hygiene Data'!F27)),NA())</f>
        <v>#N/A</v>
      </c>
      <c r="BG33" s="94" t="e">
        <f ca="true">+IF(AND(ISNUMBER(OFFSET('Hygiene Data'!$F$7,0,10*ROW('Hygiene Data'!F27))),'Data Summary'!DV33="Yes"),OFFSET('Hygiene Data'!$F$7,0,10*ROW('Hygiene Data'!F27)),NA())</f>
        <v>#N/A</v>
      </c>
      <c r="BH33" s="94" t="e">
        <f ca="true">+IF(AND(ISNUMBER(OFFSET('Hygiene Data'!$F$9,0,10*ROW('Hygiene Data'!F27))),'Data Summary'!DW33="Yes"),OFFSET('Hygiene Data'!$F$9,0,10*ROW('Hygiene Data'!F27)),NA())</f>
        <v>#N/A</v>
      </c>
      <c r="BI33" s="94" t="e">
        <f ca="true">+IF(AND(ISNUMBER(OFFSET('Hygiene Data'!$G$5,0,10*ROW('Hygiene Data'!G27))),'Data Summary'!DX33="Yes"),OFFSET('Hygiene Data'!$G$5,0,10*ROW('Hygiene Data'!G27)),NA())</f>
        <v>#N/A</v>
      </c>
      <c r="BJ33" s="94" t="e">
        <f ca="true">+IF(AND(ISNUMBER(OFFSET('Hygiene Data'!$G$7,0,10*ROW('Hygiene Data'!G27))),'Data Summary'!DY33="Yes"),OFFSET('Hygiene Data'!$G$7,0,10*ROW('Hygiene Data'!G27)),NA())</f>
        <v>#N/A</v>
      </c>
      <c r="BK33" s="94" t="e">
        <f ca="true">+IF(AND(ISNUMBER(OFFSET('Hygiene Data'!$G$9,0,10*ROW('Hygiene Data'!G27))),'Data Summary'!DZ33="Yes"),OFFSET('Hygiene Data'!$G$9,0,10*ROW('Hygiene Data'!G27)),NA())</f>
        <v>#N/A</v>
      </c>
      <c r="BL33" s="94" t="e">
        <f ca="true">+IF(AND(ISNUMBER(OFFSET('Hygiene Data'!$H$5,0,10*ROW('Hygiene Data'!H27))),'Data Summary'!EA33="Yes"),OFFSET('Hygiene Data'!$H$5,0,10*ROW('Hygiene Data'!H27)),NA())</f>
        <v>#N/A</v>
      </c>
      <c r="BM33" s="94" t="e">
        <f ca="true">+IF(AND(ISNUMBER(OFFSET('Hygiene Data'!$H$7,0,10*ROW('Hygiene Data'!H27))),'Data Summary'!EB33="Yes"),OFFSET('Hygiene Data'!$H$7,0,10*ROW('Hygiene Data'!H27)),NA())</f>
        <v>#N/A</v>
      </c>
      <c r="BN33" s="94" t="e">
        <f ca="true">+IF(AND(ISNUMBER(OFFSET('Hygiene Data'!$H$9,0,10*ROW('Hygiene Data'!H27))),'Data Summary'!EC33="Yes"),OFFSET('Hygiene Data'!$H$9,0,10*ROW('Hygiene Data'!H27)),NA())</f>
        <v>#N/A</v>
      </c>
      <c r="BO33" s="94" t="e">
        <f ca="true">+IF(AND(ISNUMBER(OFFSET('Hygiene Data'!$I$5,0,10*ROW('Hygiene Data'!I27))),'Data Summary'!ED33="Yes"),OFFSET('Hygiene Data'!$I$5,0,10*ROW('Hygiene Data'!I27)),NA())</f>
        <v>#N/A</v>
      </c>
      <c r="BP33" s="94" t="e">
        <f ca="true">+IF(AND(ISNUMBER(OFFSET('Hygiene Data'!$I$7,0,10*ROW('Hygiene Data'!I27))),'Data Summary'!EE33="Yes"),OFFSET('Hygiene Data'!$I$7,0,10*ROW('Hygiene Data'!I27)),NA())</f>
        <v>#N/A</v>
      </c>
      <c r="BQ33" s="94" t="e">
        <f ca="true">+IF(AND(ISNUMBER(OFFSET('Hygiene Data'!$I$9,0,10*ROW('Hygiene Data'!I27))),'Data Summary'!EF33="Yes"),OFFSET('Hygiene Data'!$I$9,0,10*ROW('Hygiene Data'!I27)),NA())</f>
        <v>#N/A</v>
      </c>
    </row>
    <row xmlns:x14ac="http://schemas.microsoft.com/office/spreadsheetml/2009/9/ac" r="34" x14ac:dyDescent="0.2">
      <c r="A34" s="334" t="e">
        <f ca="true">+RIGHT('Data Summary'!A34,LEN('Data Summary'!A34)-9)</f>
        <v>#VALUE!</v>
      </c>
      <c r="B34" s="35" t="str">
        <f ca="true">+IF(ISTEXT('Data Summary'!B34),'Data Summary'!B34,"")</f>
        <v/>
      </c>
      <c r="C34" s="333" t="e">
        <f ca="true">+VALUE('Data Summary'!C34)</f>
        <v>#VALUE!</v>
      </c>
      <c r="D34" s="92" t="e">
        <f ca="true">+IF(AND(ISNUMBER(OFFSET('Water Data'!$D$4,0,10*ROW('Water Data'!D28))),'Data Summary'!BS34="Yes"),100-OFFSET('Water Data'!$D$4,0,10*ROW('Water Data'!D28)),NA())</f>
        <v>#N/A</v>
      </c>
      <c r="E34" s="92" t="e">
        <f ca="true">+IF(AND(ISNUMBER(OFFSET('Water Data'!$D$6,0,10*ROW('Water Data'!D28))),'Data Summary'!BT34="Yes"),OFFSET('Water Data'!$D$6,0,10*ROW('Water Data'!D28)),NA())</f>
        <v>#N/A</v>
      </c>
      <c r="F34" s="92" t="e">
        <f ca="true">+IF(AND(ISNUMBER(OFFSET('Water Data'!$D$9,0,10*ROW('Water Data'!D28))),'Data Summary'!BU34="Yes"),OFFSET('Water Data'!$D$9,0,10*ROW('Water Data'!D28)),NA())</f>
        <v>#N/A</v>
      </c>
      <c r="G34" s="92" t="e">
        <f ca="true">+IF(AND(ISNUMBER(OFFSET('Water Data'!$E$4,0,10*ROW('Water Data'!E28))),'Data Summary'!BV34="Yes"),100-OFFSET('Water Data'!$E$4,0,10*ROW('Water Data'!E28)),NA())</f>
        <v>#N/A</v>
      </c>
      <c r="H34" s="92" t="e">
        <f ca="true">+IF(AND(ISNUMBER(OFFSET('Water Data'!$E$6,0,10*ROW('Water Data'!E28))),'Data Summary'!BW34="Yes"),OFFSET('Water Data'!$E$6,0,10*ROW('Water Data'!E28)),NA())</f>
        <v>#N/A</v>
      </c>
      <c r="I34" s="92" t="e">
        <f ca="true">+IF(AND(ISNUMBER(OFFSET('Water Data'!$E$9,0,10*ROW('Water Data'!E28))),'Data Summary'!BX34="Yes"),OFFSET('Water Data'!$E$9,0,10*ROW('Water Data'!E28)),NA())</f>
        <v>#N/A</v>
      </c>
      <c r="J34" s="92" t="e">
        <f ca="true">+IF(AND(ISNUMBER(OFFSET('Water Data'!$F$4,0,10*ROW('Water Data'!F28))),'Data Summary'!BY34="Yes"),100-OFFSET('Water Data'!$F$4,0,10*ROW('Water Data'!F28)),NA())</f>
        <v>#N/A</v>
      </c>
      <c r="K34" s="92" t="e">
        <f ca="true">+IF(AND(ISNUMBER(OFFSET('Water Data'!$F$6,0,10*ROW('Water Data'!F28))),'Data Summary'!BZ34="Yes"),OFFSET('Water Data'!$F$6,0,10*ROW('Water Data'!F28)),NA())</f>
        <v>#N/A</v>
      </c>
      <c r="L34" s="92" t="e">
        <f ca="true">+IF(AND(ISNUMBER(OFFSET('Water Data'!$F$9,0,10*ROW('Water Data'!F28))),'Data Summary'!CA34="Yes"),OFFSET('Water Data'!$F$9,0,10*ROW('Water Data'!F28)),NA())</f>
        <v>#N/A</v>
      </c>
      <c r="M34" s="92" t="e">
        <f ca="true">+IF(AND(ISNUMBER(OFFSET('Water Data'!$G$4,0,10*ROW('Water Data'!G28))),'Data Summary'!CB34="Yes"),100-OFFSET('Water Data'!$G$4,0,10*ROW('Water Data'!G28)),NA())</f>
        <v>#N/A</v>
      </c>
      <c r="N34" s="92" t="e">
        <f ca="true">+IF(AND(ISNUMBER(OFFSET('Water Data'!$G$6,0,10*ROW('Water Data'!G28))),'Data Summary'!CC34="Yes"),OFFSET('Water Data'!$G$6,0,10*ROW('Water Data'!G28)),NA())</f>
        <v>#N/A</v>
      </c>
      <c r="O34" s="92" t="e">
        <f ca="true">+IF(AND(ISNUMBER(OFFSET('Water Data'!$G$9,0,10*ROW('Water Data'!G28))),'Data Summary'!CD34="Yes"),OFFSET('Water Data'!$G$9,0,10*ROW('Water Data'!G28)),NA())</f>
        <v>#N/A</v>
      </c>
      <c r="P34" s="92" t="e">
        <f ca="true">+IF(AND(ISNUMBER(OFFSET('Water Data'!$H$4,0,10*ROW('Water Data'!H28))),'Data Summary'!CE34="Yes"),100-OFFSET('Water Data'!$H$4,0,10*ROW('Water Data'!H28)),NA())</f>
        <v>#N/A</v>
      </c>
      <c r="Q34" s="92" t="e">
        <f ca="true">+IF(AND(ISNUMBER(OFFSET('Water Data'!$H$6,0,10*ROW('Water Data'!H28))),'Data Summary'!CF34="Yes"),OFFSET('Water Data'!$H$6,0,10*ROW('Water Data'!H28)),NA())</f>
        <v>#N/A</v>
      </c>
      <c r="R34" s="92" t="e">
        <f ca="true">+IF(AND(ISNUMBER(OFFSET('Water Data'!$H$9,0,10*ROW('Water Data'!H28))),'Data Summary'!CG34="Yes"),OFFSET('Water Data'!$H$9,0,10*ROW('Water Data'!H28)),NA())</f>
        <v>#N/A</v>
      </c>
      <c r="S34" s="92" t="e">
        <f ca="true">+IF(AND(ISNUMBER(OFFSET('Water Data'!$I$4,0,10*ROW('Water Data'!I28))),'Data Summary'!CH34="Yes"),100-OFFSET('Water Data'!$I$4,0,10*ROW('Water Data'!I28)),NA())</f>
        <v>#N/A</v>
      </c>
      <c r="T34" s="92" t="e">
        <f ca="true">+IF(AND(ISNUMBER(OFFSET('Water Data'!$I$6,0,10*ROW('Water Data'!I28))),'Data Summary'!CI34="Yes"),OFFSET('Water Data'!$I$6,0,10*ROW('Water Data'!I28)),NA())</f>
        <v>#N/A</v>
      </c>
      <c r="U34" s="92" t="e">
        <f ca="true">+IF(AND(ISNUMBER(OFFSET('Water Data'!$I$9,0,10*ROW('Water Data'!I28))),'Data Summary'!CJ34="Yes"),OFFSET('Water Data'!$I$9,0,10*ROW('Water Data'!I28)),NA())</f>
        <v>#N/A</v>
      </c>
      <c r="V34" s="93" t="e">
        <f ca="true">+IF(AND(ISNUMBER(OFFSET('Sanitation Data'!$D$4,0,10*ROW('Sanitation Data'!D28))),'Data Summary'!CK34="Yes"),100-OFFSET('Sanitation Data'!$D$4,0,10*ROW('Sanitation Data'!D28)),NA())</f>
        <v>#N/A</v>
      </c>
      <c r="W34" s="93" t="e">
        <f ca="true">+IF(AND(ISNUMBER(OFFSET('Sanitation Data'!$D$6,0,10*ROW('Sanitation Data'!D28))),'Data Summary'!CL34="Yes"),OFFSET('Sanitation Data'!$D$6,0,10*ROW('Sanitation Data'!D28)),NA())</f>
        <v>#N/A</v>
      </c>
      <c r="X34" s="93" t="e">
        <f ca="true">+IF(AND(ISNUMBER(OFFSET('Sanitation Data'!$D$10,0,10*ROW('Sanitation Data'!D28))),'Data Summary'!CM34="Yes"),OFFSET('Sanitation Data'!$D$10,0,10*ROW('Sanitation Data'!D28)),NA())</f>
        <v>#N/A</v>
      </c>
      <c r="Y34" s="93" t="e">
        <f ca="true">+IF(AND(ISNUMBER(OFFSET('Sanitation Data'!$D$11,0,10*ROW('Sanitation Data'!D28))),'Data Summary'!CN34="Yes"),OFFSET('Sanitation Data'!$D$11,0,10*ROW('Sanitation Data'!D28)),NA())</f>
        <v>#N/A</v>
      </c>
      <c r="Z34" s="93" t="e">
        <f ca="true">+IF(AND(ISNUMBER(OFFSET('Sanitation Data'!$D$12,0,10*ROW('Sanitation Data'!D28))),'Data Summary'!CO34="Yes"),OFFSET('Sanitation Data'!$D$12,0,10*ROW('Sanitation Data'!D28)),NA())</f>
        <v>#N/A</v>
      </c>
      <c r="AA34" s="93" t="e">
        <f ca="true">+IF(AND(ISNUMBER(OFFSET('Sanitation Data'!$E$4,0,10*ROW('Sanitation Data'!E28))),'Data Summary'!CP34="Yes"),100-OFFSET('Sanitation Data'!$E$4,0,10*ROW('Sanitation Data'!E28)),NA())</f>
        <v>#N/A</v>
      </c>
      <c r="AB34" s="93" t="e">
        <f ca="true">+IF(AND(ISNUMBER(OFFSET('Sanitation Data'!$E$6,0,10*ROW('Sanitation Data'!E28))),'Data Summary'!CQ34="Yes"),OFFSET('Sanitation Data'!$E$6,0,10*ROW('Sanitation Data'!E28)),NA())</f>
        <v>#N/A</v>
      </c>
      <c r="AC34" s="93" t="e">
        <f ca="true">+IF(AND(ISNUMBER(OFFSET('Sanitation Data'!$E$10,0,10*ROW('Sanitation Data'!E28))),'Data Summary'!CR34="Yes"),OFFSET('Sanitation Data'!$E$10,0,10*ROW('Sanitation Data'!E28)),NA())</f>
        <v>#N/A</v>
      </c>
      <c r="AD34" s="93" t="e">
        <f ca="true">+IF(AND(ISNUMBER(OFFSET('Sanitation Data'!$E$11,0,10*ROW('Sanitation Data'!E28))),'Data Summary'!CS34="Yes"),OFFSET('Sanitation Data'!$E$11,0,10*ROW('Sanitation Data'!E28)),NA())</f>
        <v>#N/A</v>
      </c>
      <c r="AE34" s="93" t="e">
        <f ca="true">+IF(AND(ISNUMBER(OFFSET('Sanitation Data'!$E$12,0,10*ROW('Sanitation Data'!E28))),'Data Summary'!CT34="Yes"),OFFSET('Sanitation Data'!$E$12,0,10*ROW('Sanitation Data'!E28)),NA())</f>
        <v>#N/A</v>
      </c>
      <c r="AF34" s="93" t="e">
        <f ca="true">+IF(AND(ISNUMBER(OFFSET('Sanitation Data'!$F$4,0,10*ROW('Sanitation Data'!F28))),'Data Summary'!CU34="Yes"),100-OFFSET('Sanitation Data'!$F$4,0,10*ROW('Sanitation Data'!F28)),NA())</f>
        <v>#N/A</v>
      </c>
      <c r="AG34" s="93" t="e">
        <f ca="true">+IF(AND(ISNUMBER(OFFSET('Sanitation Data'!$F$6,0,10*ROW('Sanitation Data'!F28))),'Data Summary'!CV34="Yes"),OFFSET('Sanitation Data'!$F$6,0,10*ROW('Sanitation Data'!F28)),NA())</f>
        <v>#N/A</v>
      </c>
      <c r="AH34" s="93" t="e">
        <f ca="true">+IF(AND(ISNUMBER(OFFSET('Sanitation Data'!$F$10,0,10*ROW('Sanitation Data'!F28))),'Data Summary'!CW34="Yes"),OFFSET('Sanitation Data'!$F$10,0,10*ROW('Sanitation Data'!F28)),NA())</f>
        <v>#N/A</v>
      </c>
      <c r="AI34" s="93" t="e">
        <f ca="true">+IF(AND(ISNUMBER(OFFSET('Sanitation Data'!$F$11,0,10*ROW('Sanitation Data'!F28))),'Data Summary'!CX34="Yes"),OFFSET('Sanitation Data'!$F$11,0,10*ROW('Sanitation Data'!F28)),NA())</f>
        <v>#N/A</v>
      </c>
      <c r="AJ34" s="93" t="e">
        <f ca="true">+IF(AND(ISNUMBER(OFFSET('Sanitation Data'!$F$12,0,10*ROW('Sanitation Data'!F28))),'Data Summary'!CY34="Yes"),OFFSET('Sanitation Data'!$F$12,0,10*ROW('Sanitation Data'!F28)),NA())</f>
        <v>#N/A</v>
      </c>
      <c r="AK34" s="93" t="e">
        <f ca="true">+IF(AND(ISNUMBER(OFFSET('Sanitation Data'!$G$4,0,10*ROW('Sanitation Data'!G28))),'Data Summary'!CZ34="Yes"),100-OFFSET('Sanitation Data'!$G$4,0,10*ROW('Sanitation Data'!G28)),NA())</f>
        <v>#N/A</v>
      </c>
      <c r="AL34" s="93" t="e">
        <f ca="true">+IF(AND(ISNUMBER(OFFSET('Sanitation Data'!$G$6,0,10*ROW('Sanitation Data'!G28))),'Data Summary'!DA34="Yes"),OFFSET('Sanitation Data'!$G$6,0,10*ROW('Sanitation Data'!G28)),NA())</f>
        <v>#N/A</v>
      </c>
      <c r="AM34" s="93" t="e">
        <f ca="true">+IF(AND(ISNUMBER(OFFSET('Sanitation Data'!$G$10,0,10*ROW('Sanitation Data'!G28))),'Data Summary'!DB34="Yes"),OFFSET('Sanitation Data'!$G$10,0,10*ROW('Sanitation Data'!G28)),NA())</f>
        <v>#N/A</v>
      </c>
      <c r="AN34" s="93" t="e">
        <f ca="true">+IF(AND(ISNUMBER(OFFSET('Sanitation Data'!$G$11,0,10*ROW('Sanitation Data'!G28))),'Data Summary'!DC34="Yes"),OFFSET('Sanitation Data'!$G$11,0,10*ROW('Sanitation Data'!G28)),NA())</f>
        <v>#N/A</v>
      </c>
      <c r="AO34" s="93" t="e">
        <f ca="true">+IF(AND(ISNUMBER(OFFSET('Sanitation Data'!$G$12,0,10*ROW('Sanitation Data'!G28))),'Data Summary'!DD34="Yes"),OFFSET('Sanitation Data'!$G$12,0,10*ROW('Sanitation Data'!G28)),NA())</f>
        <v>#N/A</v>
      </c>
      <c r="AP34" s="93" t="e">
        <f ca="true">+IF(AND(ISNUMBER(OFFSET('Sanitation Data'!$H$4,0,10*ROW('Sanitation Data'!H28))),'Data Summary'!DE34="Yes"),100-OFFSET('Sanitation Data'!$H$4,0,10*ROW('Sanitation Data'!H28)),NA())</f>
        <v>#N/A</v>
      </c>
      <c r="AQ34" s="93" t="e">
        <f ca="true">+IF(AND(ISNUMBER(OFFSET('Sanitation Data'!$H$6,0,10*ROW('Sanitation Data'!H28))),'Data Summary'!DF34="Yes"),OFFSET('Sanitation Data'!$H$6,0,10*ROW('Sanitation Data'!H28)),NA())</f>
        <v>#N/A</v>
      </c>
      <c r="AR34" s="93" t="e">
        <f ca="true">+IF(AND(ISNUMBER(OFFSET('Sanitation Data'!$H$10,0,10*ROW('Sanitation Data'!H28))),'Data Summary'!DG34="Yes"),OFFSET('Sanitation Data'!$H$10,0,10*ROW('Sanitation Data'!H28)),NA())</f>
        <v>#N/A</v>
      </c>
      <c r="AS34" s="93" t="e">
        <f ca="true">+IF(AND(ISNUMBER(OFFSET('Sanitation Data'!$H$11,0,10*ROW('Sanitation Data'!H28))),'Data Summary'!DH34="Yes"),OFFSET('Sanitation Data'!$H$11,0,10*ROW('Sanitation Data'!H28)),NA())</f>
        <v>#N/A</v>
      </c>
      <c r="AT34" s="93" t="e">
        <f ca="true">+IF(AND(ISNUMBER(OFFSET('Sanitation Data'!$H$12,0,10*ROW('Sanitation Data'!H28))),'Data Summary'!DI34="Yes"),OFFSET('Sanitation Data'!$H$12,0,10*ROW('Sanitation Data'!H28)),NA())</f>
        <v>#N/A</v>
      </c>
      <c r="AU34" s="93" t="e">
        <f ca="true">+IF(AND(ISNUMBER(OFFSET('Sanitation Data'!$I$4,0,10*ROW('Sanitation Data'!I28))),'Data Summary'!DJ34="Yes"),100-OFFSET('Sanitation Data'!$I$4,0,10*ROW('Sanitation Data'!I28)),NA())</f>
        <v>#N/A</v>
      </c>
      <c r="AV34" s="93" t="e">
        <f ca="true">+IF(AND(ISNUMBER(OFFSET('Sanitation Data'!$I$6,0,10*ROW('Sanitation Data'!I28))),'Data Summary'!DK34="Yes"),OFFSET('Sanitation Data'!$I$6,0,10*ROW('Sanitation Data'!I28)),NA())</f>
        <v>#N/A</v>
      </c>
      <c r="AW34" s="93" t="e">
        <f ca="true">+IF(AND(ISNUMBER(OFFSET('Sanitation Data'!$I$10,0,10*ROW('Sanitation Data'!I28))),'Data Summary'!DL34="Yes"),OFFSET('Sanitation Data'!$I$10,0,10*ROW('Sanitation Data'!I28)),NA())</f>
        <v>#N/A</v>
      </c>
      <c r="AX34" s="93" t="e">
        <f ca="true">+IF(AND(ISNUMBER(OFFSET('Sanitation Data'!$I$11,0,10*ROW('Sanitation Data'!I28))),'Data Summary'!DM34="Yes"),OFFSET('Sanitation Data'!$I$11,0,10*ROW('Sanitation Data'!I28)),NA())</f>
        <v>#N/A</v>
      </c>
      <c r="AY34" s="93" t="e">
        <f ca="true">+IF(AND(ISNUMBER(OFFSET('Sanitation Data'!$I$12,0,10*ROW('Sanitation Data'!I28))),'Data Summary'!DN34="Yes"),OFFSET('Sanitation Data'!$I$12,0,10*ROW('Sanitation Data'!I28)),NA())</f>
        <v>#N/A</v>
      </c>
      <c r="AZ34" s="94" t="e">
        <f ca="true">+IF(AND(ISNUMBER(OFFSET('Hygiene Data'!$D$5,0,10*ROW('Hygiene Data'!D28))),'Data Summary'!DO34="Yes"),OFFSET('Hygiene Data'!$D$5,0,10*ROW('Hygiene Data'!D28)),NA())</f>
        <v>#N/A</v>
      </c>
      <c r="BA34" s="94" t="e">
        <f ca="true">+IF(AND(ISNUMBER(OFFSET('Hygiene Data'!$D$7,0,10*ROW('Hygiene Data'!D28))),'Data Summary'!DP34="Yes"),OFFSET('Hygiene Data'!$D$7,0,10*ROW('Hygiene Data'!D28)),NA())</f>
        <v>#N/A</v>
      </c>
      <c r="BB34" s="94" t="e">
        <f ca="true">+IF(AND(ISNUMBER(OFFSET('Hygiene Data'!$D$9,0,10*ROW('Hygiene Data'!D28))),'Data Summary'!DQ34="Yes"),OFFSET('Hygiene Data'!$D$9,0,10*ROW('Hygiene Data'!D28)),NA())</f>
        <v>#N/A</v>
      </c>
      <c r="BC34" s="94" t="e">
        <f ca="true">+IF(AND(ISNUMBER(OFFSET('Hygiene Data'!$E$5,0,10*ROW('Hygiene Data'!E28))),'Data Summary'!DR34="Yes"),OFFSET('Hygiene Data'!$E$5,0,10*ROW('Hygiene Data'!E28)),NA())</f>
        <v>#N/A</v>
      </c>
      <c r="BD34" s="94" t="e">
        <f ca="true">+IF(AND(ISNUMBER(OFFSET('Hygiene Data'!$E$7,0,10*ROW('Hygiene Data'!E28))),'Data Summary'!DS34="Yes"),OFFSET('Hygiene Data'!$E$7,0,10*ROW('Hygiene Data'!E28)),NA())</f>
        <v>#N/A</v>
      </c>
      <c r="BE34" s="94" t="e">
        <f ca="true">+IF(AND(ISNUMBER(OFFSET('Hygiene Data'!$E$9,0,10*ROW('Hygiene Data'!E28))),'Data Summary'!DT34="Yes"),OFFSET('Hygiene Data'!$E$9,0,10*ROW('Hygiene Data'!E28)),NA())</f>
        <v>#N/A</v>
      </c>
      <c r="BF34" s="94" t="e">
        <f ca="true">+IF(AND(ISNUMBER(OFFSET('Hygiene Data'!$F$5,0,10*ROW('Hygiene Data'!F28))),'Data Summary'!DU34="Yes"),OFFSET('Hygiene Data'!$F$5,0,10*ROW('Hygiene Data'!F28)),NA())</f>
        <v>#N/A</v>
      </c>
      <c r="BG34" s="94" t="e">
        <f ca="true">+IF(AND(ISNUMBER(OFFSET('Hygiene Data'!$F$7,0,10*ROW('Hygiene Data'!F28))),'Data Summary'!DV34="Yes"),OFFSET('Hygiene Data'!$F$7,0,10*ROW('Hygiene Data'!F28)),NA())</f>
        <v>#N/A</v>
      </c>
      <c r="BH34" s="94" t="e">
        <f ca="true">+IF(AND(ISNUMBER(OFFSET('Hygiene Data'!$F$9,0,10*ROW('Hygiene Data'!F28))),'Data Summary'!DW34="Yes"),OFFSET('Hygiene Data'!$F$9,0,10*ROW('Hygiene Data'!F28)),NA())</f>
        <v>#N/A</v>
      </c>
      <c r="BI34" s="94" t="e">
        <f ca="true">+IF(AND(ISNUMBER(OFFSET('Hygiene Data'!$G$5,0,10*ROW('Hygiene Data'!G28))),'Data Summary'!DX34="Yes"),OFFSET('Hygiene Data'!$G$5,0,10*ROW('Hygiene Data'!G28)),NA())</f>
        <v>#N/A</v>
      </c>
      <c r="BJ34" s="94" t="e">
        <f ca="true">+IF(AND(ISNUMBER(OFFSET('Hygiene Data'!$G$7,0,10*ROW('Hygiene Data'!G28))),'Data Summary'!DY34="Yes"),OFFSET('Hygiene Data'!$G$7,0,10*ROW('Hygiene Data'!G28)),NA())</f>
        <v>#N/A</v>
      </c>
      <c r="BK34" s="94" t="e">
        <f ca="true">+IF(AND(ISNUMBER(OFFSET('Hygiene Data'!$G$9,0,10*ROW('Hygiene Data'!G28))),'Data Summary'!DZ34="Yes"),OFFSET('Hygiene Data'!$G$9,0,10*ROW('Hygiene Data'!G28)),NA())</f>
        <v>#N/A</v>
      </c>
      <c r="BL34" s="94" t="e">
        <f ca="true">+IF(AND(ISNUMBER(OFFSET('Hygiene Data'!$H$5,0,10*ROW('Hygiene Data'!H28))),'Data Summary'!EA34="Yes"),OFFSET('Hygiene Data'!$H$5,0,10*ROW('Hygiene Data'!H28)),NA())</f>
        <v>#N/A</v>
      </c>
      <c r="BM34" s="94" t="e">
        <f ca="true">+IF(AND(ISNUMBER(OFFSET('Hygiene Data'!$H$7,0,10*ROW('Hygiene Data'!H28))),'Data Summary'!EB34="Yes"),OFFSET('Hygiene Data'!$H$7,0,10*ROW('Hygiene Data'!H28)),NA())</f>
        <v>#N/A</v>
      </c>
      <c r="BN34" s="94" t="e">
        <f ca="true">+IF(AND(ISNUMBER(OFFSET('Hygiene Data'!$H$9,0,10*ROW('Hygiene Data'!H28))),'Data Summary'!EC34="Yes"),OFFSET('Hygiene Data'!$H$9,0,10*ROW('Hygiene Data'!H28)),NA())</f>
        <v>#N/A</v>
      </c>
      <c r="BO34" s="94" t="e">
        <f ca="true">+IF(AND(ISNUMBER(OFFSET('Hygiene Data'!$I$5,0,10*ROW('Hygiene Data'!I28))),'Data Summary'!ED34="Yes"),OFFSET('Hygiene Data'!$I$5,0,10*ROW('Hygiene Data'!I28)),NA())</f>
        <v>#N/A</v>
      </c>
      <c r="BP34" s="94" t="e">
        <f ca="true">+IF(AND(ISNUMBER(OFFSET('Hygiene Data'!$I$7,0,10*ROW('Hygiene Data'!I28))),'Data Summary'!EE34="Yes"),OFFSET('Hygiene Data'!$I$7,0,10*ROW('Hygiene Data'!I28)),NA())</f>
        <v>#N/A</v>
      </c>
      <c r="BQ34" s="94" t="e">
        <f ca="true">+IF(AND(ISNUMBER(OFFSET('Hygiene Data'!$I$9,0,10*ROW('Hygiene Data'!I28))),'Data Summary'!EF34="Yes"),OFFSET('Hygiene Data'!$I$9,0,10*ROW('Hygiene Data'!I28)),NA())</f>
        <v>#N/A</v>
      </c>
    </row>
    <row xmlns:x14ac="http://schemas.microsoft.com/office/spreadsheetml/2009/9/ac" r="35" x14ac:dyDescent="0.2">
      <c r="A35" s="334" t="e">
        <f ca="true">+RIGHT('Data Summary'!A35,LEN('Data Summary'!A35)-9)</f>
        <v>#VALUE!</v>
      </c>
      <c r="B35" s="35" t="str">
        <f ca="true">+IF(ISTEXT('Data Summary'!B35),'Data Summary'!B35,"")</f>
        <v/>
      </c>
      <c r="C35" s="333" t="e">
        <f ca="true">+VALUE('Data Summary'!C35)</f>
        <v>#VALUE!</v>
      </c>
      <c r="D35" s="92" t="e">
        <f ca="true">+IF(AND(ISNUMBER(OFFSET('Water Data'!$D$4,0,10*ROW('Water Data'!D29))),'Data Summary'!BS35="Yes"),100-OFFSET('Water Data'!$D$4,0,10*ROW('Water Data'!D29)),NA())</f>
        <v>#N/A</v>
      </c>
      <c r="E35" s="92" t="e">
        <f ca="true">+IF(AND(ISNUMBER(OFFSET('Water Data'!$D$6,0,10*ROW('Water Data'!D29))),'Data Summary'!BT35="Yes"),OFFSET('Water Data'!$D$6,0,10*ROW('Water Data'!D29)),NA())</f>
        <v>#N/A</v>
      </c>
      <c r="F35" s="92" t="e">
        <f ca="true">+IF(AND(ISNUMBER(OFFSET('Water Data'!$D$9,0,10*ROW('Water Data'!D29))),'Data Summary'!BU35="Yes"),OFFSET('Water Data'!$D$9,0,10*ROW('Water Data'!D29)),NA())</f>
        <v>#N/A</v>
      </c>
      <c r="G35" s="92" t="e">
        <f ca="true">+IF(AND(ISNUMBER(OFFSET('Water Data'!$E$4,0,10*ROW('Water Data'!E29))),'Data Summary'!BV35="Yes"),100-OFFSET('Water Data'!$E$4,0,10*ROW('Water Data'!E29)),NA())</f>
        <v>#N/A</v>
      </c>
      <c r="H35" s="92" t="e">
        <f ca="true">+IF(AND(ISNUMBER(OFFSET('Water Data'!$E$6,0,10*ROW('Water Data'!E29))),'Data Summary'!BW35="Yes"),OFFSET('Water Data'!$E$6,0,10*ROW('Water Data'!E29)),NA())</f>
        <v>#N/A</v>
      </c>
      <c r="I35" s="92" t="e">
        <f ca="true">+IF(AND(ISNUMBER(OFFSET('Water Data'!$E$9,0,10*ROW('Water Data'!E29))),'Data Summary'!BX35="Yes"),OFFSET('Water Data'!$E$9,0,10*ROW('Water Data'!E29)),NA())</f>
        <v>#N/A</v>
      </c>
      <c r="J35" s="92" t="e">
        <f ca="true">+IF(AND(ISNUMBER(OFFSET('Water Data'!$F$4,0,10*ROW('Water Data'!F29))),'Data Summary'!BY35="Yes"),100-OFFSET('Water Data'!$F$4,0,10*ROW('Water Data'!F29)),NA())</f>
        <v>#N/A</v>
      </c>
      <c r="K35" s="92" t="e">
        <f ca="true">+IF(AND(ISNUMBER(OFFSET('Water Data'!$F$6,0,10*ROW('Water Data'!F29))),'Data Summary'!BZ35="Yes"),OFFSET('Water Data'!$F$6,0,10*ROW('Water Data'!F29)),NA())</f>
        <v>#N/A</v>
      </c>
      <c r="L35" s="92" t="e">
        <f ca="true">+IF(AND(ISNUMBER(OFFSET('Water Data'!$F$9,0,10*ROW('Water Data'!F29))),'Data Summary'!CA35="Yes"),OFFSET('Water Data'!$F$9,0,10*ROW('Water Data'!F29)),NA())</f>
        <v>#N/A</v>
      </c>
      <c r="M35" s="92" t="e">
        <f ca="true">+IF(AND(ISNUMBER(OFFSET('Water Data'!$G$4,0,10*ROW('Water Data'!G29))),'Data Summary'!CB35="Yes"),100-OFFSET('Water Data'!$G$4,0,10*ROW('Water Data'!G29)),NA())</f>
        <v>#N/A</v>
      </c>
      <c r="N35" s="92" t="e">
        <f ca="true">+IF(AND(ISNUMBER(OFFSET('Water Data'!$G$6,0,10*ROW('Water Data'!G29))),'Data Summary'!CC35="Yes"),OFFSET('Water Data'!$G$6,0,10*ROW('Water Data'!G29)),NA())</f>
        <v>#N/A</v>
      </c>
      <c r="O35" s="92" t="e">
        <f ca="true">+IF(AND(ISNUMBER(OFFSET('Water Data'!$G$9,0,10*ROW('Water Data'!G29))),'Data Summary'!CD35="Yes"),OFFSET('Water Data'!$G$9,0,10*ROW('Water Data'!G29)),NA())</f>
        <v>#N/A</v>
      </c>
      <c r="P35" s="92" t="e">
        <f ca="true">+IF(AND(ISNUMBER(OFFSET('Water Data'!$H$4,0,10*ROW('Water Data'!H29))),'Data Summary'!CE35="Yes"),100-OFFSET('Water Data'!$H$4,0,10*ROW('Water Data'!H29)),NA())</f>
        <v>#N/A</v>
      </c>
      <c r="Q35" s="92" t="e">
        <f ca="true">+IF(AND(ISNUMBER(OFFSET('Water Data'!$H$6,0,10*ROW('Water Data'!H29))),'Data Summary'!CF35="Yes"),OFFSET('Water Data'!$H$6,0,10*ROW('Water Data'!H29)),NA())</f>
        <v>#N/A</v>
      </c>
      <c r="R35" s="92" t="e">
        <f ca="true">+IF(AND(ISNUMBER(OFFSET('Water Data'!$H$9,0,10*ROW('Water Data'!H29))),'Data Summary'!CG35="Yes"),OFFSET('Water Data'!$H$9,0,10*ROW('Water Data'!H29)),NA())</f>
        <v>#N/A</v>
      </c>
      <c r="S35" s="92" t="e">
        <f ca="true">+IF(AND(ISNUMBER(OFFSET('Water Data'!$I$4,0,10*ROW('Water Data'!I29))),'Data Summary'!CH35="Yes"),100-OFFSET('Water Data'!$I$4,0,10*ROW('Water Data'!I29)),NA())</f>
        <v>#N/A</v>
      </c>
      <c r="T35" s="92" t="e">
        <f ca="true">+IF(AND(ISNUMBER(OFFSET('Water Data'!$I$6,0,10*ROW('Water Data'!I29))),'Data Summary'!CI35="Yes"),OFFSET('Water Data'!$I$6,0,10*ROW('Water Data'!I29)),NA())</f>
        <v>#N/A</v>
      </c>
      <c r="U35" s="92" t="e">
        <f ca="true">+IF(AND(ISNUMBER(OFFSET('Water Data'!$I$9,0,10*ROW('Water Data'!I29))),'Data Summary'!CJ35="Yes"),OFFSET('Water Data'!$I$9,0,10*ROW('Water Data'!I29)),NA())</f>
        <v>#N/A</v>
      </c>
      <c r="V35" s="93" t="e">
        <f ca="true">+IF(AND(ISNUMBER(OFFSET('Sanitation Data'!$D$4,0,10*ROW('Sanitation Data'!D29))),'Data Summary'!CK35="Yes"),100-OFFSET('Sanitation Data'!$D$4,0,10*ROW('Sanitation Data'!D29)),NA())</f>
        <v>#N/A</v>
      </c>
      <c r="W35" s="93" t="e">
        <f ca="true">+IF(AND(ISNUMBER(OFFSET('Sanitation Data'!$D$6,0,10*ROW('Sanitation Data'!D29))),'Data Summary'!CL35="Yes"),OFFSET('Sanitation Data'!$D$6,0,10*ROW('Sanitation Data'!D29)),NA())</f>
        <v>#N/A</v>
      </c>
      <c r="X35" s="93" t="e">
        <f ca="true">+IF(AND(ISNUMBER(OFFSET('Sanitation Data'!$D$10,0,10*ROW('Sanitation Data'!D29))),'Data Summary'!CM35="Yes"),OFFSET('Sanitation Data'!$D$10,0,10*ROW('Sanitation Data'!D29)),NA())</f>
        <v>#N/A</v>
      </c>
      <c r="Y35" s="93" t="e">
        <f ca="true">+IF(AND(ISNUMBER(OFFSET('Sanitation Data'!$D$11,0,10*ROW('Sanitation Data'!D29))),'Data Summary'!CN35="Yes"),OFFSET('Sanitation Data'!$D$11,0,10*ROW('Sanitation Data'!D29)),NA())</f>
        <v>#N/A</v>
      </c>
      <c r="Z35" s="93" t="e">
        <f ca="true">+IF(AND(ISNUMBER(OFFSET('Sanitation Data'!$D$12,0,10*ROW('Sanitation Data'!D29))),'Data Summary'!CO35="Yes"),OFFSET('Sanitation Data'!$D$12,0,10*ROW('Sanitation Data'!D29)),NA())</f>
        <v>#N/A</v>
      </c>
      <c r="AA35" s="93" t="e">
        <f ca="true">+IF(AND(ISNUMBER(OFFSET('Sanitation Data'!$E$4,0,10*ROW('Sanitation Data'!E29))),'Data Summary'!CP35="Yes"),100-OFFSET('Sanitation Data'!$E$4,0,10*ROW('Sanitation Data'!E29)),NA())</f>
        <v>#N/A</v>
      </c>
      <c r="AB35" s="93" t="e">
        <f ca="true">+IF(AND(ISNUMBER(OFFSET('Sanitation Data'!$E$6,0,10*ROW('Sanitation Data'!E29))),'Data Summary'!CQ35="Yes"),OFFSET('Sanitation Data'!$E$6,0,10*ROW('Sanitation Data'!E29)),NA())</f>
        <v>#N/A</v>
      </c>
      <c r="AC35" s="93" t="e">
        <f ca="true">+IF(AND(ISNUMBER(OFFSET('Sanitation Data'!$E$10,0,10*ROW('Sanitation Data'!E29))),'Data Summary'!CR35="Yes"),OFFSET('Sanitation Data'!$E$10,0,10*ROW('Sanitation Data'!E29)),NA())</f>
        <v>#N/A</v>
      </c>
      <c r="AD35" s="93" t="e">
        <f ca="true">+IF(AND(ISNUMBER(OFFSET('Sanitation Data'!$E$11,0,10*ROW('Sanitation Data'!E29))),'Data Summary'!CS35="Yes"),OFFSET('Sanitation Data'!$E$11,0,10*ROW('Sanitation Data'!E29)),NA())</f>
        <v>#N/A</v>
      </c>
      <c r="AE35" s="93" t="e">
        <f ca="true">+IF(AND(ISNUMBER(OFFSET('Sanitation Data'!$E$12,0,10*ROW('Sanitation Data'!E29))),'Data Summary'!CT35="Yes"),OFFSET('Sanitation Data'!$E$12,0,10*ROW('Sanitation Data'!E29)),NA())</f>
        <v>#N/A</v>
      </c>
      <c r="AF35" s="93" t="e">
        <f ca="true">+IF(AND(ISNUMBER(OFFSET('Sanitation Data'!$F$4,0,10*ROW('Sanitation Data'!F29))),'Data Summary'!CU35="Yes"),100-OFFSET('Sanitation Data'!$F$4,0,10*ROW('Sanitation Data'!F29)),NA())</f>
        <v>#N/A</v>
      </c>
      <c r="AG35" s="93" t="e">
        <f ca="true">+IF(AND(ISNUMBER(OFFSET('Sanitation Data'!$F$6,0,10*ROW('Sanitation Data'!F29))),'Data Summary'!CV35="Yes"),OFFSET('Sanitation Data'!$F$6,0,10*ROW('Sanitation Data'!F29)),NA())</f>
        <v>#N/A</v>
      </c>
      <c r="AH35" s="93" t="e">
        <f ca="true">+IF(AND(ISNUMBER(OFFSET('Sanitation Data'!$F$10,0,10*ROW('Sanitation Data'!F29))),'Data Summary'!CW35="Yes"),OFFSET('Sanitation Data'!$F$10,0,10*ROW('Sanitation Data'!F29)),NA())</f>
        <v>#N/A</v>
      </c>
      <c r="AI35" s="93" t="e">
        <f ca="true">+IF(AND(ISNUMBER(OFFSET('Sanitation Data'!$F$11,0,10*ROW('Sanitation Data'!F29))),'Data Summary'!CX35="Yes"),OFFSET('Sanitation Data'!$F$11,0,10*ROW('Sanitation Data'!F29)),NA())</f>
        <v>#N/A</v>
      </c>
      <c r="AJ35" s="93" t="e">
        <f ca="true">+IF(AND(ISNUMBER(OFFSET('Sanitation Data'!$F$12,0,10*ROW('Sanitation Data'!F29))),'Data Summary'!CY35="Yes"),OFFSET('Sanitation Data'!$F$12,0,10*ROW('Sanitation Data'!F29)),NA())</f>
        <v>#N/A</v>
      </c>
      <c r="AK35" s="93" t="e">
        <f ca="true">+IF(AND(ISNUMBER(OFFSET('Sanitation Data'!$G$4,0,10*ROW('Sanitation Data'!G29))),'Data Summary'!CZ35="Yes"),100-OFFSET('Sanitation Data'!$G$4,0,10*ROW('Sanitation Data'!G29)),NA())</f>
        <v>#N/A</v>
      </c>
      <c r="AL35" s="93" t="e">
        <f ca="true">+IF(AND(ISNUMBER(OFFSET('Sanitation Data'!$G$6,0,10*ROW('Sanitation Data'!G29))),'Data Summary'!DA35="Yes"),OFFSET('Sanitation Data'!$G$6,0,10*ROW('Sanitation Data'!G29)),NA())</f>
        <v>#N/A</v>
      </c>
      <c r="AM35" s="93" t="e">
        <f ca="true">+IF(AND(ISNUMBER(OFFSET('Sanitation Data'!$G$10,0,10*ROW('Sanitation Data'!G29))),'Data Summary'!DB35="Yes"),OFFSET('Sanitation Data'!$G$10,0,10*ROW('Sanitation Data'!G29)),NA())</f>
        <v>#N/A</v>
      </c>
      <c r="AN35" s="93" t="e">
        <f ca="true">+IF(AND(ISNUMBER(OFFSET('Sanitation Data'!$G$11,0,10*ROW('Sanitation Data'!G29))),'Data Summary'!DC35="Yes"),OFFSET('Sanitation Data'!$G$11,0,10*ROW('Sanitation Data'!G29)),NA())</f>
        <v>#N/A</v>
      </c>
      <c r="AO35" s="93" t="e">
        <f ca="true">+IF(AND(ISNUMBER(OFFSET('Sanitation Data'!$G$12,0,10*ROW('Sanitation Data'!G29))),'Data Summary'!DD35="Yes"),OFFSET('Sanitation Data'!$G$12,0,10*ROW('Sanitation Data'!G29)),NA())</f>
        <v>#N/A</v>
      </c>
      <c r="AP35" s="93" t="e">
        <f ca="true">+IF(AND(ISNUMBER(OFFSET('Sanitation Data'!$H$4,0,10*ROW('Sanitation Data'!H29))),'Data Summary'!DE35="Yes"),100-OFFSET('Sanitation Data'!$H$4,0,10*ROW('Sanitation Data'!H29)),NA())</f>
        <v>#N/A</v>
      </c>
      <c r="AQ35" s="93" t="e">
        <f ca="true">+IF(AND(ISNUMBER(OFFSET('Sanitation Data'!$H$6,0,10*ROW('Sanitation Data'!H29))),'Data Summary'!DF35="Yes"),OFFSET('Sanitation Data'!$H$6,0,10*ROW('Sanitation Data'!H29)),NA())</f>
        <v>#N/A</v>
      </c>
      <c r="AR35" s="93" t="e">
        <f ca="true">+IF(AND(ISNUMBER(OFFSET('Sanitation Data'!$H$10,0,10*ROW('Sanitation Data'!H29))),'Data Summary'!DG35="Yes"),OFFSET('Sanitation Data'!$H$10,0,10*ROW('Sanitation Data'!H29)),NA())</f>
        <v>#N/A</v>
      </c>
      <c r="AS35" s="93" t="e">
        <f ca="true">+IF(AND(ISNUMBER(OFFSET('Sanitation Data'!$H$11,0,10*ROW('Sanitation Data'!H29))),'Data Summary'!DH35="Yes"),OFFSET('Sanitation Data'!$H$11,0,10*ROW('Sanitation Data'!H29)),NA())</f>
        <v>#N/A</v>
      </c>
      <c r="AT35" s="93" t="e">
        <f ca="true">+IF(AND(ISNUMBER(OFFSET('Sanitation Data'!$H$12,0,10*ROW('Sanitation Data'!H29))),'Data Summary'!DI35="Yes"),OFFSET('Sanitation Data'!$H$12,0,10*ROW('Sanitation Data'!H29)),NA())</f>
        <v>#N/A</v>
      </c>
      <c r="AU35" s="93" t="e">
        <f ca="true">+IF(AND(ISNUMBER(OFFSET('Sanitation Data'!$I$4,0,10*ROW('Sanitation Data'!I29))),'Data Summary'!DJ35="Yes"),100-OFFSET('Sanitation Data'!$I$4,0,10*ROW('Sanitation Data'!I29)),NA())</f>
        <v>#N/A</v>
      </c>
      <c r="AV35" s="93" t="e">
        <f ca="true">+IF(AND(ISNUMBER(OFFSET('Sanitation Data'!$I$6,0,10*ROW('Sanitation Data'!I29))),'Data Summary'!DK35="Yes"),OFFSET('Sanitation Data'!$I$6,0,10*ROW('Sanitation Data'!I29)),NA())</f>
        <v>#N/A</v>
      </c>
      <c r="AW35" s="93" t="e">
        <f ca="true">+IF(AND(ISNUMBER(OFFSET('Sanitation Data'!$I$10,0,10*ROW('Sanitation Data'!I29))),'Data Summary'!DL35="Yes"),OFFSET('Sanitation Data'!$I$10,0,10*ROW('Sanitation Data'!I29)),NA())</f>
        <v>#N/A</v>
      </c>
      <c r="AX35" s="93" t="e">
        <f ca="true">+IF(AND(ISNUMBER(OFFSET('Sanitation Data'!$I$11,0,10*ROW('Sanitation Data'!I29))),'Data Summary'!DM35="Yes"),OFFSET('Sanitation Data'!$I$11,0,10*ROW('Sanitation Data'!I29)),NA())</f>
        <v>#N/A</v>
      </c>
      <c r="AY35" s="93" t="e">
        <f ca="true">+IF(AND(ISNUMBER(OFFSET('Sanitation Data'!$I$12,0,10*ROW('Sanitation Data'!I29))),'Data Summary'!DN35="Yes"),OFFSET('Sanitation Data'!$I$12,0,10*ROW('Sanitation Data'!I29)),NA())</f>
        <v>#N/A</v>
      </c>
      <c r="AZ35" s="94" t="e">
        <f ca="true">+IF(AND(ISNUMBER(OFFSET('Hygiene Data'!$D$5,0,10*ROW('Hygiene Data'!D29))),'Data Summary'!DO35="Yes"),OFFSET('Hygiene Data'!$D$5,0,10*ROW('Hygiene Data'!D29)),NA())</f>
        <v>#N/A</v>
      </c>
      <c r="BA35" s="94" t="e">
        <f ca="true">+IF(AND(ISNUMBER(OFFSET('Hygiene Data'!$D$7,0,10*ROW('Hygiene Data'!D29))),'Data Summary'!DP35="Yes"),OFFSET('Hygiene Data'!$D$7,0,10*ROW('Hygiene Data'!D29)),NA())</f>
        <v>#N/A</v>
      </c>
      <c r="BB35" s="94" t="e">
        <f ca="true">+IF(AND(ISNUMBER(OFFSET('Hygiene Data'!$D$9,0,10*ROW('Hygiene Data'!D29))),'Data Summary'!DQ35="Yes"),OFFSET('Hygiene Data'!$D$9,0,10*ROW('Hygiene Data'!D29)),NA())</f>
        <v>#N/A</v>
      </c>
      <c r="BC35" s="94" t="e">
        <f ca="true">+IF(AND(ISNUMBER(OFFSET('Hygiene Data'!$E$5,0,10*ROW('Hygiene Data'!E29))),'Data Summary'!DR35="Yes"),OFFSET('Hygiene Data'!$E$5,0,10*ROW('Hygiene Data'!E29)),NA())</f>
        <v>#N/A</v>
      </c>
      <c r="BD35" s="94" t="e">
        <f ca="true">+IF(AND(ISNUMBER(OFFSET('Hygiene Data'!$E$7,0,10*ROW('Hygiene Data'!E29))),'Data Summary'!DS35="Yes"),OFFSET('Hygiene Data'!$E$7,0,10*ROW('Hygiene Data'!E29)),NA())</f>
        <v>#N/A</v>
      </c>
      <c r="BE35" s="94" t="e">
        <f ca="true">+IF(AND(ISNUMBER(OFFSET('Hygiene Data'!$E$9,0,10*ROW('Hygiene Data'!E29))),'Data Summary'!DT35="Yes"),OFFSET('Hygiene Data'!$E$9,0,10*ROW('Hygiene Data'!E29)),NA())</f>
        <v>#N/A</v>
      </c>
      <c r="BF35" s="94" t="e">
        <f ca="true">+IF(AND(ISNUMBER(OFFSET('Hygiene Data'!$F$5,0,10*ROW('Hygiene Data'!F29))),'Data Summary'!DU35="Yes"),OFFSET('Hygiene Data'!$F$5,0,10*ROW('Hygiene Data'!F29)),NA())</f>
        <v>#N/A</v>
      </c>
      <c r="BG35" s="94" t="e">
        <f ca="true">+IF(AND(ISNUMBER(OFFSET('Hygiene Data'!$F$7,0,10*ROW('Hygiene Data'!F29))),'Data Summary'!DV35="Yes"),OFFSET('Hygiene Data'!$F$7,0,10*ROW('Hygiene Data'!F29)),NA())</f>
        <v>#N/A</v>
      </c>
      <c r="BH35" s="94" t="e">
        <f ca="true">+IF(AND(ISNUMBER(OFFSET('Hygiene Data'!$F$9,0,10*ROW('Hygiene Data'!F29))),'Data Summary'!DW35="Yes"),OFFSET('Hygiene Data'!$F$9,0,10*ROW('Hygiene Data'!F29)),NA())</f>
        <v>#N/A</v>
      </c>
      <c r="BI35" s="94" t="e">
        <f ca="true">+IF(AND(ISNUMBER(OFFSET('Hygiene Data'!$G$5,0,10*ROW('Hygiene Data'!G29))),'Data Summary'!DX35="Yes"),OFFSET('Hygiene Data'!$G$5,0,10*ROW('Hygiene Data'!G29)),NA())</f>
        <v>#N/A</v>
      </c>
      <c r="BJ35" s="94" t="e">
        <f ca="true">+IF(AND(ISNUMBER(OFFSET('Hygiene Data'!$G$7,0,10*ROW('Hygiene Data'!G29))),'Data Summary'!DY35="Yes"),OFFSET('Hygiene Data'!$G$7,0,10*ROW('Hygiene Data'!G29)),NA())</f>
        <v>#N/A</v>
      </c>
      <c r="BK35" s="94" t="e">
        <f ca="true">+IF(AND(ISNUMBER(OFFSET('Hygiene Data'!$G$9,0,10*ROW('Hygiene Data'!G29))),'Data Summary'!DZ35="Yes"),OFFSET('Hygiene Data'!$G$9,0,10*ROW('Hygiene Data'!G29)),NA())</f>
        <v>#N/A</v>
      </c>
      <c r="BL35" s="94" t="e">
        <f ca="true">+IF(AND(ISNUMBER(OFFSET('Hygiene Data'!$H$5,0,10*ROW('Hygiene Data'!H29))),'Data Summary'!EA35="Yes"),OFFSET('Hygiene Data'!$H$5,0,10*ROW('Hygiene Data'!H29)),NA())</f>
        <v>#N/A</v>
      </c>
      <c r="BM35" s="94" t="e">
        <f ca="true">+IF(AND(ISNUMBER(OFFSET('Hygiene Data'!$H$7,0,10*ROW('Hygiene Data'!H29))),'Data Summary'!EB35="Yes"),OFFSET('Hygiene Data'!$H$7,0,10*ROW('Hygiene Data'!H29)),NA())</f>
        <v>#N/A</v>
      </c>
      <c r="BN35" s="94" t="e">
        <f ca="true">+IF(AND(ISNUMBER(OFFSET('Hygiene Data'!$H$9,0,10*ROW('Hygiene Data'!H29))),'Data Summary'!EC35="Yes"),OFFSET('Hygiene Data'!$H$9,0,10*ROW('Hygiene Data'!H29)),NA())</f>
        <v>#N/A</v>
      </c>
      <c r="BO35" s="94" t="e">
        <f ca="true">+IF(AND(ISNUMBER(OFFSET('Hygiene Data'!$I$5,0,10*ROW('Hygiene Data'!I29))),'Data Summary'!ED35="Yes"),OFFSET('Hygiene Data'!$I$5,0,10*ROW('Hygiene Data'!I29)),NA())</f>
        <v>#N/A</v>
      </c>
      <c r="BP35" s="94" t="e">
        <f ca="true">+IF(AND(ISNUMBER(OFFSET('Hygiene Data'!$I$7,0,10*ROW('Hygiene Data'!I29))),'Data Summary'!EE35="Yes"),OFFSET('Hygiene Data'!$I$7,0,10*ROW('Hygiene Data'!I29)),NA())</f>
        <v>#N/A</v>
      </c>
      <c r="BQ35" s="94" t="e">
        <f ca="true">+IF(AND(ISNUMBER(OFFSET('Hygiene Data'!$I$9,0,10*ROW('Hygiene Data'!I29))),'Data Summary'!EF35="Yes"),OFFSET('Hygiene Data'!$I$9,0,10*ROW('Hygiene Data'!I29)),NA())</f>
        <v>#N/A</v>
      </c>
    </row>
    <row xmlns:x14ac="http://schemas.microsoft.com/office/spreadsheetml/2009/9/ac" r="36" x14ac:dyDescent="0.2">
      <c r="A36" s="334" t="e">
        <f ca="true">+RIGHT('Data Summary'!A36,LEN('Data Summary'!A36)-9)</f>
        <v>#VALUE!</v>
      </c>
      <c r="B36" s="35" t="str">
        <f ca="true">+IF(ISTEXT('Data Summary'!B36),'Data Summary'!B36,"")</f>
        <v/>
      </c>
      <c r="C36" s="333" t="e">
        <f ca="true">+VALUE('Data Summary'!C36)</f>
        <v>#VALUE!</v>
      </c>
      <c r="D36" s="92" t="e">
        <f ca="true">+IF(AND(ISNUMBER(OFFSET('Water Data'!$D$4,0,10*ROW('Water Data'!D30))),'Data Summary'!BS36="Yes"),100-OFFSET('Water Data'!$D$4,0,10*ROW('Water Data'!D30)),NA())</f>
        <v>#N/A</v>
      </c>
      <c r="E36" s="92" t="e">
        <f ca="true">+IF(AND(ISNUMBER(OFFSET('Water Data'!$D$6,0,10*ROW('Water Data'!D30))),'Data Summary'!BT36="Yes"),OFFSET('Water Data'!$D$6,0,10*ROW('Water Data'!D30)),NA())</f>
        <v>#N/A</v>
      </c>
      <c r="F36" s="92" t="e">
        <f ca="true">+IF(AND(ISNUMBER(OFFSET('Water Data'!$D$9,0,10*ROW('Water Data'!D30))),'Data Summary'!BU36="Yes"),OFFSET('Water Data'!$D$9,0,10*ROW('Water Data'!D30)),NA())</f>
        <v>#N/A</v>
      </c>
      <c r="G36" s="92" t="e">
        <f ca="true">+IF(AND(ISNUMBER(OFFSET('Water Data'!$E$4,0,10*ROW('Water Data'!E30))),'Data Summary'!BV36="Yes"),100-OFFSET('Water Data'!$E$4,0,10*ROW('Water Data'!E30)),NA())</f>
        <v>#N/A</v>
      </c>
      <c r="H36" s="92" t="e">
        <f ca="true">+IF(AND(ISNUMBER(OFFSET('Water Data'!$E$6,0,10*ROW('Water Data'!E30))),'Data Summary'!BW36="Yes"),OFFSET('Water Data'!$E$6,0,10*ROW('Water Data'!E30)),NA())</f>
        <v>#N/A</v>
      </c>
      <c r="I36" s="92" t="e">
        <f ca="true">+IF(AND(ISNUMBER(OFFSET('Water Data'!$E$9,0,10*ROW('Water Data'!E30))),'Data Summary'!BX36="Yes"),OFFSET('Water Data'!$E$9,0,10*ROW('Water Data'!E30)),NA())</f>
        <v>#N/A</v>
      </c>
      <c r="J36" s="92" t="e">
        <f ca="true">+IF(AND(ISNUMBER(OFFSET('Water Data'!$F$4,0,10*ROW('Water Data'!F30))),'Data Summary'!BY36="Yes"),100-OFFSET('Water Data'!$F$4,0,10*ROW('Water Data'!F30)),NA())</f>
        <v>#N/A</v>
      </c>
      <c r="K36" s="92" t="e">
        <f ca="true">+IF(AND(ISNUMBER(OFFSET('Water Data'!$F$6,0,10*ROW('Water Data'!F30))),'Data Summary'!BZ36="Yes"),OFFSET('Water Data'!$F$6,0,10*ROW('Water Data'!F30)),NA())</f>
        <v>#N/A</v>
      </c>
      <c r="L36" s="92" t="e">
        <f ca="true">+IF(AND(ISNUMBER(OFFSET('Water Data'!$F$9,0,10*ROW('Water Data'!F30))),'Data Summary'!CA36="Yes"),OFFSET('Water Data'!$F$9,0,10*ROW('Water Data'!F30)),NA())</f>
        <v>#N/A</v>
      </c>
      <c r="M36" s="92" t="e">
        <f ca="true">+IF(AND(ISNUMBER(OFFSET('Water Data'!$G$4,0,10*ROW('Water Data'!G30))),'Data Summary'!CB36="Yes"),100-OFFSET('Water Data'!$G$4,0,10*ROW('Water Data'!G30)),NA())</f>
        <v>#N/A</v>
      </c>
      <c r="N36" s="92" t="e">
        <f ca="true">+IF(AND(ISNUMBER(OFFSET('Water Data'!$G$6,0,10*ROW('Water Data'!G30))),'Data Summary'!CC36="Yes"),OFFSET('Water Data'!$G$6,0,10*ROW('Water Data'!G30)),NA())</f>
        <v>#N/A</v>
      </c>
      <c r="O36" s="92" t="e">
        <f ca="true">+IF(AND(ISNUMBER(OFFSET('Water Data'!$G$9,0,10*ROW('Water Data'!G30))),'Data Summary'!CD36="Yes"),OFFSET('Water Data'!$G$9,0,10*ROW('Water Data'!G30)),NA())</f>
        <v>#N/A</v>
      </c>
      <c r="P36" s="92" t="e">
        <f ca="true">+IF(AND(ISNUMBER(OFFSET('Water Data'!$H$4,0,10*ROW('Water Data'!H30))),'Data Summary'!CE36="Yes"),100-OFFSET('Water Data'!$H$4,0,10*ROW('Water Data'!H30)),NA())</f>
        <v>#N/A</v>
      </c>
      <c r="Q36" s="92" t="e">
        <f ca="true">+IF(AND(ISNUMBER(OFFSET('Water Data'!$H$6,0,10*ROW('Water Data'!H30))),'Data Summary'!CF36="Yes"),OFFSET('Water Data'!$H$6,0,10*ROW('Water Data'!H30)),NA())</f>
        <v>#N/A</v>
      </c>
      <c r="R36" s="92" t="e">
        <f ca="true">+IF(AND(ISNUMBER(OFFSET('Water Data'!$H$9,0,10*ROW('Water Data'!H30))),'Data Summary'!CG36="Yes"),OFFSET('Water Data'!$H$9,0,10*ROW('Water Data'!H30)),NA())</f>
        <v>#N/A</v>
      </c>
      <c r="S36" s="92" t="e">
        <f ca="true">+IF(AND(ISNUMBER(OFFSET('Water Data'!$I$4,0,10*ROW('Water Data'!I30))),'Data Summary'!CH36="Yes"),100-OFFSET('Water Data'!$I$4,0,10*ROW('Water Data'!I30)),NA())</f>
        <v>#N/A</v>
      </c>
      <c r="T36" s="92" t="e">
        <f ca="true">+IF(AND(ISNUMBER(OFFSET('Water Data'!$I$6,0,10*ROW('Water Data'!I30))),'Data Summary'!CI36="Yes"),OFFSET('Water Data'!$I$6,0,10*ROW('Water Data'!I30)),NA())</f>
        <v>#N/A</v>
      </c>
      <c r="U36" s="92" t="e">
        <f ca="true">+IF(AND(ISNUMBER(OFFSET('Water Data'!$I$9,0,10*ROW('Water Data'!I30))),'Data Summary'!CJ36="Yes"),OFFSET('Water Data'!$I$9,0,10*ROW('Water Data'!I30)),NA())</f>
        <v>#N/A</v>
      </c>
      <c r="V36" s="93" t="e">
        <f ca="true">+IF(AND(ISNUMBER(OFFSET('Sanitation Data'!$D$4,0,10*ROW('Sanitation Data'!D30))),'Data Summary'!CK36="Yes"),100-OFFSET('Sanitation Data'!$D$4,0,10*ROW('Sanitation Data'!D30)),NA())</f>
        <v>#N/A</v>
      </c>
      <c r="W36" s="93" t="e">
        <f ca="true">+IF(AND(ISNUMBER(OFFSET('Sanitation Data'!$D$6,0,10*ROW('Sanitation Data'!D30))),'Data Summary'!CL36="Yes"),OFFSET('Sanitation Data'!$D$6,0,10*ROW('Sanitation Data'!D30)),NA())</f>
        <v>#N/A</v>
      </c>
      <c r="X36" s="93" t="e">
        <f ca="true">+IF(AND(ISNUMBER(OFFSET('Sanitation Data'!$D$10,0,10*ROW('Sanitation Data'!D30))),'Data Summary'!CM36="Yes"),OFFSET('Sanitation Data'!$D$10,0,10*ROW('Sanitation Data'!D30)),NA())</f>
        <v>#N/A</v>
      </c>
      <c r="Y36" s="93" t="e">
        <f ca="true">+IF(AND(ISNUMBER(OFFSET('Sanitation Data'!$D$11,0,10*ROW('Sanitation Data'!D30))),'Data Summary'!CN36="Yes"),OFFSET('Sanitation Data'!$D$11,0,10*ROW('Sanitation Data'!D30)),NA())</f>
        <v>#N/A</v>
      </c>
      <c r="Z36" s="93" t="e">
        <f ca="true">+IF(AND(ISNUMBER(OFFSET('Sanitation Data'!$D$12,0,10*ROW('Sanitation Data'!D30))),'Data Summary'!CO36="Yes"),OFFSET('Sanitation Data'!$D$12,0,10*ROW('Sanitation Data'!D30)),NA())</f>
        <v>#N/A</v>
      </c>
      <c r="AA36" s="93" t="e">
        <f ca="true">+IF(AND(ISNUMBER(OFFSET('Sanitation Data'!$E$4,0,10*ROW('Sanitation Data'!E30))),'Data Summary'!CP36="Yes"),100-OFFSET('Sanitation Data'!$E$4,0,10*ROW('Sanitation Data'!E30)),NA())</f>
        <v>#N/A</v>
      </c>
      <c r="AB36" s="93" t="e">
        <f ca="true">+IF(AND(ISNUMBER(OFFSET('Sanitation Data'!$E$6,0,10*ROW('Sanitation Data'!E30))),'Data Summary'!CQ36="Yes"),OFFSET('Sanitation Data'!$E$6,0,10*ROW('Sanitation Data'!E30)),NA())</f>
        <v>#N/A</v>
      </c>
      <c r="AC36" s="93" t="e">
        <f ca="true">+IF(AND(ISNUMBER(OFFSET('Sanitation Data'!$E$10,0,10*ROW('Sanitation Data'!E30))),'Data Summary'!CR36="Yes"),OFFSET('Sanitation Data'!$E$10,0,10*ROW('Sanitation Data'!E30)),NA())</f>
        <v>#N/A</v>
      </c>
      <c r="AD36" s="93" t="e">
        <f ca="true">+IF(AND(ISNUMBER(OFFSET('Sanitation Data'!$E$11,0,10*ROW('Sanitation Data'!E30))),'Data Summary'!CS36="Yes"),OFFSET('Sanitation Data'!$E$11,0,10*ROW('Sanitation Data'!E30)),NA())</f>
        <v>#N/A</v>
      </c>
      <c r="AE36" s="93" t="e">
        <f ca="true">+IF(AND(ISNUMBER(OFFSET('Sanitation Data'!$E$12,0,10*ROW('Sanitation Data'!E30))),'Data Summary'!CT36="Yes"),OFFSET('Sanitation Data'!$E$12,0,10*ROW('Sanitation Data'!E30)),NA())</f>
        <v>#N/A</v>
      </c>
      <c r="AF36" s="93" t="e">
        <f ca="true">+IF(AND(ISNUMBER(OFFSET('Sanitation Data'!$F$4,0,10*ROW('Sanitation Data'!F30))),'Data Summary'!CU36="Yes"),100-OFFSET('Sanitation Data'!$F$4,0,10*ROW('Sanitation Data'!F30)),NA())</f>
        <v>#N/A</v>
      </c>
      <c r="AG36" s="93" t="e">
        <f ca="true">+IF(AND(ISNUMBER(OFFSET('Sanitation Data'!$F$6,0,10*ROW('Sanitation Data'!F30))),'Data Summary'!CV36="Yes"),OFFSET('Sanitation Data'!$F$6,0,10*ROW('Sanitation Data'!F30)),NA())</f>
        <v>#N/A</v>
      </c>
      <c r="AH36" s="93" t="e">
        <f ca="true">+IF(AND(ISNUMBER(OFFSET('Sanitation Data'!$F$10,0,10*ROW('Sanitation Data'!F30))),'Data Summary'!CW36="Yes"),OFFSET('Sanitation Data'!$F$10,0,10*ROW('Sanitation Data'!F30)),NA())</f>
        <v>#N/A</v>
      </c>
      <c r="AI36" s="93" t="e">
        <f ca="true">+IF(AND(ISNUMBER(OFFSET('Sanitation Data'!$F$11,0,10*ROW('Sanitation Data'!F30))),'Data Summary'!CX36="Yes"),OFFSET('Sanitation Data'!$F$11,0,10*ROW('Sanitation Data'!F30)),NA())</f>
        <v>#N/A</v>
      </c>
      <c r="AJ36" s="93" t="e">
        <f ca="true">+IF(AND(ISNUMBER(OFFSET('Sanitation Data'!$F$12,0,10*ROW('Sanitation Data'!F30))),'Data Summary'!CY36="Yes"),OFFSET('Sanitation Data'!$F$12,0,10*ROW('Sanitation Data'!F30)),NA())</f>
        <v>#N/A</v>
      </c>
      <c r="AK36" s="93" t="e">
        <f ca="true">+IF(AND(ISNUMBER(OFFSET('Sanitation Data'!$G$4,0,10*ROW('Sanitation Data'!G30))),'Data Summary'!CZ36="Yes"),100-OFFSET('Sanitation Data'!$G$4,0,10*ROW('Sanitation Data'!G30)),NA())</f>
        <v>#N/A</v>
      </c>
      <c r="AL36" s="93" t="e">
        <f ca="true">+IF(AND(ISNUMBER(OFFSET('Sanitation Data'!$G$6,0,10*ROW('Sanitation Data'!G30))),'Data Summary'!DA36="Yes"),OFFSET('Sanitation Data'!$G$6,0,10*ROW('Sanitation Data'!G30)),NA())</f>
        <v>#N/A</v>
      </c>
      <c r="AM36" s="93" t="e">
        <f ca="true">+IF(AND(ISNUMBER(OFFSET('Sanitation Data'!$G$10,0,10*ROW('Sanitation Data'!G30))),'Data Summary'!DB36="Yes"),OFFSET('Sanitation Data'!$G$10,0,10*ROW('Sanitation Data'!G30)),NA())</f>
        <v>#N/A</v>
      </c>
      <c r="AN36" s="93" t="e">
        <f ca="true">+IF(AND(ISNUMBER(OFFSET('Sanitation Data'!$G$11,0,10*ROW('Sanitation Data'!G30))),'Data Summary'!DC36="Yes"),OFFSET('Sanitation Data'!$G$11,0,10*ROW('Sanitation Data'!G30)),NA())</f>
        <v>#N/A</v>
      </c>
      <c r="AO36" s="93" t="e">
        <f ca="true">+IF(AND(ISNUMBER(OFFSET('Sanitation Data'!$G$12,0,10*ROW('Sanitation Data'!G30))),'Data Summary'!DD36="Yes"),OFFSET('Sanitation Data'!$G$12,0,10*ROW('Sanitation Data'!G30)),NA())</f>
        <v>#N/A</v>
      </c>
      <c r="AP36" s="93" t="e">
        <f ca="true">+IF(AND(ISNUMBER(OFFSET('Sanitation Data'!$H$4,0,10*ROW('Sanitation Data'!H30))),'Data Summary'!DE36="Yes"),100-OFFSET('Sanitation Data'!$H$4,0,10*ROW('Sanitation Data'!H30)),NA())</f>
        <v>#N/A</v>
      </c>
      <c r="AQ36" s="93" t="e">
        <f ca="true">+IF(AND(ISNUMBER(OFFSET('Sanitation Data'!$H$6,0,10*ROW('Sanitation Data'!H30))),'Data Summary'!DF36="Yes"),OFFSET('Sanitation Data'!$H$6,0,10*ROW('Sanitation Data'!H30)),NA())</f>
        <v>#N/A</v>
      </c>
      <c r="AR36" s="93" t="e">
        <f ca="true">+IF(AND(ISNUMBER(OFFSET('Sanitation Data'!$H$10,0,10*ROW('Sanitation Data'!H30))),'Data Summary'!DG36="Yes"),OFFSET('Sanitation Data'!$H$10,0,10*ROW('Sanitation Data'!H30)),NA())</f>
        <v>#N/A</v>
      </c>
      <c r="AS36" s="93" t="e">
        <f ca="true">+IF(AND(ISNUMBER(OFFSET('Sanitation Data'!$H$11,0,10*ROW('Sanitation Data'!H30))),'Data Summary'!DH36="Yes"),OFFSET('Sanitation Data'!$H$11,0,10*ROW('Sanitation Data'!H30)),NA())</f>
        <v>#N/A</v>
      </c>
      <c r="AT36" s="93" t="e">
        <f ca="true">+IF(AND(ISNUMBER(OFFSET('Sanitation Data'!$H$12,0,10*ROW('Sanitation Data'!H30))),'Data Summary'!DI36="Yes"),OFFSET('Sanitation Data'!$H$12,0,10*ROW('Sanitation Data'!H30)),NA())</f>
        <v>#N/A</v>
      </c>
      <c r="AU36" s="93" t="e">
        <f ca="true">+IF(AND(ISNUMBER(OFFSET('Sanitation Data'!$I$4,0,10*ROW('Sanitation Data'!I30))),'Data Summary'!DJ36="Yes"),100-OFFSET('Sanitation Data'!$I$4,0,10*ROW('Sanitation Data'!I30)),NA())</f>
        <v>#N/A</v>
      </c>
      <c r="AV36" s="93" t="e">
        <f ca="true">+IF(AND(ISNUMBER(OFFSET('Sanitation Data'!$I$6,0,10*ROW('Sanitation Data'!I30))),'Data Summary'!DK36="Yes"),OFFSET('Sanitation Data'!$I$6,0,10*ROW('Sanitation Data'!I30)),NA())</f>
        <v>#N/A</v>
      </c>
      <c r="AW36" s="93" t="e">
        <f ca="true">+IF(AND(ISNUMBER(OFFSET('Sanitation Data'!$I$10,0,10*ROW('Sanitation Data'!I30))),'Data Summary'!DL36="Yes"),OFFSET('Sanitation Data'!$I$10,0,10*ROW('Sanitation Data'!I30)),NA())</f>
        <v>#N/A</v>
      </c>
      <c r="AX36" s="93" t="e">
        <f ca="true">+IF(AND(ISNUMBER(OFFSET('Sanitation Data'!$I$11,0,10*ROW('Sanitation Data'!I30))),'Data Summary'!DM36="Yes"),OFFSET('Sanitation Data'!$I$11,0,10*ROW('Sanitation Data'!I30)),NA())</f>
        <v>#N/A</v>
      </c>
      <c r="AY36" s="93" t="e">
        <f ca="true">+IF(AND(ISNUMBER(OFFSET('Sanitation Data'!$I$12,0,10*ROW('Sanitation Data'!I30))),'Data Summary'!DN36="Yes"),OFFSET('Sanitation Data'!$I$12,0,10*ROW('Sanitation Data'!I30)),NA())</f>
        <v>#N/A</v>
      </c>
      <c r="AZ36" s="94" t="e">
        <f ca="true">+IF(AND(ISNUMBER(OFFSET('Hygiene Data'!$D$5,0,10*ROW('Hygiene Data'!D30))),'Data Summary'!DO36="Yes"),OFFSET('Hygiene Data'!$D$5,0,10*ROW('Hygiene Data'!D30)),NA())</f>
        <v>#N/A</v>
      </c>
      <c r="BA36" s="94" t="e">
        <f ca="true">+IF(AND(ISNUMBER(OFFSET('Hygiene Data'!$D$7,0,10*ROW('Hygiene Data'!D30))),'Data Summary'!DP36="Yes"),OFFSET('Hygiene Data'!$D$7,0,10*ROW('Hygiene Data'!D30)),NA())</f>
        <v>#N/A</v>
      </c>
      <c r="BB36" s="94" t="e">
        <f ca="true">+IF(AND(ISNUMBER(OFFSET('Hygiene Data'!$D$9,0,10*ROW('Hygiene Data'!D30))),'Data Summary'!DQ36="Yes"),OFFSET('Hygiene Data'!$D$9,0,10*ROW('Hygiene Data'!D30)),NA())</f>
        <v>#N/A</v>
      </c>
      <c r="BC36" s="94" t="e">
        <f ca="true">+IF(AND(ISNUMBER(OFFSET('Hygiene Data'!$E$5,0,10*ROW('Hygiene Data'!E30))),'Data Summary'!DR36="Yes"),OFFSET('Hygiene Data'!$E$5,0,10*ROW('Hygiene Data'!E30)),NA())</f>
        <v>#N/A</v>
      </c>
      <c r="BD36" s="94" t="e">
        <f ca="true">+IF(AND(ISNUMBER(OFFSET('Hygiene Data'!$E$7,0,10*ROW('Hygiene Data'!E30))),'Data Summary'!DS36="Yes"),OFFSET('Hygiene Data'!$E$7,0,10*ROW('Hygiene Data'!E30)),NA())</f>
        <v>#N/A</v>
      </c>
      <c r="BE36" s="94" t="e">
        <f ca="true">+IF(AND(ISNUMBER(OFFSET('Hygiene Data'!$E$9,0,10*ROW('Hygiene Data'!E30))),'Data Summary'!DT36="Yes"),OFFSET('Hygiene Data'!$E$9,0,10*ROW('Hygiene Data'!E30)),NA())</f>
        <v>#N/A</v>
      </c>
      <c r="BF36" s="94" t="e">
        <f ca="true">+IF(AND(ISNUMBER(OFFSET('Hygiene Data'!$F$5,0,10*ROW('Hygiene Data'!F30))),'Data Summary'!DU36="Yes"),OFFSET('Hygiene Data'!$F$5,0,10*ROW('Hygiene Data'!F30)),NA())</f>
        <v>#N/A</v>
      </c>
      <c r="BG36" s="94" t="e">
        <f ca="true">+IF(AND(ISNUMBER(OFFSET('Hygiene Data'!$F$7,0,10*ROW('Hygiene Data'!F30))),'Data Summary'!DV36="Yes"),OFFSET('Hygiene Data'!$F$7,0,10*ROW('Hygiene Data'!F30)),NA())</f>
        <v>#N/A</v>
      </c>
      <c r="BH36" s="94" t="e">
        <f ca="true">+IF(AND(ISNUMBER(OFFSET('Hygiene Data'!$F$9,0,10*ROW('Hygiene Data'!F30))),'Data Summary'!DW36="Yes"),OFFSET('Hygiene Data'!$F$9,0,10*ROW('Hygiene Data'!F30)),NA())</f>
        <v>#N/A</v>
      </c>
      <c r="BI36" s="94" t="e">
        <f ca="true">+IF(AND(ISNUMBER(OFFSET('Hygiene Data'!$G$5,0,10*ROW('Hygiene Data'!G30))),'Data Summary'!DX36="Yes"),OFFSET('Hygiene Data'!$G$5,0,10*ROW('Hygiene Data'!G30)),NA())</f>
        <v>#N/A</v>
      </c>
      <c r="BJ36" s="94" t="e">
        <f ca="true">+IF(AND(ISNUMBER(OFFSET('Hygiene Data'!$G$7,0,10*ROW('Hygiene Data'!G30))),'Data Summary'!DY36="Yes"),OFFSET('Hygiene Data'!$G$7,0,10*ROW('Hygiene Data'!G30)),NA())</f>
        <v>#N/A</v>
      </c>
      <c r="BK36" s="94" t="e">
        <f ca="true">+IF(AND(ISNUMBER(OFFSET('Hygiene Data'!$G$9,0,10*ROW('Hygiene Data'!G30))),'Data Summary'!DZ36="Yes"),OFFSET('Hygiene Data'!$G$9,0,10*ROW('Hygiene Data'!G30)),NA())</f>
        <v>#N/A</v>
      </c>
      <c r="BL36" s="94" t="e">
        <f ca="true">+IF(AND(ISNUMBER(OFFSET('Hygiene Data'!$H$5,0,10*ROW('Hygiene Data'!H30))),'Data Summary'!EA36="Yes"),OFFSET('Hygiene Data'!$H$5,0,10*ROW('Hygiene Data'!H30)),NA())</f>
        <v>#N/A</v>
      </c>
      <c r="BM36" s="94" t="e">
        <f ca="true">+IF(AND(ISNUMBER(OFFSET('Hygiene Data'!$H$7,0,10*ROW('Hygiene Data'!H30))),'Data Summary'!EB36="Yes"),OFFSET('Hygiene Data'!$H$7,0,10*ROW('Hygiene Data'!H30)),NA())</f>
        <v>#N/A</v>
      </c>
      <c r="BN36" s="94" t="e">
        <f ca="true">+IF(AND(ISNUMBER(OFFSET('Hygiene Data'!$H$9,0,10*ROW('Hygiene Data'!H30))),'Data Summary'!EC36="Yes"),OFFSET('Hygiene Data'!$H$9,0,10*ROW('Hygiene Data'!H30)),NA())</f>
        <v>#N/A</v>
      </c>
      <c r="BO36" s="94" t="e">
        <f ca="true">+IF(AND(ISNUMBER(OFFSET('Hygiene Data'!$I$5,0,10*ROW('Hygiene Data'!I30))),'Data Summary'!ED36="Yes"),OFFSET('Hygiene Data'!$I$5,0,10*ROW('Hygiene Data'!I30)),NA())</f>
        <v>#N/A</v>
      </c>
      <c r="BP36" s="94" t="e">
        <f ca="true">+IF(AND(ISNUMBER(OFFSET('Hygiene Data'!$I$7,0,10*ROW('Hygiene Data'!I30))),'Data Summary'!EE36="Yes"),OFFSET('Hygiene Data'!$I$7,0,10*ROW('Hygiene Data'!I30)),NA())</f>
        <v>#N/A</v>
      </c>
      <c r="BQ36" s="94" t="e">
        <f ca="true">+IF(AND(ISNUMBER(OFFSET('Hygiene Data'!$I$9,0,10*ROW('Hygiene Data'!I30))),'Data Summary'!EF36="Yes"),OFFSET('Hygiene Data'!$I$9,0,10*ROW('Hygiene Data'!I30)),NA())</f>
        <v>#N/A</v>
      </c>
    </row>
    <row xmlns:x14ac="http://schemas.microsoft.com/office/spreadsheetml/2009/9/ac" r="37" x14ac:dyDescent="0.2">
      <c r="A37" s="334" t="e">
        <f ca="true">+RIGHT('Data Summary'!A37,LEN('Data Summary'!A37)-9)</f>
        <v>#VALUE!</v>
      </c>
      <c r="B37" s="35" t="str">
        <f ca="true">+IF(ISTEXT('Data Summary'!B37),'Data Summary'!B37,"")</f>
        <v/>
      </c>
      <c r="C37" s="333" t="e">
        <f ca="true">+VALUE('Data Summary'!C37)</f>
        <v>#VALUE!</v>
      </c>
      <c r="D37" s="92" t="e">
        <f ca="true">+IF(AND(ISNUMBER(OFFSET('Water Data'!$D$4,0,10*ROW('Water Data'!D31))),'Data Summary'!BS37="Yes"),100-OFFSET('Water Data'!$D$4,0,10*ROW('Water Data'!D31)),NA())</f>
        <v>#N/A</v>
      </c>
      <c r="E37" s="92" t="e">
        <f ca="true">+IF(AND(ISNUMBER(OFFSET('Water Data'!$D$6,0,10*ROW('Water Data'!D31))),'Data Summary'!BT37="Yes"),OFFSET('Water Data'!$D$6,0,10*ROW('Water Data'!D31)),NA())</f>
        <v>#N/A</v>
      </c>
      <c r="F37" s="92" t="e">
        <f ca="true">+IF(AND(ISNUMBER(OFFSET('Water Data'!$D$9,0,10*ROW('Water Data'!D31))),'Data Summary'!BU37="Yes"),OFFSET('Water Data'!$D$9,0,10*ROW('Water Data'!D31)),NA())</f>
        <v>#N/A</v>
      </c>
      <c r="G37" s="92" t="e">
        <f ca="true">+IF(AND(ISNUMBER(OFFSET('Water Data'!$E$4,0,10*ROW('Water Data'!E31))),'Data Summary'!BV37="Yes"),100-OFFSET('Water Data'!$E$4,0,10*ROW('Water Data'!E31)),NA())</f>
        <v>#N/A</v>
      </c>
      <c r="H37" s="92" t="e">
        <f ca="true">+IF(AND(ISNUMBER(OFFSET('Water Data'!$E$6,0,10*ROW('Water Data'!E31))),'Data Summary'!BW37="Yes"),OFFSET('Water Data'!$E$6,0,10*ROW('Water Data'!E31)),NA())</f>
        <v>#N/A</v>
      </c>
      <c r="I37" s="92" t="e">
        <f ca="true">+IF(AND(ISNUMBER(OFFSET('Water Data'!$E$9,0,10*ROW('Water Data'!E31))),'Data Summary'!BX37="Yes"),OFFSET('Water Data'!$E$9,0,10*ROW('Water Data'!E31)),NA())</f>
        <v>#N/A</v>
      </c>
      <c r="J37" s="92" t="e">
        <f ca="true">+IF(AND(ISNUMBER(OFFSET('Water Data'!$F$4,0,10*ROW('Water Data'!F31))),'Data Summary'!BY37="Yes"),100-OFFSET('Water Data'!$F$4,0,10*ROW('Water Data'!F31)),NA())</f>
        <v>#N/A</v>
      </c>
      <c r="K37" s="92" t="e">
        <f ca="true">+IF(AND(ISNUMBER(OFFSET('Water Data'!$F$6,0,10*ROW('Water Data'!F31))),'Data Summary'!BZ37="Yes"),OFFSET('Water Data'!$F$6,0,10*ROW('Water Data'!F31)),NA())</f>
        <v>#N/A</v>
      </c>
      <c r="L37" s="92" t="e">
        <f ca="true">+IF(AND(ISNUMBER(OFFSET('Water Data'!$F$9,0,10*ROW('Water Data'!F31))),'Data Summary'!CA37="Yes"),OFFSET('Water Data'!$F$9,0,10*ROW('Water Data'!F31)),NA())</f>
        <v>#N/A</v>
      </c>
      <c r="M37" s="92" t="e">
        <f ca="true">+IF(AND(ISNUMBER(OFFSET('Water Data'!$G$4,0,10*ROW('Water Data'!G31))),'Data Summary'!CB37="Yes"),100-OFFSET('Water Data'!$G$4,0,10*ROW('Water Data'!G31)),NA())</f>
        <v>#N/A</v>
      </c>
      <c r="N37" s="92" t="e">
        <f ca="true">+IF(AND(ISNUMBER(OFFSET('Water Data'!$G$6,0,10*ROW('Water Data'!G31))),'Data Summary'!CC37="Yes"),OFFSET('Water Data'!$G$6,0,10*ROW('Water Data'!G31)),NA())</f>
        <v>#N/A</v>
      </c>
      <c r="O37" s="92" t="e">
        <f ca="true">+IF(AND(ISNUMBER(OFFSET('Water Data'!$G$9,0,10*ROW('Water Data'!G31))),'Data Summary'!CD37="Yes"),OFFSET('Water Data'!$G$9,0,10*ROW('Water Data'!G31)),NA())</f>
        <v>#N/A</v>
      </c>
      <c r="P37" s="92" t="e">
        <f ca="true">+IF(AND(ISNUMBER(OFFSET('Water Data'!$H$4,0,10*ROW('Water Data'!H31))),'Data Summary'!CE37="Yes"),100-OFFSET('Water Data'!$H$4,0,10*ROW('Water Data'!H31)),NA())</f>
        <v>#N/A</v>
      </c>
      <c r="Q37" s="92" t="e">
        <f ca="true">+IF(AND(ISNUMBER(OFFSET('Water Data'!$H$6,0,10*ROW('Water Data'!H31))),'Data Summary'!CF37="Yes"),OFFSET('Water Data'!$H$6,0,10*ROW('Water Data'!H31)),NA())</f>
        <v>#N/A</v>
      </c>
      <c r="R37" s="92" t="e">
        <f ca="true">+IF(AND(ISNUMBER(OFFSET('Water Data'!$H$9,0,10*ROW('Water Data'!H31))),'Data Summary'!CG37="Yes"),OFFSET('Water Data'!$H$9,0,10*ROW('Water Data'!H31)),NA())</f>
        <v>#N/A</v>
      </c>
      <c r="S37" s="92" t="e">
        <f ca="true">+IF(AND(ISNUMBER(OFFSET('Water Data'!$I$4,0,10*ROW('Water Data'!I31))),'Data Summary'!CH37="Yes"),100-OFFSET('Water Data'!$I$4,0,10*ROW('Water Data'!I31)),NA())</f>
        <v>#N/A</v>
      </c>
      <c r="T37" s="92" t="e">
        <f ca="true">+IF(AND(ISNUMBER(OFFSET('Water Data'!$I$6,0,10*ROW('Water Data'!I31))),'Data Summary'!CI37="Yes"),OFFSET('Water Data'!$I$6,0,10*ROW('Water Data'!I31)),NA())</f>
        <v>#N/A</v>
      </c>
      <c r="U37" s="92" t="e">
        <f ca="true">+IF(AND(ISNUMBER(OFFSET('Water Data'!$I$9,0,10*ROW('Water Data'!I31))),'Data Summary'!CJ37="Yes"),OFFSET('Water Data'!$I$9,0,10*ROW('Water Data'!I31)),NA())</f>
        <v>#N/A</v>
      </c>
      <c r="V37" s="93" t="e">
        <f ca="true">+IF(AND(ISNUMBER(OFFSET('Sanitation Data'!$D$4,0,10*ROW('Sanitation Data'!D31))),'Data Summary'!CK37="Yes"),100-OFFSET('Sanitation Data'!$D$4,0,10*ROW('Sanitation Data'!D31)),NA())</f>
        <v>#N/A</v>
      </c>
      <c r="W37" s="93" t="e">
        <f ca="true">+IF(AND(ISNUMBER(OFFSET('Sanitation Data'!$D$6,0,10*ROW('Sanitation Data'!D31))),'Data Summary'!CL37="Yes"),OFFSET('Sanitation Data'!$D$6,0,10*ROW('Sanitation Data'!D31)),NA())</f>
        <v>#N/A</v>
      </c>
      <c r="X37" s="93" t="e">
        <f ca="true">+IF(AND(ISNUMBER(OFFSET('Sanitation Data'!$D$10,0,10*ROW('Sanitation Data'!D31))),'Data Summary'!CM37="Yes"),OFFSET('Sanitation Data'!$D$10,0,10*ROW('Sanitation Data'!D31)),NA())</f>
        <v>#N/A</v>
      </c>
      <c r="Y37" s="93" t="e">
        <f ca="true">+IF(AND(ISNUMBER(OFFSET('Sanitation Data'!$D$11,0,10*ROW('Sanitation Data'!D31))),'Data Summary'!CN37="Yes"),OFFSET('Sanitation Data'!$D$11,0,10*ROW('Sanitation Data'!D31)),NA())</f>
        <v>#N/A</v>
      </c>
      <c r="Z37" s="93" t="e">
        <f ca="true">+IF(AND(ISNUMBER(OFFSET('Sanitation Data'!$D$12,0,10*ROW('Sanitation Data'!D31))),'Data Summary'!CO37="Yes"),OFFSET('Sanitation Data'!$D$12,0,10*ROW('Sanitation Data'!D31)),NA())</f>
        <v>#N/A</v>
      </c>
      <c r="AA37" s="93" t="e">
        <f ca="true">+IF(AND(ISNUMBER(OFFSET('Sanitation Data'!$E$4,0,10*ROW('Sanitation Data'!E31))),'Data Summary'!CP37="Yes"),100-OFFSET('Sanitation Data'!$E$4,0,10*ROW('Sanitation Data'!E31)),NA())</f>
        <v>#N/A</v>
      </c>
      <c r="AB37" s="93" t="e">
        <f ca="true">+IF(AND(ISNUMBER(OFFSET('Sanitation Data'!$E$6,0,10*ROW('Sanitation Data'!E31))),'Data Summary'!CQ37="Yes"),OFFSET('Sanitation Data'!$E$6,0,10*ROW('Sanitation Data'!E31)),NA())</f>
        <v>#N/A</v>
      </c>
      <c r="AC37" s="93" t="e">
        <f ca="true">+IF(AND(ISNUMBER(OFFSET('Sanitation Data'!$E$10,0,10*ROW('Sanitation Data'!E31))),'Data Summary'!CR37="Yes"),OFFSET('Sanitation Data'!$E$10,0,10*ROW('Sanitation Data'!E31)),NA())</f>
        <v>#N/A</v>
      </c>
      <c r="AD37" s="93" t="e">
        <f ca="true">+IF(AND(ISNUMBER(OFFSET('Sanitation Data'!$E$11,0,10*ROW('Sanitation Data'!E31))),'Data Summary'!CS37="Yes"),OFFSET('Sanitation Data'!$E$11,0,10*ROW('Sanitation Data'!E31)),NA())</f>
        <v>#N/A</v>
      </c>
      <c r="AE37" s="93" t="e">
        <f ca="true">+IF(AND(ISNUMBER(OFFSET('Sanitation Data'!$E$12,0,10*ROW('Sanitation Data'!E31))),'Data Summary'!CT37="Yes"),OFFSET('Sanitation Data'!$E$12,0,10*ROW('Sanitation Data'!E31)),NA())</f>
        <v>#N/A</v>
      </c>
      <c r="AF37" s="93" t="e">
        <f ca="true">+IF(AND(ISNUMBER(OFFSET('Sanitation Data'!$F$4,0,10*ROW('Sanitation Data'!F31))),'Data Summary'!CU37="Yes"),100-OFFSET('Sanitation Data'!$F$4,0,10*ROW('Sanitation Data'!F31)),NA())</f>
        <v>#N/A</v>
      </c>
      <c r="AG37" s="93" t="e">
        <f ca="true">+IF(AND(ISNUMBER(OFFSET('Sanitation Data'!$F$6,0,10*ROW('Sanitation Data'!F31))),'Data Summary'!CV37="Yes"),OFFSET('Sanitation Data'!$F$6,0,10*ROW('Sanitation Data'!F31)),NA())</f>
        <v>#N/A</v>
      </c>
      <c r="AH37" s="93" t="e">
        <f ca="true">+IF(AND(ISNUMBER(OFFSET('Sanitation Data'!$F$10,0,10*ROW('Sanitation Data'!F31))),'Data Summary'!CW37="Yes"),OFFSET('Sanitation Data'!$F$10,0,10*ROW('Sanitation Data'!F31)),NA())</f>
        <v>#N/A</v>
      </c>
      <c r="AI37" s="93" t="e">
        <f ca="true">+IF(AND(ISNUMBER(OFFSET('Sanitation Data'!$F$11,0,10*ROW('Sanitation Data'!F31))),'Data Summary'!CX37="Yes"),OFFSET('Sanitation Data'!$F$11,0,10*ROW('Sanitation Data'!F31)),NA())</f>
        <v>#N/A</v>
      </c>
      <c r="AJ37" s="93" t="e">
        <f ca="true">+IF(AND(ISNUMBER(OFFSET('Sanitation Data'!$F$12,0,10*ROW('Sanitation Data'!F31))),'Data Summary'!CY37="Yes"),OFFSET('Sanitation Data'!$F$12,0,10*ROW('Sanitation Data'!F31)),NA())</f>
        <v>#N/A</v>
      </c>
      <c r="AK37" s="93" t="e">
        <f ca="true">+IF(AND(ISNUMBER(OFFSET('Sanitation Data'!$G$4,0,10*ROW('Sanitation Data'!G31))),'Data Summary'!CZ37="Yes"),100-OFFSET('Sanitation Data'!$G$4,0,10*ROW('Sanitation Data'!G31)),NA())</f>
        <v>#N/A</v>
      </c>
      <c r="AL37" s="93" t="e">
        <f ca="true">+IF(AND(ISNUMBER(OFFSET('Sanitation Data'!$G$6,0,10*ROW('Sanitation Data'!G31))),'Data Summary'!DA37="Yes"),OFFSET('Sanitation Data'!$G$6,0,10*ROW('Sanitation Data'!G31)),NA())</f>
        <v>#N/A</v>
      </c>
      <c r="AM37" s="93" t="e">
        <f ca="true">+IF(AND(ISNUMBER(OFFSET('Sanitation Data'!$G$10,0,10*ROW('Sanitation Data'!G31))),'Data Summary'!DB37="Yes"),OFFSET('Sanitation Data'!$G$10,0,10*ROW('Sanitation Data'!G31)),NA())</f>
        <v>#N/A</v>
      </c>
      <c r="AN37" s="93" t="e">
        <f ca="true">+IF(AND(ISNUMBER(OFFSET('Sanitation Data'!$G$11,0,10*ROW('Sanitation Data'!G31))),'Data Summary'!DC37="Yes"),OFFSET('Sanitation Data'!$G$11,0,10*ROW('Sanitation Data'!G31)),NA())</f>
        <v>#N/A</v>
      </c>
      <c r="AO37" s="93" t="e">
        <f ca="true">+IF(AND(ISNUMBER(OFFSET('Sanitation Data'!$G$12,0,10*ROW('Sanitation Data'!G31))),'Data Summary'!DD37="Yes"),OFFSET('Sanitation Data'!$G$12,0,10*ROW('Sanitation Data'!G31)),NA())</f>
        <v>#N/A</v>
      </c>
      <c r="AP37" s="93" t="e">
        <f ca="true">+IF(AND(ISNUMBER(OFFSET('Sanitation Data'!$H$4,0,10*ROW('Sanitation Data'!H31))),'Data Summary'!DE37="Yes"),100-OFFSET('Sanitation Data'!$H$4,0,10*ROW('Sanitation Data'!H31)),NA())</f>
        <v>#N/A</v>
      </c>
      <c r="AQ37" s="93" t="e">
        <f ca="true">+IF(AND(ISNUMBER(OFFSET('Sanitation Data'!$H$6,0,10*ROW('Sanitation Data'!H31))),'Data Summary'!DF37="Yes"),OFFSET('Sanitation Data'!$H$6,0,10*ROW('Sanitation Data'!H31)),NA())</f>
        <v>#N/A</v>
      </c>
      <c r="AR37" s="93" t="e">
        <f ca="true">+IF(AND(ISNUMBER(OFFSET('Sanitation Data'!$H$10,0,10*ROW('Sanitation Data'!H31))),'Data Summary'!DG37="Yes"),OFFSET('Sanitation Data'!$H$10,0,10*ROW('Sanitation Data'!H31)),NA())</f>
        <v>#N/A</v>
      </c>
      <c r="AS37" s="93" t="e">
        <f ca="true">+IF(AND(ISNUMBER(OFFSET('Sanitation Data'!$H$11,0,10*ROW('Sanitation Data'!H31))),'Data Summary'!DH37="Yes"),OFFSET('Sanitation Data'!$H$11,0,10*ROW('Sanitation Data'!H31)),NA())</f>
        <v>#N/A</v>
      </c>
      <c r="AT37" s="93" t="e">
        <f ca="true">+IF(AND(ISNUMBER(OFFSET('Sanitation Data'!$H$12,0,10*ROW('Sanitation Data'!H31))),'Data Summary'!DI37="Yes"),OFFSET('Sanitation Data'!$H$12,0,10*ROW('Sanitation Data'!H31)),NA())</f>
        <v>#N/A</v>
      </c>
      <c r="AU37" s="93" t="e">
        <f ca="true">+IF(AND(ISNUMBER(OFFSET('Sanitation Data'!$I$4,0,10*ROW('Sanitation Data'!I31))),'Data Summary'!DJ37="Yes"),100-OFFSET('Sanitation Data'!$I$4,0,10*ROW('Sanitation Data'!I31)),NA())</f>
        <v>#N/A</v>
      </c>
      <c r="AV37" s="93" t="e">
        <f ca="true">+IF(AND(ISNUMBER(OFFSET('Sanitation Data'!$I$6,0,10*ROW('Sanitation Data'!I31))),'Data Summary'!DK37="Yes"),OFFSET('Sanitation Data'!$I$6,0,10*ROW('Sanitation Data'!I31)),NA())</f>
        <v>#N/A</v>
      </c>
      <c r="AW37" s="93" t="e">
        <f ca="true">+IF(AND(ISNUMBER(OFFSET('Sanitation Data'!$I$10,0,10*ROW('Sanitation Data'!I31))),'Data Summary'!DL37="Yes"),OFFSET('Sanitation Data'!$I$10,0,10*ROW('Sanitation Data'!I31)),NA())</f>
        <v>#N/A</v>
      </c>
      <c r="AX37" s="93" t="e">
        <f ca="true">+IF(AND(ISNUMBER(OFFSET('Sanitation Data'!$I$11,0,10*ROW('Sanitation Data'!I31))),'Data Summary'!DM37="Yes"),OFFSET('Sanitation Data'!$I$11,0,10*ROW('Sanitation Data'!I31)),NA())</f>
        <v>#N/A</v>
      </c>
      <c r="AY37" s="93" t="e">
        <f ca="true">+IF(AND(ISNUMBER(OFFSET('Sanitation Data'!$I$12,0,10*ROW('Sanitation Data'!I31))),'Data Summary'!DN37="Yes"),OFFSET('Sanitation Data'!$I$12,0,10*ROW('Sanitation Data'!I31)),NA())</f>
        <v>#N/A</v>
      </c>
      <c r="AZ37" s="94" t="e">
        <f ca="true">+IF(AND(ISNUMBER(OFFSET('Hygiene Data'!$D$5,0,10*ROW('Hygiene Data'!D31))),'Data Summary'!DO37="Yes"),OFFSET('Hygiene Data'!$D$5,0,10*ROW('Hygiene Data'!D31)),NA())</f>
        <v>#N/A</v>
      </c>
      <c r="BA37" s="94" t="e">
        <f ca="true">+IF(AND(ISNUMBER(OFFSET('Hygiene Data'!$D$7,0,10*ROW('Hygiene Data'!D31))),'Data Summary'!DP37="Yes"),OFFSET('Hygiene Data'!$D$7,0,10*ROW('Hygiene Data'!D31)),NA())</f>
        <v>#N/A</v>
      </c>
      <c r="BB37" s="94" t="e">
        <f ca="true">+IF(AND(ISNUMBER(OFFSET('Hygiene Data'!$D$9,0,10*ROW('Hygiene Data'!D31))),'Data Summary'!DQ37="Yes"),OFFSET('Hygiene Data'!$D$9,0,10*ROW('Hygiene Data'!D31)),NA())</f>
        <v>#N/A</v>
      </c>
      <c r="BC37" s="94" t="e">
        <f ca="true">+IF(AND(ISNUMBER(OFFSET('Hygiene Data'!$E$5,0,10*ROW('Hygiene Data'!E31))),'Data Summary'!DR37="Yes"),OFFSET('Hygiene Data'!$E$5,0,10*ROW('Hygiene Data'!E31)),NA())</f>
        <v>#N/A</v>
      </c>
      <c r="BD37" s="94" t="e">
        <f ca="true">+IF(AND(ISNUMBER(OFFSET('Hygiene Data'!$E$7,0,10*ROW('Hygiene Data'!E31))),'Data Summary'!DS37="Yes"),OFFSET('Hygiene Data'!$E$7,0,10*ROW('Hygiene Data'!E31)),NA())</f>
        <v>#N/A</v>
      </c>
      <c r="BE37" s="94" t="e">
        <f ca="true">+IF(AND(ISNUMBER(OFFSET('Hygiene Data'!$E$9,0,10*ROW('Hygiene Data'!E31))),'Data Summary'!DT37="Yes"),OFFSET('Hygiene Data'!$E$9,0,10*ROW('Hygiene Data'!E31)),NA())</f>
        <v>#N/A</v>
      </c>
      <c r="BF37" s="94" t="e">
        <f ca="true">+IF(AND(ISNUMBER(OFFSET('Hygiene Data'!$F$5,0,10*ROW('Hygiene Data'!F31))),'Data Summary'!DU37="Yes"),OFFSET('Hygiene Data'!$F$5,0,10*ROW('Hygiene Data'!F31)),NA())</f>
        <v>#N/A</v>
      </c>
      <c r="BG37" s="94" t="e">
        <f ca="true">+IF(AND(ISNUMBER(OFFSET('Hygiene Data'!$F$7,0,10*ROW('Hygiene Data'!F31))),'Data Summary'!DV37="Yes"),OFFSET('Hygiene Data'!$F$7,0,10*ROW('Hygiene Data'!F31)),NA())</f>
        <v>#N/A</v>
      </c>
      <c r="BH37" s="94" t="e">
        <f ca="true">+IF(AND(ISNUMBER(OFFSET('Hygiene Data'!$F$9,0,10*ROW('Hygiene Data'!F31))),'Data Summary'!DW37="Yes"),OFFSET('Hygiene Data'!$F$9,0,10*ROW('Hygiene Data'!F31)),NA())</f>
        <v>#N/A</v>
      </c>
      <c r="BI37" s="94" t="e">
        <f ca="true">+IF(AND(ISNUMBER(OFFSET('Hygiene Data'!$G$5,0,10*ROW('Hygiene Data'!G31))),'Data Summary'!DX37="Yes"),OFFSET('Hygiene Data'!$G$5,0,10*ROW('Hygiene Data'!G31)),NA())</f>
        <v>#N/A</v>
      </c>
      <c r="BJ37" s="94" t="e">
        <f ca="true">+IF(AND(ISNUMBER(OFFSET('Hygiene Data'!$G$7,0,10*ROW('Hygiene Data'!G31))),'Data Summary'!DY37="Yes"),OFFSET('Hygiene Data'!$G$7,0,10*ROW('Hygiene Data'!G31)),NA())</f>
        <v>#N/A</v>
      </c>
      <c r="BK37" s="94" t="e">
        <f ca="true">+IF(AND(ISNUMBER(OFFSET('Hygiene Data'!$G$9,0,10*ROW('Hygiene Data'!G31))),'Data Summary'!DZ37="Yes"),OFFSET('Hygiene Data'!$G$9,0,10*ROW('Hygiene Data'!G31)),NA())</f>
        <v>#N/A</v>
      </c>
      <c r="BL37" s="94" t="e">
        <f ca="true">+IF(AND(ISNUMBER(OFFSET('Hygiene Data'!$H$5,0,10*ROW('Hygiene Data'!H31))),'Data Summary'!EA37="Yes"),OFFSET('Hygiene Data'!$H$5,0,10*ROW('Hygiene Data'!H31)),NA())</f>
        <v>#N/A</v>
      </c>
      <c r="BM37" s="94" t="e">
        <f ca="true">+IF(AND(ISNUMBER(OFFSET('Hygiene Data'!$H$7,0,10*ROW('Hygiene Data'!H31))),'Data Summary'!EB37="Yes"),OFFSET('Hygiene Data'!$H$7,0,10*ROW('Hygiene Data'!H31)),NA())</f>
        <v>#N/A</v>
      </c>
      <c r="BN37" s="94" t="e">
        <f ca="true">+IF(AND(ISNUMBER(OFFSET('Hygiene Data'!$H$9,0,10*ROW('Hygiene Data'!H31))),'Data Summary'!EC37="Yes"),OFFSET('Hygiene Data'!$H$9,0,10*ROW('Hygiene Data'!H31)),NA())</f>
        <v>#N/A</v>
      </c>
      <c r="BO37" s="94" t="e">
        <f ca="true">+IF(AND(ISNUMBER(OFFSET('Hygiene Data'!$I$5,0,10*ROW('Hygiene Data'!I31))),'Data Summary'!ED37="Yes"),OFFSET('Hygiene Data'!$I$5,0,10*ROW('Hygiene Data'!I31)),NA())</f>
        <v>#N/A</v>
      </c>
      <c r="BP37" s="94" t="e">
        <f ca="true">+IF(AND(ISNUMBER(OFFSET('Hygiene Data'!$I$7,0,10*ROW('Hygiene Data'!I31))),'Data Summary'!EE37="Yes"),OFFSET('Hygiene Data'!$I$7,0,10*ROW('Hygiene Data'!I31)),NA())</f>
        <v>#N/A</v>
      </c>
      <c r="BQ37" s="94" t="e">
        <f ca="true">+IF(AND(ISNUMBER(OFFSET('Hygiene Data'!$I$9,0,10*ROW('Hygiene Data'!I31))),'Data Summary'!EF37="Yes"),OFFSET('Hygiene Data'!$I$9,0,10*ROW('Hygiene Data'!I31)),NA())</f>
        <v>#N/A</v>
      </c>
    </row>
    <row xmlns:x14ac="http://schemas.microsoft.com/office/spreadsheetml/2009/9/ac" r="38" x14ac:dyDescent="0.2">
      <c r="A38" s="334" t="e">
        <f ca="true">+RIGHT('Data Summary'!A38,LEN('Data Summary'!A38)-9)</f>
        <v>#VALUE!</v>
      </c>
      <c r="B38" s="35" t="str">
        <f ca="true">+IF(ISTEXT('Data Summary'!B38),'Data Summary'!B38,"")</f>
        <v/>
      </c>
      <c r="C38" s="333" t="e">
        <f ca="true">+VALUE('Data Summary'!C38)</f>
        <v>#VALUE!</v>
      </c>
      <c r="D38" s="92" t="e">
        <f ca="true">+IF(AND(ISNUMBER(OFFSET('Water Data'!$D$4,0,10*ROW('Water Data'!D32))),'Data Summary'!BS38="Yes"),100-OFFSET('Water Data'!$D$4,0,10*ROW('Water Data'!D32)),NA())</f>
        <v>#N/A</v>
      </c>
      <c r="E38" s="92" t="e">
        <f ca="true">+IF(AND(ISNUMBER(OFFSET('Water Data'!$D$6,0,10*ROW('Water Data'!D32))),'Data Summary'!BT38="Yes"),OFFSET('Water Data'!$D$6,0,10*ROW('Water Data'!D32)),NA())</f>
        <v>#N/A</v>
      </c>
      <c r="F38" s="92" t="e">
        <f ca="true">+IF(AND(ISNUMBER(OFFSET('Water Data'!$D$9,0,10*ROW('Water Data'!D32))),'Data Summary'!BU38="Yes"),OFFSET('Water Data'!$D$9,0,10*ROW('Water Data'!D32)),NA())</f>
        <v>#N/A</v>
      </c>
      <c r="G38" s="92" t="e">
        <f ca="true">+IF(AND(ISNUMBER(OFFSET('Water Data'!$E$4,0,10*ROW('Water Data'!E32))),'Data Summary'!BV38="Yes"),100-OFFSET('Water Data'!$E$4,0,10*ROW('Water Data'!E32)),NA())</f>
        <v>#N/A</v>
      </c>
      <c r="H38" s="92" t="e">
        <f ca="true">+IF(AND(ISNUMBER(OFFSET('Water Data'!$E$6,0,10*ROW('Water Data'!E32))),'Data Summary'!BW38="Yes"),OFFSET('Water Data'!$E$6,0,10*ROW('Water Data'!E32)),NA())</f>
        <v>#N/A</v>
      </c>
      <c r="I38" s="92" t="e">
        <f ca="true">+IF(AND(ISNUMBER(OFFSET('Water Data'!$E$9,0,10*ROW('Water Data'!E32))),'Data Summary'!BX38="Yes"),OFFSET('Water Data'!$E$9,0,10*ROW('Water Data'!E32)),NA())</f>
        <v>#N/A</v>
      </c>
      <c r="J38" s="92" t="e">
        <f ca="true">+IF(AND(ISNUMBER(OFFSET('Water Data'!$F$4,0,10*ROW('Water Data'!F32))),'Data Summary'!BY38="Yes"),100-OFFSET('Water Data'!$F$4,0,10*ROW('Water Data'!F32)),NA())</f>
        <v>#N/A</v>
      </c>
      <c r="K38" s="92" t="e">
        <f ca="true">+IF(AND(ISNUMBER(OFFSET('Water Data'!$F$6,0,10*ROW('Water Data'!F32))),'Data Summary'!BZ38="Yes"),OFFSET('Water Data'!$F$6,0,10*ROW('Water Data'!F32)),NA())</f>
        <v>#N/A</v>
      </c>
      <c r="L38" s="92" t="e">
        <f ca="true">+IF(AND(ISNUMBER(OFFSET('Water Data'!$F$9,0,10*ROW('Water Data'!F32))),'Data Summary'!CA38="Yes"),OFFSET('Water Data'!$F$9,0,10*ROW('Water Data'!F32)),NA())</f>
        <v>#N/A</v>
      </c>
      <c r="M38" s="92" t="e">
        <f ca="true">+IF(AND(ISNUMBER(OFFSET('Water Data'!$G$4,0,10*ROW('Water Data'!G32))),'Data Summary'!CB38="Yes"),100-OFFSET('Water Data'!$G$4,0,10*ROW('Water Data'!G32)),NA())</f>
        <v>#N/A</v>
      </c>
      <c r="N38" s="92" t="e">
        <f ca="true">+IF(AND(ISNUMBER(OFFSET('Water Data'!$G$6,0,10*ROW('Water Data'!G32))),'Data Summary'!CC38="Yes"),OFFSET('Water Data'!$G$6,0,10*ROW('Water Data'!G32)),NA())</f>
        <v>#N/A</v>
      </c>
      <c r="O38" s="92" t="e">
        <f ca="true">+IF(AND(ISNUMBER(OFFSET('Water Data'!$G$9,0,10*ROW('Water Data'!G32))),'Data Summary'!CD38="Yes"),OFFSET('Water Data'!$G$9,0,10*ROW('Water Data'!G32)),NA())</f>
        <v>#N/A</v>
      </c>
      <c r="P38" s="92" t="e">
        <f ca="true">+IF(AND(ISNUMBER(OFFSET('Water Data'!$H$4,0,10*ROW('Water Data'!H32))),'Data Summary'!CE38="Yes"),100-OFFSET('Water Data'!$H$4,0,10*ROW('Water Data'!H32)),NA())</f>
        <v>#N/A</v>
      </c>
      <c r="Q38" s="92" t="e">
        <f ca="true">+IF(AND(ISNUMBER(OFFSET('Water Data'!$H$6,0,10*ROW('Water Data'!H32))),'Data Summary'!CF38="Yes"),OFFSET('Water Data'!$H$6,0,10*ROW('Water Data'!H32)),NA())</f>
        <v>#N/A</v>
      </c>
      <c r="R38" s="92" t="e">
        <f ca="true">+IF(AND(ISNUMBER(OFFSET('Water Data'!$H$9,0,10*ROW('Water Data'!H32))),'Data Summary'!CG38="Yes"),OFFSET('Water Data'!$H$9,0,10*ROW('Water Data'!H32)),NA())</f>
        <v>#N/A</v>
      </c>
      <c r="S38" s="92" t="e">
        <f ca="true">+IF(AND(ISNUMBER(OFFSET('Water Data'!$I$4,0,10*ROW('Water Data'!I32))),'Data Summary'!CH38="Yes"),100-OFFSET('Water Data'!$I$4,0,10*ROW('Water Data'!I32)),NA())</f>
        <v>#N/A</v>
      </c>
      <c r="T38" s="92" t="e">
        <f ca="true">+IF(AND(ISNUMBER(OFFSET('Water Data'!$I$6,0,10*ROW('Water Data'!I32))),'Data Summary'!CI38="Yes"),OFFSET('Water Data'!$I$6,0,10*ROW('Water Data'!I32)),NA())</f>
        <v>#N/A</v>
      </c>
      <c r="U38" s="92" t="e">
        <f ca="true">+IF(AND(ISNUMBER(OFFSET('Water Data'!$I$9,0,10*ROW('Water Data'!I32))),'Data Summary'!CJ38="Yes"),OFFSET('Water Data'!$I$9,0,10*ROW('Water Data'!I32)),NA())</f>
        <v>#N/A</v>
      </c>
      <c r="V38" s="93" t="e">
        <f ca="true">+IF(AND(ISNUMBER(OFFSET('Sanitation Data'!$D$4,0,10*ROW('Sanitation Data'!D32))),'Data Summary'!CK38="Yes"),100-OFFSET('Sanitation Data'!$D$4,0,10*ROW('Sanitation Data'!D32)),NA())</f>
        <v>#N/A</v>
      </c>
      <c r="W38" s="93" t="e">
        <f ca="true">+IF(AND(ISNUMBER(OFFSET('Sanitation Data'!$D$6,0,10*ROW('Sanitation Data'!D32))),'Data Summary'!CL38="Yes"),OFFSET('Sanitation Data'!$D$6,0,10*ROW('Sanitation Data'!D32)),NA())</f>
        <v>#N/A</v>
      </c>
      <c r="X38" s="93" t="e">
        <f ca="true">+IF(AND(ISNUMBER(OFFSET('Sanitation Data'!$D$10,0,10*ROW('Sanitation Data'!D32))),'Data Summary'!CM38="Yes"),OFFSET('Sanitation Data'!$D$10,0,10*ROW('Sanitation Data'!D32)),NA())</f>
        <v>#N/A</v>
      </c>
      <c r="Y38" s="93" t="e">
        <f ca="true">+IF(AND(ISNUMBER(OFFSET('Sanitation Data'!$D$11,0,10*ROW('Sanitation Data'!D32))),'Data Summary'!CN38="Yes"),OFFSET('Sanitation Data'!$D$11,0,10*ROW('Sanitation Data'!D32)),NA())</f>
        <v>#N/A</v>
      </c>
      <c r="Z38" s="93" t="e">
        <f ca="true">+IF(AND(ISNUMBER(OFFSET('Sanitation Data'!$D$12,0,10*ROW('Sanitation Data'!D32))),'Data Summary'!CO38="Yes"),OFFSET('Sanitation Data'!$D$12,0,10*ROW('Sanitation Data'!D32)),NA())</f>
        <v>#N/A</v>
      </c>
      <c r="AA38" s="93" t="e">
        <f ca="true">+IF(AND(ISNUMBER(OFFSET('Sanitation Data'!$E$4,0,10*ROW('Sanitation Data'!E32))),'Data Summary'!CP38="Yes"),100-OFFSET('Sanitation Data'!$E$4,0,10*ROW('Sanitation Data'!E32)),NA())</f>
        <v>#N/A</v>
      </c>
      <c r="AB38" s="93" t="e">
        <f ca="true">+IF(AND(ISNUMBER(OFFSET('Sanitation Data'!$E$6,0,10*ROW('Sanitation Data'!E32))),'Data Summary'!CQ38="Yes"),OFFSET('Sanitation Data'!$E$6,0,10*ROW('Sanitation Data'!E32)),NA())</f>
        <v>#N/A</v>
      </c>
      <c r="AC38" s="93" t="e">
        <f ca="true">+IF(AND(ISNUMBER(OFFSET('Sanitation Data'!$E$10,0,10*ROW('Sanitation Data'!E32))),'Data Summary'!CR38="Yes"),OFFSET('Sanitation Data'!$E$10,0,10*ROW('Sanitation Data'!E32)),NA())</f>
        <v>#N/A</v>
      </c>
      <c r="AD38" s="93" t="e">
        <f ca="true">+IF(AND(ISNUMBER(OFFSET('Sanitation Data'!$E$11,0,10*ROW('Sanitation Data'!E32))),'Data Summary'!CS38="Yes"),OFFSET('Sanitation Data'!$E$11,0,10*ROW('Sanitation Data'!E32)),NA())</f>
        <v>#N/A</v>
      </c>
      <c r="AE38" s="93" t="e">
        <f ca="true">+IF(AND(ISNUMBER(OFFSET('Sanitation Data'!$E$12,0,10*ROW('Sanitation Data'!E32))),'Data Summary'!CT38="Yes"),OFFSET('Sanitation Data'!$E$12,0,10*ROW('Sanitation Data'!E32)),NA())</f>
        <v>#N/A</v>
      </c>
      <c r="AF38" s="93" t="e">
        <f ca="true">+IF(AND(ISNUMBER(OFFSET('Sanitation Data'!$F$4,0,10*ROW('Sanitation Data'!F32))),'Data Summary'!CU38="Yes"),100-OFFSET('Sanitation Data'!$F$4,0,10*ROW('Sanitation Data'!F32)),NA())</f>
        <v>#N/A</v>
      </c>
      <c r="AG38" s="93" t="e">
        <f ca="true">+IF(AND(ISNUMBER(OFFSET('Sanitation Data'!$F$6,0,10*ROW('Sanitation Data'!F32))),'Data Summary'!CV38="Yes"),OFFSET('Sanitation Data'!$F$6,0,10*ROW('Sanitation Data'!F32)),NA())</f>
        <v>#N/A</v>
      </c>
      <c r="AH38" s="93" t="e">
        <f ca="true">+IF(AND(ISNUMBER(OFFSET('Sanitation Data'!$F$10,0,10*ROW('Sanitation Data'!F32))),'Data Summary'!CW38="Yes"),OFFSET('Sanitation Data'!$F$10,0,10*ROW('Sanitation Data'!F32)),NA())</f>
        <v>#N/A</v>
      </c>
      <c r="AI38" s="93" t="e">
        <f ca="true">+IF(AND(ISNUMBER(OFFSET('Sanitation Data'!$F$11,0,10*ROW('Sanitation Data'!F32))),'Data Summary'!CX38="Yes"),OFFSET('Sanitation Data'!$F$11,0,10*ROW('Sanitation Data'!F32)),NA())</f>
        <v>#N/A</v>
      </c>
      <c r="AJ38" s="93" t="e">
        <f ca="true">+IF(AND(ISNUMBER(OFFSET('Sanitation Data'!$F$12,0,10*ROW('Sanitation Data'!F32))),'Data Summary'!CY38="Yes"),OFFSET('Sanitation Data'!$F$12,0,10*ROW('Sanitation Data'!F32)),NA())</f>
        <v>#N/A</v>
      </c>
      <c r="AK38" s="93" t="e">
        <f ca="true">+IF(AND(ISNUMBER(OFFSET('Sanitation Data'!$G$4,0,10*ROW('Sanitation Data'!G32))),'Data Summary'!CZ38="Yes"),100-OFFSET('Sanitation Data'!$G$4,0,10*ROW('Sanitation Data'!G32)),NA())</f>
        <v>#N/A</v>
      </c>
      <c r="AL38" s="93" t="e">
        <f ca="true">+IF(AND(ISNUMBER(OFFSET('Sanitation Data'!$G$6,0,10*ROW('Sanitation Data'!G32))),'Data Summary'!DA38="Yes"),OFFSET('Sanitation Data'!$G$6,0,10*ROW('Sanitation Data'!G32)),NA())</f>
        <v>#N/A</v>
      </c>
      <c r="AM38" s="93" t="e">
        <f ca="true">+IF(AND(ISNUMBER(OFFSET('Sanitation Data'!$G$10,0,10*ROW('Sanitation Data'!G32))),'Data Summary'!DB38="Yes"),OFFSET('Sanitation Data'!$G$10,0,10*ROW('Sanitation Data'!G32)),NA())</f>
        <v>#N/A</v>
      </c>
      <c r="AN38" s="93" t="e">
        <f ca="true">+IF(AND(ISNUMBER(OFFSET('Sanitation Data'!$G$11,0,10*ROW('Sanitation Data'!G32))),'Data Summary'!DC38="Yes"),OFFSET('Sanitation Data'!$G$11,0,10*ROW('Sanitation Data'!G32)),NA())</f>
        <v>#N/A</v>
      </c>
      <c r="AO38" s="93" t="e">
        <f ca="true">+IF(AND(ISNUMBER(OFFSET('Sanitation Data'!$G$12,0,10*ROW('Sanitation Data'!G32))),'Data Summary'!DD38="Yes"),OFFSET('Sanitation Data'!$G$12,0,10*ROW('Sanitation Data'!G32)),NA())</f>
        <v>#N/A</v>
      </c>
      <c r="AP38" s="93" t="e">
        <f ca="true">+IF(AND(ISNUMBER(OFFSET('Sanitation Data'!$H$4,0,10*ROW('Sanitation Data'!H32))),'Data Summary'!DE38="Yes"),100-OFFSET('Sanitation Data'!$H$4,0,10*ROW('Sanitation Data'!H32)),NA())</f>
        <v>#N/A</v>
      </c>
      <c r="AQ38" s="93" t="e">
        <f ca="true">+IF(AND(ISNUMBER(OFFSET('Sanitation Data'!$H$6,0,10*ROW('Sanitation Data'!H32))),'Data Summary'!DF38="Yes"),OFFSET('Sanitation Data'!$H$6,0,10*ROW('Sanitation Data'!H32)),NA())</f>
        <v>#N/A</v>
      </c>
      <c r="AR38" s="93" t="e">
        <f ca="true">+IF(AND(ISNUMBER(OFFSET('Sanitation Data'!$H$10,0,10*ROW('Sanitation Data'!H32))),'Data Summary'!DG38="Yes"),OFFSET('Sanitation Data'!$H$10,0,10*ROW('Sanitation Data'!H32)),NA())</f>
        <v>#N/A</v>
      </c>
      <c r="AS38" s="93" t="e">
        <f ca="true">+IF(AND(ISNUMBER(OFFSET('Sanitation Data'!$H$11,0,10*ROW('Sanitation Data'!H32))),'Data Summary'!DH38="Yes"),OFFSET('Sanitation Data'!$H$11,0,10*ROW('Sanitation Data'!H32)),NA())</f>
        <v>#N/A</v>
      </c>
      <c r="AT38" s="93" t="e">
        <f ca="true">+IF(AND(ISNUMBER(OFFSET('Sanitation Data'!$H$12,0,10*ROW('Sanitation Data'!H32))),'Data Summary'!DI38="Yes"),OFFSET('Sanitation Data'!$H$12,0,10*ROW('Sanitation Data'!H32)),NA())</f>
        <v>#N/A</v>
      </c>
      <c r="AU38" s="93" t="e">
        <f ca="true">+IF(AND(ISNUMBER(OFFSET('Sanitation Data'!$I$4,0,10*ROW('Sanitation Data'!I32))),'Data Summary'!DJ38="Yes"),100-OFFSET('Sanitation Data'!$I$4,0,10*ROW('Sanitation Data'!I32)),NA())</f>
        <v>#N/A</v>
      </c>
      <c r="AV38" s="93" t="e">
        <f ca="true">+IF(AND(ISNUMBER(OFFSET('Sanitation Data'!$I$6,0,10*ROW('Sanitation Data'!I32))),'Data Summary'!DK38="Yes"),OFFSET('Sanitation Data'!$I$6,0,10*ROW('Sanitation Data'!I32)),NA())</f>
        <v>#N/A</v>
      </c>
      <c r="AW38" s="93" t="e">
        <f ca="true">+IF(AND(ISNUMBER(OFFSET('Sanitation Data'!$I$10,0,10*ROW('Sanitation Data'!I32))),'Data Summary'!DL38="Yes"),OFFSET('Sanitation Data'!$I$10,0,10*ROW('Sanitation Data'!I32)),NA())</f>
        <v>#N/A</v>
      </c>
      <c r="AX38" s="93" t="e">
        <f ca="true">+IF(AND(ISNUMBER(OFFSET('Sanitation Data'!$I$11,0,10*ROW('Sanitation Data'!I32))),'Data Summary'!DM38="Yes"),OFFSET('Sanitation Data'!$I$11,0,10*ROW('Sanitation Data'!I32)),NA())</f>
        <v>#N/A</v>
      </c>
      <c r="AY38" s="93" t="e">
        <f ca="true">+IF(AND(ISNUMBER(OFFSET('Sanitation Data'!$I$12,0,10*ROW('Sanitation Data'!I32))),'Data Summary'!DN38="Yes"),OFFSET('Sanitation Data'!$I$12,0,10*ROW('Sanitation Data'!I32)),NA())</f>
        <v>#N/A</v>
      </c>
      <c r="AZ38" s="94" t="e">
        <f ca="true">+IF(AND(ISNUMBER(OFFSET('Hygiene Data'!$D$5,0,10*ROW('Hygiene Data'!D32))),'Data Summary'!DO38="Yes"),OFFSET('Hygiene Data'!$D$5,0,10*ROW('Hygiene Data'!D32)),NA())</f>
        <v>#N/A</v>
      </c>
      <c r="BA38" s="94" t="e">
        <f ca="true">+IF(AND(ISNUMBER(OFFSET('Hygiene Data'!$D$7,0,10*ROW('Hygiene Data'!D32))),'Data Summary'!DP38="Yes"),OFFSET('Hygiene Data'!$D$7,0,10*ROW('Hygiene Data'!D32)),NA())</f>
        <v>#N/A</v>
      </c>
      <c r="BB38" s="94" t="e">
        <f ca="true">+IF(AND(ISNUMBER(OFFSET('Hygiene Data'!$D$9,0,10*ROW('Hygiene Data'!D32))),'Data Summary'!DQ38="Yes"),OFFSET('Hygiene Data'!$D$9,0,10*ROW('Hygiene Data'!D32)),NA())</f>
        <v>#N/A</v>
      </c>
      <c r="BC38" s="94" t="e">
        <f ca="true">+IF(AND(ISNUMBER(OFFSET('Hygiene Data'!$E$5,0,10*ROW('Hygiene Data'!E32))),'Data Summary'!DR38="Yes"),OFFSET('Hygiene Data'!$E$5,0,10*ROW('Hygiene Data'!E32)),NA())</f>
        <v>#N/A</v>
      </c>
      <c r="BD38" s="94" t="e">
        <f ca="true">+IF(AND(ISNUMBER(OFFSET('Hygiene Data'!$E$7,0,10*ROW('Hygiene Data'!E32))),'Data Summary'!DS38="Yes"),OFFSET('Hygiene Data'!$E$7,0,10*ROW('Hygiene Data'!E32)),NA())</f>
        <v>#N/A</v>
      </c>
      <c r="BE38" s="94" t="e">
        <f ca="true">+IF(AND(ISNUMBER(OFFSET('Hygiene Data'!$E$9,0,10*ROW('Hygiene Data'!E32))),'Data Summary'!DT38="Yes"),OFFSET('Hygiene Data'!$E$9,0,10*ROW('Hygiene Data'!E32)),NA())</f>
        <v>#N/A</v>
      </c>
      <c r="BF38" s="94" t="e">
        <f ca="true">+IF(AND(ISNUMBER(OFFSET('Hygiene Data'!$F$5,0,10*ROW('Hygiene Data'!F32))),'Data Summary'!DU38="Yes"),OFFSET('Hygiene Data'!$F$5,0,10*ROW('Hygiene Data'!F32)),NA())</f>
        <v>#N/A</v>
      </c>
      <c r="BG38" s="94" t="e">
        <f ca="true">+IF(AND(ISNUMBER(OFFSET('Hygiene Data'!$F$7,0,10*ROW('Hygiene Data'!F32))),'Data Summary'!DV38="Yes"),OFFSET('Hygiene Data'!$F$7,0,10*ROW('Hygiene Data'!F32)),NA())</f>
        <v>#N/A</v>
      </c>
      <c r="BH38" s="94" t="e">
        <f ca="true">+IF(AND(ISNUMBER(OFFSET('Hygiene Data'!$F$9,0,10*ROW('Hygiene Data'!F32))),'Data Summary'!DW38="Yes"),OFFSET('Hygiene Data'!$F$9,0,10*ROW('Hygiene Data'!F32)),NA())</f>
        <v>#N/A</v>
      </c>
      <c r="BI38" s="94" t="e">
        <f ca="true">+IF(AND(ISNUMBER(OFFSET('Hygiene Data'!$G$5,0,10*ROW('Hygiene Data'!G32))),'Data Summary'!DX38="Yes"),OFFSET('Hygiene Data'!$G$5,0,10*ROW('Hygiene Data'!G32)),NA())</f>
        <v>#N/A</v>
      </c>
      <c r="BJ38" s="94" t="e">
        <f ca="true">+IF(AND(ISNUMBER(OFFSET('Hygiene Data'!$G$7,0,10*ROW('Hygiene Data'!G32))),'Data Summary'!DY38="Yes"),OFFSET('Hygiene Data'!$G$7,0,10*ROW('Hygiene Data'!G32)),NA())</f>
        <v>#N/A</v>
      </c>
      <c r="BK38" s="94" t="e">
        <f ca="true">+IF(AND(ISNUMBER(OFFSET('Hygiene Data'!$G$9,0,10*ROW('Hygiene Data'!G32))),'Data Summary'!DZ38="Yes"),OFFSET('Hygiene Data'!$G$9,0,10*ROW('Hygiene Data'!G32)),NA())</f>
        <v>#N/A</v>
      </c>
      <c r="BL38" s="94" t="e">
        <f ca="true">+IF(AND(ISNUMBER(OFFSET('Hygiene Data'!$H$5,0,10*ROW('Hygiene Data'!H32))),'Data Summary'!EA38="Yes"),OFFSET('Hygiene Data'!$H$5,0,10*ROW('Hygiene Data'!H32)),NA())</f>
        <v>#N/A</v>
      </c>
      <c r="BM38" s="94" t="e">
        <f ca="true">+IF(AND(ISNUMBER(OFFSET('Hygiene Data'!$H$7,0,10*ROW('Hygiene Data'!H32))),'Data Summary'!EB38="Yes"),OFFSET('Hygiene Data'!$H$7,0,10*ROW('Hygiene Data'!H32)),NA())</f>
        <v>#N/A</v>
      </c>
      <c r="BN38" s="94" t="e">
        <f ca="true">+IF(AND(ISNUMBER(OFFSET('Hygiene Data'!$H$9,0,10*ROW('Hygiene Data'!H32))),'Data Summary'!EC38="Yes"),OFFSET('Hygiene Data'!$H$9,0,10*ROW('Hygiene Data'!H32)),NA())</f>
        <v>#N/A</v>
      </c>
      <c r="BO38" s="94" t="e">
        <f ca="true">+IF(AND(ISNUMBER(OFFSET('Hygiene Data'!$I$5,0,10*ROW('Hygiene Data'!I32))),'Data Summary'!ED38="Yes"),OFFSET('Hygiene Data'!$I$5,0,10*ROW('Hygiene Data'!I32)),NA())</f>
        <v>#N/A</v>
      </c>
      <c r="BP38" s="94" t="e">
        <f ca="true">+IF(AND(ISNUMBER(OFFSET('Hygiene Data'!$I$7,0,10*ROW('Hygiene Data'!I32))),'Data Summary'!EE38="Yes"),OFFSET('Hygiene Data'!$I$7,0,10*ROW('Hygiene Data'!I32)),NA())</f>
        <v>#N/A</v>
      </c>
      <c r="BQ38" s="94" t="e">
        <f ca="true">+IF(AND(ISNUMBER(OFFSET('Hygiene Data'!$I$9,0,10*ROW('Hygiene Data'!I32))),'Data Summary'!EF38="Yes"),OFFSET('Hygiene Data'!$I$9,0,10*ROW('Hygiene Data'!I32)),NA())</f>
        <v>#N/A</v>
      </c>
    </row>
    <row xmlns:x14ac="http://schemas.microsoft.com/office/spreadsheetml/2009/9/ac" r="39" x14ac:dyDescent="0.2">
      <c r="A39" s="334" t="e">
        <f ca="true">+RIGHT('Data Summary'!A39,LEN('Data Summary'!A39)-9)</f>
        <v>#VALUE!</v>
      </c>
      <c r="B39" s="35" t="str">
        <f ca="true">+IF(ISTEXT('Data Summary'!B39),'Data Summary'!B39,"")</f>
        <v/>
      </c>
      <c r="C39" s="333" t="e">
        <f ca="true">+VALUE('Data Summary'!C39)</f>
        <v>#VALUE!</v>
      </c>
      <c r="D39" s="92" t="e">
        <f ca="true">+IF(AND(ISNUMBER(OFFSET('Water Data'!$D$4,0,10*ROW('Water Data'!D33))),'Data Summary'!BS39="Yes"),100-OFFSET('Water Data'!$D$4,0,10*ROW('Water Data'!D33)),NA())</f>
        <v>#N/A</v>
      </c>
      <c r="E39" s="92" t="e">
        <f ca="true">+IF(AND(ISNUMBER(OFFSET('Water Data'!$D$6,0,10*ROW('Water Data'!D33))),'Data Summary'!BT39="Yes"),OFFSET('Water Data'!$D$6,0,10*ROW('Water Data'!D33)),NA())</f>
        <v>#N/A</v>
      </c>
      <c r="F39" s="92" t="e">
        <f ca="true">+IF(AND(ISNUMBER(OFFSET('Water Data'!$D$9,0,10*ROW('Water Data'!D33))),'Data Summary'!BU39="Yes"),OFFSET('Water Data'!$D$9,0,10*ROW('Water Data'!D33)),NA())</f>
        <v>#N/A</v>
      </c>
      <c r="G39" s="92" t="e">
        <f ca="true">+IF(AND(ISNUMBER(OFFSET('Water Data'!$E$4,0,10*ROW('Water Data'!E33))),'Data Summary'!BV39="Yes"),100-OFFSET('Water Data'!$E$4,0,10*ROW('Water Data'!E33)),NA())</f>
        <v>#N/A</v>
      </c>
      <c r="H39" s="92" t="e">
        <f ca="true">+IF(AND(ISNUMBER(OFFSET('Water Data'!$E$6,0,10*ROW('Water Data'!E33))),'Data Summary'!BW39="Yes"),OFFSET('Water Data'!$E$6,0,10*ROW('Water Data'!E33)),NA())</f>
        <v>#N/A</v>
      </c>
      <c r="I39" s="92" t="e">
        <f ca="true">+IF(AND(ISNUMBER(OFFSET('Water Data'!$E$9,0,10*ROW('Water Data'!E33))),'Data Summary'!BX39="Yes"),OFFSET('Water Data'!$E$9,0,10*ROW('Water Data'!E33)),NA())</f>
        <v>#N/A</v>
      </c>
      <c r="J39" s="92" t="e">
        <f ca="true">+IF(AND(ISNUMBER(OFFSET('Water Data'!$F$4,0,10*ROW('Water Data'!F33))),'Data Summary'!BY39="Yes"),100-OFFSET('Water Data'!$F$4,0,10*ROW('Water Data'!F33)),NA())</f>
        <v>#N/A</v>
      </c>
      <c r="K39" s="92" t="e">
        <f ca="true">+IF(AND(ISNUMBER(OFFSET('Water Data'!$F$6,0,10*ROW('Water Data'!F33))),'Data Summary'!BZ39="Yes"),OFFSET('Water Data'!$F$6,0,10*ROW('Water Data'!F33)),NA())</f>
        <v>#N/A</v>
      </c>
      <c r="L39" s="92" t="e">
        <f ca="true">+IF(AND(ISNUMBER(OFFSET('Water Data'!$F$9,0,10*ROW('Water Data'!F33))),'Data Summary'!CA39="Yes"),OFFSET('Water Data'!$F$9,0,10*ROW('Water Data'!F33)),NA())</f>
        <v>#N/A</v>
      </c>
      <c r="M39" s="92" t="e">
        <f ca="true">+IF(AND(ISNUMBER(OFFSET('Water Data'!$G$4,0,10*ROW('Water Data'!G33))),'Data Summary'!CB39="Yes"),100-OFFSET('Water Data'!$G$4,0,10*ROW('Water Data'!G33)),NA())</f>
        <v>#N/A</v>
      </c>
      <c r="N39" s="92" t="e">
        <f ca="true">+IF(AND(ISNUMBER(OFFSET('Water Data'!$G$6,0,10*ROW('Water Data'!G33))),'Data Summary'!CC39="Yes"),OFFSET('Water Data'!$G$6,0,10*ROW('Water Data'!G33)),NA())</f>
        <v>#N/A</v>
      </c>
      <c r="O39" s="92" t="e">
        <f ca="true">+IF(AND(ISNUMBER(OFFSET('Water Data'!$G$9,0,10*ROW('Water Data'!G33))),'Data Summary'!CD39="Yes"),OFFSET('Water Data'!$G$9,0,10*ROW('Water Data'!G33)),NA())</f>
        <v>#N/A</v>
      </c>
      <c r="P39" s="92" t="e">
        <f ca="true">+IF(AND(ISNUMBER(OFFSET('Water Data'!$H$4,0,10*ROW('Water Data'!H33))),'Data Summary'!CE39="Yes"),100-OFFSET('Water Data'!$H$4,0,10*ROW('Water Data'!H33)),NA())</f>
        <v>#N/A</v>
      </c>
      <c r="Q39" s="92" t="e">
        <f ca="true">+IF(AND(ISNUMBER(OFFSET('Water Data'!$H$6,0,10*ROW('Water Data'!H33))),'Data Summary'!CF39="Yes"),OFFSET('Water Data'!$H$6,0,10*ROW('Water Data'!H33)),NA())</f>
        <v>#N/A</v>
      </c>
      <c r="R39" s="92" t="e">
        <f ca="true">+IF(AND(ISNUMBER(OFFSET('Water Data'!$H$9,0,10*ROW('Water Data'!H33))),'Data Summary'!CG39="Yes"),OFFSET('Water Data'!$H$9,0,10*ROW('Water Data'!H33)),NA())</f>
        <v>#N/A</v>
      </c>
      <c r="S39" s="92" t="e">
        <f ca="true">+IF(AND(ISNUMBER(OFFSET('Water Data'!$I$4,0,10*ROW('Water Data'!I33))),'Data Summary'!CH39="Yes"),100-OFFSET('Water Data'!$I$4,0,10*ROW('Water Data'!I33)),NA())</f>
        <v>#N/A</v>
      </c>
      <c r="T39" s="92" t="e">
        <f ca="true">+IF(AND(ISNUMBER(OFFSET('Water Data'!$I$6,0,10*ROW('Water Data'!I33))),'Data Summary'!CI39="Yes"),OFFSET('Water Data'!$I$6,0,10*ROW('Water Data'!I33)),NA())</f>
        <v>#N/A</v>
      </c>
      <c r="U39" s="92" t="e">
        <f ca="true">+IF(AND(ISNUMBER(OFFSET('Water Data'!$I$9,0,10*ROW('Water Data'!I33))),'Data Summary'!CJ39="Yes"),OFFSET('Water Data'!$I$9,0,10*ROW('Water Data'!I33)),NA())</f>
        <v>#N/A</v>
      </c>
      <c r="V39" s="93" t="e">
        <f ca="true">+IF(AND(ISNUMBER(OFFSET('Sanitation Data'!$D$4,0,10*ROW('Sanitation Data'!D33))),'Data Summary'!CK39="Yes"),100-OFFSET('Sanitation Data'!$D$4,0,10*ROW('Sanitation Data'!D33)),NA())</f>
        <v>#N/A</v>
      </c>
      <c r="W39" s="93" t="e">
        <f ca="true">+IF(AND(ISNUMBER(OFFSET('Sanitation Data'!$D$6,0,10*ROW('Sanitation Data'!D33))),'Data Summary'!CL39="Yes"),OFFSET('Sanitation Data'!$D$6,0,10*ROW('Sanitation Data'!D33)),NA())</f>
        <v>#N/A</v>
      </c>
      <c r="X39" s="93" t="e">
        <f ca="true">+IF(AND(ISNUMBER(OFFSET('Sanitation Data'!$D$10,0,10*ROW('Sanitation Data'!D33))),'Data Summary'!CM39="Yes"),OFFSET('Sanitation Data'!$D$10,0,10*ROW('Sanitation Data'!D33)),NA())</f>
        <v>#N/A</v>
      </c>
      <c r="Y39" s="93" t="e">
        <f ca="true">+IF(AND(ISNUMBER(OFFSET('Sanitation Data'!$D$11,0,10*ROW('Sanitation Data'!D33))),'Data Summary'!CN39="Yes"),OFFSET('Sanitation Data'!$D$11,0,10*ROW('Sanitation Data'!D33)),NA())</f>
        <v>#N/A</v>
      </c>
      <c r="Z39" s="93" t="e">
        <f ca="true">+IF(AND(ISNUMBER(OFFSET('Sanitation Data'!$D$12,0,10*ROW('Sanitation Data'!D33))),'Data Summary'!CO39="Yes"),OFFSET('Sanitation Data'!$D$12,0,10*ROW('Sanitation Data'!D33)),NA())</f>
        <v>#N/A</v>
      </c>
      <c r="AA39" s="93" t="e">
        <f ca="true">+IF(AND(ISNUMBER(OFFSET('Sanitation Data'!$E$4,0,10*ROW('Sanitation Data'!E33))),'Data Summary'!CP39="Yes"),100-OFFSET('Sanitation Data'!$E$4,0,10*ROW('Sanitation Data'!E33)),NA())</f>
        <v>#N/A</v>
      </c>
      <c r="AB39" s="93" t="e">
        <f ca="true">+IF(AND(ISNUMBER(OFFSET('Sanitation Data'!$E$6,0,10*ROW('Sanitation Data'!E33))),'Data Summary'!CQ39="Yes"),OFFSET('Sanitation Data'!$E$6,0,10*ROW('Sanitation Data'!E33)),NA())</f>
        <v>#N/A</v>
      </c>
      <c r="AC39" s="93" t="e">
        <f ca="true">+IF(AND(ISNUMBER(OFFSET('Sanitation Data'!$E$10,0,10*ROW('Sanitation Data'!E33))),'Data Summary'!CR39="Yes"),OFFSET('Sanitation Data'!$E$10,0,10*ROW('Sanitation Data'!E33)),NA())</f>
        <v>#N/A</v>
      </c>
      <c r="AD39" s="93" t="e">
        <f ca="true">+IF(AND(ISNUMBER(OFFSET('Sanitation Data'!$E$11,0,10*ROW('Sanitation Data'!E33))),'Data Summary'!CS39="Yes"),OFFSET('Sanitation Data'!$E$11,0,10*ROW('Sanitation Data'!E33)),NA())</f>
        <v>#N/A</v>
      </c>
      <c r="AE39" s="93" t="e">
        <f ca="true">+IF(AND(ISNUMBER(OFFSET('Sanitation Data'!$E$12,0,10*ROW('Sanitation Data'!E33))),'Data Summary'!CT39="Yes"),OFFSET('Sanitation Data'!$E$12,0,10*ROW('Sanitation Data'!E33)),NA())</f>
        <v>#N/A</v>
      </c>
      <c r="AF39" s="93" t="e">
        <f ca="true">+IF(AND(ISNUMBER(OFFSET('Sanitation Data'!$F$4,0,10*ROW('Sanitation Data'!F33))),'Data Summary'!CU39="Yes"),100-OFFSET('Sanitation Data'!$F$4,0,10*ROW('Sanitation Data'!F33)),NA())</f>
        <v>#N/A</v>
      </c>
      <c r="AG39" s="93" t="e">
        <f ca="true">+IF(AND(ISNUMBER(OFFSET('Sanitation Data'!$F$6,0,10*ROW('Sanitation Data'!F33))),'Data Summary'!CV39="Yes"),OFFSET('Sanitation Data'!$F$6,0,10*ROW('Sanitation Data'!F33)),NA())</f>
        <v>#N/A</v>
      </c>
      <c r="AH39" s="93" t="e">
        <f ca="true">+IF(AND(ISNUMBER(OFFSET('Sanitation Data'!$F$10,0,10*ROW('Sanitation Data'!F33))),'Data Summary'!CW39="Yes"),OFFSET('Sanitation Data'!$F$10,0,10*ROW('Sanitation Data'!F33)),NA())</f>
        <v>#N/A</v>
      </c>
      <c r="AI39" s="93" t="e">
        <f ca="true">+IF(AND(ISNUMBER(OFFSET('Sanitation Data'!$F$11,0,10*ROW('Sanitation Data'!F33))),'Data Summary'!CX39="Yes"),OFFSET('Sanitation Data'!$F$11,0,10*ROW('Sanitation Data'!F33)),NA())</f>
        <v>#N/A</v>
      </c>
      <c r="AJ39" s="93" t="e">
        <f ca="true">+IF(AND(ISNUMBER(OFFSET('Sanitation Data'!$F$12,0,10*ROW('Sanitation Data'!F33))),'Data Summary'!CY39="Yes"),OFFSET('Sanitation Data'!$F$12,0,10*ROW('Sanitation Data'!F33)),NA())</f>
        <v>#N/A</v>
      </c>
      <c r="AK39" s="93" t="e">
        <f ca="true">+IF(AND(ISNUMBER(OFFSET('Sanitation Data'!$G$4,0,10*ROW('Sanitation Data'!G33))),'Data Summary'!CZ39="Yes"),100-OFFSET('Sanitation Data'!$G$4,0,10*ROW('Sanitation Data'!G33)),NA())</f>
        <v>#N/A</v>
      </c>
      <c r="AL39" s="93" t="e">
        <f ca="true">+IF(AND(ISNUMBER(OFFSET('Sanitation Data'!$G$6,0,10*ROW('Sanitation Data'!G33))),'Data Summary'!DA39="Yes"),OFFSET('Sanitation Data'!$G$6,0,10*ROW('Sanitation Data'!G33)),NA())</f>
        <v>#N/A</v>
      </c>
      <c r="AM39" s="93" t="e">
        <f ca="true">+IF(AND(ISNUMBER(OFFSET('Sanitation Data'!$G$10,0,10*ROW('Sanitation Data'!G33))),'Data Summary'!DB39="Yes"),OFFSET('Sanitation Data'!$G$10,0,10*ROW('Sanitation Data'!G33)),NA())</f>
        <v>#N/A</v>
      </c>
      <c r="AN39" s="93" t="e">
        <f ca="true">+IF(AND(ISNUMBER(OFFSET('Sanitation Data'!$G$11,0,10*ROW('Sanitation Data'!G33))),'Data Summary'!DC39="Yes"),OFFSET('Sanitation Data'!$G$11,0,10*ROW('Sanitation Data'!G33)),NA())</f>
        <v>#N/A</v>
      </c>
      <c r="AO39" s="93" t="e">
        <f ca="true">+IF(AND(ISNUMBER(OFFSET('Sanitation Data'!$G$12,0,10*ROW('Sanitation Data'!G33))),'Data Summary'!DD39="Yes"),OFFSET('Sanitation Data'!$G$12,0,10*ROW('Sanitation Data'!G33)),NA())</f>
        <v>#N/A</v>
      </c>
      <c r="AP39" s="93" t="e">
        <f ca="true">+IF(AND(ISNUMBER(OFFSET('Sanitation Data'!$H$4,0,10*ROW('Sanitation Data'!H33))),'Data Summary'!DE39="Yes"),100-OFFSET('Sanitation Data'!$H$4,0,10*ROW('Sanitation Data'!H33)),NA())</f>
        <v>#N/A</v>
      </c>
      <c r="AQ39" s="93" t="e">
        <f ca="true">+IF(AND(ISNUMBER(OFFSET('Sanitation Data'!$H$6,0,10*ROW('Sanitation Data'!H33))),'Data Summary'!DF39="Yes"),OFFSET('Sanitation Data'!$H$6,0,10*ROW('Sanitation Data'!H33)),NA())</f>
        <v>#N/A</v>
      </c>
      <c r="AR39" s="93" t="e">
        <f ca="true">+IF(AND(ISNUMBER(OFFSET('Sanitation Data'!$H$10,0,10*ROW('Sanitation Data'!H33))),'Data Summary'!DG39="Yes"),OFFSET('Sanitation Data'!$H$10,0,10*ROW('Sanitation Data'!H33)),NA())</f>
        <v>#N/A</v>
      </c>
      <c r="AS39" s="93" t="e">
        <f ca="true">+IF(AND(ISNUMBER(OFFSET('Sanitation Data'!$H$11,0,10*ROW('Sanitation Data'!H33))),'Data Summary'!DH39="Yes"),OFFSET('Sanitation Data'!$H$11,0,10*ROW('Sanitation Data'!H33)),NA())</f>
        <v>#N/A</v>
      </c>
      <c r="AT39" s="93" t="e">
        <f ca="true">+IF(AND(ISNUMBER(OFFSET('Sanitation Data'!$H$12,0,10*ROW('Sanitation Data'!H33))),'Data Summary'!DI39="Yes"),OFFSET('Sanitation Data'!$H$12,0,10*ROW('Sanitation Data'!H33)),NA())</f>
        <v>#N/A</v>
      </c>
      <c r="AU39" s="93" t="e">
        <f ca="true">+IF(AND(ISNUMBER(OFFSET('Sanitation Data'!$I$4,0,10*ROW('Sanitation Data'!I33))),'Data Summary'!DJ39="Yes"),100-OFFSET('Sanitation Data'!$I$4,0,10*ROW('Sanitation Data'!I33)),NA())</f>
        <v>#N/A</v>
      </c>
      <c r="AV39" s="93" t="e">
        <f ca="true">+IF(AND(ISNUMBER(OFFSET('Sanitation Data'!$I$6,0,10*ROW('Sanitation Data'!I33))),'Data Summary'!DK39="Yes"),OFFSET('Sanitation Data'!$I$6,0,10*ROW('Sanitation Data'!I33)),NA())</f>
        <v>#N/A</v>
      </c>
      <c r="AW39" s="93" t="e">
        <f ca="true">+IF(AND(ISNUMBER(OFFSET('Sanitation Data'!$I$10,0,10*ROW('Sanitation Data'!I33))),'Data Summary'!DL39="Yes"),OFFSET('Sanitation Data'!$I$10,0,10*ROW('Sanitation Data'!I33)),NA())</f>
        <v>#N/A</v>
      </c>
      <c r="AX39" s="93" t="e">
        <f ca="true">+IF(AND(ISNUMBER(OFFSET('Sanitation Data'!$I$11,0,10*ROW('Sanitation Data'!I33))),'Data Summary'!DM39="Yes"),OFFSET('Sanitation Data'!$I$11,0,10*ROW('Sanitation Data'!I33)),NA())</f>
        <v>#N/A</v>
      </c>
      <c r="AY39" s="93" t="e">
        <f ca="true">+IF(AND(ISNUMBER(OFFSET('Sanitation Data'!$I$12,0,10*ROW('Sanitation Data'!I33))),'Data Summary'!DN39="Yes"),OFFSET('Sanitation Data'!$I$12,0,10*ROW('Sanitation Data'!I33)),NA())</f>
        <v>#N/A</v>
      </c>
      <c r="AZ39" s="94" t="e">
        <f ca="true">+IF(AND(ISNUMBER(OFFSET('Hygiene Data'!$D$5,0,10*ROW('Hygiene Data'!D33))),'Data Summary'!DO39="Yes"),OFFSET('Hygiene Data'!$D$5,0,10*ROW('Hygiene Data'!D33)),NA())</f>
        <v>#N/A</v>
      </c>
      <c r="BA39" s="94" t="e">
        <f ca="true">+IF(AND(ISNUMBER(OFFSET('Hygiene Data'!$D$7,0,10*ROW('Hygiene Data'!D33))),'Data Summary'!DP39="Yes"),OFFSET('Hygiene Data'!$D$7,0,10*ROW('Hygiene Data'!D33)),NA())</f>
        <v>#N/A</v>
      </c>
      <c r="BB39" s="94" t="e">
        <f ca="true">+IF(AND(ISNUMBER(OFFSET('Hygiene Data'!$D$9,0,10*ROW('Hygiene Data'!D33))),'Data Summary'!DQ39="Yes"),OFFSET('Hygiene Data'!$D$9,0,10*ROW('Hygiene Data'!D33)),NA())</f>
        <v>#N/A</v>
      </c>
      <c r="BC39" s="94" t="e">
        <f ca="true">+IF(AND(ISNUMBER(OFFSET('Hygiene Data'!$E$5,0,10*ROW('Hygiene Data'!E33))),'Data Summary'!DR39="Yes"),OFFSET('Hygiene Data'!$E$5,0,10*ROW('Hygiene Data'!E33)),NA())</f>
        <v>#N/A</v>
      </c>
      <c r="BD39" s="94" t="e">
        <f ca="true">+IF(AND(ISNUMBER(OFFSET('Hygiene Data'!$E$7,0,10*ROW('Hygiene Data'!E33))),'Data Summary'!DS39="Yes"),OFFSET('Hygiene Data'!$E$7,0,10*ROW('Hygiene Data'!E33)),NA())</f>
        <v>#N/A</v>
      </c>
      <c r="BE39" s="94" t="e">
        <f ca="true">+IF(AND(ISNUMBER(OFFSET('Hygiene Data'!$E$9,0,10*ROW('Hygiene Data'!E33))),'Data Summary'!DT39="Yes"),OFFSET('Hygiene Data'!$E$9,0,10*ROW('Hygiene Data'!E33)),NA())</f>
        <v>#N/A</v>
      </c>
      <c r="BF39" s="94" t="e">
        <f ca="true">+IF(AND(ISNUMBER(OFFSET('Hygiene Data'!$F$5,0,10*ROW('Hygiene Data'!F33))),'Data Summary'!DU39="Yes"),OFFSET('Hygiene Data'!$F$5,0,10*ROW('Hygiene Data'!F33)),NA())</f>
        <v>#N/A</v>
      </c>
      <c r="BG39" s="94" t="e">
        <f ca="true">+IF(AND(ISNUMBER(OFFSET('Hygiene Data'!$F$7,0,10*ROW('Hygiene Data'!F33))),'Data Summary'!DV39="Yes"),OFFSET('Hygiene Data'!$F$7,0,10*ROW('Hygiene Data'!F33)),NA())</f>
        <v>#N/A</v>
      </c>
      <c r="BH39" s="94" t="e">
        <f ca="true">+IF(AND(ISNUMBER(OFFSET('Hygiene Data'!$F$9,0,10*ROW('Hygiene Data'!F33))),'Data Summary'!DW39="Yes"),OFFSET('Hygiene Data'!$F$9,0,10*ROW('Hygiene Data'!F33)),NA())</f>
        <v>#N/A</v>
      </c>
      <c r="BI39" s="94" t="e">
        <f ca="true">+IF(AND(ISNUMBER(OFFSET('Hygiene Data'!$G$5,0,10*ROW('Hygiene Data'!G33))),'Data Summary'!DX39="Yes"),OFFSET('Hygiene Data'!$G$5,0,10*ROW('Hygiene Data'!G33)),NA())</f>
        <v>#N/A</v>
      </c>
      <c r="BJ39" s="94" t="e">
        <f ca="true">+IF(AND(ISNUMBER(OFFSET('Hygiene Data'!$G$7,0,10*ROW('Hygiene Data'!G33))),'Data Summary'!DY39="Yes"),OFFSET('Hygiene Data'!$G$7,0,10*ROW('Hygiene Data'!G33)),NA())</f>
        <v>#N/A</v>
      </c>
      <c r="BK39" s="94" t="e">
        <f ca="true">+IF(AND(ISNUMBER(OFFSET('Hygiene Data'!$G$9,0,10*ROW('Hygiene Data'!G33))),'Data Summary'!DZ39="Yes"),OFFSET('Hygiene Data'!$G$9,0,10*ROW('Hygiene Data'!G33)),NA())</f>
        <v>#N/A</v>
      </c>
      <c r="BL39" s="94" t="e">
        <f ca="true">+IF(AND(ISNUMBER(OFFSET('Hygiene Data'!$H$5,0,10*ROW('Hygiene Data'!H33))),'Data Summary'!EA39="Yes"),OFFSET('Hygiene Data'!$H$5,0,10*ROW('Hygiene Data'!H33)),NA())</f>
        <v>#N/A</v>
      </c>
      <c r="BM39" s="94" t="e">
        <f ca="true">+IF(AND(ISNUMBER(OFFSET('Hygiene Data'!$H$7,0,10*ROW('Hygiene Data'!H33))),'Data Summary'!EB39="Yes"),OFFSET('Hygiene Data'!$H$7,0,10*ROW('Hygiene Data'!H33)),NA())</f>
        <v>#N/A</v>
      </c>
      <c r="BN39" s="94" t="e">
        <f ca="true">+IF(AND(ISNUMBER(OFFSET('Hygiene Data'!$H$9,0,10*ROW('Hygiene Data'!H33))),'Data Summary'!EC39="Yes"),OFFSET('Hygiene Data'!$H$9,0,10*ROW('Hygiene Data'!H33)),NA())</f>
        <v>#N/A</v>
      </c>
      <c r="BO39" s="94" t="e">
        <f ca="true">+IF(AND(ISNUMBER(OFFSET('Hygiene Data'!$I$5,0,10*ROW('Hygiene Data'!I33))),'Data Summary'!ED39="Yes"),OFFSET('Hygiene Data'!$I$5,0,10*ROW('Hygiene Data'!I33)),NA())</f>
        <v>#N/A</v>
      </c>
      <c r="BP39" s="94" t="e">
        <f ca="true">+IF(AND(ISNUMBER(OFFSET('Hygiene Data'!$I$7,0,10*ROW('Hygiene Data'!I33))),'Data Summary'!EE39="Yes"),OFFSET('Hygiene Data'!$I$7,0,10*ROW('Hygiene Data'!I33)),NA())</f>
        <v>#N/A</v>
      </c>
      <c r="BQ39" s="94" t="e">
        <f ca="true">+IF(AND(ISNUMBER(OFFSET('Hygiene Data'!$I$9,0,10*ROW('Hygiene Data'!I33))),'Data Summary'!EF39="Yes"),OFFSET('Hygiene Data'!$I$9,0,10*ROW('Hygiene Data'!I33)),NA())</f>
        <v>#N/A</v>
      </c>
    </row>
    <row xmlns:x14ac="http://schemas.microsoft.com/office/spreadsheetml/2009/9/ac" r="40" x14ac:dyDescent="0.2">
      <c r="A40" s="334" t="e">
        <f ca="true">+RIGHT('Data Summary'!A40,LEN('Data Summary'!A40)-9)</f>
        <v>#VALUE!</v>
      </c>
      <c r="B40" s="35" t="str">
        <f ca="true">+IF(ISTEXT('Data Summary'!B40),'Data Summary'!B40,"")</f>
        <v/>
      </c>
      <c r="C40" s="333" t="e">
        <f ca="true">+VALUE('Data Summary'!C40)</f>
        <v>#VALUE!</v>
      </c>
      <c r="D40" s="92" t="e">
        <f ca="true">+IF(AND(ISNUMBER(OFFSET('Water Data'!$D$4,0,10*ROW('Water Data'!D34))),'Data Summary'!BS40="Yes"),100-OFFSET('Water Data'!$D$4,0,10*ROW('Water Data'!D34)),NA())</f>
        <v>#N/A</v>
      </c>
      <c r="E40" s="92" t="e">
        <f ca="true">+IF(AND(ISNUMBER(OFFSET('Water Data'!$D$6,0,10*ROW('Water Data'!D34))),'Data Summary'!BT40="Yes"),OFFSET('Water Data'!$D$6,0,10*ROW('Water Data'!D34)),NA())</f>
        <v>#N/A</v>
      </c>
      <c r="F40" s="92" t="e">
        <f ca="true">+IF(AND(ISNUMBER(OFFSET('Water Data'!$D$9,0,10*ROW('Water Data'!D34))),'Data Summary'!BU40="Yes"),OFFSET('Water Data'!$D$9,0,10*ROW('Water Data'!D34)),NA())</f>
        <v>#N/A</v>
      </c>
      <c r="G40" s="92" t="e">
        <f ca="true">+IF(AND(ISNUMBER(OFFSET('Water Data'!$E$4,0,10*ROW('Water Data'!E34))),'Data Summary'!BV40="Yes"),100-OFFSET('Water Data'!$E$4,0,10*ROW('Water Data'!E34)),NA())</f>
        <v>#N/A</v>
      </c>
      <c r="H40" s="92" t="e">
        <f ca="true">+IF(AND(ISNUMBER(OFFSET('Water Data'!$E$6,0,10*ROW('Water Data'!E34))),'Data Summary'!BW40="Yes"),OFFSET('Water Data'!$E$6,0,10*ROW('Water Data'!E34)),NA())</f>
        <v>#N/A</v>
      </c>
      <c r="I40" s="92" t="e">
        <f ca="true">+IF(AND(ISNUMBER(OFFSET('Water Data'!$E$9,0,10*ROW('Water Data'!E34))),'Data Summary'!BX40="Yes"),OFFSET('Water Data'!$E$9,0,10*ROW('Water Data'!E34)),NA())</f>
        <v>#N/A</v>
      </c>
      <c r="J40" s="92" t="e">
        <f ca="true">+IF(AND(ISNUMBER(OFFSET('Water Data'!$F$4,0,10*ROW('Water Data'!F34))),'Data Summary'!BY40="Yes"),100-OFFSET('Water Data'!$F$4,0,10*ROW('Water Data'!F34)),NA())</f>
        <v>#N/A</v>
      </c>
      <c r="K40" s="92" t="e">
        <f ca="true">+IF(AND(ISNUMBER(OFFSET('Water Data'!$F$6,0,10*ROW('Water Data'!F34))),'Data Summary'!BZ40="Yes"),OFFSET('Water Data'!$F$6,0,10*ROW('Water Data'!F34)),NA())</f>
        <v>#N/A</v>
      </c>
      <c r="L40" s="92" t="e">
        <f ca="true">+IF(AND(ISNUMBER(OFFSET('Water Data'!$F$9,0,10*ROW('Water Data'!F34))),'Data Summary'!CA40="Yes"),OFFSET('Water Data'!$F$9,0,10*ROW('Water Data'!F34)),NA())</f>
        <v>#N/A</v>
      </c>
      <c r="M40" s="92" t="e">
        <f ca="true">+IF(AND(ISNUMBER(OFFSET('Water Data'!$G$4,0,10*ROW('Water Data'!G34))),'Data Summary'!CB40="Yes"),100-OFFSET('Water Data'!$G$4,0,10*ROW('Water Data'!G34)),NA())</f>
        <v>#N/A</v>
      </c>
      <c r="N40" s="92" t="e">
        <f ca="true">+IF(AND(ISNUMBER(OFFSET('Water Data'!$G$6,0,10*ROW('Water Data'!G34))),'Data Summary'!CC40="Yes"),OFFSET('Water Data'!$G$6,0,10*ROW('Water Data'!G34)),NA())</f>
        <v>#N/A</v>
      </c>
      <c r="O40" s="92" t="e">
        <f ca="true">+IF(AND(ISNUMBER(OFFSET('Water Data'!$G$9,0,10*ROW('Water Data'!G34))),'Data Summary'!CD40="Yes"),OFFSET('Water Data'!$G$9,0,10*ROW('Water Data'!G34)),NA())</f>
        <v>#N/A</v>
      </c>
      <c r="P40" s="92" t="e">
        <f ca="true">+IF(AND(ISNUMBER(OFFSET('Water Data'!$H$4,0,10*ROW('Water Data'!H34))),'Data Summary'!CE40="Yes"),100-OFFSET('Water Data'!$H$4,0,10*ROW('Water Data'!H34)),NA())</f>
        <v>#N/A</v>
      </c>
      <c r="Q40" s="92" t="e">
        <f ca="true">+IF(AND(ISNUMBER(OFFSET('Water Data'!$H$6,0,10*ROW('Water Data'!H34))),'Data Summary'!CF40="Yes"),OFFSET('Water Data'!$H$6,0,10*ROW('Water Data'!H34)),NA())</f>
        <v>#N/A</v>
      </c>
      <c r="R40" s="92" t="e">
        <f ca="true">+IF(AND(ISNUMBER(OFFSET('Water Data'!$H$9,0,10*ROW('Water Data'!H34))),'Data Summary'!CG40="Yes"),OFFSET('Water Data'!$H$9,0,10*ROW('Water Data'!H34)),NA())</f>
        <v>#N/A</v>
      </c>
      <c r="S40" s="92" t="e">
        <f ca="true">+IF(AND(ISNUMBER(OFFSET('Water Data'!$I$4,0,10*ROW('Water Data'!I34))),'Data Summary'!CH40="Yes"),100-OFFSET('Water Data'!$I$4,0,10*ROW('Water Data'!I34)),NA())</f>
        <v>#N/A</v>
      </c>
      <c r="T40" s="92" t="e">
        <f ca="true">+IF(AND(ISNUMBER(OFFSET('Water Data'!$I$6,0,10*ROW('Water Data'!I34))),'Data Summary'!CI40="Yes"),OFFSET('Water Data'!$I$6,0,10*ROW('Water Data'!I34)),NA())</f>
        <v>#N/A</v>
      </c>
      <c r="U40" s="92" t="e">
        <f ca="true">+IF(AND(ISNUMBER(OFFSET('Water Data'!$I$9,0,10*ROW('Water Data'!I34))),'Data Summary'!CJ40="Yes"),OFFSET('Water Data'!$I$9,0,10*ROW('Water Data'!I34)),NA())</f>
        <v>#N/A</v>
      </c>
      <c r="V40" s="93" t="e">
        <f ca="true">+IF(AND(ISNUMBER(OFFSET('Sanitation Data'!$D$4,0,10*ROW('Sanitation Data'!D34))),'Data Summary'!CK40="Yes"),100-OFFSET('Sanitation Data'!$D$4,0,10*ROW('Sanitation Data'!D34)),NA())</f>
        <v>#N/A</v>
      </c>
      <c r="W40" s="93" t="e">
        <f ca="true">+IF(AND(ISNUMBER(OFFSET('Sanitation Data'!$D$6,0,10*ROW('Sanitation Data'!D34))),'Data Summary'!CL40="Yes"),OFFSET('Sanitation Data'!$D$6,0,10*ROW('Sanitation Data'!D34)),NA())</f>
        <v>#N/A</v>
      </c>
      <c r="X40" s="93" t="e">
        <f ca="true">+IF(AND(ISNUMBER(OFFSET('Sanitation Data'!$D$10,0,10*ROW('Sanitation Data'!D34))),'Data Summary'!CM40="Yes"),OFFSET('Sanitation Data'!$D$10,0,10*ROW('Sanitation Data'!D34)),NA())</f>
        <v>#N/A</v>
      </c>
      <c r="Y40" s="93" t="e">
        <f ca="true">+IF(AND(ISNUMBER(OFFSET('Sanitation Data'!$D$11,0,10*ROW('Sanitation Data'!D34))),'Data Summary'!CN40="Yes"),OFFSET('Sanitation Data'!$D$11,0,10*ROW('Sanitation Data'!D34)),NA())</f>
        <v>#N/A</v>
      </c>
      <c r="Z40" s="93" t="e">
        <f ca="true">+IF(AND(ISNUMBER(OFFSET('Sanitation Data'!$D$12,0,10*ROW('Sanitation Data'!D34))),'Data Summary'!CO40="Yes"),OFFSET('Sanitation Data'!$D$12,0,10*ROW('Sanitation Data'!D34)),NA())</f>
        <v>#N/A</v>
      </c>
      <c r="AA40" s="93" t="e">
        <f ca="true">+IF(AND(ISNUMBER(OFFSET('Sanitation Data'!$E$4,0,10*ROW('Sanitation Data'!E34))),'Data Summary'!CP40="Yes"),100-OFFSET('Sanitation Data'!$E$4,0,10*ROW('Sanitation Data'!E34)),NA())</f>
        <v>#N/A</v>
      </c>
      <c r="AB40" s="93" t="e">
        <f ca="true">+IF(AND(ISNUMBER(OFFSET('Sanitation Data'!$E$6,0,10*ROW('Sanitation Data'!E34))),'Data Summary'!CQ40="Yes"),OFFSET('Sanitation Data'!$E$6,0,10*ROW('Sanitation Data'!E34)),NA())</f>
        <v>#N/A</v>
      </c>
      <c r="AC40" s="93" t="e">
        <f ca="true">+IF(AND(ISNUMBER(OFFSET('Sanitation Data'!$E$10,0,10*ROW('Sanitation Data'!E34))),'Data Summary'!CR40="Yes"),OFFSET('Sanitation Data'!$E$10,0,10*ROW('Sanitation Data'!E34)),NA())</f>
        <v>#N/A</v>
      </c>
      <c r="AD40" s="93" t="e">
        <f ca="true">+IF(AND(ISNUMBER(OFFSET('Sanitation Data'!$E$11,0,10*ROW('Sanitation Data'!E34))),'Data Summary'!CS40="Yes"),OFFSET('Sanitation Data'!$E$11,0,10*ROW('Sanitation Data'!E34)),NA())</f>
        <v>#N/A</v>
      </c>
      <c r="AE40" s="93" t="e">
        <f ca="true">+IF(AND(ISNUMBER(OFFSET('Sanitation Data'!$E$12,0,10*ROW('Sanitation Data'!E34))),'Data Summary'!CT40="Yes"),OFFSET('Sanitation Data'!$E$12,0,10*ROW('Sanitation Data'!E34)),NA())</f>
        <v>#N/A</v>
      </c>
      <c r="AF40" s="93" t="e">
        <f ca="true">+IF(AND(ISNUMBER(OFFSET('Sanitation Data'!$F$4,0,10*ROW('Sanitation Data'!F34))),'Data Summary'!CU40="Yes"),100-OFFSET('Sanitation Data'!$F$4,0,10*ROW('Sanitation Data'!F34)),NA())</f>
        <v>#N/A</v>
      </c>
      <c r="AG40" s="93" t="e">
        <f ca="true">+IF(AND(ISNUMBER(OFFSET('Sanitation Data'!$F$6,0,10*ROW('Sanitation Data'!F34))),'Data Summary'!CV40="Yes"),OFFSET('Sanitation Data'!$F$6,0,10*ROW('Sanitation Data'!F34)),NA())</f>
        <v>#N/A</v>
      </c>
      <c r="AH40" s="93" t="e">
        <f ca="true">+IF(AND(ISNUMBER(OFFSET('Sanitation Data'!$F$10,0,10*ROW('Sanitation Data'!F34))),'Data Summary'!CW40="Yes"),OFFSET('Sanitation Data'!$F$10,0,10*ROW('Sanitation Data'!F34)),NA())</f>
        <v>#N/A</v>
      </c>
      <c r="AI40" s="93" t="e">
        <f ca="true">+IF(AND(ISNUMBER(OFFSET('Sanitation Data'!$F$11,0,10*ROW('Sanitation Data'!F34))),'Data Summary'!CX40="Yes"),OFFSET('Sanitation Data'!$F$11,0,10*ROW('Sanitation Data'!F34)),NA())</f>
        <v>#N/A</v>
      </c>
      <c r="AJ40" s="93" t="e">
        <f ca="true">+IF(AND(ISNUMBER(OFFSET('Sanitation Data'!$F$12,0,10*ROW('Sanitation Data'!F34))),'Data Summary'!CY40="Yes"),OFFSET('Sanitation Data'!$F$12,0,10*ROW('Sanitation Data'!F34)),NA())</f>
        <v>#N/A</v>
      </c>
      <c r="AK40" s="93" t="e">
        <f ca="true">+IF(AND(ISNUMBER(OFFSET('Sanitation Data'!$G$4,0,10*ROW('Sanitation Data'!G34))),'Data Summary'!CZ40="Yes"),100-OFFSET('Sanitation Data'!$G$4,0,10*ROW('Sanitation Data'!G34)),NA())</f>
        <v>#N/A</v>
      </c>
      <c r="AL40" s="93" t="e">
        <f ca="true">+IF(AND(ISNUMBER(OFFSET('Sanitation Data'!$G$6,0,10*ROW('Sanitation Data'!G34))),'Data Summary'!DA40="Yes"),OFFSET('Sanitation Data'!$G$6,0,10*ROW('Sanitation Data'!G34)),NA())</f>
        <v>#N/A</v>
      </c>
      <c r="AM40" s="93" t="e">
        <f ca="true">+IF(AND(ISNUMBER(OFFSET('Sanitation Data'!$G$10,0,10*ROW('Sanitation Data'!G34))),'Data Summary'!DB40="Yes"),OFFSET('Sanitation Data'!$G$10,0,10*ROW('Sanitation Data'!G34)),NA())</f>
        <v>#N/A</v>
      </c>
      <c r="AN40" s="93" t="e">
        <f ca="true">+IF(AND(ISNUMBER(OFFSET('Sanitation Data'!$G$11,0,10*ROW('Sanitation Data'!G34))),'Data Summary'!DC40="Yes"),OFFSET('Sanitation Data'!$G$11,0,10*ROW('Sanitation Data'!G34)),NA())</f>
        <v>#N/A</v>
      </c>
      <c r="AO40" s="93" t="e">
        <f ca="true">+IF(AND(ISNUMBER(OFFSET('Sanitation Data'!$G$12,0,10*ROW('Sanitation Data'!G34))),'Data Summary'!DD40="Yes"),OFFSET('Sanitation Data'!$G$12,0,10*ROW('Sanitation Data'!G34)),NA())</f>
        <v>#N/A</v>
      </c>
      <c r="AP40" s="93" t="e">
        <f ca="true">+IF(AND(ISNUMBER(OFFSET('Sanitation Data'!$H$4,0,10*ROW('Sanitation Data'!H34))),'Data Summary'!DE40="Yes"),100-OFFSET('Sanitation Data'!$H$4,0,10*ROW('Sanitation Data'!H34)),NA())</f>
        <v>#N/A</v>
      </c>
      <c r="AQ40" s="93" t="e">
        <f ca="true">+IF(AND(ISNUMBER(OFFSET('Sanitation Data'!$H$6,0,10*ROW('Sanitation Data'!H34))),'Data Summary'!DF40="Yes"),OFFSET('Sanitation Data'!$H$6,0,10*ROW('Sanitation Data'!H34)),NA())</f>
        <v>#N/A</v>
      </c>
      <c r="AR40" s="93" t="e">
        <f ca="true">+IF(AND(ISNUMBER(OFFSET('Sanitation Data'!$H$10,0,10*ROW('Sanitation Data'!H34))),'Data Summary'!DG40="Yes"),OFFSET('Sanitation Data'!$H$10,0,10*ROW('Sanitation Data'!H34)),NA())</f>
        <v>#N/A</v>
      </c>
      <c r="AS40" s="93" t="e">
        <f ca="true">+IF(AND(ISNUMBER(OFFSET('Sanitation Data'!$H$11,0,10*ROW('Sanitation Data'!H34))),'Data Summary'!DH40="Yes"),OFFSET('Sanitation Data'!$H$11,0,10*ROW('Sanitation Data'!H34)),NA())</f>
        <v>#N/A</v>
      </c>
      <c r="AT40" s="93" t="e">
        <f ca="true">+IF(AND(ISNUMBER(OFFSET('Sanitation Data'!$H$12,0,10*ROW('Sanitation Data'!H34))),'Data Summary'!DI40="Yes"),OFFSET('Sanitation Data'!$H$12,0,10*ROW('Sanitation Data'!H34)),NA())</f>
        <v>#N/A</v>
      </c>
      <c r="AU40" s="93" t="e">
        <f ca="true">+IF(AND(ISNUMBER(OFFSET('Sanitation Data'!$I$4,0,10*ROW('Sanitation Data'!I34))),'Data Summary'!DJ40="Yes"),100-OFFSET('Sanitation Data'!$I$4,0,10*ROW('Sanitation Data'!I34)),NA())</f>
        <v>#N/A</v>
      </c>
      <c r="AV40" s="93" t="e">
        <f ca="true">+IF(AND(ISNUMBER(OFFSET('Sanitation Data'!$I$6,0,10*ROW('Sanitation Data'!I34))),'Data Summary'!DK40="Yes"),OFFSET('Sanitation Data'!$I$6,0,10*ROW('Sanitation Data'!I34)),NA())</f>
        <v>#N/A</v>
      </c>
      <c r="AW40" s="93" t="e">
        <f ca="true">+IF(AND(ISNUMBER(OFFSET('Sanitation Data'!$I$10,0,10*ROW('Sanitation Data'!I34))),'Data Summary'!DL40="Yes"),OFFSET('Sanitation Data'!$I$10,0,10*ROW('Sanitation Data'!I34)),NA())</f>
        <v>#N/A</v>
      </c>
      <c r="AX40" s="93" t="e">
        <f ca="true">+IF(AND(ISNUMBER(OFFSET('Sanitation Data'!$I$11,0,10*ROW('Sanitation Data'!I34))),'Data Summary'!DM40="Yes"),OFFSET('Sanitation Data'!$I$11,0,10*ROW('Sanitation Data'!I34)),NA())</f>
        <v>#N/A</v>
      </c>
      <c r="AY40" s="93" t="e">
        <f ca="true">+IF(AND(ISNUMBER(OFFSET('Sanitation Data'!$I$12,0,10*ROW('Sanitation Data'!I34))),'Data Summary'!DN40="Yes"),OFFSET('Sanitation Data'!$I$12,0,10*ROW('Sanitation Data'!I34)),NA())</f>
        <v>#N/A</v>
      </c>
      <c r="AZ40" s="94" t="e">
        <f ca="true">+IF(AND(ISNUMBER(OFFSET('Hygiene Data'!$D$5,0,10*ROW('Hygiene Data'!D34))),'Data Summary'!DO40="Yes"),OFFSET('Hygiene Data'!$D$5,0,10*ROW('Hygiene Data'!D34)),NA())</f>
        <v>#N/A</v>
      </c>
      <c r="BA40" s="94" t="e">
        <f ca="true">+IF(AND(ISNUMBER(OFFSET('Hygiene Data'!$D$7,0,10*ROW('Hygiene Data'!D34))),'Data Summary'!DP40="Yes"),OFFSET('Hygiene Data'!$D$7,0,10*ROW('Hygiene Data'!D34)),NA())</f>
        <v>#N/A</v>
      </c>
      <c r="BB40" s="94" t="e">
        <f ca="true">+IF(AND(ISNUMBER(OFFSET('Hygiene Data'!$D$9,0,10*ROW('Hygiene Data'!D34))),'Data Summary'!DQ40="Yes"),OFFSET('Hygiene Data'!$D$9,0,10*ROW('Hygiene Data'!D34)),NA())</f>
        <v>#N/A</v>
      </c>
      <c r="BC40" s="94" t="e">
        <f ca="true">+IF(AND(ISNUMBER(OFFSET('Hygiene Data'!$E$5,0,10*ROW('Hygiene Data'!E34))),'Data Summary'!DR40="Yes"),OFFSET('Hygiene Data'!$E$5,0,10*ROW('Hygiene Data'!E34)),NA())</f>
        <v>#N/A</v>
      </c>
      <c r="BD40" s="94" t="e">
        <f ca="true">+IF(AND(ISNUMBER(OFFSET('Hygiene Data'!$E$7,0,10*ROW('Hygiene Data'!E34))),'Data Summary'!DS40="Yes"),OFFSET('Hygiene Data'!$E$7,0,10*ROW('Hygiene Data'!E34)),NA())</f>
        <v>#N/A</v>
      </c>
      <c r="BE40" s="94" t="e">
        <f ca="true">+IF(AND(ISNUMBER(OFFSET('Hygiene Data'!$E$9,0,10*ROW('Hygiene Data'!E34))),'Data Summary'!DT40="Yes"),OFFSET('Hygiene Data'!$E$9,0,10*ROW('Hygiene Data'!E34)),NA())</f>
        <v>#N/A</v>
      </c>
      <c r="BF40" s="94" t="e">
        <f ca="true">+IF(AND(ISNUMBER(OFFSET('Hygiene Data'!$F$5,0,10*ROW('Hygiene Data'!F34))),'Data Summary'!DU40="Yes"),OFFSET('Hygiene Data'!$F$5,0,10*ROW('Hygiene Data'!F34)),NA())</f>
        <v>#N/A</v>
      </c>
      <c r="BG40" s="94" t="e">
        <f ca="true">+IF(AND(ISNUMBER(OFFSET('Hygiene Data'!$F$7,0,10*ROW('Hygiene Data'!F34))),'Data Summary'!DV40="Yes"),OFFSET('Hygiene Data'!$F$7,0,10*ROW('Hygiene Data'!F34)),NA())</f>
        <v>#N/A</v>
      </c>
      <c r="BH40" s="94" t="e">
        <f ca="true">+IF(AND(ISNUMBER(OFFSET('Hygiene Data'!$F$9,0,10*ROW('Hygiene Data'!F34))),'Data Summary'!DW40="Yes"),OFFSET('Hygiene Data'!$F$9,0,10*ROW('Hygiene Data'!F34)),NA())</f>
        <v>#N/A</v>
      </c>
      <c r="BI40" s="94" t="e">
        <f ca="true">+IF(AND(ISNUMBER(OFFSET('Hygiene Data'!$G$5,0,10*ROW('Hygiene Data'!G34))),'Data Summary'!DX40="Yes"),OFFSET('Hygiene Data'!$G$5,0,10*ROW('Hygiene Data'!G34)),NA())</f>
        <v>#N/A</v>
      </c>
      <c r="BJ40" s="94" t="e">
        <f ca="true">+IF(AND(ISNUMBER(OFFSET('Hygiene Data'!$G$7,0,10*ROW('Hygiene Data'!G34))),'Data Summary'!DY40="Yes"),OFFSET('Hygiene Data'!$G$7,0,10*ROW('Hygiene Data'!G34)),NA())</f>
        <v>#N/A</v>
      </c>
      <c r="BK40" s="94" t="e">
        <f ca="true">+IF(AND(ISNUMBER(OFFSET('Hygiene Data'!$G$9,0,10*ROW('Hygiene Data'!G34))),'Data Summary'!DZ40="Yes"),OFFSET('Hygiene Data'!$G$9,0,10*ROW('Hygiene Data'!G34)),NA())</f>
        <v>#N/A</v>
      </c>
      <c r="BL40" s="94" t="e">
        <f ca="true">+IF(AND(ISNUMBER(OFFSET('Hygiene Data'!$H$5,0,10*ROW('Hygiene Data'!H34))),'Data Summary'!EA40="Yes"),OFFSET('Hygiene Data'!$H$5,0,10*ROW('Hygiene Data'!H34)),NA())</f>
        <v>#N/A</v>
      </c>
      <c r="BM40" s="94" t="e">
        <f ca="true">+IF(AND(ISNUMBER(OFFSET('Hygiene Data'!$H$7,0,10*ROW('Hygiene Data'!H34))),'Data Summary'!EB40="Yes"),OFFSET('Hygiene Data'!$H$7,0,10*ROW('Hygiene Data'!H34)),NA())</f>
        <v>#N/A</v>
      </c>
      <c r="BN40" s="94" t="e">
        <f ca="true">+IF(AND(ISNUMBER(OFFSET('Hygiene Data'!$H$9,0,10*ROW('Hygiene Data'!H34))),'Data Summary'!EC40="Yes"),OFFSET('Hygiene Data'!$H$9,0,10*ROW('Hygiene Data'!H34)),NA())</f>
        <v>#N/A</v>
      </c>
      <c r="BO40" s="94" t="e">
        <f ca="true">+IF(AND(ISNUMBER(OFFSET('Hygiene Data'!$I$5,0,10*ROW('Hygiene Data'!I34))),'Data Summary'!ED40="Yes"),OFFSET('Hygiene Data'!$I$5,0,10*ROW('Hygiene Data'!I34)),NA())</f>
        <v>#N/A</v>
      </c>
      <c r="BP40" s="94" t="e">
        <f ca="true">+IF(AND(ISNUMBER(OFFSET('Hygiene Data'!$I$7,0,10*ROW('Hygiene Data'!I34))),'Data Summary'!EE40="Yes"),OFFSET('Hygiene Data'!$I$7,0,10*ROW('Hygiene Data'!I34)),NA())</f>
        <v>#N/A</v>
      </c>
      <c r="BQ40" s="94" t="e">
        <f ca="true">+IF(AND(ISNUMBER(OFFSET('Hygiene Data'!$I$9,0,10*ROW('Hygiene Data'!I34))),'Data Summary'!EF40="Yes"),OFFSET('Hygiene Data'!$I$9,0,10*ROW('Hygiene Data'!I34)),NA())</f>
        <v>#N/A</v>
      </c>
    </row>
    <row xmlns:x14ac="http://schemas.microsoft.com/office/spreadsheetml/2009/9/ac" r="41" x14ac:dyDescent="0.2">
      <c r="A41" s="334" t="e">
        <f ca="true">+RIGHT('Data Summary'!A41,LEN('Data Summary'!A41)-9)</f>
        <v>#VALUE!</v>
      </c>
      <c r="B41" s="35" t="str">
        <f ca="true">+IF(ISTEXT('Data Summary'!B41),'Data Summary'!B41,"")</f>
        <v/>
      </c>
      <c r="C41" s="333" t="e">
        <f ca="true">+VALUE('Data Summary'!C41)</f>
        <v>#VALUE!</v>
      </c>
      <c r="D41" s="92" t="e">
        <f ca="true">+IF(AND(ISNUMBER(OFFSET('Water Data'!$D$4,0,10*ROW('Water Data'!D35))),'Data Summary'!BS41="Yes"),100-OFFSET('Water Data'!$D$4,0,10*ROW('Water Data'!D35)),NA())</f>
        <v>#N/A</v>
      </c>
      <c r="E41" s="92" t="e">
        <f ca="true">+IF(AND(ISNUMBER(OFFSET('Water Data'!$D$6,0,10*ROW('Water Data'!D35))),'Data Summary'!BT41="Yes"),OFFSET('Water Data'!$D$6,0,10*ROW('Water Data'!D35)),NA())</f>
        <v>#N/A</v>
      </c>
      <c r="F41" s="92" t="e">
        <f ca="true">+IF(AND(ISNUMBER(OFFSET('Water Data'!$D$9,0,10*ROW('Water Data'!D35))),'Data Summary'!BU41="Yes"),OFFSET('Water Data'!$D$9,0,10*ROW('Water Data'!D35)),NA())</f>
        <v>#N/A</v>
      </c>
      <c r="G41" s="92" t="e">
        <f ca="true">+IF(AND(ISNUMBER(OFFSET('Water Data'!$E$4,0,10*ROW('Water Data'!E35))),'Data Summary'!BV41="Yes"),100-OFFSET('Water Data'!$E$4,0,10*ROW('Water Data'!E35)),NA())</f>
        <v>#N/A</v>
      </c>
      <c r="H41" s="92" t="e">
        <f ca="true">+IF(AND(ISNUMBER(OFFSET('Water Data'!$E$6,0,10*ROW('Water Data'!E35))),'Data Summary'!BW41="Yes"),OFFSET('Water Data'!$E$6,0,10*ROW('Water Data'!E35)),NA())</f>
        <v>#N/A</v>
      </c>
      <c r="I41" s="92" t="e">
        <f ca="true">+IF(AND(ISNUMBER(OFFSET('Water Data'!$E$9,0,10*ROW('Water Data'!E35))),'Data Summary'!BX41="Yes"),OFFSET('Water Data'!$E$9,0,10*ROW('Water Data'!E35)),NA())</f>
        <v>#N/A</v>
      </c>
      <c r="J41" s="92" t="e">
        <f ca="true">+IF(AND(ISNUMBER(OFFSET('Water Data'!$F$4,0,10*ROW('Water Data'!F35))),'Data Summary'!BY41="Yes"),100-OFFSET('Water Data'!$F$4,0,10*ROW('Water Data'!F35)),NA())</f>
        <v>#N/A</v>
      </c>
      <c r="K41" s="92" t="e">
        <f ca="true">+IF(AND(ISNUMBER(OFFSET('Water Data'!$F$6,0,10*ROW('Water Data'!F35))),'Data Summary'!BZ41="Yes"),OFFSET('Water Data'!$F$6,0,10*ROW('Water Data'!F35)),NA())</f>
        <v>#N/A</v>
      </c>
      <c r="L41" s="92" t="e">
        <f ca="true">+IF(AND(ISNUMBER(OFFSET('Water Data'!$F$9,0,10*ROW('Water Data'!F35))),'Data Summary'!CA41="Yes"),OFFSET('Water Data'!$F$9,0,10*ROW('Water Data'!F35)),NA())</f>
        <v>#N/A</v>
      </c>
      <c r="M41" s="92" t="e">
        <f ca="true">+IF(AND(ISNUMBER(OFFSET('Water Data'!$G$4,0,10*ROW('Water Data'!G35))),'Data Summary'!CB41="Yes"),100-OFFSET('Water Data'!$G$4,0,10*ROW('Water Data'!G35)),NA())</f>
        <v>#N/A</v>
      </c>
      <c r="N41" s="92" t="e">
        <f ca="true">+IF(AND(ISNUMBER(OFFSET('Water Data'!$G$6,0,10*ROW('Water Data'!G35))),'Data Summary'!CC41="Yes"),OFFSET('Water Data'!$G$6,0,10*ROW('Water Data'!G35)),NA())</f>
        <v>#N/A</v>
      </c>
      <c r="O41" s="92" t="e">
        <f ca="true">+IF(AND(ISNUMBER(OFFSET('Water Data'!$G$9,0,10*ROW('Water Data'!G35))),'Data Summary'!CD41="Yes"),OFFSET('Water Data'!$G$9,0,10*ROW('Water Data'!G35)),NA())</f>
        <v>#N/A</v>
      </c>
      <c r="P41" s="92" t="e">
        <f ca="true">+IF(AND(ISNUMBER(OFFSET('Water Data'!$H$4,0,10*ROW('Water Data'!H35))),'Data Summary'!CE41="Yes"),100-OFFSET('Water Data'!$H$4,0,10*ROW('Water Data'!H35)),NA())</f>
        <v>#N/A</v>
      </c>
      <c r="Q41" s="92" t="e">
        <f ca="true">+IF(AND(ISNUMBER(OFFSET('Water Data'!$H$6,0,10*ROW('Water Data'!H35))),'Data Summary'!CF41="Yes"),OFFSET('Water Data'!$H$6,0,10*ROW('Water Data'!H35)),NA())</f>
        <v>#N/A</v>
      </c>
      <c r="R41" s="92" t="e">
        <f ca="true">+IF(AND(ISNUMBER(OFFSET('Water Data'!$H$9,0,10*ROW('Water Data'!H35))),'Data Summary'!CG41="Yes"),OFFSET('Water Data'!$H$9,0,10*ROW('Water Data'!H35)),NA())</f>
        <v>#N/A</v>
      </c>
      <c r="S41" s="92" t="e">
        <f ca="true">+IF(AND(ISNUMBER(OFFSET('Water Data'!$I$4,0,10*ROW('Water Data'!I35))),'Data Summary'!CH41="Yes"),100-OFFSET('Water Data'!$I$4,0,10*ROW('Water Data'!I35)),NA())</f>
        <v>#N/A</v>
      </c>
      <c r="T41" s="92" t="e">
        <f ca="true">+IF(AND(ISNUMBER(OFFSET('Water Data'!$I$6,0,10*ROW('Water Data'!I35))),'Data Summary'!CI41="Yes"),OFFSET('Water Data'!$I$6,0,10*ROW('Water Data'!I35)),NA())</f>
        <v>#N/A</v>
      </c>
      <c r="U41" s="92" t="e">
        <f ca="true">+IF(AND(ISNUMBER(OFFSET('Water Data'!$I$9,0,10*ROW('Water Data'!I35))),'Data Summary'!CJ41="Yes"),OFFSET('Water Data'!$I$9,0,10*ROW('Water Data'!I35)),NA())</f>
        <v>#N/A</v>
      </c>
      <c r="V41" s="93" t="e">
        <f ca="true">+IF(AND(ISNUMBER(OFFSET('Sanitation Data'!$D$4,0,10*ROW('Sanitation Data'!D35))),'Data Summary'!CK41="Yes"),100-OFFSET('Sanitation Data'!$D$4,0,10*ROW('Sanitation Data'!D35)),NA())</f>
        <v>#N/A</v>
      </c>
      <c r="W41" s="93" t="e">
        <f ca="true">+IF(AND(ISNUMBER(OFFSET('Sanitation Data'!$D$6,0,10*ROW('Sanitation Data'!D35))),'Data Summary'!CL41="Yes"),OFFSET('Sanitation Data'!$D$6,0,10*ROW('Sanitation Data'!D35)),NA())</f>
        <v>#N/A</v>
      </c>
      <c r="X41" s="93" t="e">
        <f ca="true">+IF(AND(ISNUMBER(OFFSET('Sanitation Data'!$D$10,0,10*ROW('Sanitation Data'!D35))),'Data Summary'!CM41="Yes"),OFFSET('Sanitation Data'!$D$10,0,10*ROW('Sanitation Data'!D35)),NA())</f>
        <v>#N/A</v>
      </c>
      <c r="Y41" s="93" t="e">
        <f ca="true">+IF(AND(ISNUMBER(OFFSET('Sanitation Data'!$D$11,0,10*ROW('Sanitation Data'!D35))),'Data Summary'!CN41="Yes"),OFFSET('Sanitation Data'!$D$11,0,10*ROW('Sanitation Data'!D35)),NA())</f>
        <v>#N/A</v>
      </c>
      <c r="Z41" s="93" t="e">
        <f ca="true">+IF(AND(ISNUMBER(OFFSET('Sanitation Data'!$D$12,0,10*ROW('Sanitation Data'!D35))),'Data Summary'!CO41="Yes"),OFFSET('Sanitation Data'!$D$12,0,10*ROW('Sanitation Data'!D35)),NA())</f>
        <v>#N/A</v>
      </c>
      <c r="AA41" s="93" t="e">
        <f ca="true">+IF(AND(ISNUMBER(OFFSET('Sanitation Data'!$E$4,0,10*ROW('Sanitation Data'!E35))),'Data Summary'!CP41="Yes"),100-OFFSET('Sanitation Data'!$E$4,0,10*ROW('Sanitation Data'!E35)),NA())</f>
        <v>#N/A</v>
      </c>
      <c r="AB41" s="93" t="e">
        <f ca="true">+IF(AND(ISNUMBER(OFFSET('Sanitation Data'!$E$6,0,10*ROW('Sanitation Data'!E35))),'Data Summary'!CQ41="Yes"),OFFSET('Sanitation Data'!$E$6,0,10*ROW('Sanitation Data'!E35)),NA())</f>
        <v>#N/A</v>
      </c>
      <c r="AC41" s="93" t="e">
        <f ca="true">+IF(AND(ISNUMBER(OFFSET('Sanitation Data'!$E$10,0,10*ROW('Sanitation Data'!E35))),'Data Summary'!CR41="Yes"),OFFSET('Sanitation Data'!$E$10,0,10*ROW('Sanitation Data'!E35)),NA())</f>
        <v>#N/A</v>
      </c>
      <c r="AD41" s="93" t="e">
        <f ca="true">+IF(AND(ISNUMBER(OFFSET('Sanitation Data'!$E$11,0,10*ROW('Sanitation Data'!E35))),'Data Summary'!CS41="Yes"),OFFSET('Sanitation Data'!$E$11,0,10*ROW('Sanitation Data'!E35)),NA())</f>
        <v>#N/A</v>
      </c>
      <c r="AE41" s="93" t="e">
        <f ca="true">+IF(AND(ISNUMBER(OFFSET('Sanitation Data'!$E$12,0,10*ROW('Sanitation Data'!E35))),'Data Summary'!CT41="Yes"),OFFSET('Sanitation Data'!$E$12,0,10*ROW('Sanitation Data'!E35)),NA())</f>
        <v>#N/A</v>
      </c>
      <c r="AF41" s="93" t="e">
        <f ca="true">+IF(AND(ISNUMBER(OFFSET('Sanitation Data'!$F$4,0,10*ROW('Sanitation Data'!F35))),'Data Summary'!CU41="Yes"),100-OFFSET('Sanitation Data'!$F$4,0,10*ROW('Sanitation Data'!F35)),NA())</f>
        <v>#N/A</v>
      </c>
      <c r="AG41" s="93" t="e">
        <f ca="true">+IF(AND(ISNUMBER(OFFSET('Sanitation Data'!$F$6,0,10*ROW('Sanitation Data'!F35))),'Data Summary'!CV41="Yes"),OFFSET('Sanitation Data'!$F$6,0,10*ROW('Sanitation Data'!F35)),NA())</f>
        <v>#N/A</v>
      </c>
      <c r="AH41" s="93" t="e">
        <f ca="true">+IF(AND(ISNUMBER(OFFSET('Sanitation Data'!$F$10,0,10*ROW('Sanitation Data'!F35))),'Data Summary'!CW41="Yes"),OFFSET('Sanitation Data'!$F$10,0,10*ROW('Sanitation Data'!F35)),NA())</f>
        <v>#N/A</v>
      </c>
      <c r="AI41" s="93" t="e">
        <f ca="true">+IF(AND(ISNUMBER(OFFSET('Sanitation Data'!$F$11,0,10*ROW('Sanitation Data'!F35))),'Data Summary'!CX41="Yes"),OFFSET('Sanitation Data'!$F$11,0,10*ROW('Sanitation Data'!F35)),NA())</f>
        <v>#N/A</v>
      </c>
      <c r="AJ41" s="93" t="e">
        <f ca="true">+IF(AND(ISNUMBER(OFFSET('Sanitation Data'!$F$12,0,10*ROW('Sanitation Data'!F35))),'Data Summary'!CY41="Yes"),OFFSET('Sanitation Data'!$F$12,0,10*ROW('Sanitation Data'!F35)),NA())</f>
        <v>#N/A</v>
      </c>
      <c r="AK41" s="93" t="e">
        <f ca="true">+IF(AND(ISNUMBER(OFFSET('Sanitation Data'!$G$4,0,10*ROW('Sanitation Data'!G35))),'Data Summary'!CZ41="Yes"),100-OFFSET('Sanitation Data'!$G$4,0,10*ROW('Sanitation Data'!G35)),NA())</f>
        <v>#N/A</v>
      </c>
      <c r="AL41" s="93" t="e">
        <f ca="true">+IF(AND(ISNUMBER(OFFSET('Sanitation Data'!$G$6,0,10*ROW('Sanitation Data'!G35))),'Data Summary'!DA41="Yes"),OFFSET('Sanitation Data'!$G$6,0,10*ROW('Sanitation Data'!G35)),NA())</f>
        <v>#N/A</v>
      </c>
      <c r="AM41" s="93" t="e">
        <f ca="true">+IF(AND(ISNUMBER(OFFSET('Sanitation Data'!$G$10,0,10*ROW('Sanitation Data'!G35))),'Data Summary'!DB41="Yes"),OFFSET('Sanitation Data'!$G$10,0,10*ROW('Sanitation Data'!G35)),NA())</f>
        <v>#N/A</v>
      </c>
      <c r="AN41" s="93" t="e">
        <f ca="true">+IF(AND(ISNUMBER(OFFSET('Sanitation Data'!$G$11,0,10*ROW('Sanitation Data'!G35))),'Data Summary'!DC41="Yes"),OFFSET('Sanitation Data'!$G$11,0,10*ROW('Sanitation Data'!G35)),NA())</f>
        <v>#N/A</v>
      </c>
      <c r="AO41" s="93" t="e">
        <f ca="true">+IF(AND(ISNUMBER(OFFSET('Sanitation Data'!$G$12,0,10*ROW('Sanitation Data'!G35))),'Data Summary'!DD41="Yes"),OFFSET('Sanitation Data'!$G$12,0,10*ROW('Sanitation Data'!G35)),NA())</f>
        <v>#N/A</v>
      </c>
      <c r="AP41" s="93" t="e">
        <f ca="true">+IF(AND(ISNUMBER(OFFSET('Sanitation Data'!$H$4,0,10*ROW('Sanitation Data'!H35))),'Data Summary'!DE41="Yes"),100-OFFSET('Sanitation Data'!$H$4,0,10*ROW('Sanitation Data'!H35)),NA())</f>
        <v>#N/A</v>
      </c>
      <c r="AQ41" s="93" t="e">
        <f ca="true">+IF(AND(ISNUMBER(OFFSET('Sanitation Data'!$H$6,0,10*ROW('Sanitation Data'!H35))),'Data Summary'!DF41="Yes"),OFFSET('Sanitation Data'!$H$6,0,10*ROW('Sanitation Data'!H35)),NA())</f>
        <v>#N/A</v>
      </c>
      <c r="AR41" s="93" t="e">
        <f ca="true">+IF(AND(ISNUMBER(OFFSET('Sanitation Data'!$H$10,0,10*ROW('Sanitation Data'!H35))),'Data Summary'!DG41="Yes"),OFFSET('Sanitation Data'!$H$10,0,10*ROW('Sanitation Data'!H35)),NA())</f>
        <v>#N/A</v>
      </c>
      <c r="AS41" s="93" t="e">
        <f ca="true">+IF(AND(ISNUMBER(OFFSET('Sanitation Data'!$H$11,0,10*ROW('Sanitation Data'!H35))),'Data Summary'!DH41="Yes"),OFFSET('Sanitation Data'!$H$11,0,10*ROW('Sanitation Data'!H35)),NA())</f>
        <v>#N/A</v>
      </c>
      <c r="AT41" s="93" t="e">
        <f ca="true">+IF(AND(ISNUMBER(OFFSET('Sanitation Data'!$H$12,0,10*ROW('Sanitation Data'!H35))),'Data Summary'!DI41="Yes"),OFFSET('Sanitation Data'!$H$12,0,10*ROW('Sanitation Data'!H35)),NA())</f>
        <v>#N/A</v>
      </c>
      <c r="AU41" s="93" t="e">
        <f ca="true">+IF(AND(ISNUMBER(OFFSET('Sanitation Data'!$I$4,0,10*ROW('Sanitation Data'!I35))),'Data Summary'!DJ41="Yes"),100-OFFSET('Sanitation Data'!$I$4,0,10*ROW('Sanitation Data'!I35)),NA())</f>
        <v>#N/A</v>
      </c>
      <c r="AV41" s="93" t="e">
        <f ca="true">+IF(AND(ISNUMBER(OFFSET('Sanitation Data'!$I$6,0,10*ROW('Sanitation Data'!I35))),'Data Summary'!DK41="Yes"),OFFSET('Sanitation Data'!$I$6,0,10*ROW('Sanitation Data'!I35)),NA())</f>
        <v>#N/A</v>
      </c>
      <c r="AW41" s="93" t="e">
        <f ca="true">+IF(AND(ISNUMBER(OFFSET('Sanitation Data'!$I$10,0,10*ROW('Sanitation Data'!I35))),'Data Summary'!DL41="Yes"),OFFSET('Sanitation Data'!$I$10,0,10*ROW('Sanitation Data'!I35)),NA())</f>
        <v>#N/A</v>
      </c>
      <c r="AX41" s="93" t="e">
        <f ca="true">+IF(AND(ISNUMBER(OFFSET('Sanitation Data'!$I$11,0,10*ROW('Sanitation Data'!I35))),'Data Summary'!DM41="Yes"),OFFSET('Sanitation Data'!$I$11,0,10*ROW('Sanitation Data'!I35)),NA())</f>
        <v>#N/A</v>
      </c>
      <c r="AY41" s="93" t="e">
        <f ca="true">+IF(AND(ISNUMBER(OFFSET('Sanitation Data'!$I$12,0,10*ROW('Sanitation Data'!I35))),'Data Summary'!DN41="Yes"),OFFSET('Sanitation Data'!$I$12,0,10*ROW('Sanitation Data'!I35)),NA())</f>
        <v>#N/A</v>
      </c>
      <c r="AZ41" s="94" t="e">
        <f ca="true">+IF(AND(ISNUMBER(OFFSET('Hygiene Data'!$D$5,0,10*ROW('Hygiene Data'!D35))),'Data Summary'!DO41="Yes"),OFFSET('Hygiene Data'!$D$5,0,10*ROW('Hygiene Data'!D35)),NA())</f>
        <v>#N/A</v>
      </c>
      <c r="BA41" s="94" t="e">
        <f ca="true">+IF(AND(ISNUMBER(OFFSET('Hygiene Data'!$D$7,0,10*ROW('Hygiene Data'!D35))),'Data Summary'!DP41="Yes"),OFFSET('Hygiene Data'!$D$7,0,10*ROW('Hygiene Data'!D35)),NA())</f>
        <v>#N/A</v>
      </c>
      <c r="BB41" s="94" t="e">
        <f ca="true">+IF(AND(ISNUMBER(OFFSET('Hygiene Data'!$D$9,0,10*ROW('Hygiene Data'!D35))),'Data Summary'!DQ41="Yes"),OFFSET('Hygiene Data'!$D$9,0,10*ROW('Hygiene Data'!D35)),NA())</f>
        <v>#N/A</v>
      </c>
      <c r="BC41" s="94" t="e">
        <f ca="true">+IF(AND(ISNUMBER(OFFSET('Hygiene Data'!$E$5,0,10*ROW('Hygiene Data'!E35))),'Data Summary'!DR41="Yes"),OFFSET('Hygiene Data'!$E$5,0,10*ROW('Hygiene Data'!E35)),NA())</f>
        <v>#N/A</v>
      </c>
      <c r="BD41" s="94" t="e">
        <f ca="true">+IF(AND(ISNUMBER(OFFSET('Hygiene Data'!$E$7,0,10*ROW('Hygiene Data'!E35))),'Data Summary'!DS41="Yes"),OFFSET('Hygiene Data'!$E$7,0,10*ROW('Hygiene Data'!E35)),NA())</f>
        <v>#N/A</v>
      </c>
      <c r="BE41" s="94" t="e">
        <f ca="true">+IF(AND(ISNUMBER(OFFSET('Hygiene Data'!$E$9,0,10*ROW('Hygiene Data'!E35))),'Data Summary'!DT41="Yes"),OFFSET('Hygiene Data'!$E$9,0,10*ROW('Hygiene Data'!E35)),NA())</f>
        <v>#N/A</v>
      </c>
      <c r="BF41" s="94" t="e">
        <f ca="true">+IF(AND(ISNUMBER(OFFSET('Hygiene Data'!$F$5,0,10*ROW('Hygiene Data'!F35))),'Data Summary'!DU41="Yes"),OFFSET('Hygiene Data'!$F$5,0,10*ROW('Hygiene Data'!F35)),NA())</f>
        <v>#N/A</v>
      </c>
      <c r="BG41" s="94" t="e">
        <f ca="true">+IF(AND(ISNUMBER(OFFSET('Hygiene Data'!$F$7,0,10*ROW('Hygiene Data'!F35))),'Data Summary'!DV41="Yes"),OFFSET('Hygiene Data'!$F$7,0,10*ROW('Hygiene Data'!F35)),NA())</f>
        <v>#N/A</v>
      </c>
      <c r="BH41" s="94" t="e">
        <f ca="true">+IF(AND(ISNUMBER(OFFSET('Hygiene Data'!$F$9,0,10*ROW('Hygiene Data'!F35))),'Data Summary'!DW41="Yes"),OFFSET('Hygiene Data'!$F$9,0,10*ROW('Hygiene Data'!F35)),NA())</f>
        <v>#N/A</v>
      </c>
      <c r="BI41" s="94" t="e">
        <f ca="true">+IF(AND(ISNUMBER(OFFSET('Hygiene Data'!$G$5,0,10*ROW('Hygiene Data'!G35))),'Data Summary'!DX41="Yes"),OFFSET('Hygiene Data'!$G$5,0,10*ROW('Hygiene Data'!G35)),NA())</f>
        <v>#N/A</v>
      </c>
      <c r="BJ41" s="94" t="e">
        <f ca="true">+IF(AND(ISNUMBER(OFFSET('Hygiene Data'!$G$7,0,10*ROW('Hygiene Data'!G35))),'Data Summary'!DY41="Yes"),OFFSET('Hygiene Data'!$G$7,0,10*ROW('Hygiene Data'!G35)),NA())</f>
        <v>#N/A</v>
      </c>
      <c r="BK41" s="94" t="e">
        <f ca="true">+IF(AND(ISNUMBER(OFFSET('Hygiene Data'!$G$9,0,10*ROW('Hygiene Data'!G35))),'Data Summary'!DZ41="Yes"),OFFSET('Hygiene Data'!$G$9,0,10*ROW('Hygiene Data'!G35)),NA())</f>
        <v>#N/A</v>
      </c>
      <c r="BL41" s="94" t="e">
        <f ca="true">+IF(AND(ISNUMBER(OFFSET('Hygiene Data'!$H$5,0,10*ROW('Hygiene Data'!H35))),'Data Summary'!EA41="Yes"),OFFSET('Hygiene Data'!$H$5,0,10*ROW('Hygiene Data'!H35)),NA())</f>
        <v>#N/A</v>
      </c>
      <c r="BM41" s="94" t="e">
        <f ca="true">+IF(AND(ISNUMBER(OFFSET('Hygiene Data'!$H$7,0,10*ROW('Hygiene Data'!H35))),'Data Summary'!EB41="Yes"),OFFSET('Hygiene Data'!$H$7,0,10*ROW('Hygiene Data'!H35)),NA())</f>
        <v>#N/A</v>
      </c>
      <c r="BN41" s="94" t="e">
        <f ca="true">+IF(AND(ISNUMBER(OFFSET('Hygiene Data'!$H$9,0,10*ROW('Hygiene Data'!H35))),'Data Summary'!EC41="Yes"),OFFSET('Hygiene Data'!$H$9,0,10*ROW('Hygiene Data'!H35)),NA())</f>
        <v>#N/A</v>
      </c>
      <c r="BO41" s="94" t="e">
        <f ca="true">+IF(AND(ISNUMBER(OFFSET('Hygiene Data'!$I$5,0,10*ROW('Hygiene Data'!I35))),'Data Summary'!ED41="Yes"),OFFSET('Hygiene Data'!$I$5,0,10*ROW('Hygiene Data'!I35)),NA())</f>
        <v>#N/A</v>
      </c>
      <c r="BP41" s="94" t="e">
        <f ca="true">+IF(AND(ISNUMBER(OFFSET('Hygiene Data'!$I$7,0,10*ROW('Hygiene Data'!I35))),'Data Summary'!EE41="Yes"),OFFSET('Hygiene Data'!$I$7,0,10*ROW('Hygiene Data'!I35)),NA())</f>
        <v>#N/A</v>
      </c>
      <c r="BQ41" s="94" t="e">
        <f ca="true">+IF(AND(ISNUMBER(OFFSET('Hygiene Data'!$I$9,0,10*ROW('Hygiene Data'!I35))),'Data Summary'!EF41="Yes"),OFFSET('Hygiene Data'!$I$9,0,10*ROW('Hygiene Data'!I35)),NA())</f>
        <v>#N/A</v>
      </c>
    </row>
    <row xmlns:x14ac="http://schemas.microsoft.com/office/spreadsheetml/2009/9/ac" r="42" x14ac:dyDescent="0.2">
      <c r="A42" s="334" t="e">
        <f ca="true">+RIGHT('Data Summary'!A42,LEN('Data Summary'!A42)-9)</f>
        <v>#VALUE!</v>
      </c>
      <c r="B42" s="35" t="str">
        <f ca="true">+IF(ISTEXT('Data Summary'!B42),'Data Summary'!B42,"")</f>
        <v/>
      </c>
      <c r="C42" s="333" t="e">
        <f ca="true">+VALUE('Data Summary'!C42)</f>
        <v>#VALUE!</v>
      </c>
      <c r="D42" s="92" t="e">
        <f ca="true">+IF(AND(ISNUMBER(OFFSET('Water Data'!$D$4,0,10*ROW('Water Data'!D36))),'Data Summary'!BS42="Yes"),100-OFFSET('Water Data'!$D$4,0,10*ROW('Water Data'!D36)),NA())</f>
        <v>#N/A</v>
      </c>
      <c r="E42" s="92" t="e">
        <f ca="true">+IF(AND(ISNUMBER(OFFSET('Water Data'!$D$6,0,10*ROW('Water Data'!D36))),'Data Summary'!BT42="Yes"),OFFSET('Water Data'!$D$6,0,10*ROW('Water Data'!D36)),NA())</f>
        <v>#N/A</v>
      </c>
      <c r="F42" s="92" t="e">
        <f ca="true">+IF(AND(ISNUMBER(OFFSET('Water Data'!$D$9,0,10*ROW('Water Data'!D36))),'Data Summary'!BU42="Yes"),OFFSET('Water Data'!$D$9,0,10*ROW('Water Data'!D36)),NA())</f>
        <v>#N/A</v>
      </c>
      <c r="G42" s="92" t="e">
        <f ca="true">+IF(AND(ISNUMBER(OFFSET('Water Data'!$E$4,0,10*ROW('Water Data'!E36))),'Data Summary'!BV42="Yes"),100-OFFSET('Water Data'!$E$4,0,10*ROW('Water Data'!E36)),NA())</f>
        <v>#N/A</v>
      </c>
      <c r="H42" s="92" t="e">
        <f ca="true">+IF(AND(ISNUMBER(OFFSET('Water Data'!$E$6,0,10*ROW('Water Data'!E36))),'Data Summary'!BW42="Yes"),OFFSET('Water Data'!$E$6,0,10*ROW('Water Data'!E36)),NA())</f>
        <v>#N/A</v>
      </c>
      <c r="I42" s="92" t="e">
        <f ca="true">+IF(AND(ISNUMBER(OFFSET('Water Data'!$E$9,0,10*ROW('Water Data'!E36))),'Data Summary'!BX42="Yes"),OFFSET('Water Data'!$E$9,0,10*ROW('Water Data'!E36)),NA())</f>
        <v>#N/A</v>
      </c>
      <c r="J42" s="92" t="e">
        <f ca="true">+IF(AND(ISNUMBER(OFFSET('Water Data'!$F$4,0,10*ROW('Water Data'!F36))),'Data Summary'!BY42="Yes"),100-OFFSET('Water Data'!$F$4,0,10*ROW('Water Data'!F36)),NA())</f>
        <v>#N/A</v>
      </c>
      <c r="K42" s="92" t="e">
        <f ca="true">+IF(AND(ISNUMBER(OFFSET('Water Data'!$F$6,0,10*ROW('Water Data'!F36))),'Data Summary'!BZ42="Yes"),OFFSET('Water Data'!$F$6,0,10*ROW('Water Data'!F36)),NA())</f>
        <v>#N/A</v>
      </c>
      <c r="L42" s="92" t="e">
        <f ca="true">+IF(AND(ISNUMBER(OFFSET('Water Data'!$F$9,0,10*ROW('Water Data'!F36))),'Data Summary'!CA42="Yes"),OFFSET('Water Data'!$F$9,0,10*ROW('Water Data'!F36)),NA())</f>
        <v>#N/A</v>
      </c>
      <c r="M42" s="92" t="e">
        <f ca="true">+IF(AND(ISNUMBER(OFFSET('Water Data'!$G$4,0,10*ROW('Water Data'!G36))),'Data Summary'!CB42="Yes"),100-OFFSET('Water Data'!$G$4,0,10*ROW('Water Data'!G36)),NA())</f>
        <v>#N/A</v>
      </c>
      <c r="N42" s="92" t="e">
        <f ca="true">+IF(AND(ISNUMBER(OFFSET('Water Data'!$G$6,0,10*ROW('Water Data'!G36))),'Data Summary'!CC42="Yes"),OFFSET('Water Data'!$G$6,0,10*ROW('Water Data'!G36)),NA())</f>
        <v>#N/A</v>
      </c>
      <c r="O42" s="92" t="e">
        <f ca="true">+IF(AND(ISNUMBER(OFFSET('Water Data'!$G$9,0,10*ROW('Water Data'!G36))),'Data Summary'!CD42="Yes"),OFFSET('Water Data'!$G$9,0,10*ROW('Water Data'!G36)),NA())</f>
        <v>#N/A</v>
      </c>
      <c r="P42" s="92" t="e">
        <f ca="true">+IF(AND(ISNUMBER(OFFSET('Water Data'!$H$4,0,10*ROW('Water Data'!H36))),'Data Summary'!CE42="Yes"),100-OFFSET('Water Data'!$H$4,0,10*ROW('Water Data'!H36)),NA())</f>
        <v>#N/A</v>
      </c>
      <c r="Q42" s="92" t="e">
        <f ca="true">+IF(AND(ISNUMBER(OFFSET('Water Data'!$H$6,0,10*ROW('Water Data'!H36))),'Data Summary'!CF42="Yes"),OFFSET('Water Data'!$H$6,0,10*ROW('Water Data'!H36)),NA())</f>
        <v>#N/A</v>
      </c>
      <c r="R42" s="92" t="e">
        <f ca="true">+IF(AND(ISNUMBER(OFFSET('Water Data'!$H$9,0,10*ROW('Water Data'!H36))),'Data Summary'!CG42="Yes"),OFFSET('Water Data'!$H$9,0,10*ROW('Water Data'!H36)),NA())</f>
        <v>#N/A</v>
      </c>
      <c r="S42" s="92" t="e">
        <f ca="true">+IF(AND(ISNUMBER(OFFSET('Water Data'!$I$4,0,10*ROW('Water Data'!I36))),'Data Summary'!CH42="Yes"),100-OFFSET('Water Data'!$I$4,0,10*ROW('Water Data'!I36)),NA())</f>
        <v>#N/A</v>
      </c>
      <c r="T42" s="92" t="e">
        <f ca="true">+IF(AND(ISNUMBER(OFFSET('Water Data'!$I$6,0,10*ROW('Water Data'!I36))),'Data Summary'!CI42="Yes"),OFFSET('Water Data'!$I$6,0,10*ROW('Water Data'!I36)),NA())</f>
        <v>#N/A</v>
      </c>
      <c r="U42" s="92" t="e">
        <f ca="true">+IF(AND(ISNUMBER(OFFSET('Water Data'!$I$9,0,10*ROW('Water Data'!I36))),'Data Summary'!CJ42="Yes"),OFFSET('Water Data'!$I$9,0,10*ROW('Water Data'!I36)),NA())</f>
        <v>#N/A</v>
      </c>
      <c r="V42" s="93" t="e">
        <f ca="true">+IF(AND(ISNUMBER(OFFSET('Sanitation Data'!$D$4,0,10*ROW('Sanitation Data'!D36))),'Data Summary'!CK42="Yes"),100-OFFSET('Sanitation Data'!$D$4,0,10*ROW('Sanitation Data'!D36)),NA())</f>
        <v>#N/A</v>
      </c>
      <c r="W42" s="93" t="e">
        <f ca="true">+IF(AND(ISNUMBER(OFFSET('Sanitation Data'!$D$6,0,10*ROW('Sanitation Data'!D36))),'Data Summary'!CL42="Yes"),OFFSET('Sanitation Data'!$D$6,0,10*ROW('Sanitation Data'!D36)),NA())</f>
        <v>#N/A</v>
      </c>
      <c r="X42" s="93" t="e">
        <f ca="true">+IF(AND(ISNUMBER(OFFSET('Sanitation Data'!$D$10,0,10*ROW('Sanitation Data'!D36))),'Data Summary'!CM42="Yes"),OFFSET('Sanitation Data'!$D$10,0,10*ROW('Sanitation Data'!D36)),NA())</f>
        <v>#N/A</v>
      </c>
      <c r="Y42" s="93" t="e">
        <f ca="true">+IF(AND(ISNUMBER(OFFSET('Sanitation Data'!$D$11,0,10*ROW('Sanitation Data'!D36))),'Data Summary'!CN42="Yes"),OFFSET('Sanitation Data'!$D$11,0,10*ROW('Sanitation Data'!D36)),NA())</f>
        <v>#N/A</v>
      </c>
      <c r="Z42" s="93" t="e">
        <f ca="true">+IF(AND(ISNUMBER(OFFSET('Sanitation Data'!$D$12,0,10*ROW('Sanitation Data'!D36))),'Data Summary'!CO42="Yes"),OFFSET('Sanitation Data'!$D$12,0,10*ROW('Sanitation Data'!D36)),NA())</f>
        <v>#N/A</v>
      </c>
      <c r="AA42" s="93" t="e">
        <f ca="true">+IF(AND(ISNUMBER(OFFSET('Sanitation Data'!$E$4,0,10*ROW('Sanitation Data'!E36))),'Data Summary'!CP42="Yes"),100-OFFSET('Sanitation Data'!$E$4,0,10*ROW('Sanitation Data'!E36)),NA())</f>
        <v>#N/A</v>
      </c>
      <c r="AB42" s="93" t="e">
        <f ca="true">+IF(AND(ISNUMBER(OFFSET('Sanitation Data'!$E$6,0,10*ROW('Sanitation Data'!E36))),'Data Summary'!CQ42="Yes"),OFFSET('Sanitation Data'!$E$6,0,10*ROW('Sanitation Data'!E36)),NA())</f>
        <v>#N/A</v>
      </c>
      <c r="AC42" s="93" t="e">
        <f ca="true">+IF(AND(ISNUMBER(OFFSET('Sanitation Data'!$E$10,0,10*ROW('Sanitation Data'!E36))),'Data Summary'!CR42="Yes"),OFFSET('Sanitation Data'!$E$10,0,10*ROW('Sanitation Data'!E36)),NA())</f>
        <v>#N/A</v>
      </c>
      <c r="AD42" s="93" t="e">
        <f ca="true">+IF(AND(ISNUMBER(OFFSET('Sanitation Data'!$E$11,0,10*ROW('Sanitation Data'!E36))),'Data Summary'!CS42="Yes"),OFFSET('Sanitation Data'!$E$11,0,10*ROW('Sanitation Data'!E36)),NA())</f>
        <v>#N/A</v>
      </c>
      <c r="AE42" s="93" t="e">
        <f ca="true">+IF(AND(ISNUMBER(OFFSET('Sanitation Data'!$E$12,0,10*ROW('Sanitation Data'!E36))),'Data Summary'!CT42="Yes"),OFFSET('Sanitation Data'!$E$12,0,10*ROW('Sanitation Data'!E36)),NA())</f>
        <v>#N/A</v>
      </c>
      <c r="AF42" s="93" t="e">
        <f ca="true">+IF(AND(ISNUMBER(OFFSET('Sanitation Data'!$F$4,0,10*ROW('Sanitation Data'!F36))),'Data Summary'!CU42="Yes"),100-OFFSET('Sanitation Data'!$F$4,0,10*ROW('Sanitation Data'!F36)),NA())</f>
        <v>#N/A</v>
      </c>
      <c r="AG42" s="93" t="e">
        <f ca="true">+IF(AND(ISNUMBER(OFFSET('Sanitation Data'!$F$6,0,10*ROW('Sanitation Data'!F36))),'Data Summary'!CV42="Yes"),OFFSET('Sanitation Data'!$F$6,0,10*ROW('Sanitation Data'!F36)),NA())</f>
        <v>#N/A</v>
      </c>
      <c r="AH42" s="93" t="e">
        <f ca="true">+IF(AND(ISNUMBER(OFFSET('Sanitation Data'!$F$10,0,10*ROW('Sanitation Data'!F36))),'Data Summary'!CW42="Yes"),OFFSET('Sanitation Data'!$F$10,0,10*ROW('Sanitation Data'!F36)),NA())</f>
        <v>#N/A</v>
      </c>
      <c r="AI42" s="93" t="e">
        <f ca="true">+IF(AND(ISNUMBER(OFFSET('Sanitation Data'!$F$11,0,10*ROW('Sanitation Data'!F36))),'Data Summary'!CX42="Yes"),OFFSET('Sanitation Data'!$F$11,0,10*ROW('Sanitation Data'!F36)),NA())</f>
        <v>#N/A</v>
      </c>
      <c r="AJ42" s="93" t="e">
        <f ca="true">+IF(AND(ISNUMBER(OFFSET('Sanitation Data'!$F$12,0,10*ROW('Sanitation Data'!F36))),'Data Summary'!CY42="Yes"),OFFSET('Sanitation Data'!$F$12,0,10*ROW('Sanitation Data'!F36)),NA())</f>
        <v>#N/A</v>
      </c>
      <c r="AK42" s="93" t="e">
        <f ca="true">+IF(AND(ISNUMBER(OFFSET('Sanitation Data'!$G$4,0,10*ROW('Sanitation Data'!G36))),'Data Summary'!CZ42="Yes"),100-OFFSET('Sanitation Data'!$G$4,0,10*ROW('Sanitation Data'!G36)),NA())</f>
        <v>#N/A</v>
      </c>
      <c r="AL42" s="93" t="e">
        <f ca="true">+IF(AND(ISNUMBER(OFFSET('Sanitation Data'!$G$6,0,10*ROW('Sanitation Data'!G36))),'Data Summary'!DA42="Yes"),OFFSET('Sanitation Data'!$G$6,0,10*ROW('Sanitation Data'!G36)),NA())</f>
        <v>#N/A</v>
      </c>
      <c r="AM42" s="93" t="e">
        <f ca="true">+IF(AND(ISNUMBER(OFFSET('Sanitation Data'!$G$10,0,10*ROW('Sanitation Data'!G36))),'Data Summary'!DB42="Yes"),OFFSET('Sanitation Data'!$G$10,0,10*ROW('Sanitation Data'!G36)),NA())</f>
        <v>#N/A</v>
      </c>
      <c r="AN42" s="93" t="e">
        <f ca="true">+IF(AND(ISNUMBER(OFFSET('Sanitation Data'!$G$11,0,10*ROW('Sanitation Data'!G36))),'Data Summary'!DC42="Yes"),OFFSET('Sanitation Data'!$G$11,0,10*ROW('Sanitation Data'!G36)),NA())</f>
        <v>#N/A</v>
      </c>
      <c r="AO42" s="93" t="e">
        <f ca="true">+IF(AND(ISNUMBER(OFFSET('Sanitation Data'!$G$12,0,10*ROW('Sanitation Data'!G36))),'Data Summary'!DD42="Yes"),OFFSET('Sanitation Data'!$G$12,0,10*ROW('Sanitation Data'!G36)),NA())</f>
        <v>#N/A</v>
      </c>
      <c r="AP42" s="93" t="e">
        <f ca="true">+IF(AND(ISNUMBER(OFFSET('Sanitation Data'!$H$4,0,10*ROW('Sanitation Data'!H36))),'Data Summary'!DE42="Yes"),100-OFFSET('Sanitation Data'!$H$4,0,10*ROW('Sanitation Data'!H36)),NA())</f>
        <v>#N/A</v>
      </c>
      <c r="AQ42" s="93" t="e">
        <f ca="true">+IF(AND(ISNUMBER(OFFSET('Sanitation Data'!$H$6,0,10*ROW('Sanitation Data'!H36))),'Data Summary'!DF42="Yes"),OFFSET('Sanitation Data'!$H$6,0,10*ROW('Sanitation Data'!H36)),NA())</f>
        <v>#N/A</v>
      </c>
      <c r="AR42" s="93" t="e">
        <f ca="true">+IF(AND(ISNUMBER(OFFSET('Sanitation Data'!$H$10,0,10*ROW('Sanitation Data'!H36))),'Data Summary'!DG42="Yes"),OFFSET('Sanitation Data'!$H$10,0,10*ROW('Sanitation Data'!H36)),NA())</f>
        <v>#N/A</v>
      </c>
      <c r="AS42" s="93" t="e">
        <f ca="true">+IF(AND(ISNUMBER(OFFSET('Sanitation Data'!$H$11,0,10*ROW('Sanitation Data'!H36))),'Data Summary'!DH42="Yes"),OFFSET('Sanitation Data'!$H$11,0,10*ROW('Sanitation Data'!H36)),NA())</f>
        <v>#N/A</v>
      </c>
      <c r="AT42" s="93" t="e">
        <f ca="true">+IF(AND(ISNUMBER(OFFSET('Sanitation Data'!$H$12,0,10*ROW('Sanitation Data'!H36))),'Data Summary'!DI42="Yes"),OFFSET('Sanitation Data'!$H$12,0,10*ROW('Sanitation Data'!H36)),NA())</f>
        <v>#N/A</v>
      </c>
      <c r="AU42" s="93" t="e">
        <f ca="true">+IF(AND(ISNUMBER(OFFSET('Sanitation Data'!$I$4,0,10*ROW('Sanitation Data'!I36))),'Data Summary'!DJ42="Yes"),100-OFFSET('Sanitation Data'!$I$4,0,10*ROW('Sanitation Data'!I36)),NA())</f>
        <v>#N/A</v>
      </c>
      <c r="AV42" s="93" t="e">
        <f ca="true">+IF(AND(ISNUMBER(OFFSET('Sanitation Data'!$I$6,0,10*ROW('Sanitation Data'!I36))),'Data Summary'!DK42="Yes"),OFFSET('Sanitation Data'!$I$6,0,10*ROW('Sanitation Data'!I36)),NA())</f>
        <v>#N/A</v>
      </c>
      <c r="AW42" s="93" t="e">
        <f ca="true">+IF(AND(ISNUMBER(OFFSET('Sanitation Data'!$I$10,0,10*ROW('Sanitation Data'!I36))),'Data Summary'!DL42="Yes"),OFFSET('Sanitation Data'!$I$10,0,10*ROW('Sanitation Data'!I36)),NA())</f>
        <v>#N/A</v>
      </c>
      <c r="AX42" s="93" t="e">
        <f ca="true">+IF(AND(ISNUMBER(OFFSET('Sanitation Data'!$I$11,0,10*ROW('Sanitation Data'!I36))),'Data Summary'!DM42="Yes"),OFFSET('Sanitation Data'!$I$11,0,10*ROW('Sanitation Data'!I36)),NA())</f>
        <v>#N/A</v>
      </c>
      <c r="AY42" s="93" t="e">
        <f ca="true">+IF(AND(ISNUMBER(OFFSET('Sanitation Data'!$I$12,0,10*ROW('Sanitation Data'!I36))),'Data Summary'!DN42="Yes"),OFFSET('Sanitation Data'!$I$12,0,10*ROW('Sanitation Data'!I36)),NA())</f>
        <v>#N/A</v>
      </c>
      <c r="AZ42" s="94" t="e">
        <f ca="true">+IF(AND(ISNUMBER(OFFSET('Hygiene Data'!$D$5,0,10*ROW('Hygiene Data'!D36))),'Data Summary'!DO42="Yes"),OFFSET('Hygiene Data'!$D$5,0,10*ROW('Hygiene Data'!D36)),NA())</f>
        <v>#N/A</v>
      </c>
      <c r="BA42" s="94" t="e">
        <f ca="true">+IF(AND(ISNUMBER(OFFSET('Hygiene Data'!$D$7,0,10*ROW('Hygiene Data'!D36))),'Data Summary'!DP42="Yes"),OFFSET('Hygiene Data'!$D$7,0,10*ROW('Hygiene Data'!D36)),NA())</f>
        <v>#N/A</v>
      </c>
      <c r="BB42" s="94" t="e">
        <f ca="true">+IF(AND(ISNUMBER(OFFSET('Hygiene Data'!$D$9,0,10*ROW('Hygiene Data'!D36))),'Data Summary'!DQ42="Yes"),OFFSET('Hygiene Data'!$D$9,0,10*ROW('Hygiene Data'!D36)),NA())</f>
        <v>#N/A</v>
      </c>
      <c r="BC42" s="94" t="e">
        <f ca="true">+IF(AND(ISNUMBER(OFFSET('Hygiene Data'!$E$5,0,10*ROW('Hygiene Data'!E36))),'Data Summary'!DR42="Yes"),OFFSET('Hygiene Data'!$E$5,0,10*ROW('Hygiene Data'!E36)),NA())</f>
        <v>#N/A</v>
      </c>
      <c r="BD42" s="94" t="e">
        <f ca="true">+IF(AND(ISNUMBER(OFFSET('Hygiene Data'!$E$7,0,10*ROW('Hygiene Data'!E36))),'Data Summary'!DS42="Yes"),OFFSET('Hygiene Data'!$E$7,0,10*ROW('Hygiene Data'!E36)),NA())</f>
        <v>#N/A</v>
      </c>
      <c r="BE42" s="94" t="e">
        <f ca="true">+IF(AND(ISNUMBER(OFFSET('Hygiene Data'!$E$9,0,10*ROW('Hygiene Data'!E36))),'Data Summary'!DT42="Yes"),OFFSET('Hygiene Data'!$E$9,0,10*ROW('Hygiene Data'!E36)),NA())</f>
        <v>#N/A</v>
      </c>
      <c r="BF42" s="94" t="e">
        <f ca="true">+IF(AND(ISNUMBER(OFFSET('Hygiene Data'!$F$5,0,10*ROW('Hygiene Data'!F36))),'Data Summary'!DU42="Yes"),OFFSET('Hygiene Data'!$F$5,0,10*ROW('Hygiene Data'!F36)),NA())</f>
        <v>#N/A</v>
      </c>
      <c r="BG42" s="94" t="e">
        <f ca="true">+IF(AND(ISNUMBER(OFFSET('Hygiene Data'!$F$7,0,10*ROW('Hygiene Data'!F36))),'Data Summary'!DV42="Yes"),OFFSET('Hygiene Data'!$F$7,0,10*ROW('Hygiene Data'!F36)),NA())</f>
        <v>#N/A</v>
      </c>
      <c r="BH42" s="94" t="e">
        <f ca="true">+IF(AND(ISNUMBER(OFFSET('Hygiene Data'!$F$9,0,10*ROW('Hygiene Data'!F36))),'Data Summary'!DW42="Yes"),OFFSET('Hygiene Data'!$F$9,0,10*ROW('Hygiene Data'!F36)),NA())</f>
        <v>#N/A</v>
      </c>
      <c r="BI42" s="94" t="e">
        <f ca="true">+IF(AND(ISNUMBER(OFFSET('Hygiene Data'!$G$5,0,10*ROW('Hygiene Data'!G36))),'Data Summary'!DX42="Yes"),OFFSET('Hygiene Data'!$G$5,0,10*ROW('Hygiene Data'!G36)),NA())</f>
        <v>#N/A</v>
      </c>
      <c r="BJ42" s="94" t="e">
        <f ca="true">+IF(AND(ISNUMBER(OFFSET('Hygiene Data'!$G$7,0,10*ROW('Hygiene Data'!G36))),'Data Summary'!DY42="Yes"),OFFSET('Hygiene Data'!$G$7,0,10*ROW('Hygiene Data'!G36)),NA())</f>
        <v>#N/A</v>
      </c>
      <c r="BK42" s="94" t="e">
        <f ca="true">+IF(AND(ISNUMBER(OFFSET('Hygiene Data'!$G$9,0,10*ROW('Hygiene Data'!G36))),'Data Summary'!DZ42="Yes"),OFFSET('Hygiene Data'!$G$9,0,10*ROW('Hygiene Data'!G36)),NA())</f>
        <v>#N/A</v>
      </c>
      <c r="BL42" s="94" t="e">
        <f ca="true">+IF(AND(ISNUMBER(OFFSET('Hygiene Data'!$H$5,0,10*ROW('Hygiene Data'!H36))),'Data Summary'!EA42="Yes"),OFFSET('Hygiene Data'!$H$5,0,10*ROW('Hygiene Data'!H36)),NA())</f>
        <v>#N/A</v>
      </c>
      <c r="BM42" s="94" t="e">
        <f ca="true">+IF(AND(ISNUMBER(OFFSET('Hygiene Data'!$H$7,0,10*ROW('Hygiene Data'!H36))),'Data Summary'!EB42="Yes"),OFFSET('Hygiene Data'!$H$7,0,10*ROW('Hygiene Data'!H36)),NA())</f>
        <v>#N/A</v>
      </c>
      <c r="BN42" s="94" t="e">
        <f ca="true">+IF(AND(ISNUMBER(OFFSET('Hygiene Data'!$H$9,0,10*ROW('Hygiene Data'!H36))),'Data Summary'!EC42="Yes"),OFFSET('Hygiene Data'!$H$9,0,10*ROW('Hygiene Data'!H36)),NA())</f>
        <v>#N/A</v>
      </c>
      <c r="BO42" s="94" t="e">
        <f ca="true">+IF(AND(ISNUMBER(OFFSET('Hygiene Data'!$I$5,0,10*ROW('Hygiene Data'!I36))),'Data Summary'!ED42="Yes"),OFFSET('Hygiene Data'!$I$5,0,10*ROW('Hygiene Data'!I36)),NA())</f>
        <v>#N/A</v>
      </c>
      <c r="BP42" s="94" t="e">
        <f ca="true">+IF(AND(ISNUMBER(OFFSET('Hygiene Data'!$I$7,0,10*ROW('Hygiene Data'!I36))),'Data Summary'!EE42="Yes"),OFFSET('Hygiene Data'!$I$7,0,10*ROW('Hygiene Data'!I36)),NA())</f>
        <v>#N/A</v>
      </c>
      <c r="BQ42" s="94" t="e">
        <f ca="true">+IF(AND(ISNUMBER(OFFSET('Hygiene Data'!$I$9,0,10*ROW('Hygiene Data'!I36))),'Data Summary'!EF42="Yes"),OFFSET('Hygiene Data'!$I$9,0,10*ROW('Hygiene Data'!I36)),NA())</f>
        <v>#N/A</v>
      </c>
    </row>
    <row xmlns:x14ac="http://schemas.microsoft.com/office/spreadsheetml/2009/9/ac" r="43" x14ac:dyDescent="0.2">
      <c r="A43" s="334" t="e">
        <f ca="true">+RIGHT('Data Summary'!A43,LEN('Data Summary'!A43)-9)</f>
        <v>#VALUE!</v>
      </c>
      <c r="B43" s="35" t="str">
        <f ca="true">+IF(ISTEXT('Data Summary'!B43),'Data Summary'!B43,"")</f>
        <v/>
      </c>
      <c r="C43" s="333" t="e">
        <f ca="true">+VALUE('Data Summary'!C43)</f>
        <v>#VALUE!</v>
      </c>
      <c r="D43" s="92" t="e">
        <f ca="true">+IF(AND(ISNUMBER(OFFSET('Water Data'!$D$4,0,10*ROW('Water Data'!D37))),'Data Summary'!BS43="Yes"),100-OFFSET('Water Data'!$D$4,0,10*ROW('Water Data'!D37)),NA())</f>
        <v>#N/A</v>
      </c>
      <c r="E43" s="92" t="e">
        <f ca="true">+IF(AND(ISNUMBER(OFFSET('Water Data'!$D$6,0,10*ROW('Water Data'!D37))),'Data Summary'!BT43="Yes"),OFFSET('Water Data'!$D$6,0,10*ROW('Water Data'!D37)),NA())</f>
        <v>#N/A</v>
      </c>
      <c r="F43" s="92" t="e">
        <f ca="true">+IF(AND(ISNUMBER(OFFSET('Water Data'!$D$9,0,10*ROW('Water Data'!D37))),'Data Summary'!BU43="Yes"),OFFSET('Water Data'!$D$9,0,10*ROW('Water Data'!D37)),NA())</f>
        <v>#N/A</v>
      </c>
      <c r="G43" s="92" t="e">
        <f ca="true">+IF(AND(ISNUMBER(OFFSET('Water Data'!$E$4,0,10*ROW('Water Data'!E37))),'Data Summary'!BV43="Yes"),100-OFFSET('Water Data'!$E$4,0,10*ROW('Water Data'!E37)),NA())</f>
        <v>#N/A</v>
      </c>
      <c r="H43" s="92" t="e">
        <f ca="true">+IF(AND(ISNUMBER(OFFSET('Water Data'!$E$6,0,10*ROW('Water Data'!E37))),'Data Summary'!BW43="Yes"),OFFSET('Water Data'!$E$6,0,10*ROW('Water Data'!E37)),NA())</f>
        <v>#N/A</v>
      </c>
      <c r="I43" s="92" t="e">
        <f ca="true">+IF(AND(ISNUMBER(OFFSET('Water Data'!$E$9,0,10*ROW('Water Data'!E37))),'Data Summary'!BX43="Yes"),OFFSET('Water Data'!$E$9,0,10*ROW('Water Data'!E37)),NA())</f>
        <v>#N/A</v>
      </c>
      <c r="J43" s="92" t="e">
        <f ca="true">+IF(AND(ISNUMBER(OFFSET('Water Data'!$F$4,0,10*ROW('Water Data'!F37))),'Data Summary'!BY43="Yes"),100-OFFSET('Water Data'!$F$4,0,10*ROW('Water Data'!F37)),NA())</f>
        <v>#N/A</v>
      </c>
      <c r="K43" s="92" t="e">
        <f ca="true">+IF(AND(ISNUMBER(OFFSET('Water Data'!$F$6,0,10*ROW('Water Data'!F37))),'Data Summary'!BZ43="Yes"),OFFSET('Water Data'!$F$6,0,10*ROW('Water Data'!F37)),NA())</f>
        <v>#N/A</v>
      </c>
      <c r="L43" s="92" t="e">
        <f ca="true">+IF(AND(ISNUMBER(OFFSET('Water Data'!$F$9,0,10*ROW('Water Data'!F37))),'Data Summary'!CA43="Yes"),OFFSET('Water Data'!$F$9,0,10*ROW('Water Data'!F37)),NA())</f>
        <v>#N/A</v>
      </c>
      <c r="M43" s="92" t="e">
        <f ca="true">+IF(AND(ISNUMBER(OFFSET('Water Data'!$G$4,0,10*ROW('Water Data'!G37))),'Data Summary'!CB43="Yes"),100-OFFSET('Water Data'!$G$4,0,10*ROW('Water Data'!G37)),NA())</f>
        <v>#N/A</v>
      </c>
      <c r="N43" s="92" t="e">
        <f ca="true">+IF(AND(ISNUMBER(OFFSET('Water Data'!$G$6,0,10*ROW('Water Data'!G37))),'Data Summary'!CC43="Yes"),OFFSET('Water Data'!$G$6,0,10*ROW('Water Data'!G37)),NA())</f>
        <v>#N/A</v>
      </c>
      <c r="O43" s="92" t="e">
        <f ca="true">+IF(AND(ISNUMBER(OFFSET('Water Data'!$G$9,0,10*ROW('Water Data'!G37))),'Data Summary'!CD43="Yes"),OFFSET('Water Data'!$G$9,0,10*ROW('Water Data'!G37)),NA())</f>
        <v>#N/A</v>
      </c>
      <c r="P43" s="92" t="e">
        <f ca="true">+IF(AND(ISNUMBER(OFFSET('Water Data'!$H$4,0,10*ROW('Water Data'!H37))),'Data Summary'!CE43="Yes"),100-OFFSET('Water Data'!$H$4,0,10*ROW('Water Data'!H37)),NA())</f>
        <v>#N/A</v>
      </c>
      <c r="Q43" s="92" t="e">
        <f ca="true">+IF(AND(ISNUMBER(OFFSET('Water Data'!$H$6,0,10*ROW('Water Data'!H37))),'Data Summary'!CF43="Yes"),OFFSET('Water Data'!$H$6,0,10*ROW('Water Data'!H37)),NA())</f>
        <v>#N/A</v>
      </c>
      <c r="R43" s="92" t="e">
        <f ca="true">+IF(AND(ISNUMBER(OFFSET('Water Data'!$H$9,0,10*ROW('Water Data'!H37))),'Data Summary'!CG43="Yes"),OFFSET('Water Data'!$H$9,0,10*ROW('Water Data'!H37)),NA())</f>
        <v>#N/A</v>
      </c>
      <c r="S43" s="92" t="e">
        <f ca="true">+IF(AND(ISNUMBER(OFFSET('Water Data'!$I$4,0,10*ROW('Water Data'!I37))),'Data Summary'!CH43="Yes"),100-OFFSET('Water Data'!$I$4,0,10*ROW('Water Data'!I37)),NA())</f>
        <v>#N/A</v>
      </c>
      <c r="T43" s="92" t="e">
        <f ca="true">+IF(AND(ISNUMBER(OFFSET('Water Data'!$I$6,0,10*ROW('Water Data'!I37))),'Data Summary'!CI43="Yes"),OFFSET('Water Data'!$I$6,0,10*ROW('Water Data'!I37)),NA())</f>
        <v>#N/A</v>
      </c>
      <c r="U43" s="92" t="e">
        <f ca="true">+IF(AND(ISNUMBER(OFFSET('Water Data'!$I$9,0,10*ROW('Water Data'!I37))),'Data Summary'!CJ43="Yes"),OFFSET('Water Data'!$I$9,0,10*ROW('Water Data'!I37)),NA())</f>
        <v>#N/A</v>
      </c>
      <c r="V43" s="93" t="e">
        <f ca="true">+IF(AND(ISNUMBER(OFFSET('Sanitation Data'!$D$4,0,10*ROW('Sanitation Data'!D37))),'Data Summary'!CK43="Yes"),100-OFFSET('Sanitation Data'!$D$4,0,10*ROW('Sanitation Data'!D37)),NA())</f>
        <v>#N/A</v>
      </c>
      <c r="W43" s="93" t="e">
        <f ca="true">+IF(AND(ISNUMBER(OFFSET('Sanitation Data'!$D$6,0,10*ROW('Sanitation Data'!D37))),'Data Summary'!CL43="Yes"),OFFSET('Sanitation Data'!$D$6,0,10*ROW('Sanitation Data'!D37)),NA())</f>
        <v>#N/A</v>
      </c>
      <c r="X43" s="93" t="e">
        <f ca="true">+IF(AND(ISNUMBER(OFFSET('Sanitation Data'!$D$10,0,10*ROW('Sanitation Data'!D37))),'Data Summary'!CM43="Yes"),OFFSET('Sanitation Data'!$D$10,0,10*ROW('Sanitation Data'!D37)),NA())</f>
        <v>#N/A</v>
      </c>
      <c r="Y43" s="93" t="e">
        <f ca="true">+IF(AND(ISNUMBER(OFFSET('Sanitation Data'!$D$11,0,10*ROW('Sanitation Data'!D37))),'Data Summary'!CN43="Yes"),OFFSET('Sanitation Data'!$D$11,0,10*ROW('Sanitation Data'!D37)),NA())</f>
        <v>#N/A</v>
      </c>
      <c r="Z43" s="93" t="e">
        <f ca="true">+IF(AND(ISNUMBER(OFFSET('Sanitation Data'!$D$12,0,10*ROW('Sanitation Data'!D37))),'Data Summary'!CO43="Yes"),OFFSET('Sanitation Data'!$D$12,0,10*ROW('Sanitation Data'!D37)),NA())</f>
        <v>#N/A</v>
      </c>
      <c r="AA43" s="93" t="e">
        <f ca="true">+IF(AND(ISNUMBER(OFFSET('Sanitation Data'!$E$4,0,10*ROW('Sanitation Data'!E37))),'Data Summary'!CP43="Yes"),100-OFFSET('Sanitation Data'!$E$4,0,10*ROW('Sanitation Data'!E37)),NA())</f>
        <v>#N/A</v>
      </c>
      <c r="AB43" s="93" t="e">
        <f ca="true">+IF(AND(ISNUMBER(OFFSET('Sanitation Data'!$E$6,0,10*ROW('Sanitation Data'!E37))),'Data Summary'!CQ43="Yes"),OFFSET('Sanitation Data'!$E$6,0,10*ROW('Sanitation Data'!E37)),NA())</f>
        <v>#N/A</v>
      </c>
      <c r="AC43" s="93" t="e">
        <f ca="true">+IF(AND(ISNUMBER(OFFSET('Sanitation Data'!$E$10,0,10*ROW('Sanitation Data'!E37))),'Data Summary'!CR43="Yes"),OFFSET('Sanitation Data'!$E$10,0,10*ROW('Sanitation Data'!E37)),NA())</f>
        <v>#N/A</v>
      </c>
      <c r="AD43" s="93" t="e">
        <f ca="true">+IF(AND(ISNUMBER(OFFSET('Sanitation Data'!$E$11,0,10*ROW('Sanitation Data'!E37))),'Data Summary'!CS43="Yes"),OFFSET('Sanitation Data'!$E$11,0,10*ROW('Sanitation Data'!E37)),NA())</f>
        <v>#N/A</v>
      </c>
      <c r="AE43" s="93" t="e">
        <f ca="true">+IF(AND(ISNUMBER(OFFSET('Sanitation Data'!$E$12,0,10*ROW('Sanitation Data'!E37))),'Data Summary'!CT43="Yes"),OFFSET('Sanitation Data'!$E$12,0,10*ROW('Sanitation Data'!E37)),NA())</f>
        <v>#N/A</v>
      </c>
      <c r="AF43" s="93" t="e">
        <f ca="true">+IF(AND(ISNUMBER(OFFSET('Sanitation Data'!$F$4,0,10*ROW('Sanitation Data'!F37))),'Data Summary'!CU43="Yes"),100-OFFSET('Sanitation Data'!$F$4,0,10*ROW('Sanitation Data'!F37)),NA())</f>
        <v>#N/A</v>
      </c>
      <c r="AG43" s="93" t="e">
        <f ca="true">+IF(AND(ISNUMBER(OFFSET('Sanitation Data'!$F$6,0,10*ROW('Sanitation Data'!F37))),'Data Summary'!CV43="Yes"),OFFSET('Sanitation Data'!$F$6,0,10*ROW('Sanitation Data'!F37)),NA())</f>
        <v>#N/A</v>
      </c>
      <c r="AH43" s="93" t="e">
        <f ca="true">+IF(AND(ISNUMBER(OFFSET('Sanitation Data'!$F$10,0,10*ROW('Sanitation Data'!F37))),'Data Summary'!CW43="Yes"),OFFSET('Sanitation Data'!$F$10,0,10*ROW('Sanitation Data'!F37)),NA())</f>
        <v>#N/A</v>
      </c>
      <c r="AI43" s="93" t="e">
        <f ca="true">+IF(AND(ISNUMBER(OFFSET('Sanitation Data'!$F$11,0,10*ROW('Sanitation Data'!F37))),'Data Summary'!CX43="Yes"),OFFSET('Sanitation Data'!$F$11,0,10*ROW('Sanitation Data'!F37)),NA())</f>
        <v>#N/A</v>
      </c>
      <c r="AJ43" s="93" t="e">
        <f ca="true">+IF(AND(ISNUMBER(OFFSET('Sanitation Data'!$F$12,0,10*ROW('Sanitation Data'!F37))),'Data Summary'!CY43="Yes"),OFFSET('Sanitation Data'!$F$12,0,10*ROW('Sanitation Data'!F37)),NA())</f>
        <v>#N/A</v>
      </c>
      <c r="AK43" s="93" t="e">
        <f ca="true">+IF(AND(ISNUMBER(OFFSET('Sanitation Data'!$G$4,0,10*ROW('Sanitation Data'!G37))),'Data Summary'!CZ43="Yes"),100-OFFSET('Sanitation Data'!$G$4,0,10*ROW('Sanitation Data'!G37)),NA())</f>
        <v>#N/A</v>
      </c>
      <c r="AL43" s="93" t="e">
        <f ca="true">+IF(AND(ISNUMBER(OFFSET('Sanitation Data'!$G$6,0,10*ROW('Sanitation Data'!G37))),'Data Summary'!DA43="Yes"),OFFSET('Sanitation Data'!$G$6,0,10*ROW('Sanitation Data'!G37)),NA())</f>
        <v>#N/A</v>
      </c>
      <c r="AM43" s="93" t="e">
        <f ca="true">+IF(AND(ISNUMBER(OFFSET('Sanitation Data'!$G$10,0,10*ROW('Sanitation Data'!G37))),'Data Summary'!DB43="Yes"),OFFSET('Sanitation Data'!$G$10,0,10*ROW('Sanitation Data'!G37)),NA())</f>
        <v>#N/A</v>
      </c>
      <c r="AN43" s="93" t="e">
        <f ca="true">+IF(AND(ISNUMBER(OFFSET('Sanitation Data'!$G$11,0,10*ROW('Sanitation Data'!G37))),'Data Summary'!DC43="Yes"),OFFSET('Sanitation Data'!$G$11,0,10*ROW('Sanitation Data'!G37)),NA())</f>
        <v>#N/A</v>
      </c>
      <c r="AO43" s="93" t="e">
        <f ca="true">+IF(AND(ISNUMBER(OFFSET('Sanitation Data'!$G$12,0,10*ROW('Sanitation Data'!G37))),'Data Summary'!DD43="Yes"),OFFSET('Sanitation Data'!$G$12,0,10*ROW('Sanitation Data'!G37)),NA())</f>
        <v>#N/A</v>
      </c>
      <c r="AP43" s="93" t="e">
        <f ca="true">+IF(AND(ISNUMBER(OFFSET('Sanitation Data'!$H$4,0,10*ROW('Sanitation Data'!H37))),'Data Summary'!DE43="Yes"),100-OFFSET('Sanitation Data'!$H$4,0,10*ROW('Sanitation Data'!H37)),NA())</f>
        <v>#N/A</v>
      </c>
      <c r="AQ43" s="93" t="e">
        <f ca="true">+IF(AND(ISNUMBER(OFFSET('Sanitation Data'!$H$6,0,10*ROW('Sanitation Data'!H37))),'Data Summary'!DF43="Yes"),OFFSET('Sanitation Data'!$H$6,0,10*ROW('Sanitation Data'!H37)),NA())</f>
        <v>#N/A</v>
      </c>
      <c r="AR43" s="93" t="e">
        <f ca="true">+IF(AND(ISNUMBER(OFFSET('Sanitation Data'!$H$10,0,10*ROW('Sanitation Data'!H37))),'Data Summary'!DG43="Yes"),OFFSET('Sanitation Data'!$H$10,0,10*ROW('Sanitation Data'!H37)),NA())</f>
        <v>#N/A</v>
      </c>
      <c r="AS43" s="93" t="e">
        <f ca="true">+IF(AND(ISNUMBER(OFFSET('Sanitation Data'!$H$11,0,10*ROW('Sanitation Data'!H37))),'Data Summary'!DH43="Yes"),OFFSET('Sanitation Data'!$H$11,0,10*ROW('Sanitation Data'!H37)),NA())</f>
        <v>#N/A</v>
      </c>
      <c r="AT43" s="93" t="e">
        <f ca="true">+IF(AND(ISNUMBER(OFFSET('Sanitation Data'!$H$12,0,10*ROW('Sanitation Data'!H37))),'Data Summary'!DI43="Yes"),OFFSET('Sanitation Data'!$H$12,0,10*ROW('Sanitation Data'!H37)),NA())</f>
        <v>#N/A</v>
      </c>
      <c r="AU43" s="93" t="e">
        <f ca="true">+IF(AND(ISNUMBER(OFFSET('Sanitation Data'!$I$4,0,10*ROW('Sanitation Data'!I37))),'Data Summary'!DJ43="Yes"),100-OFFSET('Sanitation Data'!$I$4,0,10*ROW('Sanitation Data'!I37)),NA())</f>
        <v>#N/A</v>
      </c>
      <c r="AV43" s="93" t="e">
        <f ca="true">+IF(AND(ISNUMBER(OFFSET('Sanitation Data'!$I$6,0,10*ROW('Sanitation Data'!I37))),'Data Summary'!DK43="Yes"),OFFSET('Sanitation Data'!$I$6,0,10*ROW('Sanitation Data'!I37)),NA())</f>
        <v>#N/A</v>
      </c>
      <c r="AW43" s="93" t="e">
        <f ca="true">+IF(AND(ISNUMBER(OFFSET('Sanitation Data'!$I$10,0,10*ROW('Sanitation Data'!I37))),'Data Summary'!DL43="Yes"),OFFSET('Sanitation Data'!$I$10,0,10*ROW('Sanitation Data'!I37)),NA())</f>
        <v>#N/A</v>
      </c>
      <c r="AX43" s="93" t="e">
        <f ca="true">+IF(AND(ISNUMBER(OFFSET('Sanitation Data'!$I$11,0,10*ROW('Sanitation Data'!I37))),'Data Summary'!DM43="Yes"),OFFSET('Sanitation Data'!$I$11,0,10*ROW('Sanitation Data'!I37)),NA())</f>
        <v>#N/A</v>
      </c>
      <c r="AY43" s="93" t="e">
        <f ca="true">+IF(AND(ISNUMBER(OFFSET('Sanitation Data'!$I$12,0,10*ROW('Sanitation Data'!I37))),'Data Summary'!DN43="Yes"),OFFSET('Sanitation Data'!$I$12,0,10*ROW('Sanitation Data'!I37)),NA())</f>
        <v>#N/A</v>
      </c>
      <c r="AZ43" s="94" t="e">
        <f ca="true">+IF(AND(ISNUMBER(OFFSET('Hygiene Data'!$D$5,0,10*ROW('Hygiene Data'!D37))),'Data Summary'!DO43="Yes"),OFFSET('Hygiene Data'!$D$5,0,10*ROW('Hygiene Data'!D37)),NA())</f>
        <v>#N/A</v>
      </c>
      <c r="BA43" s="94" t="e">
        <f ca="true">+IF(AND(ISNUMBER(OFFSET('Hygiene Data'!$D$7,0,10*ROW('Hygiene Data'!D37))),'Data Summary'!DP43="Yes"),OFFSET('Hygiene Data'!$D$7,0,10*ROW('Hygiene Data'!D37)),NA())</f>
        <v>#N/A</v>
      </c>
      <c r="BB43" s="94" t="e">
        <f ca="true">+IF(AND(ISNUMBER(OFFSET('Hygiene Data'!$D$9,0,10*ROW('Hygiene Data'!D37))),'Data Summary'!DQ43="Yes"),OFFSET('Hygiene Data'!$D$9,0,10*ROW('Hygiene Data'!D37)),NA())</f>
        <v>#N/A</v>
      </c>
      <c r="BC43" s="94" t="e">
        <f ca="true">+IF(AND(ISNUMBER(OFFSET('Hygiene Data'!$E$5,0,10*ROW('Hygiene Data'!E37))),'Data Summary'!DR43="Yes"),OFFSET('Hygiene Data'!$E$5,0,10*ROW('Hygiene Data'!E37)),NA())</f>
        <v>#N/A</v>
      </c>
      <c r="BD43" s="94" t="e">
        <f ca="true">+IF(AND(ISNUMBER(OFFSET('Hygiene Data'!$E$7,0,10*ROW('Hygiene Data'!E37))),'Data Summary'!DS43="Yes"),OFFSET('Hygiene Data'!$E$7,0,10*ROW('Hygiene Data'!E37)),NA())</f>
        <v>#N/A</v>
      </c>
      <c r="BE43" s="94" t="e">
        <f ca="true">+IF(AND(ISNUMBER(OFFSET('Hygiene Data'!$E$9,0,10*ROW('Hygiene Data'!E37))),'Data Summary'!DT43="Yes"),OFFSET('Hygiene Data'!$E$9,0,10*ROW('Hygiene Data'!E37)),NA())</f>
        <v>#N/A</v>
      </c>
      <c r="BF43" s="94" t="e">
        <f ca="true">+IF(AND(ISNUMBER(OFFSET('Hygiene Data'!$F$5,0,10*ROW('Hygiene Data'!F37))),'Data Summary'!DU43="Yes"),OFFSET('Hygiene Data'!$F$5,0,10*ROW('Hygiene Data'!F37)),NA())</f>
        <v>#N/A</v>
      </c>
      <c r="BG43" s="94" t="e">
        <f ca="true">+IF(AND(ISNUMBER(OFFSET('Hygiene Data'!$F$7,0,10*ROW('Hygiene Data'!F37))),'Data Summary'!DV43="Yes"),OFFSET('Hygiene Data'!$F$7,0,10*ROW('Hygiene Data'!F37)),NA())</f>
        <v>#N/A</v>
      </c>
      <c r="BH43" s="94" t="e">
        <f ca="true">+IF(AND(ISNUMBER(OFFSET('Hygiene Data'!$F$9,0,10*ROW('Hygiene Data'!F37))),'Data Summary'!DW43="Yes"),OFFSET('Hygiene Data'!$F$9,0,10*ROW('Hygiene Data'!F37)),NA())</f>
        <v>#N/A</v>
      </c>
      <c r="BI43" s="94" t="e">
        <f ca="true">+IF(AND(ISNUMBER(OFFSET('Hygiene Data'!$G$5,0,10*ROW('Hygiene Data'!G37))),'Data Summary'!DX43="Yes"),OFFSET('Hygiene Data'!$G$5,0,10*ROW('Hygiene Data'!G37)),NA())</f>
        <v>#N/A</v>
      </c>
      <c r="BJ43" s="94" t="e">
        <f ca="true">+IF(AND(ISNUMBER(OFFSET('Hygiene Data'!$G$7,0,10*ROW('Hygiene Data'!G37))),'Data Summary'!DY43="Yes"),OFFSET('Hygiene Data'!$G$7,0,10*ROW('Hygiene Data'!G37)),NA())</f>
        <v>#N/A</v>
      </c>
      <c r="BK43" s="94" t="e">
        <f ca="true">+IF(AND(ISNUMBER(OFFSET('Hygiene Data'!$G$9,0,10*ROW('Hygiene Data'!G37))),'Data Summary'!DZ43="Yes"),OFFSET('Hygiene Data'!$G$9,0,10*ROW('Hygiene Data'!G37)),NA())</f>
        <v>#N/A</v>
      </c>
      <c r="BL43" s="94" t="e">
        <f ca="true">+IF(AND(ISNUMBER(OFFSET('Hygiene Data'!$H$5,0,10*ROW('Hygiene Data'!H37))),'Data Summary'!EA43="Yes"),OFFSET('Hygiene Data'!$H$5,0,10*ROW('Hygiene Data'!H37)),NA())</f>
        <v>#N/A</v>
      </c>
      <c r="BM43" s="94" t="e">
        <f ca="true">+IF(AND(ISNUMBER(OFFSET('Hygiene Data'!$H$7,0,10*ROW('Hygiene Data'!H37))),'Data Summary'!EB43="Yes"),OFFSET('Hygiene Data'!$H$7,0,10*ROW('Hygiene Data'!H37)),NA())</f>
        <v>#N/A</v>
      </c>
      <c r="BN43" s="94" t="e">
        <f ca="true">+IF(AND(ISNUMBER(OFFSET('Hygiene Data'!$H$9,0,10*ROW('Hygiene Data'!H37))),'Data Summary'!EC43="Yes"),OFFSET('Hygiene Data'!$H$9,0,10*ROW('Hygiene Data'!H37)),NA())</f>
        <v>#N/A</v>
      </c>
      <c r="BO43" s="94" t="e">
        <f ca="true">+IF(AND(ISNUMBER(OFFSET('Hygiene Data'!$I$5,0,10*ROW('Hygiene Data'!I37))),'Data Summary'!ED43="Yes"),OFFSET('Hygiene Data'!$I$5,0,10*ROW('Hygiene Data'!I37)),NA())</f>
        <v>#N/A</v>
      </c>
      <c r="BP43" s="94" t="e">
        <f ca="true">+IF(AND(ISNUMBER(OFFSET('Hygiene Data'!$I$7,0,10*ROW('Hygiene Data'!I37))),'Data Summary'!EE43="Yes"),OFFSET('Hygiene Data'!$I$7,0,10*ROW('Hygiene Data'!I37)),NA())</f>
        <v>#N/A</v>
      </c>
      <c r="BQ43" s="94" t="e">
        <f ca="true">+IF(AND(ISNUMBER(OFFSET('Hygiene Data'!$I$9,0,10*ROW('Hygiene Data'!I37))),'Data Summary'!EF43="Yes"),OFFSET('Hygiene Data'!$I$9,0,10*ROW('Hygiene Data'!I37)),NA())</f>
        <v>#N/A</v>
      </c>
    </row>
    <row xmlns:x14ac="http://schemas.microsoft.com/office/spreadsheetml/2009/9/ac" r="44" x14ac:dyDescent="0.2">
      <c r="A44" s="334" t="e">
        <f ca="true">+RIGHT('Data Summary'!A44,LEN('Data Summary'!A44)-9)</f>
        <v>#VALUE!</v>
      </c>
      <c r="B44" s="35" t="str">
        <f ca="true">+IF(ISTEXT('Data Summary'!B44),'Data Summary'!B44,"")</f>
        <v/>
      </c>
      <c r="C44" s="333" t="e">
        <f ca="true">+VALUE('Data Summary'!C44)</f>
        <v>#VALUE!</v>
      </c>
      <c r="D44" s="92" t="e">
        <f ca="true">+IF(AND(ISNUMBER(OFFSET('Water Data'!$D$4,0,10*ROW('Water Data'!D38))),'Data Summary'!BS44="Yes"),100-OFFSET('Water Data'!$D$4,0,10*ROW('Water Data'!D38)),NA())</f>
        <v>#N/A</v>
      </c>
      <c r="E44" s="92" t="e">
        <f ca="true">+IF(AND(ISNUMBER(OFFSET('Water Data'!$D$6,0,10*ROW('Water Data'!D38))),'Data Summary'!BT44="Yes"),OFFSET('Water Data'!$D$6,0,10*ROW('Water Data'!D38)),NA())</f>
        <v>#N/A</v>
      </c>
      <c r="F44" s="92" t="e">
        <f ca="true">+IF(AND(ISNUMBER(OFFSET('Water Data'!$D$9,0,10*ROW('Water Data'!D38))),'Data Summary'!BU44="Yes"),OFFSET('Water Data'!$D$9,0,10*ROW('Water Data'!D38)),NA())</f>
        <v>#N/A</v>
      </c>
      <c r="G44" s="92" t="e">
        <f ca="true">+IF(AND(ISNUMBER(OFFSET('Water Data'!$E$4,0,10*ROW('Water Data'!E38))),'Data Summary'!BV44="Yes"),100-OFFSET('Water Data'!$E$4,0,10*ROW('Water Data'!E38)),NA())</f>
        <v>#N/A</v>
      </c>
      <c r="H44" s="92" t="e">
        <f ca="true">+IF(AND(ISNUMBER(OFFSET('Water Data'!$E$6,0,10*ROW('Water Data'!E38))),'Data Summary'!BW44="Yes"),OFFSET('Water Data'!$E$6,0,10*ROW('Water Data'!E38)),NA())</f>
        <v>#N/A</v>
      </c>
      <c r="I44" s="92" t="e">
        <f ca="true">+IF(AND(ISNUMBER(OFFSET('Water Data'!$E$9,0,10*ROW('Water Data'!E38))),'Data Summary'!BX44="Yes"),OFFSET('Water Data'!$E$9,0,10*ROW('Water Data'!E38)),NA())</f>
        <v>#N/A</v>
      </c>
      <c r="J44" s="92" t="e">
        <f ca="true">+IF(AND(ISNUMBER(OFFSET('Water Data'!$F$4,0,10*ROW('Water Data'!F38))),'Data Summary'!BY44="Yes"),100-OFFSET('Water Data'!$F$4,0,10*ROW('Water Data'!F38)),NA())</f>
        <v>#N/A</v>
      </c>
      <c r="K44" s="92" t="e">
        <f ca="true">+IF(AND(ISNUMBER(OFFSET('Water Data'!$F$6,0,10*ROW('Water Data'!F38))),'Data Summary'!BZ44="Yes"),OFFSET('Water Data'!$F$6,0,10*ROW('Water Data'!F38)),NA())</f>
        <v>#N/A</v>
      </c>
      <c r="L44" s="92" t="e">
        <f ca="true">+IF(AND(ISNUMBER(OFFSET('Water Data'!$F$9,0,10*ROW('Water Data'!F38))),'Data Summary'!CA44="Yes"),OFFSET('Water Data'!$F$9,0,10*ROW('Water Data'!F38)),NA())</f>
        <v>#N/A</v>
      </c>
      <c r="M44" s="92" t="e">
        <f ca="true">+IF(AND(ISNUMBER(OFFSET('Water Data'!$G$4,0,10*ROW('Water Data'!G38))),'Data Summary'!CB44="Yes"),100-OFFSET('Water Data'!$G$4,0,10*ROW('Water Data'!G38)),NA())</f>
        <v>#N/A</v>
      </c>
      <c r="N44" s="92" t="e">
        <f ca="true">+IF(AND(ISNUMBER(OFFSET('Water Data'!$G$6,0,10*ROW('Water Data'!G38))),'Data Summary'!CC44="Yes"),OFFSET('Water Data'!$G$6,0,10*ROW('Water Data'!G38)),NA())</f>
        <v>#N/A</v>
      </c>
      <c r="O44" s="92" t="e">
        <f ca="true">+IF(AND(ISNUMBER(OFFSET('Water Data'!$G$9,0,10*ROW('Water Data'!G38))),'Data Summary'!CD44="Yes"),OFFSET('Water Data'!$G$9,0,10*ROW('Water Data'!G38)),NA())</f>
        <v>#N/A</v>
      </c>
      <c r="P44" s="92" t="e">
        <f ca="true">+IF(AND(ISNUMBER(OFFSET('Water Data'!$H$4,0,10*ROW('Water Data'!H38))),'Data Summary'!CE44="Yes"),100-OFFSET('Water Data'!$H$4,0,10*ROW('Water Data'!H38)),NA())</f>
        <v>#N/A</v>
      </c>
      <c r="Q44" s="92" t="e">
        <f ca="true">+IF(AND(ISNUMBER(OFFSET('Water Data'!$H$6,0,10*ROW('Water Data'!H38))),'Data Summary'!CF44="Yes"),OFFSET('Water Data'!$H$6,0,10*ROW('Water Data'!H38)),NA())</f>
        <v>#N/A</v>
      </c>
      <c r="R44" s="92" t="e">
        <f ca="true">+IF(AND(ISNUMBER(OFFSET('Water Data'!$H$9,0,10*ROW('Water Data'!H38))),'Data Summary'!CG44="Yes"),OFFSET('Water Data'!$H$9,0,10*ROW('Water Data'!H38)),NA())</f>
        <v>#N/A</v>
      </c>
      <c r="S44" s="92" t="e">
        <f ca="true">+IF(AND(ISNUMBER(OFFSET('Water Data'!$I$4,0,10*ROW('Water Data'!I38))),'Data Summary'!CH44="Yes"),100-OFFSET('Water Data'!$I$4,0,10*ROW('Water Data'!I38)),NA())</f>
        <v>#N/A</v>
      </c>
      <c r="T44" s="92" t="e">
        <f ca="true">+IF(AND(ISNUMBER(OFFSET('Water Data'!$I$6,0,10*ROW('Water Data'!I38))),'Data Summary'!CI44="Yes"),OFFSET('Water Data'!$I$6,0,10*ROW('Water Data'!I38)),NA())</f>
        <v>#N/A</v>
      </c>
      <c r="U44" s="92" t="e">
        <f ca="true">+IF(AND(ISNUMBER(OFFSET('Water Data'!$I$9,0,10*ROW('Water Data'!I38))),'Data Summary'!CJ44="Yes"),OFFSET('Water Data'!$I$9,0,10*ROW('Water Data'!I38)),NA())</f>
        <v>#N/A</v>
      </c>
      <c r="V44" s="93" t="e">
        <f ca="true">+IF(AND(ISNUMBER(OFFSET('Sanitation Data'!$D$4,0,10*ROW('Sanitation Data'!D38))),'Data Summary'!CK44="Yes"),100-OFFSET('Sanitation Data'!$D$4,0,10*ROW('Sanitation Data'!D38)),NA())</f>
        <v>#N/A</v>
      </c>
      <c r="W44" s="93" t="e">
        <f ca="true">+IF(AND(ISNUMBER(OFFSET('Sanitation Data'!$D$6,0,10*ROW('Sanitation Data'!D38))),'Data Summary'!CL44="Yes"),OFFSET('Sanitation Data'!$D$6,0,10*ROW('Sanitation Data'!D38)),NA())</f>
        <v>#N/A</v>
      </c>
      <c r="X44" s="93" t="e">
        <f ca="true">+IF(AND(ISNUMBER(OFFSET('Sanitation Data'!$D$10,0,10*ROW('Sanitation Data'!D38))),'Data Summary'!CM44="Yes"),OFFSET('Sanitation Data'!$D$10,0,10*ROW('Sanitation Data'!D38)),NA())</f>
        <v>#N/A</v>
      </c>
      <c r="Y44" s="93" t="e">
        <f ca="true">+IF(AND(ISNUMBER(OFFSET('Sanitation Data'!$D$11,0,10*ROW('Sanitation Data'!D38))),'Data Summary'!CN44="Yes"),OFFSET('Sanitation Data'!$D$11,0,10*ROW('Sanitation Data'!D38)),NA())</f>
        <v>#N/A</v>
      </c>
      <c r="Z44" s="93" t="e">
        <f ca="true">+IF(AND(ISNUMBER(OFFSET('Sanitation Data'!$D$12,0,10*ROW('Sanitation Data'!D38))),'Data Summary'!CO44="Yes"),OFFSET('Sanitation Data'!$D$12,0,10*ROW('Sanitation Data'!D38)),NA())</f>
        <v>#N/A</v>
      </c>
      <c r="AA44" s="93" t="e">
        <f ca="true">+IF(AND(ISNUMBER(OFFSET('Sanitation Data'!$E$4,0,10*ROW('Sanitation Data'!E38))),'Data Summary'!CP44="Yes"),100-OFFSET('Sanitation Data'!$E$4,0,10*ROW('Sanitation Data'!E38)),NA())</f>
        <v>#N/A</v>
      </c>
      <c r="AB44" s="93" t="e">
        <f ca="true">+IF(AND(ISNUMBER(OFFSET('Sanitation Data'!$E$6,0,10*ROW('Sanitation Data'!E38))),'Data Summary'!CQ44="Yes"),OFFSET('Sanitation Data'!$E$6,0,10*ROW('Sanitation Data'!E38)),NA())</f>
        <v>#N/A</v>
      </c>
      <c r="AC44" s="93" t="e">
        <f ca="true">+IF(AND(ISNUMBER(OFFSET('Sanitation Data'!$E$10,0,10*ROW('Sanitation Data'!E38))),'Data Summary'!CR44="Yes"),OFFSET('Sanitation Data'!$E$10,0,10*ROW('Sanitation Data'!E38)),NA())</f>
        <v>#N/A</v>
      </c>
      <c r="AD44" s="93" t="e">
        <f ca="true">+IF(AND(ISNUMBER(OFFSET('Sanitation Data'!$E$11,0,10*ROW('Sanitation Data'!E38))),'Data Summary'!CS44="Yes"),OFFSET('Sanitation Data'!$E$11,0,10*ROW('Sanitation Data'!E38)),NA())</f>
        <v>#N/A</v>
      </c>
      <c r="AE44" s="93" t="e">
        <f ca="true">+IF(AND(ISNUMBER(OFFSET('Sanitation Data'!$E$12,0,10*ROW('Sanitation Data'!E38))),'Data Summary'!CT44="Yes"),OFFSET('Sanitation Data'!$E$12,0,10*ROW('Sanitation Data'!E38)),NA())</f>
        <v>#N/A</v>
      </c>
      <c r="AF44" s="93" t="e">
        <f ca="true">+IF(AND(ISNUMBER(OFFSET('Sanitation Data'!$F$4,0,10*ROW('Sanitation Data'!F38))),'Data Summary'!CU44="Yes"),100-OFFSET('Sanitation Data'!$F$4,0,10*ROW('Sanitation Data'!F38)),NA())</f>
        <v>#N/A</v>
      </c>
      <c r="AG44" s="93" t="e">
        <f ca="true">+IF(AND(ISNUMBER(OFFSET('Sanitation Data'!$F$6,0,10*ROW('Sanitation Data'!F38))),'Data Summary'!CV44="Yes"),OFFSET('Sanitation Data'!$F$6,0,10*ROW('Sanitation Data'!F38)),NA())</f>
        <v>#N/A</v>
      </c>
      <c r="AH44" s="93" t="e">
        <f ca="true">+IF(AND(ISNUMBER(OFFSET('Sanitation Data'!$F$10,0,10*ROW('Sanitation Data'!F38))),'Data Summary'!CW44="Yes"),OFFSET('Sanitation Data'!$F$10,0,10*ROW('Sanitation Data'!F38)),NA())</f>
        <v>#N/A</v>
      </c>
      <c r="AI44" s="93" t="e">
        <f ca="true">+IF(AND(ISNUMBER(OFFSET('Sanitation Data'!$F$11,0,10*ROW('Sanitation Data'!F38))),'Data Summary'!CX44="Yes"),OFFSET('Sanitation Data'!$F$11,0,10*ROW('Sanitation Data'!F38)),NA())</f>
        <v>#N/A</v>
      </c>
      <c r="AJ44" s="93" t="e">
        <f ca="true">+IF(AND(ISNUMBER(OFFSET('Sanitation Data'!$F$12,0,10*ROW('Sanitation Data'!F38))),'Data Summary'!CY44="Yes"),OFFSET('Sanitation Data'!$F$12,0,10*ROW('Sanitation Data'!F38)),NA())</f>
        <v>#N/A</v>
      </c>
      <c r="AK44" s="93" t="e">
        <f ca="true">+IF(AND(ISNUMBER(OFFSET('Sanitation Data'!$G$4,0,10*ROW('Sanitation Data'!G38))),'Data Summary'!CZ44="Yes"),100-OFFSET('Sanitation Data'!$G$4,0,10*ROW('Sanitation Data'!G38)),NA())</f>
        <v>#N/A</v>
      </c>
      <c r="AL44" s="93" t="e">
        <f ca="true">+IF(AND(ISNUMBER(OFFSET('Sanitation Data'!$G$6,0,10*ROW('Sanitation Data'!G38))),'Data Summary'!DA44="Yes"),OFFSET('Sanitation Data'!$G$6,0,10*ROW('Sanitation Data'!G38)),NA())</f>
        <v>#N/A</v>
      </c>
      <c r="AM44" s="93" t="e">
        <f ca="true">+IF(AND(ISNUMBER(OFFSET('Sanitation Data'!$G$10,0,10*ROW('Sanitation Data'!G38))),'Data Summary'!DB44="Yes"),OFFSET('Sanitation Data'!$G$10,0,10*ROW('Sanitation Data'!G38)),NA())</f>
        <v>#N/A</v>
      </c>
      <c r="AN44" s="93" t="e">
        <f ca="true">+IF(AND(ISNUMBER(OFFSET('Sanitation Data'!$G$11,0,10*ROW('Sanitation Data'!G38))),'Data Summary'!DC44="Yes"),OFFSET('Sanitation Data'!$G$11,0,10*ROW('Sanitation Data'!G38)),NA())</f>
        <v>#N/A</v>
      </c>
      <c r="AO44" s="93" t="e">
        <f ca="true">+IF(AND(ISNUMBER(OFFSET('Sanitation Data'!$G$12,0,10*ROW('Sanitation Data'!G38))),'Data Summary'!DD44="Yes"),OFFSET('Sanitation Data'!$G$12,0,10*ROW('Sanitation Data'!G38)),NA())</f>
        <v>#N/A</v>
      </c>
      <c r="AP44" s="93" t="e">
        <f ca="true">+IF(AND(ISNUMBER(OFFSET('Sanitation Data'!$H$4,0,10*ROW('Sanitation Data'!H38))),'Data Summary'!DE44="Yes"),100-OFFSET('Sanitation Data'!$H$4,0,10*ROW('Sanitation Data'!H38)),NA())</f>
        <v>#N/A</v>
      </c>
      <c r="AQ44" s="93" t="e">
        <f ca="true">+IF(AND(ISNUMBER(OFFSET('Sanitation Data'!$H$6,0,10*ROW('Sanitation Data'!H38))),'Data Summary'!DF44="Yes"),OFFSET('Sanitation Data'!$H$6,0,10*ROW('Sanitation Data'!H38)),NA())</f>
        <v>#N/A</v>
      </c>
      <c r="AR44" s="93" t="e">
        <f ca="true">+IF(AND(ISNUMBER(OFFSET('Sanitation Data'!$H$10,0,10*ROW('Sanitation Data'!H38))),'Data Summary'!DG44="Yes"),OFFSET('Sanitation Data'!$H$10,0,10*ROW('Sanitation Data'!H38)),NA())</f>
        <v>#N/A</v>
      </c>
      <c r="AS44" s="93" t="e">
        <f ca="true">+IF(AND(ISNUMBER(OFFSET('Sanitation Data'!$H$11,0,10*ROW('Sanitation Data'!H38))),'Data Summary'!DH44="Yes"),OFFSET('Sanitation Data'!$H$11,0,10*ROW('Sanitation Data'!H38)),NA())</f>
        <v>#N/A</v>
      </c>
      <c r="AT44" s="93" t="e">
        <f ca="true">+IF(AND(ISNUMBER(OFFSET('Sanitation Data'!$H$12,0,10*ROW('Sanitation Data'!H38))),'Data Summary'!DI44="Yes"),OFFSET('Sanitation Data'!$H$12,0,10*ROW('Sanitation Data'!H38)),NA())</f>
        <v>#N/A</v>
      </c>
      <c r="AU44" s="93" t="e">
        <f ca="true">+IF(AND(ISNUMBER(OFFSET('Sanitation Data'!$I$4,0,10*ROW('Sanitation Data'!I38))),'Data Summary'!DJ44="Yes"),100-OFFSET('Sanitation Data'!$I$4,0,10*ROW('Sanitation Data'!I38)),NA())</f>
        <v>#N/A</v>
      </c>
      <c r="AV44" s="93" t="e">
        <f ca="true">+IF(AND(ISNUMBER(OFFSET('Sanitation Data'!$I$6,0,10*ROW('Sanitation Data'!I38))),'Data Summary'!DK44="Yes"),OFFSET('Sanitation Data'!$I$6,0,10*ROW('Sanitation Data'!I38)),NA())</f>
        <v>#N/A</v>
      </c>
      <c r="AW44" s="93" t="e">
        <f ca="true">+IF(AND(ISNUMBER(OFFSET('Sanitation Data'!$I$10,0,10*ROW('Sanitation Data'!I38))),'Data Summary'!DL44="Yes"),OFFSET('Sanitation Data'!$I$10,0,10*ROW('Sanitation Data'!I38)),NA())</f>
        <v>#N/A</v>
      </c>
      <c r="AX44" s="93" t="e">
        <f ca="true">+IF(AND(ISNUMBER(OFFSET('Sanitation Data'!$I$11,0,10*ROW('Sanitation Data'!I38))),'Data Summary'!DM44="Yes"),OFFSET('Sanitation Data'!$I$11,0,10*ROW('Sanitation Data'!I38)),NA())</f>
        <v>#N/A</v>
      </c>
      <c r="AY44" s="93" t="e">
        <f ca="true">+IF(AND(ISNUMBER(OFFSET('Sanitation Data'!$I$12,0,10*ROW('Sanitation Data'!I38))),'Data Summary'!DN44="Yes"),OFFSET('Sanitation Data'!$I$12,0,10*ROW('Sanitation Data'!I38)),NA())</f>
        <v>#N/A</v>
      </c>
      <c r="AZ44" s="94" t="e">
        <f ca="true">+IF(AND(ISNUMBER(OFFSET('Hygiene Data'!$D$5,0,10*ROW('Hygiene Data'!D38))),'Data Summary'!DO44="Yes"),OFFSET('Hygiene Data'!$D$5,0,10*ROW('Hygiene Data'!D38)),NA())</f>
        <v>#N/A</v>
      </c>
      <c r="BA44" s="94" t="e">
        <f ca="true">+IF(AND(ISNUMBER(OFFSET('Hygiene Data'!$D$7,0,10*ROW('Hygiene Data'!D38))),'Data Summary'!DP44="Yes"),OFFSET('Hygiene Data'!$D$7,0,10*ROW('Hygiene Data'!D38)),NA())</f>
        <v>#N/A</v>
      </c>
      <c r="BB44" s="94" t="e">
        <f ca="true">+IF(AND(ISNUMBER(OFFSET('Hygiene Data'!$D$9,0,10*ROW('Hygiene Data'!D38))),'Data Summary'!DQ44="Yes"),OFFSET('Hygiene Data'!$D$9,0,10*ROW('Hygiene Data'!D38)),NA())</f>
        <v>#N/A</v>
      </c>
      <c r="BC44" s="94" t="e">
        <f ca="true">+IF(AND(ISNUMBER(OFFSET('Hygiene Data'!$E$5,0,10*ROW('Hygiene Data'!E38))),'Data Summary'!DR44="Yes"),OFFSET('Hygiene Data'!$E$5,0,10*ROW('Hygiene Data'!E38)),NA())</f>
        <v>#N/A</v>
      </c>
      <c r="BD44" s="94" t="e">
        <f ca="true">+IF(AND(ISNUMBER(OFFSET('Hygiene Data'!$E$7,0,10*ROW('Hygiene Data'!E38))),'Data Summary'!DS44="Yes"),OFFSET('Hygiene Data'!$E$7,0,10*ROW('Hygiene Data'!E38)),NA())</f>
        <v>#N/A</v>
      </c>
      <c r="BE44" s="94" t="e">
        <f ca="true">+IF(AND(ISNUMBER(OFFSET('Hygiene Data'!$E$9,0,10*ROW('Hygiene Data'!E38))),'Data Summary'!DT44="Yes"),OFFSET('Hygiene Data'!$E$9,0,10*ROW('Hygiene Data'!E38)),NA())</f>
        <v>#N/A</v>
      </c>
      <c r="BF44" s="94" t="e">
        <f ca="true">+IF(AND(ISNUMBER(OFFSET('Hygiene Data'!$F$5,0,10*ROW('Hygiene Data'!F38))),'Data Summary'!DU44="Yes"),OFFSET('Hygiene Data'!$F$5,0,10*ROW('Hygiene Data'!F38)),NA())</f>
        <v>#N/A</v>
      </c>
      <c r="BG44" s="94" t="e">
        <f ca="true">+IF(AND(ISNUMBER(OFFSET('Hygiene Data'!$F$7,0,10*ROW('Hygiene Data'!F38))),'Data Summary'!DV44="Yes"),OFFSET('Hygiene Data'!$F$7,0,10*ROW('Hygiene Data'!F38)),NA())</f>
        <v>#N/A</v>
      </c>
      <c r="BH44" s="94" t="e">
        <f ca="true">+IF(AND(ISNUMBER(OFFSET('Hygiene Data'!$F$9,0,10*ROW('Hygiene Data'!F38))),'Data Summary'!DW44="Yes"),OFFSET('Hygiene Data'!$F$9,0,10*ROW('Hygiene Data'!F38)),NA())</f>
        <v>#N/A</v>
      </c>
      <c r="BI44" s="94" t="e">
        <f ca="true">+IF(AND(ISNUMBER(OFFSET('Hygiene Data'!$G$5,0,10*ROW('Hygiene Data'!G38))),'Data Summary'!DX44="Yes"),OFFSET('Hygiene Data'!$G$5,0,10*ROW('Hygiene Data'!G38)),NA())</f>
        <v>#N/A</v>
      </c>
      <c r="BJ44" s="94" t="e">
        <f ca="true">+IF(AND(ISNUMBER(OFFSET('Hygiene Data'!$G$7,0,10*ROW('Hygiene Data'!G38))),'Data Summary'!DY44="Yes"),OFFSET('Hygiene Data'!$G$7,0,10*ROW('Hygiene Data'!G38)),NA())</f>
        <v>#N/A</v>
      </c>
      <c r="BK44" s="94" t="e">
        <f ca="true">+IF(AND(ISNUMBER(OFFSET('Hygiene Data'!$G$9,0,10*ROW('Hygiene Data'!G38))),'Data Summary'!DZ44="Yes"),OFFSET('Hygiene Data'!$G$9,0,10*ROW('Hygiene Data'!G38)),NA())</f>
        <v>#N/A</v>
      </c>
      <c r="BL44" s="94" t="e">
        <f ca="true">+IF(AND(ISNUMBER(OFFSET('Hygiene Data'!$H$5,0,10*ROW('Hygiene Data'!H38))),'Data Summary'!EA44="Yes"),OFFSET('Hygiene Data'!$H$5,0,10*ROW('Hygiene Data'!H38)),NA())</f>
        <v>#N/A</v>
      </c>
      <c r="BM44" s="94" t="e">
        <f ca="true">+IF(AND(ISNUMBER(OFFSET('Hygiene Data'!$H$7,0,10*ROW('Hygiene Data'!H38))),'Data Summary'!EB44="Yes"),OFFSET('Hygiene Data'!$H$7,0,10*ROW('Hygiene Data'!H38)),NA())</f>
        <v>#N/A</v>
      </c>
      <c r="BN44" s="94" t="e">
        <f ca="true">+IF(AND(ISNUMBER(OFFSET('Hygiene Data'!$H$9,0,10*ROW('Hygiene Data'!H38))),'Data Summary'!EC44="Yes"),OFFSET('Hygiene Data'!$H$9,0,10*ROW('Hygiene Data'!H38)),NA())</f>
        <v>#N/A</v>
      </c>
      <c r="BO44" s="94" t="e">
        <f ca="true">+IF(AND(ISNUMBER(OFFSET('Hygiene Data'!$I$5,0,10*ROW('Hygiene Data'!I38))),'Data Summary'!ED44="Yes"),OFFSET('Hygiene Data'!$I$5,0,10*ROW('Hygiene Data'!I38)),NA())</f>
        <v>#N/A</v>
      </c>
      <c r="BP44" s="94" t="e">
        <f ca="true">+IF(AND(ISNUMBER(OFFSET('Hygiene Data'!$I$7,0,10*ROW('Hygiene Data'!I38))),'Data Summary'!EE44="Yes"),OFFSET('Hygiene Data'!$I$7,0,10*ROW('Hygiene Data'!I38)),NA())</f>
        <v>#N/A</v>
      </c>
      <c r="BQ44" s="94" t="e">
        <f ca="true">+IF(AND(ISNUMBER(OFFSET('Hygiene Data'!$I$9,0,10*ROW('Hygiene Data'!I38))),'Data Summary'!EF44="Yes"),OFFSET('Hygiene Data'!$I$9,0,10*ROW('Hygiene Data'!I38)),NA())</f>
        <v>#N/A</v>
      </c>
    </row>
    <row xmlns:x14ac="http://schemas.microsoft.com/office/spreadsheetml/2009/9/ac" r="45" x14ac:dyDescent="0.2">
      <c r="A45" s="334" t="e">
        <f ca="true">+RIGHT('Data Summary'!A45,LEN('Data Summary'!A45)-9)</f>
        <v>#VALUE!</v>
      </c>
      <c r="B45" s="35" t="str">
        <f ca="true">+IF(ISTEXT('Data Summary'!B45),'Data Summary'!B45,"")</f>
        <v/>
      </c>
      <c r="C45" s="333" t="e">
        <f ca="true">+VALUE('Data Summary'!C45)</f>
        <v>#VALUE!</v>
      </c>
      <c r="D45" s="92" t="e">
        <f ca="true">+IF(AND(ISNUMBER(OFFSET('Water Data'!$D$4,0,10*ROW('Water Data'!D39))),'Data Summary'!BS45="Yes"),100-OFFSET('Water Data'!$D$4,0,10*ROW('Water Data'!D39)),NA())</f>
        <v>#N/A</v>
      </c>
      <c r="E45" s="92" t="e">
        <f ca="true">+IF(AND(ISNUMBER(OFFSET('Water Data'!$D$6,0,10*ROW('Water Data'!D39))),'Data Summary'!BT45="Yes"),OFFSET('Water Data'!$D$6,0,10*ROW('Water Data'!D39)),NA())</f>
        <v>#N/A</v>
      </c>
      <c r="F45" s="92" t="e">
        <f ca="true">+IF(AND(ISNUMBER(OFFSET('Water Data'!$D$9,0,10*ROW('Water Data'!D39))),'Data Summary'!BU45="Yes"),OFFSET('Water Data'!$D$9,0,10*ROW('Water Data'!D39)),NA())</f>
        <v>#N/A</v>
      </c>
      <c r="G45" s="92" t="e">
        <f ca="true">+IF(AND(ISNUMBER(OFFSET('Water Data'!$E$4,0,10*ROW('Water Data'!E39))),'Data Summary'!BV45="Yes"),100-OFFSET('Water Data'!$E$4,0,10*ROW('Water Data'!E39)),NA())</f>
        <v>#N/A</v>
      </c>
      <c r="H45" s="92" t="e">
        <f ca="true">+IF(AND(ISNUMBER(OFFSET('Water Data'!$E$6,0,10*ROW('Water Data'!E39))),'Data Summary'!BW45="Yes"),OFFSET('Water Data'!$E$6,0,10*ROW('Water Data'!E39)),NA())</f>
        <v>#N/A</v>
      </c>
      <c r="I45" s="92" t="e">
        <f ca="true">+IF(AND(ISNUMBER(OFFSET('Water Data'!$E$9,0,10*ROW('Water Data'!E39))),'Data Summary'!BX45="Yes"),OFFSET('Water Data'!$E$9,0,10*ROW('Water Data'!E39)),NA())</f>
        <v>#N/A</v>
      </c>
      <c r="J45" s="92" t="e">
        <f ca="true">+IF(AND(ISNUMBER(OFFSET('Water Data'!$F$4,0,10*ROW('Water Data'!F39))),'Data Summary'!BY45="Yes"),100-OFFSET('Water Data'!$F$4,0,10*ROW('Water Data'!F39)),NA())</f>
        <v>#N/A</v>
      </c>
      <c r="K45" s="92" t="e">
        <f ca="true">+IF(AND(ISNUMBER(OFFSET('Water Data'!$F$6,0,10*ROW('Water Data'!F39))),'Data Summary'!BZ45="Yes"),OFFSET('Water Data'!$F$6,0,10*ROW('Water Data'!F39)),NA())</f>
        <v>#N/A</v>
      </c>
      <c r="L45" s="92" t="e">
        <f ca="true">+IF(AND(ISNUMBER(OFFSET('Water Data'!$F$9,0,10*ROW('Water Data'!F39))),'Data Summary'!CA45="Yes"),OFFSET('Water Data'!$F$9,0,10*ROW('Water Data'!F39)),NA())</f>
        <v>#N/A</v>
      </c>
      <c r="M45" s="92" t="e">
        <f ca="true">+IF(AND(ISNUMBER(OFFSET('Water Data'!$G$4,0,10*ROW('Water Data'!G39))),'Data Summary'!CB45="Yes"),100-OFFSET('Water Data'!$G$4,0,10*ROW('Water Data'!G39)),NA())</f>
        <v>#N/A</v>
      </c>
      <c r="N45" s="92" t="e">
        <f ca="true">+IF(AND(ISNUMBER(OFFSET('Water Data'!$G$6,0,10*ROW('Water Data'!G39))),'Data Summary'!CC45="Yes"),OFFSET('Water Data'!$G$6,0,10*ROW('Water Data'!G39)),NA())</f>
        <v>#N/A</v>
      </c>
      <c r="O45" s="92" t="e">
        <f ca="true">+IF(AND(ISNUMBER(OFFSET('Water Data'!$G$9,0,10*ROW('Water Data'!G39))),'Data Summary'!CD45="Yes"),OFFSET('Water Data'!$G$9,0,10*ROW('Water Data'!G39)),NA())</f>
        <v>#N/A</v>
      </c>
      <c r="P45" s="92" t="e">
        <f ca="true">+IF(AND(ISNUMBER(OFFSET('Water Data'!$H$4,0,10*ROW('Water Data'!H39))),'Data Summary'!CE45="Yes"),100-OFFSET('Water Data'!$H$4,0,10*ROW('Water Data'!H39)),NA())</f>
        <v>#N/A</v>
      </c>
      <c r="Q45" s="92" t="e">
        <f ca="true">+IF(AND(ISNUMBER(OFFSET('Water Data'!$H$6,0,10*ROW('Water Data'!H39))),'Data Summary'!CF45="Yes"),OFFSET('Water Data'!$H$6,0,10*ROW('Water Data'!H39)),NA())</f>
        <v>#N/A</v>
      </c>
      <c r="R45" s="92" t="e">
        <f ca="true">+IF(AND(ISNUMBER(OFFSET('Water Data'!$H$9,0,10*ROW('Water Data'!H39))),'Data Summary'!CG45="Yes"),OFFSET('Water Data'!$H$9,0,10*ROW('Water Data'!H39)),NA())</f>
        <v>#N/A</v>
      </c>
      <c r="S45" s="92" t="e">
        <f ca="true">+IF(AND(ISNUMBER(OFFSET('Water Data'!$I$4,0,10*ROW('Water Data'!I39))),'Data Summary'!CH45="Yes"),100-OFFSET('Water Data'!$I$4,0,10*ROW('Water Data'!I39)),NA())</f>
        <v>#N/A</v>
      </c>
      <c r="T45" s="92" t="e">
        <f ca="true">+IF(AND(ISNUMBER(OFFSET('Water Data'!$I$6,0,10*ROW('Water Data'!I39))),'Data Summary'!CI45="Yes"),OFFSET('Water Data'!$I$6,0,10*ROW('Water Data'!I39)),NA())</f>
        <v>#N/A</v>
      </c>
      <c r="U45" s="92" t="e">
        <f ca="true">+IF(AND(ISNUMBER(OFFSET('Water Data'!$I$9,0,10*ROW('Water Data'!I39))),'Data Summary'!CJ45="Yes"),OFFSET('Water Data'!$I$9,0,10*ROW('Water Data'!I39)),NA())</f>
        <v>#N/A</v>
      </c>
      <c r="V45" s="93" t="e">
        <f ca="true">+IF(AND(ISNUMBER(OFFSET('Sanitation Data'!$D$4,0,10*ROW('Sanitation Data'!D39))),'Data Summary'!CK45="Yes"),100-OFFSET('Sanitation Data'!$D$4,0,10*ROW('Sanitation Data'!D39)),NA())</f>
        <v>#N/A</v>
      </c>
      <c r="W45" s="93" t="e">
        <f ca="true">+IF(AND(ISNUMBER(OFFSET('Sanitation Data'!$D$6,0,10*ROW('Sanitation Data'!D39))),'Data Summary'!CL45="Yes"),OFFSET('Sanitation Data'!$D$6,0,10*ROW('Sanitation Data'!D39)),NA())</f>
        <v>#N/A</v>
      </c>
      <c r="X45" s="93" t="e">
        <f ca="true">+IF(AND(ISNUMBER(OFFSET('Sanitation Data'!$D$10,0,10*ROW('Sanitation Data'!D39))),'Data Summary'!CM45="Yes"),OFFSET('Sanitation Data'!$D$10,0,10*ROW('Sanitation Data'!D39)),NA())</f>
        <v>#N/A</v>
      </c>
      <c r="Y45" s="93" t="e">
        <f ca="true">+IF(AND(ISNUMBER(OFFSET('Sanitation Data'!$D$11,0,10*ROW('Sanitation Data'!D39))),'Data Summary'!CN45="Yes"),OFFSET('Sanitation Data'!$D$11,0,10*ROW('Sanitation Data'!D39)),NA())</f>
        <v>#N/A</v>
      </c>
      <c r="Z45" s="93" t="e">
        <f ca="true">+IF(AND(ISNUMBER(OFFSET('Sanitation Data'!$D$12,0,10*ROW('Sanitation Data'!D39))),'Data Summary'!CO45="Yes"),OFFSET('Sanitation Data'!$D$12,0,10*ROW('Sanitation Data'!D39)),NA())</f>
        <v>#N/A</v>
      </c>
      <c r="AA45" s="93" t="e">
        <f ca="true">+IF(AND(ISNUMBER(OFFSET('Sanitation Data'!$E$4,0,10*ROW('Sanitation Data'!E39))),'Data Summary'!CP45="Yes"),100-OFFSET('Sanitation Data'!$E$4,0,10*ROW('Sanitation Data'!E39)),NA())</f>
        <v>#N/A</v>
      </c>
      <c r="AB45" s="93" t="e">
        <f ca="true">+IF(AND(ISNUMBER(OFFSET('Sanitation Data'!$E$6,0,10*ROW('Sanitation Data'!E39))),'Data Summary'!CQ45="Yes"),OFFSET('Sanitation Data'!$E$6,0,10*ROW('Sanitation Data'!E39)),NA())</f>
        <v>#N/A</v>
      </c>
      <c r="AC45" s="93" t="e">
        <f ca="true">+IF(AND(ISNUMBER(OFFSET('Sanitation Data'!$E$10,0,10*ROW('Sanitation Data'!E39))),'Data Summary'!CR45="Yes"),OFFSET('Sanitation Data'!$E$10,0,10*ROW('Sanitation Data'!E39)),NA())</f>
        <v>#N/A</v>
      </c>
      <c r="AD45" s="93" t="e">
        <f ca="true">+IF(AND(ISNUMBER(OFFSET('Sanitation Data'!$E$11,0,10*ROW('Sanitation Data'!E39))),'Data Summary'!CS45="Yes"),OFFSET('Sanitation Data'!$E$11,0,10*ROW('Sanitation Data'!E39)),NA())</f>
        <v>#N/A</v>
      </c>
      <c r="AE45" s="93" t="e">
        <f ca="true">+IF(AND(ISNUMBER(OFFSET('Sanitation Data'!$E$12,0,10*ROW('Sanitation Data'!E39))),'Data Summary'!CT45="Yes"),OFFSET('Sanitation Data'!$E$12,0,10*ROW('Sanitation Data'!E39)),NA())</f>
        <v>#N/A</v>
      </c>
      <c r="AF45" s="93" t="e">
        <f ca="true">+IF(AND(ISNUMBER(OFFSET('Sanitation Data'!$F$4,0,10*ROW('Sanitation Data'!F39))),'Data Summary'!CU45="Yes"),100-OFFSET('Sanitation Data'!$F$4,0,10*ROW('Sanitation Data'!F39)),NA())</f>
        <v>#N/A</v>
      </c>
      <c r="AG45" s="93" t="e">
        <f ca="true">+IF(AND(ISNUMBER(OFFSET('Sanitation Data'!$F$6,0,10*ROW('Sanitation Data'!F39))),'Data Summary'!CV45="Yes"),OFFSET('Sanitation Data'!$F$6,0,10*ROW('Sanitation Data'!F39)),NA())</f>
        <v>#N/A</v>
      </c>
      <c r="AH45" s="93" t="e">
        <f ca="true">+IF(AND(ISNUMBER(OFFSET('Sanitation Data'!$F$10,0,10*ROW('Sanitation Data'!F39))),'Data Summary'!CW45="Yes"),OFFSET('Sanitation Data'!$F$10,0,10*ROW('Sanitation Data'!F39)),NA())</f>
        <v>#N/A</v>
      </c>
      <c r="AI45" s="93" t="e">
        <f ca="true">+IF(AND(ISNUMBER(OFFSET('Sanitation Data'!$F$11,0,10*ROW('Sanitation Data'!F39))),'Data Summary'!CX45="Yes"),OFFSET('Sanitation Data'!$F$11,0,10*ROW('Sanitation Data'!F39)),NA())</f>
        <v>#N/A</v>
      </c>
      <c r="AJ45" s="93" t="e">
        <f ca="true">+IF(AND(ISNUMBER(OFFSET('Sanitation Data'!$F$12,0,10*ROW('Sanitation Data'!F39))),'Data Summary'!CY45="Yes"),OFFSET('Sanitation Data'!$F$12,0,10*ROW('Sanitation Data'!F39)),NA())</f>
        <v>#N/A</v>
      </c>
      <c r="AK45" s="93" t="e">
        <f ca="true">+IF(AND(ISNUMBER(OFFSET('Sanitation Data'!$G$4,0,10*ROW('Sanitation Data'!G39))),'Data Summary'!CZ45="Yes"),100-OFFSET('Sanitation Data'!$G$4,0,10*ROW('Sanitation Data'!G39)),NA())</f>
        <v>#N/A</v>
      </c>
      <c r="AL45" s="93" t="e">
        <f ca="true">+IF(AND(ISNUMBER(OFFSET('Sanitation Data'!$G$6,0,10*ROW('Sanitation Data'!G39))),'Data Summary'!DA45="Yes"),OFFSET('Sanitation Data'!$G$6,0,10*ROW('Sanitation Data'!G39)),NA())</f>
        <v>#N/A</v>
      </c>
      <c r="AM45" s="93" t="e">
        <f ca="true">+IF(AND(ISNUMBER(OFFSET('Sanitation Data'!$G$10,0,10*ROW('Sanitation Data'!G39))),'Data Summary'!DB45="Yes"),OFFSET('Sanitation Data'!$G$10,0,10*ROW('Sanitation Data'!G39)),NA())</f>
        <v>#N/A</v>
      </c>
      <c r="AN45" s="93" t="e">
        <f ca="true">+IF(AND(ISNUMBER(OFFSET('Sanitation Data'!$G$11,0,10*ROW('Sanitation Data'!G39))),'Data Summary'!DC45="Yes"),OFFSET('Sanitation Data'!$G$11,0,10*ROW('Sanitation Data'!G39)),NA())</f>
        <v>#N/A</v>
      </c>
      <c r="AO45" s="93" t="e">
        <f ca="true">+IF(AND(ISNUMBER(OFFSET('Sanitation Data'!$G$12,0,10*ROW('Sanitation Data'!G39))),'Data Summary'!DD45="Yes"),OFFSET('Sanitation Data'!$G$12,0,10*ROW('Sanitation Data'!G39)),NA())</f>
        <v>#N/A</v>
      </c>
      <c r="AP45" s="93" t="e">
        <f ca="true">+IF(AND(ISNUMBER(OFFSET('Sanitation Data'!$H$4,0,10*ROW('Sanitation Data'!H39))),'Data Summary'!DE45="Yes"),100-OFFSET('Sanitation Data'!$H$4,0,10*ROW('Sanitation Data'!H39)),NA())</f>
        <v>#N/A</v>
      </c>
      <c r="AQ45" s="93" t="e">
        <f ca="true">+IF(AND(ISNUMBER(OFFSET('Sanitation Data'!$H$6,0,10*ROW('Sanitation Data'!H39))),'Data Summary'!DF45="Yes"),OFFSET('Sanitation Data'!$H$6,0,10*ROW('Sanitation Data'!H39)),NA())</f>
        <v>#N/A</v>
      </c>
      <c r="AR45" s="93" t="e">
        <f ca="true">+IF(AND(ISNUMBER(OFFSET('Sanitation Data'!$H$10,0,10*ROW('Sanitation Data'!H39))),'Data Summary'!DG45="Yes"),OFFSET('Sanitation Data'!$H$10,0,10*ROW('Sanitation Data'!H39)),NA())</f>
        <v>#N/A</v>
      </c>
      <c r="AS45" s="93" t="e">
        <f ca="true">+IF(AND(ISNUMBER(OFFSET('Sanitation Data'!$H$11,0,10*ROW('Sanitation Data'!H39))),'Data Summary'!DH45="Yes"),OFFSET('Sanitation Data'!$H$11,0,10*ROW('Sanitation Data'!H39)),NA())</f>
        <v>#N/A</v>
      </c>
      <c r="AT45" s="93" t="e">
        <f ca="true">+IF(AND(ISNUMBER(OFFSET('Sanitation Data'!$H$12,0,10*ROW('Sanitation Data'!H39))),'Data Summary'!DI45="Yes"),OFFSET('Sanitation Data'!$H$12,0,10*ROW('Sanitation Data'!H39)),NA())</f>
        <v>#N/A</v>
      </c>
      <c r="AU45" s="93" t="e">
        <f ca="true">+IF(AND(ISNUMBER(OFFSET('Sanitation Data'!$I$4,0,10*ROW('Sanitation Data'!I39))),'Data Summary'!DJ45="Yes"),100-OFFSET('Sanitation Data'!$I$4,0,10*ROW('Sanitation Data'!I39)),NA())</f>
        <v>#N/A</v>
      </c>
      <c r="AV45" s="93" t="e">
        <f ca="true">+IF(AND(ISNUMBER(OFFSET('Sanitation Data'!$I$6,0,10*ROW('Sanitation Data'!I39))),'Data Summary'!DK45="Yes"),OFFSET('Sanitation Data'!$I$6,0,10*ROW('Sanitation Data'!I39)),NA())</f>
        <v>#N/A</v>
      </c>
      <c r="AW45" s="93" t="e">
        <f ca="true">+IF(AND(ISNUMBER(OFFSET('Sanitation Data'!$I$10,0,10*ROW('Sanitation Data'!I39))),'Data Summary'!DL45="Yes"),OFFSET('Sanitation Data'!$I$10,0,10*ROW('Sanitation Data'!I39)),NA())</f>
        <v>#N/A</v>
      </c>
      <c r="AX45" s="93" t="e">
        <f ca="true">+IF(AND(ISNUMBER(OFFSET('Sanitation Data'!$I$11,0,10*ROW('Sanitation Data'!I39))),'Data Summary'!DM45="Yes"),OFFSET('Sanitation Data'!$I$11,0,10*ROW('Sanitation Data'!I39)),NA())</f>
        <v>#N/A</v>
      </c>
      <c r="AY45" s="93" t="e">
        <f ca="true">+IF(AND(ISNUMBER(OFFSET('Sanitation Data'!$I$12,0,10*ROW('Sanitation Data'!I39))),'Data Summary'!DN45="Yes"),OFFSET('Sanitation Data'!$I$12,0,10*ROW('Sanitation Data'!I39)),NA())</f>
        <v>#N/A</v>
      </c>
      <c r="AZ45" s="94" t="e">
        <f ca="true">+IF(AND(ISNUMBER(OFFSET('Hygiene Data'!$D$5,0,10*ROW('Hygiene Data'!D39))),'Data Summary'!DO45="Yes"),OFFSET('Hygiene Data'!$D$5,0,10*ROW('Hygiene Data'!D39)),NA())</f>
        <v>#N/A</v>
      </c>
      <c r="BA45" s="94" t="e">
        <f ca="true">+IF(AND(ISNUMBER(OFFSET('Hygiene Data'!$D$7,0,10*ROW('Hygiene Data'!D39))),'Data Summary'!DP45="Yes"),OFFSET('Hygiene Data'!$D$7,0,10*ROW('Hygiene Data'!D39)),NA())</f>
        <v>#N/A</v>
      </c>
      <c r="BB45" s="94" t="e">
        <f ca="true">+IF(AND(ISNUMBER(OFFSET('Hygiene Data'!$D$9,0,10*ROW('Hygiene Data'!D39))),'Data Summary'!DQ45="Yes"),OFFSET('Hygiene Data'!$D$9,0,10*ROW('Hygiene Data'!D39)),NA())</f>
        <v>#N/A</v>
      </c>
      <c r="BC45" s="94" t="e">
        <f ca="true">+IF(AND(ISNUMBER(OFFSET('Hygiene Data'!$E$5,0,10*ROW('Hygiene Data'!E39))),'Data Summary'!DR45="Yes"),OFFSET('Hygiene Data'!$E$5,0,10*ROW('Hygiene Data'!E39)),NA())</f>
        <v>#N/A</v>
      </c>
      <c r="BD45" s="94" t="e">
        <f ca="true">+IF(AND(ISNUMBER(OFFSET('Hygiene Data'!$E$7,0,10*ROW('Hygiene Data'!E39))),'Data Summary'!DS45="Yes"),OFFSET('Hygiene Data'!$E$7,0,10*ROW('Hygiene Data'!E39)),NA())</f>
        <v>#N/A</v>
      </c>
      <c r="BE45" s="94" t="e">
        <f ca="true">+IF(AND(ISNUMBER(OFFSET('Hygiene Data'!$E$9,0,10*ROW('Hygiene Data'!E39))),'Data Summary'!DT45="Yes"),OFFSET('Hygiene Data'!$E$9,0,10*ROW('Hygiene Data'!E39)),NA())</f>
        <v>#N/A</v>
      </c>
      <c r="BF45" s="94" t="e">
        <f ca="true">+IF(AND(ISNUMBER(OFFSET('Hygiene Data'!$F$5,0,10*ROW('Hygiene Data'!F39))),'Data Summary'!DU45="Yes"),OFFSET('Hygiene Data'!$F$5,0,10*ROW('Hygiene Data'!F39)),NA())</f>
        <v>#N/A</v>
      </c>
      <c r="BG45" s="94" t="e">
        <f ca="true">+IF(AND(ISNUMBER(OFFSET('Hygiene Data'!$F$7,0,10*ROW('Hygiene Data'!F39))),'Data Summary'!DV45="Yes"),OFFSET('Hygiene Data'!$F$7,0,10*ROW('Hygiene Data'!F39)),NA())</f>
        <v>#N/A</v>
      </c>
      <c r="BH45" s="94" t="e">
        <f ca="true">+IF(AND(ISNUMBER(OFFSET('Hygiene Data'!$F$9,0,10*ROW('Hygiene Data'!F39))),'Data Summary'!DW45="Yes"),OFFSET('Hygiene Data'!$F$9,0,10*ROW('Hygiene Data'!F39)),NA())</f>
        <v>#N/A</v>
      </c>
      <c r="BI45" s="94" t="e">
        <f ca="true">+IF(AND(ISNUMBER(OFFSET('Hygiene Data'!$G$5,0,10*ROW('Hygiene Data'!G39))),'Data Summary'!DX45="Yes"),OFFSET('Hygiene Data'!$G$5,0,10*ROW('Hygiene Data'!G39)),NA())</f>
        <v>#N/A</v>
      </c>
      <c r="BJ45" s="94" t="e">
        <f ca="true">+IF(AND(ISNUMBER(OFFSET('Hygiene Data'!$G$7,0,10*ROW('Hygiene Data'!G39))),'Data Summary'!DY45="Yes"),OFFSET('Hygiene Data'!$G$7,0,10*ROW('Hygiene Data'!G39)),NA())</f>
        <v>#N/A</v>
      </c>
      <c r="BK45" s="94" t="e">
        <f ca="true">+IF(AND(ISNUMBER(OFFSET('Hygiene Data'!$G$9,0,10*ROW('Hygiene Data'!G39))),'Data Summary'!DZ45="Yes"),OFFSET('Hygiene Data'!$G$9,0,10*ROW('Hygiene Data'!G39)),NA())</f>
        <v>#N/A</v>
      </c>
      <c r="BL45" s="94" t="e">
        <f ca="true">+IF(AND(ISNUMBER(OFFSET('Hygiene Data'!$H$5,0,10*ROW('Hygiene Data'!H39))),'Data Summary'!EA45="Yes"),OFFSET('Hygiene Data'!$H$5,0,10*ROW('Hygiene Data'!H39)),NA())</f>
        <v>#N/A</v>
      </c>
      <c r="BM45" s="94" t="e">
        <f ca="true">+IF(AND(ISNUMBER(OFFSET('Hygiene Data'!$H$7,0,10*ROW('Hygiene Data'!H39))),'Data Summary'!EB45="Yes"),OFFSET('Hygiene Data'!$H$7,0,10*ROW('Hygiene Data'!H39)),NA())</f>
        <v>#N/A</v>
      </c>
      <c r="BN45" s="94" t="e">
        <f ca="true">+IF(AND(ISNUMBER(OFFSET('Hygiene Data'!$H$9,0,10*ROW('Hygiene Data'!H39))),'Data Summary'!EC45="Yes"),OFFSET('Hygiene Data'!$H$9,0,10*ROW('Hygiene Data'!H39)),NA())</f>
        <v>#N/A</v>
      </c>
      <c r="BO45" s="94" t="e">
        <f ca="true">+IF(AND(ISNUMBER(OFFSET('Hygiene Data'!$I$5,0,10*ROW('Hygiene Data'!I39))),'Data Summary'!ED45="Yes"),OFFSET('Hygiene Data'!$I$5,0,10*ROW('Hygiene Data'!I39)),NA())</f>
        <v>#N/A</v>
      </c>
      <c r="BP45" s="94" t="e">
        <f ca="true">+IF(AND(ISNUMBER(OFFSET('Hygiene Data'!$I$7,0,10*ROW('Hygiene Data'!I39))),'Data Summary'!EE45="Yes"),OFFSET('Hygiene Data'!$I$7,0,10*ROW('Hygiene Data'!I39)),NA())</f>
        <v>#N/A</v>
      </c>
      <c r="BQ45" s="94" t="e">
        <f ca="true">+IF(AND(ISNUMBER(OFFSET('Hygiene Data'!$I$9,0,10*ROW('Hygiene Data'!I39))),'Data Summary'!EF45="Yes"),OFFSET('Hygiene Data'!$I$9,0,10*ROW('Hygiene Data'!I39)),NA())</f>
        <v>#N/A</v>
      </c>
    </row>
    <row xmlns:x14ac="http://schemas.microsoft.com/office/spreadsheetml/2009/9/ac" r="46" x14ac:dyDescent="0.2">
      <c r="A46" s="334" t="e">
        <f ca="true">+RIGHT('Data Summary'!A46,LEN('Data Summary'!A46)-9)</f>
        <v>#VALUE!</v>
      </c>
      <c r="B46" s="35" t="str">
        <f ca="true">+IF(ISTEXT('Data Summary'!B46),'Data Summary'!B46,"")</f>
        <v/>
      </c>
      <c r="C46" s="333" t="e">
        <f ca="true">+VALUE('Data Summary'!C46)</f>
        <v>#VALUE!</v>
      </c>
      <c r="D46" s="92" t="e">
        <f ca="true">+IF(AND(ISNUMBER(OFFSET('Water Data'!$D$4,0,10*ROW('Water Data'!D40))),'Data Summary'!BS46="Yes"),100-OFFSET('Water Data'!$D$4,0,10*ROW('Water Data'!D40)),NA())</f>
        <v>#N/A</v>
      </c>
      <c r="E46" s="92" t="e">
        <f ca="true">+IF(AND(ISNUMBER(OFFSET('Water Data'!$D$6,0,10*ROW('Water Data'!D40))),'Data Summary'!BT46="Yes"),OFFSET('Water Data'!$D$6,0,10*ROW('Water Data'!D40)),NA())</f>
        <v>#N/A</v>
      </c>
      <c r="F46" s="92" t="e">
        <f ca="true">+IF(AND(ISNUMBER(OFFSET('Water Data'!$D$9,0,10*ROW('Water Data'!D40))),'Data Summary'!BU46="Yes"),OFFSET('Water Data'!$D$9,0,10*ROW('Water Data'!D40)),NA())</f>
        <v>#N/A</v>
      </c>
      <c r="G46" s="92" t="e">
        <f ca="true">+IF(AND(ISNUMBER(OFFSET('Water Data'!$E$4,0,10*ROW('Water Data'!E40))),'Data Summary'!BV46="Yes"),100-OFFSET('Water Data'!$E$4,0,10*ROW('Water Data'!E40)),NA())</f>
        <v>#N/A</v>
      </c>
      <c r="H46" s="92" t="e">
        <f ca="true">+IF(AND(ISNUMBER(OFFSET('Water Data'!$E$6,0,10*ROW('Water Data'!E40))),'Data Summary'!BW46="Yes"),OFFSET('Water Data'!$E$6,0,10*ROW('Water Data'!E40)),NA())</f>
        <v>#N/A</v>
      </c>
      <c r="I46" s="92" t="e">
        <f ca="true">+IF(AND(ISNUMBER(OFFSET('Water Data'!$E$9,0,10*ROW('Water Data'!E40))),'Data Summary'!BX46="Yes"),OFFSET('Water Data'!$E$9,0,10*ROW('Water Data'!E40)),NA())</f>
        <v>#N/A</v>
      </c>
      <c r="J46" s="92" t="e">
        <f ca="true">+IF(AND(ISNUMBER(OFFSET('Water Data'!$F$4,0,10*ROW('Water Data'!F40))),'Data Summary'!BY46="Yes"),100-OFFSET('Water Data'!$F$4,0,10*ROW('Water Data'!F40)),NA())</f>
        <v>#N/A</v>
      </c>
      <c r="K46" s="92" t="e">
        <f ca="true">+IF(AND(ISNUMBER(OFFSET('Water Data'!$F$6,0,10*ROW('Water Data'!F40))),'Data Summary'!BZ46="Yes"),OFFSET('Water Data'!$F$6,0,10*ROW('Water Data'!F40)),NA())</f>
        <v>#N/A</v>
      </c>
      <c r="L46" s="92" t="e">
        <f ca="true">+IF(AND(ISNUMBER(OFFSET('Water Data'!$F$9,0,10*ROW('Water Data'!F40))),'Data Summary'!CA46="Yes"),OFFSET('Water Data'!$F$9,0,10*ROW('Water Data'!F40)),NA())</f>
        <v>#N/A</v>
      </c>
      <c r="M46" s="92" t="e">
        <f ca="true">+IF(AND(ISNUMBER(OFFSET('Water Data'!$G$4,0,10*ROW('Water Data'!G40))),'Data Summary'!CB46="Yes"),100-OFFSET('Water Data'!$G$4,0,10*ROW('Water Data'!G40)),NA())</f>
        <v>#N/A</v>
      </c>
      <c r="N46" s="92" t="e">
        <f ca="true">+IF(AND(ISNUMBER(OFFSET('Water Data'!$G$6,0,10*ROW('Water Data'!G40))),'Data Summary'!CC46="Yes"),OFFSET('Water Data'!$G$6,0,10*ROW('Water Data'!G40)),NA())</f>
        <v>#N/A</v>
      </c>
      <c r="O46" s="92" t="e">
        <f ca="true">+IF(AND(ISNUMBER(OFFSET('Water Data'!$G$9,0,10*ROW('Water Data'!G40))),'Data Summary'!CD46="Yes"),OFFSET('Water Data'!$G$9,0,10*ROW('Water Data'!G40)),NA())</f>
        <v>#N/A</v>
      </c>
      <c r="P46" s="92" t="e">
        <f ca="true">+IF(AND(ISNUMBER(OFFSET('Water Data'!$H$4,0,10*ROW('Water Data'!H40))),'Data Summary'!CE46="Yes"),100-OFFSET('Water Data'!$H$4,0,10*ROW('Water Data'!H40)),NA())</f>
        <v>#N/A</v>
      </c>
      <c r="Q46" s="92" t="e">
        <f ca="true">+IF(AND(ISNUMBER(OFFSET('Water Data'!$H$6,0,10*ROW('Water Data'!H40))),'Data Summary'!CF46="Yes"),OFFSET('Water Data'!$H$6,0,10*ROW('Water Data'!H40)),NA())</f>
        <v>#N/A</v>
      </c>
      <c r="R46" s="92" t="e">
        <f ca="true">+IF(AND(ISNUMBER(OFFSET('Water Data'!$H$9,0,10*ROW('Water Data'!H40))),'Data Summary'!CG46="Yes"),OFFSET('Water Data'!$H$9,0,10*ROW('Water Data'!H40)),NA())</f>
        <v>#N/A</v>
      </c>
      <c r="S46" s="92" t="e">
        <f ca="true">+IF(AND(ISNUMBER(OFFSET('Water Data'!$I$4,0,10*ROW('Water Data'!I40))),'Data Summary'!CH46="Yes"),100-OFFSET('Water Data'!$I$4,0,10*ROW('Water Data'!I40)),NA())</f>
        <v>#N/A</v>
      </c>
      <c r="T46" s="92" t="e">
        <f ca="true">+IF(AND(ISNUMBER(OFFSET('Water Data'!$I$6,0,10*ROW('Water Data'!I40))),'Data Summary'!CI46="Yes"),OFFSET('Water Data'!$I$6,0,10*ROW('Water Data'!I40)),NA())</f>
        <v>#N/A</v>
      </c>
      <c r="U46" s="92" t="e">
        <f ca="true">+IF(AND(ISNUMBER(OFFSET('Water Data'!$I$9,0,10*ROW('Water Data'!I40))),'Data Summary'!CJ46="Yes"),OFFSET('Water Data'!$I$9,0,10*ROW('Water Data'!I40)),NA())</f>
        <v>#N/A</v>
      </c>
      <c r="V46" s="93" t="e">
        <f ca="true">+IF(AND(ISNUMBER(OFFSET('Sanitation Data'!$D$4,0,10*ROW('Sanitation Data'!D40))),'Data Summary'!CK46="Yes"),100-OFFSET('Sanitation Data'!$D$4,0,10*ROW('Sanitation Data'!D40)),NA())</f>
        <v>#N/A</v>
      </c>
      <c r="W46" s="93" t="e">
        <f ca="true">+IF(AND(ISNUMBER(OFFSET('Sanitation Data'!$D$6,0,10*ROW('Sanitation Data'!D40))),'Data Summary'!CL46="Yes"),OFFSET('Sanitation Data'!$D$6,0,10*ROW('Sanitation Data'!D40)),NA())</f>
        <v>#N/A</v>
      </c>
      <c r="X46" s="93" t="e">
        <f ca="true">+IF(AND(ISNUMBER(OFFSET('Sanitation Data'!$D$10,0,10*ROW('Sanitation Data'!D40))),'Data Summary'!CM46="Yes"),OFFSET('Sanitation Data'!$D$10,0,10*ROW('Sanitation Data'!D40)),NA())</f>
        <v>#N/A</v>
      </c>
      <c r="Y46" s="93" t="e">
        <f ca="true">+IF(AND(ISNUMBER(OFFSET('Sanitation Data'!$D$11,0,10*ROW('Sanitation Data'!D40))),'Data Summary'!CN46="Yes"),OFFSET('Sanitation Data'!$D$11,0,10*ROW('Sanitation Data'!D40)),NA())</f>
        <v>#N/A</v>
      </c>
      <c r="Z46" s="93" t="e">
        <f ca="true">+IF(AND(ISNUMBER(OFFSET('Sanitation Data'!$D$12,0,10*ROW('Sanitation Data'!D40))),'Data Summary'!CO46="Yes"),OFFSET('Sanitation Data'!$D$12,0,10*ROW('Sanitation Data'!D40)),NA())</f>
        <v>#N/A</v>
      </c>
      <c r="AA46" s="93" t="e">
        <f ca="true">+IF(AND(ISNUMBER(OFFSET('Sanitation Data'!$E$4,0,10*ROW('Sanitation Data'!E40))),'Data Summary'!CP46="Yes"),100-OFFSET('Sanitation Data'!$E$4,0,10*ROW('Sanitation Data'!E40)),NA())</f>
        <v>#N/A</v>
      </c>
      <c r="AB46" s="93" t="e">
        <f ca="true">+IF(AND(ISNUMBER(OFFSET('Sanitation Data'!$E$6,0,10*ROW('Sanitation Data'!E40))),'Data Summary'!CQ46="Yes"),OFFSET('Sanitation Data'!$E$6,0,10*ROW('Sanitation Data'!E40)),NA())</f>
        <v>#N/A</v>
      </c>
      <c r="AC46" s="93" t="e">
        <f ca="true">+IF(AND(ISNUMBER(OFFSET('Sanitation Data'!$E$10,0,10*ROW('Sanitation Data'!E40))),'Data Summary'!CR46="Yes"),OFFSET('Sanitation Data'!$E$10,0,10*ROW('Sanitation Data'!E40)),NA())</f>
        <v>#N/A</v>
      </c>
      <c r="AD46" s="93" t="e">
        <f ca="true">+IF(AND(ISNUMBER(OFFSET('Sanitation Data'!$E$11,0,10*ROW('Sanitation Data'!E40))),'Data Summary'!CS46="Yes"),OFFSET('Sanitation Data'!$E$11,0,10*ROW('Sanitation Data'!E40)),NA())</f>
        <v>#N/A</v>
      </c>
      <c r="AE46" s="93" t="e">
        <f ca="true">+IF(AND(ISNUMBER(OFFSET('Sanitation Data'!$E$12,0,10*ROW('Sanitation Data'!E40))),'Data Summary'!CT46="Yes"),OFFSET('Sanitation Data'!$E$12,0,10*ROW('Sanitation Data'!E40)),NA())</f>
        <v>#N/A</v>
      </c>
      <c r="AF46" s="93" t="e">
        <f ca="true">+IF(AND(ISNUMBER(OFFSET('Sanitation Data'!$F$4,0,10*ROW('Sanitation Data'!F40))),'Data Summary'!CU46="Yes"),100-OFFSET('Sanitation Data'!$F$4,0,10*ROW('Sanitation Data'!F40)),NA())</f>
        <v>#N/A</v>
      </c>
      <c r="AG46" s="93" t="e">
        <f ca="true">+IF(AND(ISNUMBER(OFFSET('Sanitation Data'!$F$6,0,10*ROW('Sanitation Data'!F40))),'Data Summary'!CV46="Yes"),OFFSET('Sanitation Data'!$F$6,0,10*ROW('Sanitation Data'!F40)),NA())</f>
        <v>#N/A</v>
      </c>
      <c r="AH46" s="93" t="e">
        <f ca="true">+IF(AND(ISNUMBER(OFFSET('Sanitation Data'!$F$10,0,10*ROW('Sanitation Data'!F40))),'Data Summary'!CW46="Yes"),OFFSET('Sanitation Data'!$F$10,0,10*ROW('Sanitation Data'!F40)),NA())</f>
        <v>#N/A</v>
      </c>
      <c r="AI46" s="93" t="e">
        <f ca="true">+IF(AND(ISNUMBER(OFFSET('Sanitation Data'!$F$11,0,10*ROW('Sanitation Data'!F40))),'Data Summary'!CX46="Yes"),OFFSET('Sanitation Data'!$F$11,0,10*ROW('Sanitation Data'!F40)),NA())</f>
        <v>#N/A</v>
      </c>
      <c r="AJ46" s="93" t="e">
        <f ca="true">+IF(AND(ISNUMBER(OFFSET('Sanitation Data'!$F$12,0,10*ROW('Sanitation Data'!F40))),'Data Summary'!CY46="Yes"),OFFSET('Sanitation Data'!$F$12,0,10*ROW('Sanitation Data'!F40)),NA())</f>
        <v>#N/A</v>
      </c>
      <c r="AK46" s="93" t="e">
        <f ca="true">+IF(AND(ISNUMBER(OFFSET('Sanitation Data'!$G$4,0,10*ROW('Sanitation Data'!G40))),'Data Summary'!CZ46="Yes"),100-OFFSET('Sanitation Data'!$G$4,0,10*ROW('Sanitation Data'!G40)),NA())</f>
        <v>#N/A</v>
      </c>
      <c r="AL46" s="93" t="e">
        <f ca="true">+IF(AND(ISNUMBER(OFFSET('Sanitation Data'!$G$6,0,10*ROW('Sanitation Data'!G40))),'Data Summary'!DA46="Yes"),OFFSET('Sanitation Data'!$G$6,0,10*ROW('Sanitation Data'!G40)),NA())</f>
        <v>#N/A</v>
      </c>
      <c r="AM46" s="93" t="e">
        <f ca="true">+IF(AND(ISNUMBER(OFFSET('Sanitation Data'!$G$10,0,10*ROW('Sanitation Data'!G40))),'Data Summary'!DB46="Yes"),OFFSET('Sanitation Data'!$G$10,0,10*ROW('Sanitation Data'!G40)),NA())</f>
        <v>#N/A</v>
      </c>
      <c r="AN46" s="93" t="e">
        <f ca="true">+IF(AND(ISNUMBER(OFFSET('Sanitation Data'!$G$11,0,10*ROW('Sanitation Data'!G40))),'Data Summary'!DC46="Yes"),OFFSET('Sanitation Data'!$G$11,0,10*ROW('Sanitation Data'!G40)),NA())</f>
        <v>#N/A</v>
      </c>
      <c r="AO46" s="93" t="e">
        <f ca="true">+IF(AND(ISNUMBER(OFFSET('Sanitation Data'!$G$12,0,10*ROW('Sanitation Data'!G40))),'Data Summary'!DD46="Yes"),OFFSET('Sanitation Data'!$G$12,0,10*ROW('Sanitation Data'!G40)),NA())</f>
        <v>#N/A</v>
      </c>
      <c r="AP46" s="93" t="e">
        <f ca="true">+IF(AND(ISNUMBER(OFFSET('Sanitation Data'!$H$4,0,10*ROW('Sanitation Data'!H40))),'Data Summary'!DE46="Yes"),100-OFFSET('Sanitation Data'!$H$4,0,10*ROW('Sanitation Data'!H40)),NA())</f>
        <v>#N/A</v>
      </c>
      <c r="AQ46" s="93" t="e">
        <f ca="true">+IF(AND(ISNUMBER(OFFSET('Sanitation Data'!$H$6,0,10*ROW('Sanitation Data'!H40))),'Data Summary'!DF46="Yes"),OFFSET('Sanitation Data'!$H$6,0,10*ROW('Sanitation Data'!H40)),NA())</f>
        <v>#N/A</v>
      </c>
      <c r="AR46" s="93" t="e">
        <f ca="true">+IF(AND(ISNUMBER(OFFSET('Sanitation Data'!$H$10,0,10*ROW('Sanitation Data'!H40))),'Data Summary'!DG46="Yes"),OFFSET('Sanitation Data'!$H$10,0,10*ROW('Sanitation Data'!H40)),NA())</f>
        <v>#N/A</v>
      </c>
      <c r="AS46" s="93" t="e">
        <f ca="true">+IF(AND(ISNUMBER(OFFSET('Sanitation Data'!$H$11,0,10*ROW('Sanitation Data'!H40))),'Data Summary'!DH46="Yes"),OFFSET('Sanitation Data'!$H$11,0,10*ROW('Sanitation Data'!H40)),NA())</f>
        <v>#N/A</v>
      </c>
      <c r="AT46" s="93" t="e">
        <f ca="true">+IF(AND(ISNUMBER(OFFSET('Sanitation Data'!$H$12,0,10*ROW('Sanitation Data'!H40))),'Data Summary'!DI46="Yes"),OFFSET('Sanitation Data'!$H$12,0,10*ROW('Sanitation Data'!H40)),NA())</f>
        <v>#N/A</v>
      </c>
      <c r="AU46" s="93" t="e">
        <f ca="true">+IF(AND(ISNUMBER(OFFSET('Sanitation Data'!$I$4,0,10*ROW('Sanitation Data'!I40))),'Data Summary'!DJ46="Yes"),100-OFFSET('Sanitation Data'!$I$4,0,10*ROW('Sanitation Data'!I40)),NA())</f>
        <v>#N/A</v>
      </c>
      <c r="AV46" s="93" t="e">
        <f ca="true">+IF(AND(ISNUMBER(OFFSET('Sanitation Data'!$I$6,0,10*ROW('Sanitation Data'!I40))),'Data Summary'!DK46="Yes"),OFFSET('Sanitation Data'!$I$6,0,10*ROW('Sanitation Data'!I40)),NA())</f>
        <v>#N/A</v>
      </c>
      <c r="AW46" s="93" t="e">
        <f ca="true">+IF(AND(ISNUMBER(OFFSET('Sanitation Data'!$I$10,0,10*ROW('Sanitation Data'!I40))),'Data Summary'!DL46="Yes"),OFFSET('Sanitation Data'!$I$10,0,10*ROW('Sanitation Data'!I40)),NA())</f>
        <v>#N/A</v>
      </c>
      <c r="AX46" s="93" t="e">
        <f ca="true">+IF(AND(ISNUMBER(OFFSET('Sanitation Data'!$I$11,0,10*ROW('Sanitation Data'!I40))),'Data Summary'!DM46="Yes"),OFFSET('Sanitation Data'!$I$11,0,10*ROW('Sanitation Data'!I40)),NA())</f>
        <v>#N/A</v>
      </c>
      <c r="AY46" s="93" t="e">
        <f ca="true">+IF(AND(ISNUMBER(OFFSET('Sanitation Data'!$I$12,0,10*ROW('Sanitation Data'!I40))),'Data Summary'!DN46="Yes"),OFFSET('Sanitation Data'!$I$12,0,10*ROW('Sanitation Data'!I40)),NA())</f>
        <v>#N/A</v>
      </c>
      <c r="AZ46" s="94" t="e">
        <f ca="true">+IF(AND(ISNUMBER(OFFSET('Hygiene Data'!$D$5,0,10*ROW('Hygiene Data'!D40))),'Data Summary'!DO46="Yes"),OFFSET('Hygiene Data'!$D$5,0,10*ROW('Hygiene Data'!D40)),NA())</f>
        <v>#N/A</v>
      </c>
      <c r="BA46" s="94" t="e">
        <f ca="true">+IF(AND(ISNUMBER(OFFSET('Hygiene Data'!$D$7,0,10*ROW('Hygiene Data'!D40))),'Data Summary'!DP46="Yes"),OFFSET('Hygiene Data'!$D$7,0,10*ROW('Hygiene Data'!D40)),NA())</f>
        <v>#N/A</v>
      </c>
      <c r="BB46" s="94" t="e">
        <f ca="true">+IF(AND(ISNUMBER(OFFSET('Hygiene Data'!$D$9,0,10*ROW('Hygiene Data'!D40))),'Data Summary'!DQ46="Yes"),OFFSET('Hygiene Data'!$D$9,0,10*ROW('Hygiene Data'!D40)),NA())</f>
        <v>#N/A</v>
      </c>
      <c r="BC46" s="94" t="e">
        <f ca="true">+IF(AND(ISNUMBER(OFFSET('Hygiene Data'!$E$5,0,10*ROW('Hygiene Data'!E40))),'Data Summary'!DR46="Yes"),OFFSET('Hygiene Data'!$E$5,0,10*ROW('Hygiene Data'!E40)),NA())</f>
        <v>#N/A</v>
      </c>
      <c r="BD46" s="94" t="e">
        <f ca="true">+IF(AND(ISNUMBER(OFFSET('Hygiene Data'!$E$7,0,10*ROW('Hygiene Data'!E40))),'Data Summary'!DS46="Yes"),OFFSET('Hygiene Data'!$E$7,0,10*ROW('Hygiene Data'!E40)),NA())</f>
        <v>#N/A</v>
      </c>
      <c r="BE46" s="94" t="e">
        <f ca="true">+IF(AND(ISNUMBER(OFFSET('Hygiene Data'!$E$9,0,10*ROW('Hygiene Data'!E40))),'Data Summary'!DT46="Yes"),OFFSET('Hygiene Data'!$E$9,0,10*ROW('Hygiene Data'!E40)),NA())</f>
        <v>#N/A</v>
      </c>
      <c r="BF46" s="94" t="e">
        <f ca="true">+IF(AND(ISNUMBER(OFFSET('Hygiene Data'!$F$5,0,10*ROW('Hygiene Data'!F40))),'Data Summary'!DU46="Yes"),OFFSET('Hygiene Data'!$F$5,0,10*ROW('Hygiene Data'!F40)),NA())</f>
        <v>#N/A</v>
      </c>
      <c r="BG46" s="94" t="e">
        <f ca="true">+IF(AND(ISNUMBER(OFFSET('Hygiene Data'!$F$7,0,10*ROW('Hygiene Data'!F40))),'Data Summary'!DV46="Yes"),OFFSET('Hygiene Data'!$F$7,0,10*ROW('Hygiene Data'!F40)),NA())</f>
        <v>#N/A</v>
      </c>
      <c r="BH46" s="94" t="e">
        <f ca="true">+IF(AND(ISNUMBER(OFFSET('Hygiene Data'!$F$9,0,10*ROW('Hygiene Data'!F40))),'Data Summary'!DW46="Yes"),OFFSET('Hygiene Data'!$F$9,0,10*ROW('Hygiene Data'!F40)),NA())</f>
        <v>#N/A</v>
      </c>
      <c r="BI46" s="94" t="e">
        <f ca="true">+IF(AND(ISNUMBER(OFFSET('Hygiene Data'!$G$5,0,10*ROW('Hygiene Data'!G40))),'Data Summary'!DX46="Yes"),OFFSET('Hygiene Data'!$G$5,0,10*ROW('Hygiene Data'!G40)),NA())</f>
        <v>#N/A</v>
      </c>
      <c r="BJ46" s="94" t="e">
        <f ca="true">+IF(AND(ISNUMBER(OFFSET('Hygiene Data'!$G$7,0,10*ROW('Hygiene Data'!G40))),'Data Summary'!DY46="Yes"),OFFSET('Hygiene Data'!$G$7,0,10*ROW('Hygiene Data'!G40)),NA())</f>
        <v>#N/A</v>
      </c>
      <c r="BK46" s="94" t="e">
        <f ca="true">+IF(AND(ISNUMBER(OFFSET('Hygiene Data'!$G$9,0,10*ROW('Hygiene Data'!G40))),'Data Summary'!DZ46="Yes"),OFFSET('Hygiene Data'!$G$9,0,10*ROW('Hygiene Data'!G40)),NA())</f>
        <v>#N/A</v>
      </c>
      <c r="BL46" s="94" t="e">
        <f ca="true">+IF(AND(ISNUMBER(OFFSET('Hygiene Data'!$H$5,0,10*ROW('Hygiene Data'!H40))),'Data Summary'!EA46="Yes"),OFFSET('Hygiene Data'!$H$5,0,10*ROW('Hygiene Data'!H40)),NA())</f>
        <v>#N/A</v>
      </c>
      <c r="BM46" s="94" t="e">
        <f ca="true">+IF(AND(ISNUMBER(OFFSET('Hygiene Data'!$H$7,0,10*ROW('Hygiene Data'!H40))),'Data Summary'!EB46="Yes"),OFFSET('Hygiene Data'!$H$7,0,10*ROW('Hygiene Data'!H40)),NA())</f>
        <v>#N/A</v>
      </c>
      <c r="BN46" s="94" t="e">
        <f ca="true">+IF(AND(ISNUMBER(OFFSET('Hygiene Data'!$H$9,0,10*ROW('Hygiene Data'!H40))),'Data Summary'!EC46="Yes"),OFFSET('Hygiene Data'!$H$9,0,10*ROW('Hygiene Data'!H40)),NA())</f>
        <v>#N/A</v>
      </c>
      <c r="BO46" s="94" t="e">
        <f ca="true">+IF(AND(ISNUMBER(OFFSET('Hygiene Data'!$I$5,0,10*ROW('Hygiene Data'!I40))),'Data Summary'!ED46="Yes"),OFFSET('Hygiene Data'!$I$5,0,10*ROW('Hygiene Data'!I40)),NA())</f>
        <v>#N/A</v>
      </c>
      <c r="BP46" s="94" t="e">
        <f ca="true">+IF(AND(ISNUMBER(OFFSET('Hygiene Data'!$I$7,0,10*ROW('Hygiene Data'!I40))),'Data Summary'!EE46="Yes"),OFFSET('Hygiene Data'!$I$7,0,10*ROW('Hygiene Data'!I40)),NA())</f>
        <v>#N/A</v>
      </c>
      <c r="BQ46" s="94" t="e">
        <f ca="true">+IF(AND(ISNUMBER(OFFSET('Hygiene Data'!$I$9,0,10*ROW('Hygiene Data'!I40))),'Data Summary'!EF46="Yes"),OFFSET('Hygiene Data'!$I$9,0,10*ROW('Hygiene Data'!I40)),NA())</f>
        <v>#N/A</v>
      </c>
    </row>
    <row xmlns:x14ac="http://schemas.microsoft.com/office/spreadsheetml/2009/9/ac" r="47" x14ac:dyDescent="0.2">
      <c r="A47" s="334" t="e">
        <f ca="true">+RIGHT('Data Summary'!A47,LEN('Data Summary'!A47)-9)</f>
        <v>#VALUE!</v>
      </c>
      <c r="B47" s="35" t="str">
        <f ca="true">+IF(ISTEXT('Data Summary'!B47),'Data Summary'!B47,"")</f>
        <v/>
      </c>
      <c r="C47" s="333" t="e">
        <f ca="true">+VALUE('Data Summary'!C47)</f>
        <v>#VALUE!</v>
      </c>
      <c r="D47" s="92" t="e">
        <f ca="true">+IF(AND(ISNUMBER(OFFSET('Water Data'!$D$4,0,10*ROW('Water Data'!D41))),'Data Summary'!BS47="Yes"),100-OFFSET('Water Data'!$D$4,0,10*ROW('Water Data'!D41)),NA())</f>
        <v>#N/A</v>
      </c>
      <c r="E47" s="92" t="e">
        <f ca="true">+IF(AND(ISNUMBER(OFFSET('Water Data'!$D$6,0,10*ROW('Water Data'!D41))),'Data Summary'!BT47="Yes"),OFFSET('Water Data'!$D$6,0,10*ROW('Water Data'!D41)),NA())</f>
        <v>#N/A</v>
      </c>
      <c r="F47" s="92" t="e">
        <f ca="true">+IF(AND(ISNUMBER(OFFSET('Water Data'!$D$9,0,10*ROW('Water Data'!D41))),'Data Summary'!BU47="Yes"),OFFSET('Water Data'!$D$9,0,10*ROW('Water Data'!D41)),NA())</f>
        <v>#N/A</v>
      </c>
      <c r="G47" s="92" t="e">
        <f ca="true">+IF(AND(ISNUMBER(OFFSET('Water Data'!$E$4,0,10*ROW('Water Data'!E41))),'Data Summary'!BV47="Yes"),100-OFFSET('Water Data'!$E$4,0,10*ROW('Water Data'!E41)),NA())</f>
        <v>#N/A</v>
      </c>
      <c r="H47" s="92" t="e">
        <f ca="true">+IF(AND(ISNUMBER(OFFSET('Water Data'!$E$6,0,10*ROW('Water Data'!E41))),'Data Summary'!BW47="Yes"),OFFSET('Water Data'!$E$6,0,10*ROW('Water Data'!E41)),NA())</f>
        <v>#N/A</v>
      </c>
      <c r="I47" s="92" t="e">
        <f ca="true">+IF(AND(ISNUMBER(OFFSET('Water Data'!$E$9,0,10*ROW('Water Data'!E41))),'Data Summary'!BX47="Yes"),OFFSET('Water Data'!$E$9,0,10*ROW('Water Data'!E41)),NA())</f>
        <v>#N/A</v>
      </c>
      <c r="J47" s="92" t="e">
        <f ca="true">+IF(AND(ISNUMBER(OFFSET('Water Data'!$F$4,0,10*ROW('Water Data'!F41))),'Data Summary'!BY47="Yes"),100-OFFSET('Water Data'!$F$4,0,10*ROW('Water Data'!F41)),NA())</f>
        <v>#N/A</v>
      </c>
      <c r="K47" s="92" t="e">
        <f ca="true">+IF(AND(ISNUMBER(OFFSET('Water Data'!$F$6,0,10*ROW('Water Data'!F41))),'Data Summary'!BZ47="Yes"),OFFSET('Water Data'!$F$6,0,10*ROW('Water Data'!F41)),NA())</f>
        <v>#N/A</v>
      </c>
      <c r="L47" s="92" t="e">
        <f ca="true">+IF(AND(ISNUMBER(OFFSET('Water Data'!$F$9,0,10*ROW('Water Data'!F41))),'Data Summary'!CA47="Yes"),OFFSET('Water Data'!$F$9,0,10*ROW('Water Data'!F41)),NA())</f>
        <v>#N/A</v>
      </c>
      <c r="M47" s="92" t="e">
        <f ca="true">+IF(AND(ISNUMBER(OFFSET('Water Data'!$G$4,0,10*ROW('Water Data'!G41))),'Data Summary'!CB47="Yes"),100-OFFSET('Water Data'!$G$4,0,10*ROW('Water Data'!G41)),NA())</f>
        <v>#N/A</v>
      </c>
      <c r="N47" s="92" t="e">
        <f ca="true">+IF(AND(ISNUMBER(OFFSET('Water Data'!$G$6,0,10*ROW('Water Data'!G41))),'Data Summary'!CC47="Yes"),OFFSET('Water Data'!$G$6,0,10*ROW('Water Data'!G41)),NA())</f>
        <v>#N/A</v>
      </c>
      <c r="O47" s="92" t="e">
        <f ca="true">+IF(AND(ISNUMBER(OFFSET('Water Data'!$G$9,0,10*ROW('Water Data'!G41))),'Data Summary'!CD47="Yes"),OFFSET('Water Data'!$G$9,0,10*ROW('Water Data'!G41)),NA())</f>
        <v>#N/A</v>
      </c>
      <c r="P47" s="92" t="e">
        <f ca="true">+IF(AND(ISNUMBER(OFFSET('Water Data'!$H$4,0,10*ROW('Water Data'!H41))),'Data Summary'!CE47="Yes"),100-OFFSET('Water Data'!$H$4,0,10*ROW('Water Data'!H41)),NA())</f>
        <v>#N/A</v>
      </c>
      <c r="Q47" s="92" t="e">
        <f ca="true">+IF(AND(ISNUMBER(OFFSET('Water Data'!$H$6,0,10*ROW('Water Data'!H41))),'Data Summary'!CF47="Yes"),OFFSET('Water Data'!$H$6,0,10*ROW('Water Data'!H41)),NA())</f>
        <v>#N/A</v>
      </c>
      <c r="R47" s="92" t="e">
        <f ca="true">+IF(AND(ISNUMBER(OFFSET('Water Data'!$H$9,0,10*ROW('Water Data'!H41))),'Data Summary'!CG47="Yes"),OFFSET('Water Data'!$H$9,0,10*ROW('Water Data'!H41)),NA())</f>
        <v>#N/A</v>
      </c>
      <c r="S47" s="92" t="e">
        <f ca="true">+IF(AND(ISNUMBER(OFFSET('Water Data'!$I$4,0,10*ROW('Water Data'!I41))),'Data Summary'!CH47="Yes"),100-OFFSET('Water Data'!$I$4,0,10*ROW('Water Data'!I41)),NA())</f>
        <v>#N/A</v>
      </c>
      <c r="T47" s="92" t="e">
        <f ca="true">+IF(AND(ISNUMBER(OFFSET('Water Data'!$I$6,0,10*ROW('Water Data'!I41))),'Data Summary'!CI47="Yes"),OFFSET('Water Data'!$I$6,0,10*ROW('Water Data'!I41)),NA())</f>
        <v>#N/A</v>
      </c>
      <c r="U47" s="92" t="e">
        <f ca="true">+IF(AND(ISNUMBER(OFFSET('Water Data'!$I$9,0,10*ROW('Water Data'!I41))),'Data Summary'!CJ47="Yes"),OFFSET('Water Data'!$I$9,0,10*ROW('Water Data'!I41)),NA())</f>
        <v>#N/A</v>
      </c>
      <c r="V47" s="93" t="e">
        <f ca="true">+IF(AND(ISNUMBER(OFFSET('Sanitation Data'!$D$4,0,10*ROW('Sanitation Data'!D41))),'Data Summary'!CK47="Yes"),100-OFFSET('Sanitation Data'!$D$4,0,10*ROW('Sanitation Data'!D41)),NA())</f>
        <v>#N/A</v>
      </c>
      <c r="W47" s="93" t="e">
        <f ca="true">+IF(AND(ISNUMBER(OFFSET('Sanitation Data'!$D$6,0,10*ROW('Sanitation Data'!D41))),'Data Summary'!CL47="Yes"),OFFSET('Sanitation Data'!$D$6,0,10*ROW('Sanitation Data'!D41)),NA())</f>
        <v>#N/A</v>
      </c>
      <c r="X47" s="93" t="e">
        <f ca="true">+IF(AND(ISNUMBER(OFFSET('Sanitation Data'!$D$10,0,10*ROW('Sanitation Data'!D41))),'Data Summary'!CM47="Yes"),OFFSET('Sanitation Data'!$D$10,0,10*ROW('Sanitation Data'!D41)),NA())</f>
        <v>#N/A</v>
      </c>
      <c r="Y47" s="93" t="e">
        <f ca="true">+IF(AND(ISNUMBER(OFFSET('Sanitation Data'!$D$11,0,10*ROW('Sanitation Data'!D41))),'Data Summary'!CN47="Yes"),OFFSET('Sanitation Data'!$D$11,0,10*ROW('Sanitation Data'!D41)),NA())</f>
        <v>#N/A</v>
      </c>
      <c r="Z47" s="93" t="e">
        <f ca="true">+IF(AND(ISNUMBER(OFFSET('Sanitation Data'!$D$12,0,10*ROW('Sanitation Data'!D41))),'Data Summary'!CO47="Yes"),OFFSET('Sanitation Data'!$D$12,0,10*ROW('Sanitation Data'!D41)),NA())</f>
        <v>#N/A</v>
      </c>
      <c r="AA47" s="93" t="e">
        <f ca="true">+IF(AND(ISNUMBER(OFFSET('Sanitation Data'!$E$4,0,10*ROW('Sanitation Data'!E41))),'Data Summary'!CP47="Yes"),100-OFFSET('Sanitation Data'!$E$4,0,10*ROW('Sanitation Data'!E41)),NA())</f>
        <v>#N/A</v>
      </c>
      <c r="AB47" s="93" t="e">
        <f ca="true">+IF(AND(ISNUMBER(OFFSET('Sanitation Data'!$E$6,0,10*ROW('Sanitation Data'!E41))),'Data Summary'!CQ47="Yes"),OFFSET('Sanitation Data'!$E$6,0,10*ROW('Sanitation Data'!E41)),NA())</f>
        <v>#N/A</v>
      </c>
      <c r="AC47" s="93" t="e">
        <f ca="true">+IF(AND(ISNUMBER(OFFSET('Sanitation Data'!$E$10,0,10*ROW('Sanitation Data'!E41))),'Data Summary'!CR47="Yes"),OFFSET('Sanitation Data'!$E$10,0,10*ROW('Sanitation Data'!E41)),NA())</f>
        <v>#N/A</v>
      </c>
      <c r="AD47" s="93" t="e">
        <f ca="true">+IF(AND(ISNUMBER(OFFSET('Sanitation Data'!$E$11,0,10*ROW('Sanitation Data'!E41))),'Data Summary'!CS47="Yes"),OFFSET('Sanitation Data'!$E$11,0,10*ROW('Sanitation Data'!E41)),NA())</f>
        <v>#N/A</v>
      </c>
      <c r="AE47" s="93" t="e">
        <f ca="true">+IF(AND(ISNUMBER(OFFSET('Sanitation Data'!$E$12,0,10*ROW('Sanitation Data'!E41))),'Data Summary'!CT47="Yes"),OFFSET('Sanitation Data'!$E$12,0,10*ROW('Sanitation Data'!E41)),NA())</f>
        <v>#N/A</v>
      </c>
      <c r="AF47" s="93" t="e">
        <f ca="true">+IF(AND(ISNUMBER(OFFSET('Sanitation Data'!$F$4,0,10*ROW('Sanitation Data'!F41))),'Data Summary'!CU47="Yes"),100-OFFSET('Sanitation Data'!$F$4,0,10*ROW('Sanitation Data'!F41)),NA())</f>
        <v>#N/A</v>
      </c>
      <c r="AG47" s="93" t="e">
        <f ca="true">+IF(AND(ISNUMBER(OFFSET('Sanitation Data'!$F$6,0,10*ROW('Sanitation Data'!F41))),'Data Summary'!CV47="Yes"),OFFSET('Sanitation Data'!$F$6,0,10*ROW('Sanitation Data'!F41)),NA())</f>
        <v>#N/A</v>
      </c>
      <c r="AH47" s="93" t="e">
        <f ca="true">+IF(AND(ISNUMBER(OFFSET('Sanitation Data'!$F$10,0,10*ROW('Sanitation Data'!F41))),'Data Summary'!CW47="Yes"),OFFSET('Sanitation Data'!$F$10,0,10*ROW('Sanitation Data'!F41)),NA())</f>
        <v>#N/A</v>
      </c>
      <c r="AI47" s="93" t="e">
        <f ca="true">+IF(AND(ISNUMBER(OFFSET('Sanitation Data'!$F$11,0,10*ROW('Sanitation Data'!F41))),'Data Summary'!CX47="Yes"),OFFSET('Sanitation Data'!$F$11,0,10*ROW('Sanitation Data'!F41)),NA())</f>
        <v>#N/A</v>
      </c>
      <c r="AJ47" s="93" t="e">
        <f ca="true">+IF(AND(ISNUMBER(OFFSET('Sanitation Data'!$F$12,0,10*ROW('Sanitation Data'!F41))),'Data Summary'!CY47="Yes"),OFFSET('Sanitation Data'!$F$12,0,10*ROW('Sanitation Data'!F41)),NA())</f>
        <v>#N/A</v>
      </c>
      <c r="AK47" s="93" t="e">
        <f ca="true">+IF(AND(ISNUMBER(OFFSET('Sanitation Data'!$G$4,0,10*ROW('Sanitation Data'!G41))),'Data Summary'!CZ47="Yes"),100-OFFSET('Sanitation Data'!$G$4,0,10*ROW('Sanitation Data'!G41)),NA())</f>
        <v>#N/A</v>
      </c>
      <c r="AL47" s="93" t="e">
        <f ca="true">+IF(AND(ISNUMBER(OFFSET('Sanitation Data'!$G$6,0,10*ROW('Sanitation Data'!G41))),'Data Summary'!DA47="Yes"),OFFSET('Sanitation Data'!$G$6,0,10*ROW('Sanitation Data'!G41)),NA())</f>
        <v>#N/A</v>
      </c>
      <c r="AM47" s="93" t="e">
        <f ca="true">+IF(AND(ISNUMBER(OFFSET('Sanitation Data'!$G$10,0,10*ROW('Sanitation Data'!G41))),'Data Summary'!DB47="Yes"),OFFSET('Sanitation Data'!$G$10,0,10*ROW('Sanitation Data'!G41)),NA())</f>
        <v>#N/A</v>
      </c>
      <c r="AN47" s="93" t="e">
        <f ca="true">+IF(AND(ISNUMBER(OFFSET('Sanitation Data'!$G$11,0,10*ROW('Sanitation Data'!G41))),'Data Summary'!DC47="Yes"),OFFSET('Sanitation Data'!$G$11,0,10*ROW('Sanitation Data'!G41)),NA())</f>
        <v>#N/A</v>
      </c>
      <c r="AO47" s="93" t="e">
        <f ca="true">+IF(AND(ISNUMBER(OFFSET('Sanitation Data'!$G$12,0,10*ROW('Sanitation Data'!G41))),'Data Summary'!DD47="Yes"),OFFSET('Sanitation Data'!$G$12,0,10*ROW('Sanitation Data'!G41)),NA())</f>
        <v>#N/A</v>
      </c>
      <c r="AP47" s="93" t="e">
        <f ca="true">+IF(AND(ISNUMBER(OFFSET('Sanitation Data'!$H$4,0,10*ROW('Sanitation Data'!H41))),'Data Summary'!DE47="Yes"),100-OFFSET('Sanitation Data'!$H$4,0,10*ROW('Sanitation Data'!H41)),NA())</f>
        <v>#N/A</v>
      </c>
      <c r="AQ47" s="93" t="e">
        <f ca="true">+IF(AND(ISNUMBER(OFFSET('Sanitation Data'!$H$6,0,10*ROW('Sanitation Data'!H41))),'Data Summary'!DF47="Yes"),OFFSET('Sanitation Data'!$H$6,0,10*ROW('Sanitation Data'!H41)),NA())</f>
        <v>#N/A</v>
      </c>
      <c r="AR47" s="93" t="e">
        <f ca="true">+IF(AND(ISNUMBER(OFFSET('Sanitation Data'!$H$10,0,10*ROW('Sanitation Data'!H41))),'Data Summary'!DG47="Yes"),OFFSET('Sanitation Data'!$H$10,0,10*ROW('Sanitation Data'!H41)),NA())</f>
        <v>#N/A</v>
      </c>
      <c r="AS47" s="93" t="e">
        <f ca="true">+IF(AND(ISNUMBER(OFFSET('Sanitation Data'!$H$11,0,10*ROW('Sanitation Data'!H41))),'Data Summary'!DH47="Yes"),OFFSET('Sanitation Data'!$H$11,0,10*ROW('Sanitation Data'!H41)),NA())</f>
        <v>#N/A</v>
      </c>
      <c r="AT47" s="93" t="e">
        <f ca="true">+IF(AND(ISNUMBER(OFFSET('Sanitation Data'!$H$12,0,10*ROW('Sanitation Data'!H41))),'Data Summary'!DI47="Yes"),OFFSET('Sanitation Data'!$H$12,0,10*ROW('Sanitation Data'!H41)),NA())</f>
        <v>#N/A</v>
      </c>
      <c r="AU47" s="93" t="e">
        <f ca="true">+IF(AND(ISNUMBER(OFFSET('Sanitation Data'!$I$4,0,10*ROW('Sanitation Data'!I41))),'Data Summary'!DJ47="Yes"),100-OFFSET('Sanitation Data'!$I$4,0,10*ROW('Sanitation Data'!I41)),NA())</f>
        <v>#N/A</v>
      </c>
      <c r="AV47" s="93" t="e">
        <f ca="true">+IF(AND(ISNUMBER(OFFSET('Sanitation Data'!$I$6,0,10*ROW('Sanitation Data'!I41))),'Data Summary'!DK47="Yes"),OFFSET('Sanitation Data'!$I$6,0,10*ROW('Sanitation Data'!I41)),NA())</f>
        <v>#N/A</v>
      </c>
      <c r="AW47" s="93" t="e">
        <f ca="true">+IF(AND(ISNUMBER(OFFSET('Sanitation Data'!$I$10,0,10*ROW('Sanitation Data'!I41))),'Data Summary'!DL47="Yes"),OFFSET('Sanitation Data'!$I$10,0,10*ROW('Sanitation Data'!I41)),NA())</f>
        <v>#N/A</v>
      </c>
      <c r="AX47" s="93" t="e">
        <f ca="true">+IF(AND(ISNUMBER(OFFSET('Sanitation Data'!$I$11,0,10*ROW('Sanitation Data'!I41))),'Data Summary'!DM47="Yes"),OFFSET('Sanitation Data'!$I$11,0,10*ROW('Sanitation Data'!I41)),NA())</f>
        <v>#N/A</v>
      </c>
      <c r="AY47" s="93" t="e">
        <f ca="true">+IF(AND(ISNUMBER(OFFSET('Sanitation Data'!$I$12,0,10*ROW('Sanitation Data'!I41))),'Data Summary'!DN47="Yes"),OFFSET('Sanitation Data'!$I$12,0,10*ROW('Sanitation Data'!I41)),NA())</f>
        <v>#N/A</v>
      </c>
      <c r="AZ47" s="94" t="e">
        <f ca="true">+IF(AND(ISNUMBER(OFFSET('Hygiene Data'!$D$5,0,10*ROW('Hygiene Data'!D41))),'Data Summary'!DO47="Yes"),OFFSET('Hygiene Data'!$D$5,0,10*ROW('Hygiene Data'!D41)),NA())</f>
        <v>#N/A</v>
      </c>
      <c r="BA47" s="94" t="e">
        <f ca="true">+IF(AND(ISNUMBER(OFFSET('Hygiene Data'!$D$7,0,10*ROW('Hygiene Data'!D41))),'Data Summary'!DP47="Yes"),OFFSET('Hygiene Data'!$D$7,0,10*ROW('Hygiene Data'!D41)),NA())</f>
        <v>#N/A</v>
      </c>
      <c r="BB47" s="94" t="e">
        <f ca="true">+IF(AND(ISNUMBER(OFFSET('Hygiene Data'!$D$9,0,10*ROW('Hygiene Data'!D41))),'Data Summary'!DQ47="Yes"),OFFSET('Hygiene Data'!$D$9,0,10*ROW('Hygiene Data'!D41)),NA())</f>
        <v>#N/A</v>
      </c>
      <c r="BC47" s="94" t="e">
        <f ca="true">+IF(AND(ISNUMBER(OFFSET('Hygiene Data'!$E$5,0,10*ROW('Hygiene Data'!E41))),'Data Summary'!DR47="Yes"),OFFSET('Hygiene Data'!$E$5,0,10*ROW('Hygiene Data'!E41)),NA())</f>
        <v>#N/A</v>
      </c>
      <c r="BD47" s="94" t="e">
        <f ca="true">+IF(AND(ISNUMBER(OFFSET('Hygiene Data'!$E$7,0,10*ROW('Hygiene Data'!E41))),'Data Summary'!DS47="Yes"),OFFSET('Hygiene Data'!$E$7,0,10*ROW('Hygiene Data'!E41)),NA())</f>
        <v>#N/A</v>
      </c>
      <c r="BE47" s="94" t="e">
        <f ca="true">+IF(AND(ISNUMBER(OFFSET('Hygiene Data'!$E$9,0,10*ROW('Hygiene Data'!E41))),'Data Summary'!DT47="Yes"),OFFSET('Hygiene Data'!$E$9,0,10*ROW('Hygiene Data'!E41)),NA())</f>
        <v>#N/A</v>
      </c>
      <c r="BF47" s="94" t="e">
        <f ca="true">+IF(AND(ISNUMBER(OFFSET('Hygiene Data'!$F$5,0,10*ROW('Hygiene Data'!F41))),'Data Summary'!DU47="Yes"),OFFSET('Hygiene Data'!$F$5,0,10*ROW('Hygiene Data'!F41)),NA())</f>
        <v>#N/A</v>
      </c>
      <c r="BG47" s="94" t="e">
        <f ca="true">+IF(AND(ISNUMBER(OFFSET('Hygiene Data'!$F$7,0,10*ROW('Hygiene Data'!F41))),'Data Summary'!DV47="Yes"),OFFSET('Hygiene Data'!$F$7,0,10*ROW('Hygiene Data'!F41)),NA())</f>
        <v>#N/A</v>
      </c>
      <c r="BH47" s="94" t="e">
        <f ca="true">+IF(AND(ISNUMBER(OFFSET('Hygiene Data'!$F$9,0,10*ROW('Hygiene Data'!F41))),'Data Summary'!DW47="Yes"),OFFSET('Hygiene Data'!$F$9,0,10*ROW('Hygiene Data'!F41)),NA())</f>
        <v>#N/A</v>
      </c>
      <c r="BI47" s="94" t="e">
        <f ca="true">+IF(AND(ISNUMBER(OFFSET('Hygiene Data'!$G$5,0,10*ROW('Hygiene Data'!G41))),'Data Summary'!DX47="Yes"),OFFSET('Hygiene Data'!$G$5,0,10*ROW('Hygiene Data'!G41)),NA())</f>
        <v>#N/A</v>
      </c>
      <c r="BJ47" s="94" t="e">
        <f ca="true">+IF(AND(ISNUMBER(OFFSET('Hygiene Data'!$G$7,0,10*ROW('Hygiene Data'!G41))),'Data Summary'!DY47="Yes"),OFFSET('Hygiene Data'!$G$7,0,10*ROW('Hygiene Data'!G41)),NA())</f>
        <v>#N/A</v>
      </c>
      <c r="BK47" s="94" t="e">
        <f ca="true">+IF(AND(ISNUMBER(OFFSET('Hygiene Data'!$G$9,0,10*ROW('Hygiene Data'!G41))),'Data Summary'!DZ47="Yes"),OFFSET('Hygiene Data'!$G$9,0,10*ROW('Hygiene Data'!G41)),NA())</f>
        <v>#N/A</v>
      </c>
      <c r="BL47" s="94" t="e">
        <f ca="true">+IF(AND(ISNUMBER(OFFSET('Hygiene Data'!$H$5,0,10*ROW('Hygiene Data'!H41))),'Data Summary'!EA47="Yes"),OFFSET('Hygiene Data'!$H$5,0,10*ROW('Hygiene Data'!H41)),NA())</f>
        <v>#N/A</v>
      </c>
      <c r="BM47" s="94" t="e">
        <f ca="true">+IF(AND(ISNUMBER(OFFSET('Hygiene Data'!$H$7,0,10*ROW('Hygiene Data'!H41))),'Data Summary'!EB47="Yes"),OFFSET('Hygiene Data'!$H$7,0,10*ROW('Hygiene Data'!H41)),NA())</f>
        <v>#N/A</v>
      </c>
      <c r="BN47" s="94" t="e">
        <f ca="true">+IF(AND(ISNUMBER(OFFSET('Hygiene Data'!$H$9,0,10*ROW('Hygiene Data'!H41))),'Data Summary'!EC47="Yes"),OFFSET('Hygiene Data'!$H$9,0,10*ROW('Hygiene Data'!H41)),NA())</f>
        <v>#N/A</v>
      </c>
      <c r="BO47" s="94" t="e">
        <f ca="true">+IF(AND(ISNUMBER(OFFSET('Hygiene Data'!$I$5,0,10*ROW('Hygiene Data'!I41))),'Data Summary'!ED47="Yes"),OFFSET('Hygiene Data'!$I$5,0,10*ROW('Hygiene Data'!I41)),NA())</f>
        <v>#N/A</v>
      </c>
      <c r="BP47" s="94" t="e">
        <f ca="true">+IF(AND(ISNUMBER(OFFSET('Hygiene Data'!$I$7,0,10*ROW('Hygiene Data'!I41))),'Data Summary'!EE47="Yes"),OFFSET('Hygiene Data'!$I$7,0,10*ROW('Hygiene Data'!I41)),NA())</f>
        <v>#N/A</v>
      </c>
      <c r="BQ47" s="94" t="e">
        <f ca="true">+IF(AND(ISNUMBER(OFFSET('Hygiene Data'!$I$9,0,10*ROW('Hygiene Data'!I41))),'Data Summary'!EF47="Yes"),OFFSET('Hygiene Data'!$I$9,0,10*ROW('Hygiene Data'!I41)),NA())</f>
        <v>#N/A</v>
      </c>
    </row>
    <row xmlns:x14ac="http://schemas.microsoft.com/office/spreadsheetml/2009/9/ac" r="48" x14ac:dyDescent="0.2">
      <c r="A48" s="334" t="e">
        <f ca="true">+RIGHT('Data Summary'!A48,LEN('Data Summary'!A48)-9)</f>
        <v>#VALUE!</v>
      </c>
      <c r="B48" s="35" t="str">
        <f ca="true">+IF(ISTEXT('Data Summary'!B48),'Data Summary'!B48,"")</f>
        <v/>
      </c>
      <c r="C48" s="333" t="e">
        <f ca="true">+VALUE('Data Summary'!C48)</f>
        <v>#VALUE!</v>
      </c>
      <c r="D48" s="92" t="e">
        <f ca="true">+IF(AND(ISNUMBER(OFFSET('Water Data'!$D$4,0,10*ROW('Water Data'!D42))),'Data Summary'!BS48="Yes"),100-OFFSET('Water Data'!$D$4,0,10*ROW('Water Data'!D42)),NA())</f>
        <v>#N/A</v>
      </c>
      <c r="E48" s="92" t="e">
        <f ca="true">+IF(AND(ISNUMBER(OFFSET('Water Data'!$D$6,0,10*ROW('Water Data'!D42))),'Data Summary'!BT48="Yes"),OFFSET('Water Data'!$D$6,0,10*ROW('Water Data'!D42)),NA())</f>
        <v>#N/A</v>
      </c>
      <c r="F48" s="92" t="e">
        <f ca="true">+IF(AND(ISNUMBER(OFFSET('Water Data'!$D$9,0,10*ROW('Water Data'!D42))),'Data Summary'!BU48="Yes"),OFFSET('Water Data'!$D$9,0,10*ROW('Water Data'!D42)),NA())</f>
        <v>#N/A</v>
      </c>
      <c r="G48" s="92" t="e">
        <f ca="true">+IF(AND(ISNUMBER(OFFSET('Water Data'!$E$4,0,10*ROW('Water Data'!E42))),'Data Summary'!BV48="Yes"),100-OFFSET('Water Data'!$E$4,0,10*ROW('Water Data'!E42)),NA())</f>
        <v>#N/A</v>
      </c>
      <c r="H48" s="92" t="e">
        <f ca="true">+IF(AND(ISNUMBER(OFFSET('Water Data'!$E$6,0,10*ROW('Water Data'!E42))),'Data Summary'!BW48="Yes"),OFFSET('Water Data'!$E$6,0,10*ROW('Water Data'!E42)),NA())</f>
        <v>#N/A</v>
      </c>
      <c r="I48" s="92" t="e">
        <f ca="true">+IF(AND(ISNUMBER(OFFSET('Water Data'!$E$9,0,10*ROW('Water Data'!E42))),'Data Summary'!BX48="Yes"),OFFSET('Water Data'!$E$9,0,10*ROW('Water Data'!E42)),NA())</f>
        <v>#N/A</v>
      </c>
      <c r="J48" s="92" t="e">
        <f ca="true">+IF(AND(ISNUMBER(OFFSET('Water Data'!$F$4,0,10*ROW('Water Data'!F42))),'Data Summary'!BY48="Yes"),100-OFFSET('Water Data'!$F$4,0,10*ROW('Water Data'!F42)),NA())</f>
        <v>#N/A</v>
      </c>
      <c r="K48" s="92" t="e">
        <f ca="true">+IF(AND(ISNUMBER(OFFSET('Water Data'!$F$6,0,10*ROW('Water Data'!F42))),'Data Summary'!BZ48="Yes"),OFFSET('Water Data'!$F$6,0,10*ROW('Water Data'!F42)),NA())</f>
        <v>#N/A</v>
      </c>
      <c r="L48" s="92" t="e">
        <f ca="true">+IF(AND(ISNUMBER(OFFSET('Water Data'!$F$9,0,10*ROW('Water Data'!F42))),'Data Summary'!CA48="Yes"),OFFSET('Water Data'!$F$9,0,10*ROW('Water Data'!F42)),NA())</f>
        <v>#N/A</v>
      </c>
      <c r="M48" s="92" t="e">
        <f ca="true">+IF(AND(ISNUMBER(OFFSET('Water Data'!$G$4,0,10*ROW('Water Data'!G42))),'Data Summary'!CB48="Yes"),100-OFFSET('Water Data'!$G$4,0,10*ROW('Water Data'!G42)),NA())</f>
        <v>#N/A</v>
      </c>
      <c r="N48" s="92" t="e">
        <f ca="true">+IF(AND(ISNUMBER(OFFSET('Water Data'!$G$6,0,10*ROW('Water Data'!G42))),'Data Summary'!CC48="Yes"),OFFSET('Water Data'!$G$6,0,10*ROW('Water Data'!G42)),NA())</f>
        <v>#N/A</v>
      </c>
      <c r="O48" s="92" t="e">
        <f ca="true">+IF(AND(ISNUMBER(OFFSET('Water Data'!$G$9,0,10*ROW('Water Data'!G42))),'Data Summary'!CD48="Yes"),OFFSET('Water Data'!$G$9,0,10*ROW('Water Data'!G42)),NA())</f>
        <v>#N/A</v>
      </c>
      <c r="P48" s="92" t="e">
        <f ca="true">+IF(AND(ISNUMBER(OFFSET('Water Data'!$H$4,0,10*ROW('Water Data'!H42))),'Data Summary'!CE48="Yes"),100-OFFSET('Water Data'!$H$4,0,10*ROW('Water Data'!H42)),NA())</f>
        <v>#N/A</v>
      </c>
      <c r="Q48" s="92" t="e">
        <f ca="true">+IF(AND(ISNUMBER(OFFSET('Water Data'!$H$6,0,10*ROW('Water Data'!H42))),'Data Summary'!CF48="Yes"),OFFSET('Water Data'!$H$6,0,10*ROW('Water Data'!H42)),NA())</f>
        <v>#N/A</v>
      </c>
      <c r="R48" s="92" t="e">
        <f ca="true">+IF(AND(ISNUMBER(OFFSET('Water Data'!$H$9,0,10*ROW('Water Data'!H42))),'Data Summary'!CG48="Yes"),OFFSET('Water Data'!$H$9,0,10*ROW('Water Data'!H42)),NA())</f>
        <v>#N/A</v>
      </c>
      <c r="S48" s="92" t="e">
        <f ca="true">+IF(AND(ISNUMBER(OFFSET('Water Data'!$I$4,0,10*ROW('Water Data'!I42))),'Data Summary'!CH48="Yes"),100-OFFSET('Water Data'!$I$4,0,10*ROW('Water Data'!I42)),NA())</f>
        <v>#N/A</v>
      </c>
      <c r="T48" s="92" t="e">
        <f ca="true">+IF(AND(ISNUMBER(OFFSET('Water Data'!$I$6,0,10*ROW('Water Data'!I42))),'Data Summary'!CI48="Yes"),OFFSET('Water Data'!$I$6,0,10*ROW('Water Data'!I42)),NA())</f>
        <v>#N/A</v>
      </c>
      <c r="U48" s="92" t="e">
        <f ca="true">+IF(AND(ISNUMBER(OFFSET('Water Data'!$I$9,0,10*ROW('Water Data'!I42))),'Data Summary'!CJ48="Yes"),OFFSET('Water Data'!$I$9,0,10*ROW('Water Data'!I42)),NA())</f>
        <v>#N/A</v>
      </c>
      <c r="V48" s="93" t="e">
        <f ca="true">+IF(AND(ISNUMBER(OFFSET('Sanitation Data'!$D$4,0,10*ROW('Sanitation Data'!D42))),'Data Summary'!CK48="Yes"),100-OFFSET('Sanitation Data'!$D$4,0,10*ROW('Sanitation Data'!D42)),NA())</f>
        <v>#N/A</v>
      </c>
      <c r="W48" s="93" t="e">
        <f ca="true">+IF(AND(ISNUMBER(OFFSET('Sanitation Data'!$D$6,0,10*ROW('Sanitation Data'!D42))),'Data Summary'!CL48="Yes"),OFFSET('Sanitation Data'!$D$6,0,10*ROW('Sanitation Data'!D42)),NA())</f>
        <v>#N/A</v>
      </c>
      <c r="X48" s="93" t="e">
        <f ca="true">+IF(AND(ISNUMBER(OFFSET('Sanitation Data'!$D$10,0,10*ROW('Sanitation Data'!D42))),'Data Summary'!CM48="Yes"),OFFSET('Sanitation Data'!$D$10,0,10*ROW('Sanitation Data'!D42)),NA())</f>
        <v>#N/A</v>
      </c>
      <c r="Y48" s="93" t="e">
        <f ca="true">+IF(AND(ISNUMBER(OFFSET('Sanitation Data'!$D$11,0,10*ROW('Sanitation Data'!D42))),'Data Summary'!CN48="Yes"),OFFSET('Sanitation Data'!$D$11,0,10*ROW('Sanitation Data'!D42)),NA())</f>
        <v>#N/A</v>
      </c>
      <c r="Z48" s="93" t="e">
        <f ca="true">+IF(AND(ISNUMBER(OFFSET('Sanitation Data'!$D$12,0,10*ROW('Sanitation Data'!D42))),'Data Summary'!CO48="Yes"),OFFSET('Sanitation Data'!$D$12,0,10*ROW('Sanitation Data'!D42)),NA())</f>
        <v>#N/A</v>
      </c>
      <c r="AA48" s="93" t="e">
        <f ca="true">+IF(AND(ISNUMBER(OFFSET('Sanitation Data'!$E$4,0,10*ROW('Sanitation Data'!E42))),'Data Summary'!CP48="Yes"),100-OFFSET('Sanitation Data'!$E$4,0,10*ROW('Sanitation Data'!E42)),NA())</f>
        <v>#N/A</v>
      </c>
      <c r="AB48" s="93" t="e">
        <f ca="true">+IF(AND(ISNUMBER(OFFSET('Sanitation Data'!$E$6,0,10*ROW('Sanitation Data'!E42))),'Data Summary'!CQ48="Yes"),OFFSET('Sanitation Data'!$E$6,0,10*ROW('Sanitation Data'!E42)),NA())</f>
        <v>#N/A</v>
      </c>
      <c r="AC48" s="93" t="e">
        <f ca="true">+IF(AND(ISNUMBER(OFFSET('Sanitation Data'!$E$10,0,10*ROW('Sanitation Data'!E42))),'Data Summary'!CR48="Yes"),OFFSET('Sanitation Data'!$E$10,0,10*ROW('Sanitation Data'!E42)),NA())</f>
        <v>#N/A</v>
      </c>
      <c r="AD48" s="93" t="e">
        <f ca="true">+IF(AND(ISNUMBER(OFFSET('Sanitation Data'!$E$11,0,10*ROW('Sanitation Data'!E42))),'Data Summary'!CS48="Yes"),OFFSET('Sanitation Data'!$E$11,0,10*ROW('Sanitation Data'!E42)),NA())</f>
        <v>#N/A</v>
      </c>
      <c r="AE48" s="93" t="e">
        <f ca="true">+IF(AND(ISNUMBER(OFFSET('Sanitation Data'!$E$12,0,10*ROW('Sanitation Data'!E42))),'Data Summary'!CT48="Yes"),OFFSET('Sanitation Data'!$E$12,0,10*ROW('Sanitation Data'!E42)),NA())</f>
        <v>#N/A</v>
      </c>
      <c r="AF48" s="93" t="e">
        <f ca="true">+IF(AND(ISNUMBER(OFFSET('Sanitation Data'!$F$4,0,10*ROW('Sanitation Data'!F42))),'Data Summary'!CU48="Yes"),100-OFFSET('Sanitation Data'!$F$4,0,10*ROW('Sanitation Data'!F42)),NA())</f>
        <v>#N/A</v>
      </c>
      <c r="AG48" s="93" t="e">
        <f ca="true">+IF(AND(ISNUMBER(OFFSET('Sanitation Data'!$F$6,0,10*ROW('Sanitation Data'!F42))),'Data Summary'!CV48="Yes"),OFFSET('Sanitation Data'!$F$6,0,10*ROW('Sanitation Data'!F42)),NA())</f>
        <v>#N/A</v>
      </c>
      <c r="AH48" s="93" t="e">
        <f ca="true">+IF(AND(ISNUMBER(OFFSET('Sanitation Data'!$F$10,0,10*ROW('Sanitation Data'!F42))),'Data Summary'!CW48="Yes"),OFFSET('Sanitation Data'!$F$10,0,10*ROW('Sanitation Data'!F42)),NA())</f>
        <v>#N/A</v>
      </c>
      <c r="AI48" s="93" t="e">
        <f ca="true">+IF(AND(ISNUMBER(OFFSET('Sanitation Data'!$F$11,0,10*ROW('Sanitation Data'!F42))),'Data Summary'!CX48="Yes"),OFFSET('Sanitation Data'!$F$11,0,10*ROW('Sanitation Data'!F42)),NA())</f>
        <v>#N/A</v>
      </c>
      <c r="AJ48" s="93" t="e">
        <f ca="true">+IF(AND(ISNUMBER(OFFSET('Sanitation Data'!$F$12,0,10*ROW('Sanitation Data'!F42))),'Data Summary'!CY48="Yes"),OFFSET('Sanitation Data'!$F$12,0,10*ROW('Sanitation Data'!F42)),NA())</f>
        <v>#N/A</v>
      </c>
      <c r="AK48" s="93" t="e">
        <f ca="true">+IF(AND(ISNUMBER(OFFSET('Sanitation Data'!$G$4,0,10*ROW('Sanitation Data'!G42))),'Data Summary'!CZ48="Yes"),100-OFFSET('Sanitation Data'!$G$4,0,10*ROW('Sanitation Data'!G42)),NA())</f>
        <v>#N/A</v>
      </c>
      <c r="AL48" s="93" t="e">
        <f ca="true">+IF(AND(ISNUMBER(OFFSET('Sanitation Data'!$G$6,0,10*ROW('Sanitation Data'!G42))),'Data Summary'!DA48="Yes"),OFFSET('Sanitation Data'!$G$6,0,10*ROW('Sanitation Data'!G42)),NA())</f>
        <v>#N/A</v>
      </c>
      <c r="AM48" s="93" t="e">
        <f ca="true">+IF(AND(ISNUMBER(OFFSET('Sanitation Data'!$G$10,0,10*ROW('Sanitation Data'!G42))),'Data Summary'!DB48="Yes"),OFFSET('Sanitation Data'!$G$10,0,10*ROW('Sanitation Data'!G42)),NA())</f>
        <v>#N/A</v>
      </c>
      <c r="AN48" s="93" t="e">
        <f ca="true">+IF(AND(ISNUMBER(OFFSET('Sanitation Data'!$G$11,0,10*ROW('Sanitation Data'!G42))),'Data Summary'!DC48="Yes"),OFFSET('Sanitation Data'!$G$11,0,10*ROW('Sanitation Data'!G42)),NA())</f>
        <v>#N/A</v>
      </c>
      <c r="AO48" s="93" t="e">
        <f ca="true">+IF(AND(ISNUMBER(OFFSET('Sanitation Data'!$G$12,0,10*ROW('Sanitation Data'!G42))),'Data Summary'!DD48="Yes"),OFFSET('Sanitation Data'!$G$12,0,10*ROW('Sanitation Data'!G42)),NA())</f>
        <v>#N/A</v>
      </c>
      <c r="AP48" s="93" t="e">
        <f ca="true">+IF(AND(ISNUMBER(OFFSET('Sanitation Data'!$H$4,0,10*ROW('Sanitation Data'!H42))),'Data Summary'!DE48="Yes"),100-OFFSET('Sanitation Data'!$H$4,0,10*ROW('Sanitation Data'!H42)),NA())</f>
        <v>#N/A</v>
      </c>
      <c r="AQ48" s="93" t="e">
        <f ca="true">+IF(AND(ISNUMBER(OFFSET('Sanitation Data'!$H$6,0,10*ROW('Sanitation Data'!H42))),'Data Summary'!DF48="Yes"),OFFSET('Sanitation Data'!$H$6,0,10*ROW('Sanitation Data'!H42)),NA())</f>
        <v>#N/A</v>
      </c>
      <c r="AR48" s="93" t="e">
        <f ca="true">+IF(AND(ISNUMBER(OFFSET('Sanitation Data'!$H$10,0,10*ROW('Sanitation Data'!H42))),'Data Summary'!DG48="Yes"),OFFSET('Sanitation Data'!$H$10,0,10*ROW('Sanitation Data'!H42)),NA())</f>
        <v>#N/A</v>
      </c>
      <c r="AS48" s="93" t="e">
        <f ca="true">+IF(AND(ISNUMBER(OFFSET('Sanitation Data'!$H$11,0,10*ROW('Sanitation Data'!H42))),'Data Summary'!DH48="Yes"),OFFSET('Sanitation Data'!$H$11,0,10*ROW('Sanitation Data'!H42)),NA())</f>
        <v>#N/A</v>
      </c>
      <c r="AT48" s="93" t="e">
        <f ca="true">+IF(AND(ISNUMBER(OFFSET('Sanitation Data'!$H$12,0,10*ROW('Sanitation Data'!H42))),'Data Summary'!DI48="Yes"),OFFSET('Sanitation Data'!$H$12,0,10*ROW('Sanitation Data'!H42)),NA())</f>
        <v>#N/A</v>
      </c>
      <c r="AU48" s="93" t="e">
        <f ca="true">+IF(AND(ISNUMBER(OFFSET('Sanitation Data'!$I$4,0,10*ROW('Sanitation Data'!I42))),'Data Summary'!DJ48="Yes"),100-OFFSET('Sanitation Data'!$I$4,0,10*ROW('Sanitation Data'!I42)),NA())</f>
        <v>#N/A</v>
      </c>
      <c r="AV48" s="93" t="e">
        <f ca="true">+IF(AND(ISNUMBER(OFFSET('Sanitation Data'!$I$6,0,10*ROW('Sanitation Data'!I42))),'Data Summary'!DK48="Yes"),OFFSET('Sanitation Data'!$I$6,0,10*ROW('Sanitation Data'!I42)),NA())</f>
        <v>#N/A</v>
      </c>
      <c r="AW48" s="93" t="e">
        <f ca="true">+IF(AND(ISNUMBER(OFFSET('Sanitation Data'!$I$10,0,10*ROW('Sanitation Data'!I42))),'Data Summary'!DL48="Yes"),OFFSET('Sanitation Data'!$I$10,0,10*ROW('Sanitation Data'!I42)),NA())</f>
        <v>#N/A</v>
      </c>
      <c r="AX48" s="93" t="e">
        <f ca="true">+IF(AND(ISNUMBER(OFFSET('Sanitation Data'!$I$11,0,10*ROW('Sanitation Data'!I42))),'Data Summary'!DM48="Yes"),OFFSET('Sanitation Data'!$I$11,0,10*ROW('Sanitation Data'!I42)),NA())</f>
        <v>#N/A</v>
      </c>
      <c r="AY48" s="93" t="e">
        <f ca="true">+IF(AND(ISNUMBER(OFFSET('Sanitation Data'!$I$12,0,10*ROW('Sanitation Data'!I42))),'Data Summary'!DN48="Yes"),OFFSET('Sanitation Data'!$I$12,0,10*ROW('Sanitation Data'!I42)),NA())</f>
        <v>#N/A</v>
      </c>
      <c r="AZ48" s="94" t="e">
        <f ca="true">+IF(AND(ISNUMBER(OFFSET('Hygiene Data'!$D$5,0,10*ROW('Hygiene Data'!D42))),'Data Summary'!DO48="Yes"),OFFSET('Hygiene Data'!$D$5,0,10*ROW('Hygiene Data'!D42)),NA())</f>
        <v>#N/A</v>
      </c>
      <c r="BA48" s="94" t="e">
        <f ca="true">+IF(AND(ISNUMBER(OFFSET('Hygiene Data'!$D$7,0,10*ROW('Hygiene Data'!D42))),'Data Summary'!DP48="Yes"),OFFSET('Hygiene Data'!$D$7,0,10*ROW('Hygiene Data'!D42)),NA())</f>
        <v>#N/A</v>
      </c>
      <c r="BB48" s="94" t="e">
        <f ca="true">+IF(AND(ISNUMBER(OFFSET('Hygiene Data'!$D$9,0,10*ROW('Hygiene Data'!D42))),'Data Summary'!DQ48="Yes"),OFFSET('Hygiene Data'!$D$9,0,10*ROW('Hygiene Data'!D42)),NA())</f>
        <v>#N/A</v>
      </c>
      <c r="BC48" s="94" t="e">
        <f ca="true">+IF(AND(ISNUMBER(OFFSET('Hygiene Data'!$E$5,0,10*ROW('Hygiene Data'!E42))),'Data Summary'!DR48="Yes"),OFFSET('Hygiene Data'!$E$5,0,10*ROW('Hygiene Data'!E42)),NA())</f>
        <v>#N/A</v>
      </c>
      <c r="BD48" s="94" t="e">
        <f ca="true">+IF(AND(ISNUMBER(OFFSET('Hygiene Data'!$E$7,0,10*ROW('Hygiene Data'!E42))),'Data Summary'!DS48="Yes"),OFFSET('Hygiene Data'!$E$7,0,10*ROW('Hygiene Data'!E42)),NA())</f>
        <v>#N/A</v>
      </c>
      <c r="BE48" s="94" t="e">
        <f ca="true">+IF(AND(ISNUMBER(OFFSET('Hygiene Data'!$E$9,0,10*ROW('Hygiene Data'!E42))),'Data Summary'!DT48="Yes"),OFFSET('Hygiene Data'!$E$9,0,10*ROW('Hygiene Data'!E42)),NA())</f>
        <v>#N/A</v>
      </c>
      <c r="BF48" s="94" t="e">
        <f ca="true">+IF(AND(ISNUMBER(OFFSET('Hygiene Data'!$F$5,0,10*ROW('Hygiene Data'!F42))),'Data Summary'!DU48="Yes"),OFFSET('Hygiene Data'!$F$5,0,10*ROW('Hygiene Data'!F42)),NA())</f>
        <v>#N/A</v>
      </c>
      <c r="BG48" s="94" t="e">
        <f ca="true">+IF(AND(ISNUMBER(OFFSET('Hygiene Data'!$F$7,0,10*ROW('Hygiene Data'!F42))),'Data Summary'!DV48="Yes"),OFFSET('Hygiene Data'!$F$7,0,10*ROW('Hygiene Data'!F42)),NA())</f>
        <v>#N/A</v>
      </c>
      <c r="BH48" s="94" t="e">
        <f ca="true">+IF(AND(ISNUMBER(OFFSET('Hygiene Data'!$F$9,0,10*ROW('Hygiene Data'!F42))),'Data Summary'!DW48="Yes"),OFFSET('Hygiene Data'!$F$9,0,10*ROW('Hygiene Data'!F42)),NA())</f>
        <v>#N/A</v>
      </c>
      <c r="BI48" s="94" t="e">
        <f ca="true">+IF(AND(ISNUMBER(OFFSET('Hygiene Data'!$G$5,0,10*ROW('Hygiene Data'!G42))),'Data Summary'!DX48="Yes"),OFFSET('Hygiene Data'!$G$5,0,10*ROW('Hygiene Data'!G42)),NA())</f>
        <v>#N/A</v>
      </c>
      <c r="BJ48" s="94" t="e">
        <f ca="true">+IF(AND(ISNUMBER(OFFSET('Hygiene Data'!$G$7,0,10*ROW('Hygiene Data'!G42))),'Data Summary'!DY48="Yes"),OFFSET('Hygiene Data'!$G$7,0,10*ROW('Hygiene Data'!G42)),NA())</f>
        <v>#N/A</v>
      </c>
      <c r="BK48" s="94" t="e">
        <f ca="true">+IF(AND(ISNUMBER(OFFSET('Hygiene Data'!$G$9,0,10*ROW('Hygiene Data'!G42))),'Data Summary'!DZ48="Yes"),OFFSET('Hygiene Data'!$G$9,0,10*ROW('Hygiene Data'!G42)),NA())</f>
        <v>#N/A</v>
      </c>
      <c r="BL48" s="94" t="e">
        <f ca="true">+IF(AND(ISNUMBER(OFFSET('Hygiene Data'!$H$5,0,10*ROW('Hygiene Data'!H42))),'Data Summary'!EA48="Yes"),OFFSET('Hygiene Data'!$H$5,0,10*ROW('Hygiene Data'!H42)),NA())</f>
        <v>#N/A</v>
      </c>
      <c r="BM48" s="94" t="e">
        <f ca="true">+IF(AND(ISNUMBER(OFFSET('Hygiene Data'!$H$7,0,10*ROW('Hygiene Data'!H42))),'Data Summary'!EB48="Yes"),OFFSET('Hygiene Data'!$H$7,0,10*ROW('Hygiene Data'!H42)),NA())</f>
        <v>#N/A</v>
      </c>
      <c r="BN48" s="94" t="e">
        <f ca="true">+IF(AND(ISNUMBER(OFFSET('Hygiene Data'!$H$9,0,10*ROW('Hygiene Data'!H42))),'Data Summary'!EC48="Yes"),OFFSET('Hygiene Data'!$H$9,0,10*ROW('Hygiene Data'!H42)),NA())</f>
        <v>#N/A</v>
      </c>
      <c r="BO48" s="94" t="e">
        <f ca="true">+IF(AND(ISNUMBER(OFFSET('Hygiene Data'!$I$5,0,10*ROW('Hygiene Data'!I42))),'Data Summary'!ED48="Yes"),OFFSET('Hygiene Data'!$I$5,0,10*ROW('Hygiene Data'!I42)),NA())</f>
        <v>#N/A</v>
      </c>
      <c r="BP48" s="94" t="e">
        <f ca="true">+IF(AND(ISNUMBER(OFFSET('Hygiene Data'!$I$7,0,10*ROW('Hygiene Data'!I42))),'Data Summary'!EE48="Yes"),OFFSET('Hygiene Data'!$I$7,0,10*ROW('Hygiene Data'!I42)),NA())</f>
        <v>#N/A</v>
      </c>
      <c r="BQ48" s="94" t="e">
        <f ca="true">+IF(AND(ISNUMBER(OFFSET('Hygiene Data'!$I$9,0,10*ROW('Hygiene Data'!I42))),'Data Summary'!EF48="Yes"),OFFSET('Hygiene Data'!$I$9,0,10*ROW('Hygiene Data'!I42)),NA())</f>
        <v>#N/A</v>
      </c>
    </row>
    <row xmlns:x14ac="http://schemas.microsoft.com/office/spreadsheetml/2009/9/ac" r="49" x14ac:dyDescent="0.2">
      <c r="A49" s="334" t="e">
        <f ca="true">+RIGHT('Data Summary'!A49,LEN('Data Summary'!A49)-9)</f>
        <v>#VALUE!</v>
      </c>
      <c r="B49" s="35" t="str">
        <f ca="true">+IF(ISTEXT('Data Summary'!B49),'Data Summary'!B49,"")</f>
        <v/>
      </c>
      <c r="C49" s="333" t="e">
        <f ca="true">+VALUE('Data Summary'!C49)</f>
        <v>#VALUE!</v>
      </c>
      <c r="D49" s="92" t="e">
        <f ca="true">+IF(AND(ISNUMBER(OFFSET('Water Data'!$D$4,0,10*ROW('Water Data'!D43))),'Data Summary'!BS49="Yes"),100-OFFSET('Water Data'!$D$4,0,10*ROW('Water Data'!D43)),NA())</f>
        <v>#N/A</v>
      </c>
      <c r="E49" s="92" t="e">
        <f ca="true">+IF(AND(ISNUMBER(OFFSET('Water Data'!$D$6,0,10*ROW('Water Data'!D43))),'Data Summary'!BT49="Yes"),OFFSET('Water Data'!$D$6,0,10*ROW('Water Data'!D43)),NA())</f>
        <v>#N/A</v>
      </c>
      <c r="F49" s="92" t="e">
        <f ca="true">+IF(AND(ISNUMBER(OFFSET('Water Data'!$D$9,0,10*ROW('Water Data'!D43))),'Data Summary'!BU49="Yes"),OFFSET('Water Data'!$D$9,0,10*ROW('Water Data'!D43)),NA())</f>
        <v>#N/A</v>
      </c>
      <c r="G49" s="92" t="e">
        <f ca="true">+IF(AND(ISNUMBER(OFFSET('Water Data'!$E$4,0,10*ROW('Water Data'!E43))),'Data Summary'!BV49="Yes"),100-OFFSET('Water Data'!$E$4,0,10*ROW('Water Data'!E43)),NA())</f>
        <v>#N/A</v>
      </c>
      <c r="H49" s="92" t="e">
        <f ca="true">+IF(AND(ISNUMBER(OFFSET('Water Data'!$E$6,0,10*ROW('Water Data'!E43))),'Data Summary'!BW49="Yes"),OFFSET('Water Data'!$E$6,0,10*ROW('Water Data'!E43)),NA())</f>
        <v>#N/A</v>
      </c>
      <c r="I49" s="92" t="e">
        <f ca="true">+IF(AND(ISNUMBER(OFFSET('Water Data'!$E$9,0,10*ROW('Water Data'!E43))),'Data Summary'!BX49="Yes"),OFFSET('Water Data'!$E$9,0,10*ROW('Water Data'!E43)),NA())</f>
        <v>#N/A</v>
      </c>
      <c r="J49" s="92" t="e">
        <f ca="true">+IF(AND(ISNUMBER(OFFSET('Water Data'!$F$4,0,10*ROW('Water Data'!F43))),'Data Summary'!BY49="Yes"),100-OFFSET('Water Data'!$F$4,0,10*ROW('Water Data'!F43)),NA())</f>
        <v>#N/A</v>
      </c>
      <c r="K49" s="92" t="e">
        <f ca="true">+IF(AND(ISNUMBER(OFFSET('Water Data'!$F$6,0,10*ROW('Water Data'!F43))),'Data Summary'!BZ49="Yes"),OFFSET('Water Data'!$F$6,0,10*ROW('Water Data'!F43)),NA())</f>
        <v>#N/A</v>
      </c>
      <c r="L49" s="92" t="e">
        <f ca="true">+IF(AND(ISNUMBER(OFFSET('Water Data'!$F$9,0,10*ROW('Water Data'!F43))),'Data Summary'!CA49="Yes"),OFFSET('Water Data'!$F$9,0,10*ROW('Water Data'!F43)),NA())</f>
        <v>#N/A</v>
      </c>
      <c r="M49" s="92" t="e">
        <f ca="true">+IF(AND(ISNUMBER(OFFSET('Water Data'!$G$4,0,10*ROW('Water Data'!G43))),'Data Summary'!CB49="Yes"),100-OFFSET('Water Data'!$G$4,0,10*ROW('Water Data'!G43)),NA())</f>
        <v>#N/A</v>
      </c>
      <c r="N49" s="92" t="e">
        <f ca="true">+IF(AND(ISNUMBER(OFFSET('Water Data'!$G$6,0,10*ROW('Water Data'!G43))),'Data Summary'!CC49="Yes"),OFFSET('Water Data'!$G$6,0,10*ROW('Water Data'!G43)),NA())</f>
        <v>#N/A</v>
      </c>
      <c r="O49" s="92" t="e">
        <f ca="true">+IF(AND(ISNUMBER(OFFSET('Water Data'!$G$9,0,10*ROW('Water Data'!G43))),'Data Summary'!CD49="Yes"),OFFSET('Water Data'!$G$9,0,10*ROW('Water Data'!G43)),NA())</f>
        <v>#N/A</v>
      </c>
      <c r="P49" s="92" t="e">
        <f ca="true">+IF(AND(ISNUMBER(OFFSET('Water Data'!$H$4,0,10*ROW('Water Data'!H43))),'Data Summary'!CE49="Yes"),100-OFFSET('Water Data'!$H$4,0,10*ROW('Water Data'!H43)),NA())</f>
        <v>#N/A</v>
      </c>
      <c r="Q49" s="92" t="e">
        <f ca="true">+IF(AND(ISNUMBER(OFFSET('Water Data'!$H$6,0,10*ROW('Water Data'!H43))),'Data Summary'!CF49="Yes"),OFFSET('Water Data'!$H$6,0,10*ROW('Water Data'!H43)),NA())</f>
        <v>#N/A</v>
      </c>
      <c r="R49" s="92" t="e">
        <f ca="true">+IF(AND(ISNUMBER(OFFSET('Water Data'!$H$9,0,10*ROW('Water Data'!H43))),'Data Summary'!CG49="Yes"),OFFSET('Water Data'!$H$9,0,10*ROW('Water Data'!H43)),NA())</f>
        <v>#N/A</v>
      </c>
      <c r="S49" s="92" t="e">
        <f ca="true">+IF(AND(ISNUMBER(OFFSET('Water Data'!$I$4,0,10*ROW('Water Data'!I43))),'Data Summary'!CH49="Yes"),100-OFFSET('Water Data'!$I$4,0,10*ROW('Water Data'!I43)),NA())</f>
        <v>#N/A</v>
      </c>
      <c r="T49" s="92" t="e">
        <f ca="true">+IF(AND(ISNUMBER(OFFSET('Water Data'!$I$6,0,10*ROW('Water Data'!I43))),'Data Summary'!CI49="Yes"),OFFSET('Water Data'!$I$6,0,10*ROW('Water Data'!I43)),NA())</f>
        <v>#N/A</v>
      </c>
      <c r="U49" s="92" t="e">
        <f ca="true">+IF(AND(ISNUMBER(OFFSET('Water Data'!$I$9,0,10*ROW('Water Data'!I43))),'Data Summary'!CJ49="Yes"),OFFSET('Water Data'!$I$9,0,10*ROW('Water Data'!I43)),NA())</f>
        <v>#N/A</v>
      </c>
      <c r="V49" s="93" t="e">
        <f ca="true">+IF(AND(ISNUMBER(OFFSET('Sanitation Data'!$D$4,0,10*ROW('Sanitation Data'!D43))),'Data Summary'!CK49="Yes"),100-OFFSET('Sanitation Data'!$D$4,0,10*ROW('Sanitation Data'!D43)),NA())</f>
        <v>#N/A</v>
      </c>
      <c r="W49" s="93" t="e">
        <f ca="true">+IF(AND(ISNUMBER(OFFSET('Sanitation Data'!$D$6,0,10*ROW('Sanitation Data'!D43))),'Data Summary'!CL49="Yes"),OFFSET('Sanitation Data'!$D$6,0,10*ROW('Sanitation Data'!D43)),NA())</f>
        <v>#N/A</v>
      </c>
      <c r="X49" s="93" t="e">
        <f ca="true">+IF(AND(ISNUMBER(OFFSET('Sanitation Data'!$D$10,0,10*ROW('Sanitation Data'!D43))),'Data Summary'!CM49="Yes"),OFFSET('Sanitation Data'!$D$10,0,10*ROW('Sanitation Data'!D43)),NA())</f>
        <v>#N/A</v>
      </c>
      <c r="Y49" s="93" t="e">
        <f ca="true">+IF(AND(ISNUMBER(OFFSET('Sanitation Data'!$D$11,0,10*ROW('Sanitation Data'!D43))),'Data Summary'!CN49="Yes"),OFFSET('Sanitation Data'!$D$11,0,10*ROW('Sanitation Data'!D43)),NA())</f>
        <v>#N/A</v>
      </c>
      <c r="Z49" s="93" t="e">
        <f ca="true">+IF(AND(ISNUMBER(OFFSET('Sanitation Data'!$D$12,0,10*ROW('Sanitation Data'!D43))),'Data Summary'!CO49="Yes"),OFFSET('Sanitation Data'!$D$12,0,10*ROW('Sanitation Data'!D43)),NA())</f>
        <v>#N/A</v>
      </c>
      <c r="AA49" s="93" t="e">
        <f ca="true">+IF(AND(ISNUMBER(OFFSET('Sanitation Data'!$E$4,0,10*ROW('Sanitation Data'!E43))),'Data Summary'!CP49="Yes"),100-OFFSET('Sanitation Data'!$E$4,0,10*ROW('Sanitation Data'!E43)),NA())</f>
        <v>#N/A</v>
      </c>
      <c r="AB49" s="93" t="e">
        <f ca="true">+IF(AND(ISNUMBER(OFFSET('Sanitation Data'!$E$6,0,10*ROW('Sanitation Data'!E43))),'Data Summary'!CQ49="Yes"),OFFSET('Sanitation Data'!$E$6,0,10*ROW('Sanitation Data'!E43)),NA())</f>
        <v>#N/A</v>
      </c>
      <c r="AC49" s="93" t="e">
        <f ca="true">+IF(AND(ISNUMBER(OFFSET('Sanitation Data'!$E$10,0,10*ROW('Sanitation Data'!E43))),'Data Summary'!CR49="Yes"),OFFSET('Sanitation Data'!$E$10,0,10*ROW('Sanitation Data'!E43)),NA())</f>
        <v>#N/A</v>
      </c>
      <c r="AD49" s="93" t="e">
        <f ca="true">+IF(AND(ISNUMBER(OFFSET('Sanitation Data'!$E$11,0,10*ROW('Sanitation Data'!E43))),'Data Summary'!CS49="Yes"),OFFSET('Sanitation Data'!$E$11,0,10*ROW('Sanitation Data'!E43)),NA())</f>
        <v>#N/A</v>
      </c>
      <c r="AE49" s="93" t="e">
        <f ca="true">+IF(AND(ISNUMBER(OFFSET('Sanitation Data'!$E$12,0,10*ROW('Sanitation Data'!E43))),'Data Summary'!CT49="Yes"),OFFSET('Sanitation Data'!$E$12,0,10*ROW('Sanitation Data'!E43)),NA())</f>
        <v>#N/A</v>
      </c>
      <c r="AF49" s="93" t="e">
        <f ca="true">+IF(AND(ISNUMBER(OFFSET('Sanitation Data'!$F$4,0,10*ROW('Sanitation Data'!F43))),'Data Summary'!CU49="Yes"),100-OFFSET('Sanitation Data'!$F$4,0,10*ROW('Sanitation Data'!F43)),NA())</f>
        <v>#N/A</v>
      </c>
      <c r="AG49" s="93" t="e">
        <f ca="true">+IF(AND(ISNUMBER(OFFSET('Sanitation Data'!$F$6,0,10*ROW('Sanitation Data'!F43))),'Data Summary'!CV49="Yes"),OFFSET('Sanitation Data'!$F$6,0,10*ROW('Sanitation Data'!F43)),NA())</f>
        <v>#N/A</v>
      </c>
      <c r="AH49" s="93" t="e">
        <f ca="true">+IF(AND(ISNUMBER(OFFSET('Sanitation Data'!$F$10,0,10*ROW('Sanitation Data'!F43))),'Data Summary'!CW49="Yes"),OFFSET('Sanitation Data'!$F$10,0,10*ROW('Sanitation Data'!F43)),NA())</f>
        <v>#N/A</v>
      </c>
      <c r="AI49" s="93" t="e">
        <f ca="true">+IF(AND(ISNUMBER(OFFSET('Sanitation Data'!$F$11,0,10*ROW('Sanitation Data'!F43))),'Data Summary'!CX49="Yes"),OFFSET('Sanitation Data'!$F$11,0,10*ROW('Sanitation Data'!F43)),NA())</f>
        <v>#N/A</v>
      </c>
      <c r="AJ49" s="93" t="e">
        <f ca="true">+IF(AND(ISNUMBER(OFFSET('Sanitation Data'!$F$12,0,10*ROW('Sanitation Data'!F43))),'Data Summary'!CY49="Yes"),OFFSET('Sanitation Data'!$F$12,0,10*ROW('Sanitation Data'!F43)),NA())</f>
        <v>#N/A</v>
      </c>
      <c r="AK49" s="93" t="e">
        <f ca="true">+IF(AND(ISNUMBER(OFFSET('Sanitation Data'!$G$4,0,10*ROW('Sanitation Data'!G43))),'Data Summary'!CZ49="Yes"),100-OFFSET('Sanitation Data'!$G$4,0,10*ROW('Sanitation Data'!G43)),NA())</f>
        <v>#N/A</v>
      </c>
      <c r="AL49" s="93" t="e">
        <f ca="true">+IF(AND(ISNUMBER(OFFSET('Sanitation Data'!$G$6,0,10*ROW('Sanitation Data'!G43))),'Data Summary'!DA49="Yes"),OFFSET('Sanitation Data'!$G$6,0,10*ROW('Sanitation Data'!G43)),NA())</f>
        <v>#N/A</v>
      </c>
      <c r="AM49" s="93" t="e">
        <f ca="true">+IF(AND(ISNUMBER(OFFSET('Sanitation Data'!$G$10,0,10*ROW('Sanitation Data'!G43))),'Data Summary'!DB49="Yes"),OFFSET('Sanitation Data'!$G$10,0,10*ROW('Sanitation Data'!G43)),NA())</f>
        <v>#N/A</v>
      </c>
      <c r="AN49" s="93" t="e">
        <f ca="true">+IF(AND(ISNUMBER(OFFSET('Sanitation Data'!$G$11,0,10*ROW('Sanitation Data'!G43))),'Data Summary'!DC49="Yes"),OFFSET('Sanitation Data'!$G$11,0,10*ROW('Sanitation Data'!G43)),NA())</f>
        <v>#N/A</v>
      </c>
      <c r="AO49" s="93" t="e">
        <f ca="true">+IF(AND(ISNUMBER(OFFSET('Sanitation Data'!$G$12,0,10*ROW('Sanitation Data'!G43))),'Data Summary'!DD49="Yes"),OFFSET('Sanitation Data'!$G$12,0,10*ROW('Sanitation Data'!G43)),NA())</f>
        <v>#N/A</v>
      </c>
      <c r="AP49" s="93" t="e">
        <f ca="true">+IF(AND(ISNUMBER(OFFSET('Sanitation Data'!$H$4,0,10*ROW('Sanitation Data'!H43))),'Data Summary'!DE49="Yes"),100-OFFSET('Sanitation Data'!$H$4,0,10*ROW('Sanitation Data'!H43)),NA())</f>
        <v>#N/A</v>
      </c>
      <c r="AQ49" s="93" t="e">
        <f ca="true">+IF(AND(ISNUMBER(OFFSET('Sanitation Data'!$H$6,0,10*ROW('Sanitation Data'!H43))),'Data Summary'!DF49="Yes"),OFFSET('Sanitation Data'!$H$6,0,10*ROW('Sanitation Data'!H43)),NA())</f>
        <v>#N/A</v>
      </c>
      <c r="AR49" s="93" t="e">
        <f ca="true">+IF(AND(ISNUMBER(OFFSET('Sanitation Data'!$H$10,0,10*ROW('Sanitation Data'!H43))),'Data Summary'!DG49="Yes"),OFFSET('Sanitation Data'!$H$10,0,10*ROW('Sanitation Data'!H43)),NA())</f>
        <v>#N/A</v>
      </c>
      <c r="AS49" s="93" t="e">
        <f ca="true">+IF(AND(ISNUMBER(OFFSET('Sanitation Data'!$H$11,0,10*ROW('Sanitation Data'!H43))),'Data Summary'!DH49="Yes"),OFFSET('Sanitation Data'!$H$11,0,10*ROW('Sanitation Data'!H43)),NA())</f>
        <v>#N/A</v>
      </c>
      <c r="AT49" s="93" t="e">
        <f ca="true">+IF(AND(ISNUMBER(OFFSET('Sanitation Data'!$H$12,0,10*ROW('Sanitation Data'!H43))),'Data Summary'!DI49="Yes"),OFFSET('Sanitation Data'!$H$12,0,10*ROW('Sanitation Data'!H43)),NA())</f>
        <v>#N/A</v>
      </c>
      <c r="AU49" s="93" t="e">
        <f ca="true">+IF(AND(ISNUMBER(OFFSET('Sanitation Data'!$I$4,0,10*ROW('Sanitation Data'!I43))),'Data Summary'!DJ49="Yes"),100-OFFSET('Sanitation Data'!$I$4,0,10*ROW('Sanitation Data'!I43)),NA())</f>
        <v>#N/A</v>
      </c>
      <c r="AV49" s="93" t="e">
        <f ca="true">+IF(AND(ISNUMBER(OFFSET('Sanitation Data'!$I$6,0,10*ROW('Sanitation Data'!I43))),'Data Summary'!DK49="Yes"),OFFSET('Sanitation Data'!$I$6,0,10*ROW('Sanitation Data'!I43)),NA())</f>
        <v>#N/A</v>
      </c>
      <c r="AW49" s="93" t="e">
        <f ca="true">+IF(AND(ISNUMBER(OFFSET('Sanitation Data'!$I$10,0,10*ROW('Sanitation Data'!I43))),'Data Summary'!DL49="Yes"),OFFSET('Sanitation Data'!$I$10,0,10*ROW('Sanitation Data'!I43)),NA())</f>
        <v>#N/A</v>
      </c>
      <c r="AX49" s="93" t="e">
        <f ca="true">+IF(AND(ISNUMBER(OFFSET('Sanitation Data'!$I$11,0,10*ROW('Sanitation Data'!I43))),'Data Summary'!DM49="Yes"),OFFSET('Sanitation Data'!$I$11,0,10*ROW('Sanitation Data'!I43)),NA())</f>
        <v>#N/A</v>
      </c>
      <c r="AY49" s="93" t="e">
        <f ca="true">+IF(AND(ISNUMBER(OFFSET('Sanitation Data'!$I$12,0,10*ROW('Sanitation Data'!I43))),'Data Summary'!DN49="Yes"),OFFSET('Sanitation Data'!$I$12,0,10*ROW('Sanitation Data'!I43)),NA())</f>
        <v>#N/A</v>
      </c>
      <c r="AZ49" s="94" t="e">
        <f ca="true">+IF(AND(ISNUMBER(OFFSET('Hygiene Data'!$D$5,0,10*ROW('Hygiene Data'!D43))),'Data Summary'!DO49="Yes"),OFFSET('Hygiene Data'!$D$5,0,10*ROW('Hygiene Data'!D43)),NA())</f>
        <v>#N/A</v>
      </c>
      <c r="BA49" s="94" t="e">
        <f ca="true">+IF(AND(ISNUMBER(OFFSET('Hygiene Data'!$D$7,0,10*ROW('Hygiene Data'!D43))),'Data Summary'!DP49="Yes"),OFFSET('Hygiene Data'!$D$7,0,10*ROW('Hygiene Data'!D43)),NA())</f>
        <v>#N/A</v>
      </c>
      <c r="BB49" s="94" t="e">
        <f ca="true">+IF(AND(ISNUMBER(OFFSET('Hygiene Data'!$D$9,0,10*ROW('Hygiene Data'!D43))),'Data Summary'!DQ49="Yes"),OFFSET('Hygiene Data'!$D$9,0,10*ROW('Hygiene Data'!D43)),NA())</f>
        <v>#N/A</v>
      </c>
      <c r="BC49" s="94" t="e">
        <f ca="true">+IF(AND(ISNUMBER(OFFSET('Hygiene Data'!$E$5,0,10*ROW('Hygiene Data'!E43))),'Data Summary'!DR49="Yes"),OFFSET('Hygiene Data'!$E$5,0,10*ROW('Hygiene Data'!E43)),NA())</f>
        <v>#N/A</v>
      </c>
      <c r="BD49" s="94" t="e">
        <f ca="true">+IF(AND(ISNUMBER(OFFSET('Hygiene Data'!$E$7,0,10*ROW('Hygiene Data'!E43))),'Data Summary'!DS49="Yes"),OFFSET('Hygiene Data'!$E$7,0,10*ROW('Hygiene Data'!E43)),NA())</f>
        <v>#N/A</v>
      </c>
      <c r="BE49" s="94" t="e">
        <f ca="true">+IF(AND(ISNUMBER(OFFSET('Hygiene Data'!$E$9,0,10*ROW('Hygiene Data'!E43))),'Data Summary'!DT49="Yes"),OFFSET('Hygiene Data'!$E$9,0,10*ROW('Hygiene Data'!E43)),NA())</f>
        <v>#N/A</v>
      </c>
      <c r="BF49" s="94" t="e">
        <f ca="true">+IF(AND(ISNUMBER(OFFSET('Hygiene Data'!$F$5,0,10*ROW('Hygiene Data'!F43))),'Data Summary'!DU49="Yes"),OFFSET('Hygiene Data'!$F$5,0,10*ROW('Hygiene Data'!F43)),NA())</f>
        <v>#N/A</v>
      </c>
      <c r="BG49" s="94" t="e">
        <f ca="true">+IF(AND(ISNUMBER(OFFSET('Hygiene Data'!$F$7,0,10*ROW('Hygiene Data'!F43))),'Data Summary'!DV49="Yes"),OFFSET('Hygiene Data'!$F$7,0,10*ROW('Hygiene Data'!F43)),NA())</f>
        <v>#N/A</v>
      </c>
      <c r="BH49" s="94" t="e">
        <f ca="true">+IF(AND(ISNUMBER(OFFSET('Hygiene Data'!$F$9,0,10*ROW('Hygiene Data'!F43))),'Data Summary'!DW49="Yes"),OFFSET('Hygiene Data'!$F$9,0,10*ROW('Hygiene Data'!F43)),NA())</f>
        <v>#N/A</v>
      </c>
      <c r="BI49" s="94" t="e">
        <f ca="true">+IF(AND(ISNUMBER(OFFSET('Hygiene Data'!$G$5,0,10*ROW('Hygiene Data'!G43))),'Data Summary'!DX49="Yes"),OFFSET('Hygiene Data'!$G$5,0,10*ROW('Hygiene Data'!G43)),NA())</f>
        <v>#N/A</v>
      </c>
      <c r="BJ49" s="94" t="e">
        <f ca="true">+IF(AND(ISNUMBER(OFFSET('Hygiene Data'!$G$7,0,10*ROW('Hygiene Data'!G43))),'Data Summary'!DY49="Yes"),OFFSET('Hygiene Data'!$G$7,0,10*ROW('Hygiene Data'!G43)),NA())</f>
        <v>#N/A</v>
      </c>
      <c r="BK49" s="94" t="e">
        <f ca="true">+IF(AND(ISNUMBER(OFFSET('Hygiene Data'!$G$9,0,10*ROW('Hygiene Data'!G43))),'Data Summary'!DZ49="Yes"),OFFSET('Hygiene Data'!$G$9,0,10*ROW('Hygiene Data'!G43)),NA())</f>
        <v>#N/A</v>
      </c>
      <c r="BL49" s="94" t="e">
        <f ca="true">+IF(AND(ISNUMBER(OFFSET('Hygiene Data'!$H$5,0,10*ROW('Hygiene Data'!H43))),'Data Summary'!EA49="Yes"),OFFSET('Hygiene Data'!$H$5,0,10*ROW('Hygiene Data'!H43)),NA())</f>
        <v>#N/A</v>
      </c>
      <c r="BM49" s="94" t="e">
        <f ca="true">+IF(AND(ISNUMBER(OFFSET('Hygiene Data'!$H$7,0,10*ROW('Hygiene Data'!H43))),'Data Summary'!EB49="Yes"),OFFSET('Hygiene Data'!$H$7,0,10*ROW('Hygiene Data'!H43)),NA())</f>
        <v>#N/A</v>
      </c>
      <c r="BN49" s="94" t="e">
        <f ca="true">+IF(AND(ISNUMBER(OFFSET('Hygiene Data'!$H$9,0,10*ROW('Hygiene Data'!H43))),'Data Summary'!EC49="Yes"),OFFSET('Hygiene Data'!$H$9,0,10*ROW('Hygiene Data'!H43)),NA())</f>
        <v>#N/A</v>
      </c>
      <c r="BO49" s="94" t="e">
        <f ca="true">+IF(AND(ISNUMBER(OFFSET('Hygiene Data'!$I$5,0,10*ROW('Hygiene Data'!I43))),'Data Summary'!ED49="Yes"),OFFSET('Hygiene Data'!$I$5,0,10*ROW('Hygiene Data'!I43)),NA())</f>
        <v>#N/A</v>
      </c>
      <c r="BP49" s="94" t="e">
        <f ca="true">+IF(AND(ISNUMBER(OFFSET('Hygiene Data'!$I$7,0,10*ROW('Hygiene Data'!I43))),'Data Summary'!EE49="Yes"),OFFSET('Hygiene Data'!$I$7,0,10*ROW('Hygiene Data'!I43)),NA())</f>
        <v>#N/A</v>
      </c>
      <c r="BQ49" s="94" t="e">
        <f ca="true">+IF(AND(ISNUMBER(OFFSET('Hygiene Data'!$I$9,0,10*ROW('Hygiene Data'!I43))),'Data Summary'!EF49="Yes"),OFFSET('Hygiene Data'!$I$9,0,10*ROW('Hygiene Data'!I43)),NA())</f>
        <v>#N/A</v>
      </c>
    </row>
    <row xmlns:x14ac="http://schemas.microsoft.com/office/spreadsheetml/2009/9/ac" r="50" x14ac:dyDescent="0.2">
      <c r="A50" s="334" t="e">
        <f ca="true">+RIGHT('Data Summary'!A50,LEN('Data Summary'!A50)-9)</f>
        <v>#VALUE!</v>
      </c>
      <c r="B50" s="35" t="str">
        <f ca="true">+IF(ISTEXT('Data Summary'!B50),'Data Summary'!B50,"")</f>
        <v/>
      </c>
      <c r="C50" s="333" t="e">
        <f ca="true">+VALUE('Data Summary'!C50)</f>
        <v>#VALUE!</v>
      </c>
      <c r="D50" s="92" t="e">
        <f ca="true">+IF(AND(ISNUMBER(OFFSET('Water Data'!$D$4,0,10*ROW('Water Data'!D44))),'Data Summary'!BS50="Yes"),100-OFFSET('Water Data'!$D$4,0,10*ROW('Water Data'!D44)),NA())</f>
        <v>#N/A</v>
      </c>
      <c r="E50" s="92" t="e">
        <f ca="true">+IF(AND(ISNUMBER(OFFSET('Water Data'!$D$6,0,10*ROW('Water Data'!D44))),'Data Summary'!BT50="Yes"),OFFSET('Water Data'!$D$6,0,10*ROW('Water Data'!D44)),NA())</f>
        <v>#N/A</v>
      </c>
      <c r="F50" s="92" t="e">
        <f ca="true">+IF(AND(ISNUMBER(OFFSET('Water Data'!$D$9,0,10*ROW('Water Data'!D44))),'Data Summary'!BU50="Yes"),OFFSET('Water Data'!$D$9,0,10*ROW('Water Data'!D44)),NA())</f>
        <v>#N/A</v>
      </c>
      <c r="G50" s="92" t="e">
        <f ca="true">+IF(AND(ISNUMBER(OFFSET('Water Data'!$E$4,0,10*ROW('Water Data'!E44))),'Data Summary'!BV50="Yes"),100-OFFSET('Water Data'!$E$4,0,10*ROW('Water Data'!E44)),NA())</f>
        <v>#N/A</v>
      </c>
      <c r="H50" s="92" t="e">
        <f ca="true">+IF(AND(ISNUMBER(OFFSET('Water Data'!$E$6,0,10*ROW('Water Data'!E44))),'Data Summary'!BW50="Yes"),OFFSET('Water Data'!$E$6,0,10*ROW('Water Data'!E44)),NA())</f>
        <v>#N/A</v>
      </c>
      <c r="I50" s="92" t="e">
        <f ca="true">+IF(AND(ISNUMBER(OFFSET('Water Data'!$E$9,0,10*ROW('Water Data'!E44))),'Data Summary'!BX50="Yes"),OFFSET('Water Data'!$E$9,0,10*ROW('Water Data'!E44)),NA())</f>
        <v>#N/A</v>
      </c>
      <c r="J50" s="92" t="e">
        <f ca="true">+IF(AND(ISNUMBER(OFFSET('Water Data'!$F$4,0,10*ROW('Water Data'!F44))),'Data Summary'!BY50="Yes"),100-OFFSET('Water Data'!$F$4,0,10*ROW('Water Data'!F44)),NA())</f>
        <v>#N/A</v>
      </c>
      <c r="K50" s="92" t="e">
        <f ca="true">+IF(AND(ISNUMBER(OFFSET('Water Data'!$F$6,0,10*ROW('Water Data'!F44))),'Data Summary'!BZ50="Yes"),OFFSET('Water Data'!$F$6,0,10*ROW('Water Data'!F44)),NA())</f>
        <v>#N/A</v>
      </c>
      <c r="L50" s="92" t="e">
        <f ca="true">+IF(AND(ISNUMBER(OFFSET('Water Data'!$F$9,0,10*ROW('Water Data'!F44))),'Data Summary'!CA50="Yes"),OFFSET('Water Data'!$F$9,0,10*ROW('Water Data'!F44)),NA())</f>
        <v>#N/A</v>
      </c>
      <c r="M50" s="92" t="e">
        <f ca="true">+IF(AND(ISNUMBER(OFFSET('Water Data'!$G$4,0,10*ROW('Water Data'!G44))),'Data Summary'!CB50="Yes"),100-OFFSET('Water Data'!$G$4,0,10*ROW('Water Data'!G44)),NA())</f>
        <v>#N/A</v>
      </c>
      <c r="N50" s="92" t="e">
        <f ca="true">+IF(AND(ISNUMBER(OFFSET('Water Data'!$G$6,0,10*ROW('Water Data'!G44))),'Data Summary'!CC50="Yes"),OFFSET('Water Data'!$G$6,0,10*ROW('Water Data'!G44)),NA())</f>
        <v>#N/A</v>
      </c>
      <c r="O50" s="92" t="e">
        <f ca="true">+IF(AND(ISNUMBER(OFFSET('Water Data'!$G$9,0,10*ROW('Water Data'!G44))),'Data Summary'!CD50="Yes"),OFFSET('Water Data'!$G$9,0,10*ROW('Water Data'!G44)),NA())</f>
        <v>#N/A</v>
      </c>
      <c r="P50" s="92" t="e">
        <f ca="true">+IF(AND(ISNUMBER(OFFSET('Water Data'!$H$4,0,10*ROW('Water Data'!H44))),'Data Summary'!CE50="Yes"),100-OFFSET('Water Data'!$H$4,0,10*ROW('Water Data'!H44)),NA())</f>
        <v>#N/A</v>
      </c>
      <c r="Q50" s="92" t="e">
        <f ca="true">+IF(AND(ISNUMBER(OFFSET('Water Data'!$H$6,0,10*ROW('Water Data'!H44))),'Data Summary'!CF50="Yes"),OFFSET('Water Data'!$H$6,0,10*ROW('Water Data'!H44)),NA())</f>
        <v>#N/A</v>
      </c>
      <c r="R50" s="92" t="e">
        <f ca="true">+IF(AND(ISNUMBER(OFFSET('Water Data'!$H$9,0,10*ROW('Water Data'!H44))),'Data Summary'!CG50="Yes"),OFFSET('Water Data'!$H$9,0,10*ROW('Water Data'!H44)),NA())</f>
        <v>#N/A</v>
      </c>
      <c r="S50" s="92" t="e">
        <f ca="true">+IF(AND(ISNUMBER(OFFSET('Water Data'!$I$4,0,10*ROW('Water Data'!I44))),'Data Summary'!CH50="Yes"),100-OFFSET('Water Data'!$I$4,0,10*ROW('Water Data'!I44)),NA())</f>
        <v>#N/A</v>
      </c>
      <c r="T50" s="92" t="e">
        <f ca="true">+IF(AND(ISNUMBER(OFFSET('Water Data'!$I$6,0,10*ROW('Water Data'!I44))),'Data Summary'!CI50="Yes"),OFFSET('Water Data'!$I$6,0,10*ROW('Water Data'!I44)),NA())</f>
        <v>#N/A</v>
      </c>
      <c r="U50" s="92" t="e">
        <f ca="true">+IF(AND(ISNUMBER(OFFSET('Water Data'!$I$9,0,10*ROW('Water Data'!I44))),'Data Summary'!CJ50="Yes"),OFFSET('Water Data'!$I$9,0,10*ROW('Water Data'!I44)),NA())</f>
        <v>#N/A</v>
      </c>
      <c r="V50" s="93" t="e">
        <f ca="true">+IF(AND(ISNUMBER(OFFSET('Sanitation Data'!$D$4,0,10*ROW('Sanitation Data'!D44))),'Data Summary'!CK50="Yes"),100-OFFSET('Sanitation Data'!$D$4,0,10*ROW('Sanitation Data'!D44)),NA())</f>
        <v>#N/A</v>
      </c>
      <c r="W50" s="93" t="e">
        <f ca="true">+IF(AND(ISNUMBER(OFFSET('Sanitation Data'!$D$6,0,10*ROW('Sanitation Data'!D44))),'Data Summary'!CL50="Yes"),OFFSET('Sanitation Data'!$D$6,0,10*ROW('Sanitation Data'!D44)),NA())</f>
        <v>#N/A</v>
      </c>
      <c r="X50" s="93" t="e">
        <f ca="true">+IF(AND(ISNUMBER(OFFSET('Sanitation Data'!$D$10,0,10*ROW('Sanitation Data'!D44))),'Data Summary'!CM50="Yes"),OFFSET('Sanitation Data'!$D$10,0,10*ROW('Sanitation Data'!D44)),NA())</f>
        <v>#N/A</v>
      </c>
      <c r="Y50" s="93" t="e">
        <f ca="true">+IF(AND(ISNUMBER(OFFSET('Sanitation Data'!$D$11,0,10*ROW('Sanitation Data'!D44))),'Data Summary'!CN50="Yes"),OFFSET('Sanitation Data'!$D$11,0,10*ROW('Sanitation Data'!D44)),NA())</f>
        <v>#N/A</v>
      </c>
      <c r="Z50" s="93" t="e">
        <f ca="true">+IF(AND(ISNUMBER(OFFSET('Sanitation Data'!$D$12,0,10*ROW('Sanitation Data'!D44))),'Data Summary'!CO50="Yes"),OFFSET('Sanitation Data'!$D$12,0,10*ROW('Sanitation Data'!D44)),NA())</f>
        <v>#N/A</v>
      </c>
      <c r="AA50" s="93" t="e">
        <f ca="true">+IF(AND(ISNUMBER(OFFSET('Sanitation Data'!$E$4,0,10*ROW('Sanitation Data'!E44))),'Data Summary'!CP50="Yes"),100-OFFSET('Sanitation Data'!$E$4,0,10*ROW('Sanitation Data'!E44)),NA())</f>
        <v>#N/A</v>
      </c>
      <c r="AB50" s="93" t="e">
        <f ca="true">+IF(AND(ISNUMBER(OFFSET('Sanitation Data'!$E$6,0,10*ROW('Sanitation Data'!E44))),'Data Summary'!CQ50="Yes"),OFFSET('Sanitation Data'!$E$6,0,10*ROW('Sanitation Data'!E44)),NA())</f>
        <v>#N/A</v>
      </c>
      <c r="AC50" s="93" t="e">
        <f ca="true">+IF(AND(ISNUMBER(OFFSET('Sanitation Data'!$E$10,0,10*ROW('Sanitation Data'!E44))),'Data Summary'!CR50="Yes"),OFFSET('Sanitation Data'!$E$10,0,10*ROW('Sanitation Data'!E44)),NA())</f>
        <v>#N/A</v>
      </c>
      <c r="AD50" s="93" t="e">
        <f ca="true">+IF(AND(ISNUMBER(OFFSET('Sanitation Data'!$E$11,0,10*ROW('Sanitation Data'!E44))),'Data Summary'!CS50="Yes"),OFFSET('Sanitation Data'!$E$11,0,10*ROW('Sanitation Data'!E44)),NA())</f>
        <v>#N/A</v>
      </c>
      <c r="AE50" s="93" t="e">
        <f ca="true">+IF(AND(ISNUMBER(OFFSET('Sanitation Data'!$E$12,0,10*ROW('Sanitation Data'!E44))),'Data Summary'!CT50="Yes"),OFFSET('Sanitation Data'!$E$12,0,10*ROW('Sanitation Data'!E44)),NA())</f>
        <v>#N/A</v>
      </c>
      <c r="AF50" s="93" t="e">
        <f ca="true">+IF(AND(ISNUMBER(OFFSET('Sanitation Data'!$F$4,0,10*ROW('Sanitation Data'!F44))),'Data Summary'!CU50="Yes"),100-OFFSET('Sanitation Data'!$F$4,0,10*ROW('Sanitation Data'!F44)),NA())</f>
        <v>#N/A</v>
      </c>
      <c r="AG50" s="93" t="e">
        <f ca="true">+IF(AND(ISNUMBER(OFFSET('Sanitation Data'!$F$6,0,10*ROW('Sanitation Data'!F44))),'Data Summary'!CV50="Yes"),OFFSET('Sanitation Data'!$F$6,0,10*ROW('Sanitation Data'!F44)),NA())</f>
        <v>#N/A</v>
      </c>
      <c r="AH50" s="93" t="e">
        <f ca="true">+IF(AND(ISNUMBER(OFFSET('Sanitation Data'!$F$10,0,10*ROW('Sanitation Data'!F44))),'Data Summary'!CW50="Yes"),OFFSET('Sanitation Data'!$F$10,0,10*ROW('Sanitation Data'!F44)),NA())</f>
        <v>#N/A</v>
      </c>
      <c r="AI50" s="93" t="e">
        <f ca="true">+IF(AND(ISNUMBER(OFFSET('Sanitation Data'!$F$11,0,10*ROW('Sanitation Data'!F44))),'Data Summary'!CX50="Yes"),OFFSET('Sanitation Data'!$F$11,0,10*ROW('Sanitation Data'!F44)),NA())</f>
        <v>#N/A</v>
      </c>
      <c r="AJ50" s="93" t="e">
        <f ca="true">+IF(AND(ISNUMBER(OFFSET('Sanitation Data'!$F$12,0,10*ROW('Sanitation Data'!F44))),'Data Summary'!CY50="Yes"),OFFSET('Sanitation Data'!$F$12,0,10*ROW('Sanitation Data'!F44)),NA())</f>
        <v>#N/A</v>
      </c>
      <c r="AK50" s="93" t="e">
        <f ca="true">+IF(AND(ISNUMBER(OFFSET('Sanitation Data'!$G$4,0,10*ROW('Sanitation Data'!G44))),'Data Summary'!CZ50="Yes"),100-OFFSET('Sanitation Data'!$G$4,0,10*ROW('Sanitation Data'!G44)),NA())</f>
        <v>#N/A</v>
      </c>
      <c r="AL50" s="93" t="e">
        <f ca="true">+IF(AND(ISNUMBER(OFFSET('Sanitation Data'!$G$6,0,10*ROW('Sanitation Data'!G44))),'Data Summary'!DA50="Yes"),OFFSET('Sanitation Data'!$G$6,0,10*ROW('Sanitation Data'!G44)),NA())</f>
        <v>#N/A</v>
      </c>
      <c r="AM50" s="93" t="e">
        <f ca="true">+IF(AND(ISNUMBER(OFFSET('Sanitation Data'!$G$10,0,10*ROW('Sanitation Data'!G44))),'Data Summary'!DB50="Yes"),OFFSET('Sanitation Data'!$G$10,0,10*ROW('Sanitation Data'!G44)),NA())</f>
        <v>#N/A</v>
      </c>
      <c r="AN50" s="93" t="e">
        <f ca="true">+IF(AND(ISNUMBER(OFFSET('Sanitation Data'!$G$11,0,10*ROW('Sanitation Data'!G44))),'Data Summary'!DC50="Yes"),OFFSET('Sanitation Data'!$G$11,0,10*ROW('Sanitation Data'!G44)),NA())</f>
        <v>#N/A</v>
      </c>
      <c r="AO50" s="93" t="e">
        <f ca="true">+IF(AND(ISNUMBER(OFFSET('Sanitation Data'!$G$12,0,10*ROW('Sanitation Data'!G44))),'Data Summary'!DD50="Yes"),OFFSET('Sanitation Data'!$G$12,0,10*ROW('Sanitation Data'!G44)),NA())</f>
        <v>#N/A</v>
      </c>
      <c r="AP50" s="93" t="e">
        <f ca="true">+IF(AND(ISNUMBER(OFFSET('Sanitation Data'!$H$4,0,10*ROW('Sanitation Data'!H44))),'Data Summary'!DE50="Yes"),100-OFFSET('Sanitation Data'!$H$4,0,10*ROW('Sanitation Data'!H44)),NA())</f>
        <v>#N/A</v>
      </c>
      <c r="AQ50" s="93" t="e">
        <f ca="true">+IF(AND(ISNUMBER(OFFSET('Sanitation Data'!$H$6,0,10*ROW('Sanitation Data'!H44))),'Data Summary'!DF50="Yes"),OFFSET('Sanitation Data'!$H$6,0,10*ROW('Sanitation Data'!H44)),NA())</f>
        <v>#N/A</v>
      </c>
      <c r="AR50" s="93" t="e">
        <f ca="true">+IF(AND(ISNUMBER(OFFSET('Sanitation Data'!$H$10,0,10*ROW('Sanitation Data'!H44))),'Data Summary'!DG50="Yes"),OFFSET('Sanitation Data'!$H$10,0,10*ROW('Sanitation Data'!H44)),NA())</f>
        <v>#N/A</v>
      </c>
      <c r="AS50" s="93" t="e">
        <f ca="true">+IF(AND(ISNUMBER(OFFSET('Sanitation Data'!$H$11,0,10*ROW('Sanitation Data'!H44))),'Data Summary'!DH50="Yes"),OFFSET('Sanitation Data'!$H$11,0,10*ROW('Sanitation Data'!H44)),NA())</f>
        <v>#N/A</v>
      </c>
      <c r="AT50" s="93" t="e">
        <f ca="true">+IF(AND(ISNUMBER(OFFSET('Sanitation Data'!$H$12,0,10*ROW('Sanitation Data'!H44))),'Data Summary'!DI50="Yes"),OFFSET('Sanitation Data'!$H$12,0,10*ROW('Sanitation Data'!H44)),NA())</f>
        <v>#N/A</v>
      </c>
      <c r="AU50" s="93" t="e">
        <f ca="true">+IF(AND(ISNUMBER(OFFSET('Sanitation Data'!$I$4,0,10*ROW('Sanitation Data'!I44))),'Data Summary'!DJ50="Yes"),100-OFFSET('Sanitation Data'!$I$4,0,10*ROW('Sanitation Data'!I44)),NA())</f>
        <v>#N/A</v>
      </c>
      <c r="AV50" s="93" t="e">
        <f ca="true">+IF(AND(ISNUMBER(OFFSET('Sanitation Data'!$I$6,0,10*ROW('Sanitation Data'!I44))),'Data Summary'!DK50="Yes"),OFFSET('Sanitation Data'!$I$6,0,10*ROW('Sanitation Data'!I44)),NA())</f>
        <v>#N/A</v>
      </c>
      <c r="AW50" s="93" t="e">
        <f ca="true">+IF(AND(ISNUMBER(OFFSET('Sanitation Data'!$I$10,0,10*ROW('Sanitation Data'!I44))),'Data Summary'!DL50="Yes"),OFFSET('Sanitation Data'!$I$10,0,10*ROW('Sanitation Data'!I44)),NA())</f>
        <v>#N/A</v>
      </c>
      <c r="AX50" s="93" t="e">
        <f ca="true">+IF(AND(ISNUMBER(OFFSET('Sanitation Data'!$I$11,0,10*ROW('Sanitation Data'!I44))),'Data Summary'!DM50="Yes"),OFFSET('Sanitation Data'!$I$11,0,10*ROW('Sanitation Data'!I44)),NA())</f>
        <v>#N/A</v>
      </c>
      <c r="AY50" s="93" t="e">
        <f ca="true">+IF(AND(ISNUMBER(OFFSET('Sanitation Data'!$I$12,0,10*ROW('Sanitation Data'!I44))),'Data Summary'!DN50="Yes"),OFFSET('Sanitation Data'!$I$12,0,10*ROW('Sanitation Data'!I44)),NA())</f>
        <v>#N/A</v>
      </c>
      <c r="AZ50" s="94" t="e">
        <f ca="true">+IF(AND(ISNUMBER(OFFSET('Hygiene Data'!$D$5,0,10*ROW('Hygiene Data'!D44))),'Data Summary'!DO50="Yes"),OFFSET('Hygiene Data'!$D$5,0,10*ROW('Hygiene Data'!D44)),NA())</f>
        <v>#N/A</v>
      </c>
      <c r="BA50" s="94" t="e">
        <f ca="true">+IF(AND(ISNUMBER(OFFSET('Hygiene Data'!$D$7,0,10*ROW('Hygiene Data'!D44))),'Data Summary'!DP50="Yes"),OFFSET('Hygiene Data'!$D$7,0,10*ROW('Hygiene Data'!D44)),NA())</f>
        <v>#N/A</v>
      </c>
      <c r="BB50" s="94" t="e">
        <f ca="true">+IF(AND(ISNUMBER(OFFSET('Hygiene Data'!$D$9,0,10*ROW('Hygiene Data'!D44))),'Data Summary'!DQ50="Yes"),OFFSET('Hygiene Data'!$D$9,0,10*ROW('Hygiene Data'!D44)),NA())</f>
        <v>#N/A</v>
      </c>
      <c r="BC50" s="94" t="e">
        <f ca="true">+IF(AND(ISNUMBER(OFFSET('Hygiene Data'!$E$5,0,10*ROW('Hygiene Data'!E44))),'Data Summary'!DR50="Yes"),OFFSET('Hygiene Data'!$E$5,0,10*ROW('Hygiene Data'!E44)),NA())</f>
        <v>#N/A</v>
      </c>
      <c r="BD50" s="94" t="e">
        <f ca="true">+IF(AND(ISNUMBER(OFFSET('Hygiene Data'!$E$7,0,10*ROW('Hygiene Data'!E44))),'Data Summary'!DS50="Yes"),OFFSET('Hygiene Data'!$E$7,0,10*ROW('Hygiene Data'!E44)),NA())</f>
        <v>#N/A</v>
      </c>
      <c r="BE50" s="94" t="e">
        <f ca="true">+IF(AND(ISNUMBER(OFFSET('Hygiene Data'!$E$9,0,10*ROW('Hygiene Data'!E44))),'Data Summary'!DT50="Yes"),OFFSET('Hygiene Data'!$E$9,0,10*ROW('Hygiene Data'!E44)),NA())</f>
        <v>#N/A</v>
      </c>
      <c r="BF50" s="94" t="e">
        <f ca="true">+IF(AND(ISNUMBER(OFFSET('Hygiene Data'!$F$5,0,10*ROW('Hygiene Data'!F44))),'Data Summary'!DU50="Yes"),OFFSET('Hygiene Data'!$F$5,0,10*ROW('Hygiene Data'!F44)),NA())</f>
        <v>#N/A</v>
      </c>
      <c r="BG50" s="94" t="e">
        <f ca="true">+IF(AND(ISNUMBER(OFFSET('Hygiene Data'!$F$7,0,10*ROW('Hygiene Data'!F44))),'Data Summary'!DV50="Yes"),OFFSET('Hygiene Data'!$F$7,0,10*ROW('Hygiene Data'!F44)),NA())</f>
        <v>#N/A</v>
      </c>
      <c r="BH50" s="94" t="e">
        <f ca="true">+IF(AND(ISNUMBER(OFFSET('Hygiene Data'!$F$9,0,10*ROW('Hygiene Data'!F44))),'Data Summary'!DW50="Yes"),OFFSET('Hygiene Data'!$F$9,0,10*ROW('Hygiene Data'!F44)),NA())</f>
        <v>#N/A</v>
      </c>
      <c r="BI50" s="94" t="e">
        <f ca="true">+IF(AND(ISNUMBER(OFFSET('Hygiene Data'!$G$5,0,10*ROW('Hygiene Data'!G44))),'Data Summary'!DX50="Yes"),OFFSET('Hygiene Data'!$G$5,0,10*ROW('Hygiene Data'!G44)),NA())</f>
        <v>#N/A</v>
      </c>
      <c r="BJ50" s="94" t="e">
        <f ca="true">+IF(AND(ISNUMBER(OFFSET('Hygiene Data'!$G$7,0,10*ROW('Hygiene Data'!G44))),'Data Summary'!DY50="Yes"),OFFSET('Hygiene Data'!$G$7,0,10*ROW('Hygiene Data'!G44)),NA())</f>
        <v>#N/A</v>
      </c>
      <c r="BK50" s="94" t="e">
        <f ca="true">+IF(AND(ISNUMBER(OFFSET('Hygiene Data'!$G$9,0,10*ROW('Hygiene Data'!G44))),'Data Summary'!DZ50="Yes"),OFFSET('Hygiene Data'!$G$9,0,10*ROW('Hygiene Data'!G44)),NA())</f>
        <v>#N/A</v>
      </c>
      <c r="BL50" s="94" t="e">
        <f ca="true">+IF(AND(ISNUMBER(OFFSET('Hygiene Data'!$H$5,0,10*ROW('Hygiene Data'!H44))),'Data Summary'!EA50="Yes"),OFFSET('Hygiene Data'!$H$5,0,10*ROW('Hygiene Data'!H44)),NA())</f>
        <v>#N/A</v>
      </c>
      <c r="BM50" s="94" t="e">
        <f ca="true">+IF(AND(ISNUMBER(OFFSET('Hygiene Data'!$H$7,0,10*ROW('Hygiene Data'!H44))),'Data Summary'!EB50="Yes"),OFFSET('Hygiene Data'!$H$7,0,10*ROW('Hygiene Data'!H44)),NA())</f>
        <v>#N/A</v>
      </c>
      <c r="BN50" s="94" t="e">
        <f ca="true">+IF(AND(ISNUMBER(OFFSET('Hygiene Data'!$H$9,0,10*ROW('Hygiene Data'!H44))),'Data Summary'!EC50="Yes"),OFFSET('Hygiene Data'!$H$9,0,10*ROW('Hygiene Data'!H44)),NA())</f>
        <v>#N/A</v>
      </c>
      <c r="BO50" s="94" t="e">
        <f ca="true">+IF(AND(ISNUMBER(OFFSET('Hygiene Data'!$I$5,0,10*ROW('Hygiene Data'!I44))),'Data Summary'!ED50="Yes"),OFFSET('Hygiene Data'!$I$5,0,10*ROW('Hygiene Data'!I44)),NA())</f>
        <v>#N/A</v>
      </c>
      <c r="BP50" s="94" t="e">
        <f ca="true">+IF(AND(ISNUMBER(OFFSET('Hygiene Data'!$I$7,0,10*ROW('Hygiene Data'!I44))),'Data Summary'!EE50="Yes"),OFFSET('Hygiene Data'!$I$7,0,10*ROW('Hygiene Data'!I44)),NA())</f>
        <v>#N/A</v>
      </c>
      <c r="BQ50" s="94" t="e">
        <f ca="true">+IF(AND(ISNUMBER(OFFSET('Hygiene Data'!$I$9,0,10*ROW('Hygiene Data'!I44))),'Data Summary'!EF50="Yes"),OFFSET('Hygiene Data'!$I$9,0,10*ROW('Hygiene Data'!I44)),NA())</f>
        <v>#N/A</v>
      </c>
    </row>
    <row xmlns:x14ac="http://schemas.microsoft.com/office/spreadsheetml/2009/9/ac" r="51" x14ac:dyDescent="0.2">
      <c r="A51" s="334" t="e">
        <f ca="true">+RIGHT('Data Summary'!A51,LEN('Data Summary'!A51)-9)</f>
        <v>#VALUE!</v>
      </c>
      <c r="B51" s="35" t="str">
        <f ca="true">+IF(ISTEXT('Data Summary'!B51),'Data Summary'!B51,"")</f>
        <v/>
      </c>
      <c r="C51" s="333" t="e">
        <f ca="true">+VALUE('Data Summary'!C51)</f>
        <v>#VALUE!</v>
      </c>
      <c r="D51" s="92" t="e">
        <f ca="true">+IF(AND(ISNUMBER(OFFSET('Water Data'!$D$4,0,10*ROW('Water Data'!D45))),'Data Summary'!BS51="Yes"),100-OFFSET('Water Data'!$D$4,0,10*ROW('Water Data'!D45)),NA())</f>
        <v>#N/A</v>
      </c>
      <c r="E51" s="92" t="e">
        <f ca="true">+IF(AND(ISNUMBER(OFFSET('Water Data'!$D$6,0,10*ROW('Water Data'!D45))),'Data Summary'!BT51="Yes"),OFFSET('Water Data'!$D$6,0,10*ROW('Water Data'!D45)),NA())</f>
        <v>#N/A</v>
      </c>
      <c r="F51" s="92" t="e">
        <f ca="true">+IF(AND(ISNUMBER(OFFSET('Water Data'!$D$9,0,10*ROW('Water Data'!D45))),'Data Summary'!BU51="Yes"),OFFSET('Water Data'!$D$9,0,10*ROW('Water Data'!D45)),NA())</f>
        <v>#N/A</v>
      </c>
      <c r="G51" s="92" t="e">
        <f ca="true">+IF(AND(ISNUMBER(OFFSET('Water Data'!$E$4,0,10*ROW('Water Data'!E45))),'Data Summary'!BV51="Yes"),100-OFFSET('Water Data'!$E$4,0,10*ROW('Water Data'!E45)),NA())</f>
        <v>#N/A</v>
      </c>
      <c r="H51" s="92" t="e">
        <f ca="true">+IF(AND(ISNUMBER(OFFSET('Water Data'!$E$6,0,10*ROW('Water Data'!E45))),'Data Summary'!BW51="Yes"),OFFSET('Water Data'!$E$6,0,10*ROW('Water Data'!E45)),NA())</f>
        <v>#N/A</v>
      </c>
      <c r="I51" s="92" t="e">
        <f ca="true">+IF(AND(ISNUMBER(OFFSET('Water Data'!$E$9,0,10*ROW('Water Data'!E45))),'Data Summary'!BX51="Yes"),OFFSET('Water Data'!$E$9,0,10*ROW('Water Data'!E45)),NA())</f>
        <v>#N/A</v>
      </c>
      <c r="J51" s="92" t="e">
        <f ca="true">+IF(AND(ISNUMBER(OFFSET('Water Data'!$F$4,0,10*ROW('Water Data'!F45))),'Data Summary'!BY51="Yes"),100-OFFSET('Water Data'!$F$4,0,10*ROW('Water Data'!F45)),NA())</f>
        <v>#N/A</v>
      </c>
      <c r="K51" s="92" t="e">
        <f ca="true">+IF(AND(ISNUMBER(OFFSET('Water Data'!$F$6,0,10*ROW('Water Data'!F45))),'Data Summary'!BZ51="Yes"),OFFSET('Water Data'!$F$6,0,10*ROW('Water Data'!F45)),NA())</f>
        <v>#N/A</v>
      </c>
      <c r="L51" s="92" t="e">
        <f ca="true">+IF(AND(ISNUMBER(OFFSET('Water Data'!$F$9,0,10*ROW('Water Data'!F45))),'Data Summary'!CA51="Yes"),OFFSET('Water Data'!$F$9,0,10*ROW('Water Data'!F45)),NA())</f>
        <v>#N/A</v>
      </c>
      <c r="M51" s="92" t="e">
        <f ca="true">+IF(AND(ISNUMBER(OFFSET('Water Data'!$G$4,0,10*ROW('Water Data'!G45))),'Data Summary'!CB51="Yes"),100-OFFSET('Water Data'!$G$4,0,10*ROW('Water Data'!G45)),NA())</f>
        <v>#N/A</v>
      </c>
      <c r="N51" s="92" t="e">
        <f ca="true">+IF(AND(ISNUMBER(OFFSET('Water Data'!$G$6,0,10*ROW('Water Data'!G45))),'Data Summary'!CC51="Yes"),OFFSET('Water Data'!$G$6,0,10*ROW('Water Data'!G45)),NA())</f>
        <v>#N/A</v>
      </c>
      <c r="O51" s="92" t="e">
        <f ca="true">+IF(AND(ISNUMBER(OFFSET('Water Data'!$G$9,0,10*ROW('Water Data'!G45))),'Data Summary'!CD51="Yes"),OFFSET('Water Data'!$G$9,0,10*ROW('Water Data'!G45)),NA())</f>
        <v>#N/A</v>
      </c>
      <c r="P51" s="92" t="e">
        <f ca="true">+IF(AND(ISNUMBER(OFFSET('Water Data'!$H$4,0,10*ROW('Water Data'!H45))),'Data Summary'!CE51="Yes"),100-OFFSET('Water Data'!$H$4,0,10*ROW('Water Data'!H45)),NA())</f>
        <v>#N/A</v>
      </c>
      <c r="Q51" s="92" t="e">
        <f ca="true">+IF(AND(ISNUMBER(OFFSET('Water Data'!$H$6,0,10*ROW('Water Data'!H45))),'Data Summary'!CF51="Yes"),OFFSET('Water Data'!$H$6,0,10*ROW('Water Data'!H45)),NA())</f>
        <v>#N/A</v>
      </c>
      <c r="R51" s="92" t="e">
        <f ca="true">+IF(AND(ISNUMBER(OFFSET('Water Data'!$H$9,0,10*ROW('Water Data'!H45))),'Data Summary'!CG51="Yes"),OFFSET('Water Data'!$H$9,0,10*ROW('Water Data'!H45)),NA())</f>
        <v>#N/A</v>
      </c>
      <c r="S51" s="92" t="e">
        <f ca="true">+IF(AND(ISNUMBER(OFFSET('Water Data'!$I$4,0,10*ROW('Water Data'!I45))),'Data Summary'!CH51="Yes"),100-OFFSET('Water Data'!$I$4,0,10*ROW('Water Data'!I45)),NA())</f>
        <v>#N/A</v>
      </c>
      <c r="T51" s="92" t="e">
        <f ca="true">+IF(AND(ISNUMBER(OFFSET('Water Data'!$I$6,0,10*ROW('Water Data'!I45))),'Data Summary'!CI51="Yes"),OFFSET('Water Data'!$I$6,0,10*ROW('Water Data'!I45)),NA())</f>
        <v>#N/A</v>
      </c>
      <c r="U51" s="92" t="e">
        <f ca="true">+IF(AND(ISNUMBER(OFFSET('Water Data'!$I$9,0,10*ROW('Water Data'!I45))),'Data Summary'!CJ51="Yes"),OFFSET('Water Data'!$I$9,0,10*ROW('Water Data'!I45)),NA())</f>
        <v>#N/A</v>
      </c>
      <c r="V51" s="93" t="e">
        <f ca="true">+IF(AND(ISNUMBER(OFFSET('Sanitation Data'!$D$4,0,10*ROW('Sanitation Data'!D45))),'Data Summary'!CK51="Yes"),100-OFFSET('Sanitation Data'!$D$4,0,10*ROW('Sanitation Data'!D45)),NA())</f>
        <v>#N/A</v>
      </c>
      <c r="W51" s="93" t="e">
        <f ca="true">+IF(AND(ISNUMBER(OFFSET('Sanitation Data'!$D$6,0,10*ROW('Sanitation Data'!D45))),'Data Summary'!CL51="Yes"),OFFSET('Sanitation Data'!$D$6,0,10*ROW('Sanitation Data'!D45)),NA())</f>
        <v>#N/A</v>
      </c>
      <c r="X51" s="93" t="e">
        <f ca="true">+IF(AND(ISNUMBER(OFFSET('Sanitation Data'!$D$10,0,10*ROW('Sanitation Data'!D45))),'Data Summary'!CM51="Yes"),OFFSET('Sanitation Data'!$D$10,0,10*ROW('Sanitation Data'!D45)),NA())</f>
        <v>#N/A</v>
      </c>
      <c r="Y51" s="93" t="e">
        <f ca="true">+IF(AND(ISNUMBER(OFFSET('Sanitation Data'!$D$11,0,10*ROW('Sanitation Data'!D45))),'Data Summary'!CN51="Yes"),OFFSET('Sanitation Data'!$D$11,0,10*ROW('Sanitation Data'!D45)),NA())</f>
        <v>#N/A</v>
      </c>
      <c r="Z51" s="93" t="e">
        <f ca="true">+IF(AND(ISNUMBER(OFFSET('Sanitation Data'!$D$12,0,10*ROW('Sanitation Data'!D45))),'Data Summary'!CO51="Yes"),OFFSET('Sanitation Data'!$D$12,0,10*ROW('Sanitation Data'!D45)),NA())</f>
        <v>#N/A</v>
      </c>
      <c r="AA51" s="93" t="e">
        <f ca="true">+IF(AND(ISNUMBER(OFFSET('Sanitation Data'!$E$4,0,10*ROW('Sanitation Data'!E45))),'Data Summary'!CP51="Yes"),100-OFFSET('Sanitation Data'!$E$4,0,10*ROW('Sanitation Data'!E45)),NA())</f>
        <v>#N/A</v>
      </c>
      <c r="AB51" s="93" t="e">
        <f ca="true">+IF(AND(ISNUMBER(OFFSET('Sanitation Data'!$E$6,0,10*ROW('Sanitation Data'!E45))),'Data Summary'!CQ51="Yes"),OFFSET('Sanitation Data'!$E$6,0,10*ROW('Sanitation Data'!E45)),NA())</f>
        <v>#N/A</v>
      </c>
      <c r="AC51" s="93" t="e">
        <f ca="true">+IF(AND(ISNUMBER(OFFSET('Sanitation Data'!$E$10,0,10*ROW('Sanitation Data'!E45))),'Data Summary'!CR51="Yes"),OFFSET('Sanitation Data'!$E$10,0,10*ROW('Sanitation Data'!E45)),NA())</f>
        <v>#N/A</v>
      </c>
      <c r="AD51" s="93" t="e">
        <f ca="true">+IF(AND(ISNUMBER(OFFSET('Sanitation Data'!$E$11,0,10*ROW('Sanitation Data'!E45))),'Data Summary'!CS51="Yes"),OFFSET('Sanitation Data'!$E$11,0,10*ROW('Sanitation Data'!E45)),NA())</f>
        <v>#N/A</v>
      </c>
      <c r="AE51" s="93" t="e">
        <f ca="true">+IF(AND(ISNUMBER(OFFSET('Sanitation Data'!$E$12,0,10*ROW('Sanitation Data'!E45))),'Data Summary'!CT51="Yes"),OFFSET('Sanitation Data'!$E$12,0,10*ROW('Sanitation Data'!E45)),NA())</f>
        <v>#N/A</v>
      </c>
      <c r="AF51" s="93" t="e">
        <f ca="true">+IF(AND(ISNUMBER(OFFSET('Sanitation Data'!$F$4,0,10*ROW('Sanitation Data'!F45))),'Data Summary'!CU51="Yes"),100-OFFSET('Sanitation Data'!$F$4,0,10*ROW('Sanitation Data'!F45)),NA())</f>
        <v>#N/A</v>
      </c>
      <c r="AG51" s="93" t="e">
        <f ca="true">+IF(AND(ISNUMBER(OFFSET('Sanitation Data'!$F$6,0,10*ROW('Sanitation Data'!F45))),'Data Summary'!CV51="Yes"),OFFSET('Sanitation Data'!$F$6,0,10*ROW('Sanitation Data'!F45)),NA())</f>
        <v>#N/A</v>
      </c>
      <c r="AH51" s="93" t="e">
        <f ca="true">+IF(AND(ISNUMBER(OFFSET('Sanitation Data'!$F$10,0,10*ROW('Sanitation Data'!F45))),'Data Summary'!CW51="Yes"),OFFSET('Sanitation Data'!$F$10,0,10*ROW('Sanitation Data'!F45)),NA())</f>
        <v>#N/A</v>
      </c>
      <c r="AI51" s="93" t="e">
        <f ca="true">+IF(AND(ISNUMBER(OFFSET('Sanitation Data'!$F$11,0,10*ROW('Sanitation Data'!F45))),'Data Summary'!CX51="Yes"),OFFSET('Sanitation Data'!$F$11,0,10*ROW('Sanitation Data'!F45)),NA())</f>
        <v>#N/A</v>
      </c>
      <c r="AJ51" s="93" t="e">
        <f ca="true">+IF(AND(ISNUMBER(OFFSET('Sanitation Data'!$F$12,0,10*ROW('Sanitation Data'!F45))),'Data Summary'!CY51="Yes"),OFFSET('Sanitation Data'!$F$12,0,10*ROW('Sanitation Data'!F45)),NA())</f>
        <v>#N/A</v>
      </c>
      <c r="AK51" s="93" t="e">
        <f ca="true">+IF(AND(ISNUMBER(OFFSET('Sanitation Data'!$G$4,0,10*ROW('Sanitation Data'!G45))),'Data Summary'!CZ51="Yes"),100-OFFSET('Sanitation Data'!$G$4,0,10*ROW('Sanitation Data'!G45)),NA())</f>
        <v>#N/A</v>
      </c>
      <c r="AL51" s="93" t="e">
        <f ca="true">+IF(AND(ISNUMBER(OFFSET('Sanitation Data'!$G$6,0,10*ROW('Sanitation Data'!G45))),'Data Summary'!DA51="Yes"),OFFSET('Sanitation Data'!$G$6,0,10*ROW('Sanitation Data'!G45)),NA())</f>
        <v>#N/A</v>
      </c>
      <c r="AM51" s="93" t="e">
        <f ca="true">+IF(AND(ISNUMBER(OFFSET('Sanitation Data'!$G$10,0,10*ROW('Sanitation Data'!G45))),'Data Summary'!DB51="Yes"),OFFSET('Sanitation Data'!$G$10,0,10*ROW('Sanitation Data'!G45)),NA())</f>
        <v>#N/A</v>
      </c>
      <c r="AN51" s="93" t="e">
        <f ca="true">+IF(AND(ISNUMBER(OFFSET('Sanitation Data'!$G$11,0,10*ROW('Sanitation Data'!G45))),'Data Summary'!DC51="Yes"),OFFSET('Sanitation Data'!$G$11,0,10*ROW('Sanitation Data'!G45)),NA())</f>
        <v>#N/A</v>
      </c>
      <c r="AO51" s="93" t="e">
        <f ca="true">+IF(AND(ISNUMBER(OFFSET('Sanitation Data'!$G$12,0,10*ROW('Sanitation Data'!G45))),'Data Summary'!DD51="Yes"),OFFSET('Sanitation Data'!$G$12,0,10*ROW('Sanitation Data'!G45)),NA())</f>
        <v>#N/A</v>
      </c>
      <c r="AP51" s="93" t="e">
        <f ca="true">+IF(AND(ISNUMBER(OFFSET('Sanitation Data'!$H$4,0,10*ROW('Sanitation Data'!H45))),'Data Summary'!DE51="Yes"),100-OFFSET('Sanitation Data'!$H$4,0,10*ROW('Sanitation Data'!H45)),NA())</f>
        <v>#N/A</v>
      </c>
      <c r="AQ51" s="93" t="e">
        <f ca="true">+IF(AND(ISNUMBER(OFFSET('Sanitation Data'!$H$6,0,10*ROW('Sanitation Data'!H45))),'Data Summary'!DF51="Yes"),OFFSET('Sanitation Data'!$H$6,0,10*ROW('Sanitation Data'!H45)),NA())</f>
        <v>#N/A</v>
      </c>
      <c r="AR51" s="93" t="e">
        <f ca="true">+IF(AND(ISNUMBER(OFFSET('Sanitation Data'!$H$10,0,10*ROW('Sanitation Data'!H45))),'Data Summary'!DG51="Yes"),OFFSET('Sanitation Data'!$H$10,0,10*ROW('Sanitation Data'!H45)),NA())</f>
        <v>#N/A</v>
      </c>
      <c r="AS51" s="93" t="e">
        <f ca="true">+IF(AND(ISNUMBER(OFFSET('Sanitation Data'!$H$11,0,10*ROW('Sanitation Data'!H45))),'Data Summary'!DH51="Yes"),OFFSET('Sanitation Data'!$H$11,0,10*ROW('Sanitation Data'!H45)),NA())</f>
        <v>#N/A</v>
      </c>
      <c r="AT51" s="93" t="e">
        <f ca="true">+IF(AND(ISNUMBER(OFFSET('Sanitation Data'!$H$12,0,10*ROW('Sanitation Data'!H45))),'Data Summary'!DI51="Yes"),OFFSET('Sanitation Data'!$H$12,0,10*ROW('Sanitation Data'!H45)),NA())</f>
        <v>#N/A</v>
      </c>
      <c r="AU51" s="93" t="e">
        <f ca="true">+IF(AND(ISNUMBER(OFFSET('Sanitation Data'!$I$4,0,10*ROW('Sanitation Data'!I45))),'Data Summary'!DJ51="Yes"),100-OFFSET('Sanitation Data'!$I$4,0,10*ROW('Sanitation Data'!I45)),NA())</f>
        <v>#N/A</v>
      </c>
      <c r="AV51" s="93" t="e">
        <f ca="true">+IF(AND(ISNUMBER(OFFSET('Sanitation Data'!$I$6,0,10*ROW('Sanitation Data'!I45))),'Data Summary'!DK51="Yes"),OFFSET('Sanitation Data'!$I$6,0,10*ROW('Sanitation Data'!I45)),NA())</f>
        <v>#N/A</v>
      </c>
      <c r="AW51" s="93" t="e">
        <f ca="true">+IF(AND(ISNUMBER(OFFSET('Sanitation Data'!$I$10,0,10*ROW('Sanitation Data'!I45))),'Data Summary'!DL51="Yes"),OFFSET('Sanitation Data'!$I$10,0,10*ROW('Sanitation Data'!I45)),NA())</f>
        <v>#N/A</v>
      </c>
      <c r="AX51" s="93" t="e">
        <f ca="true">+IF(AND(ISNUMBER(OFFSET('Sanitation Data'!$I$11,0,10*ROW('Sanitation Data'!I45))),'Data Summary'!DM51="Yes"),OFFSET('Sanitation Data'!$I$11,0,10*ROW('Sanitation Data'!I45)),NA())</f>
        <v>#N/A</v>
      </c>
      <c r="AY51" s="93" t="e">
        <f ca="true">+IF(AND(ISNUMBER(OFFSET('Sanitation Data'!$I$12,0,10*ROW('Sanitation Data'!I45))),'Data Summary'!DN51="Yes"),OFFSET('Sanitation Data'!$I$12,0,10*ROW('Sanitation Data'!I45)),NA())</f>
        <v>#N/A</v>
      </c>
      <c r="AZ51" s="94" t="e">
        <f ca="true">+IF(AND(ISNUMBER(OFFSET('Hygiene Data'!$D$5,0,10*ROW('Hygiene Data'!D45))),'Data Summary'!DO51="Yes"),OFFSET('Hygiene Data'!$D$5,0,10*ROW('Hygiene Data'!D45)),NA())</f>
        <v>#N/A</v>
      </c>
      <c r="BA51" s="94" t="e">
        <f ca="true">+IF(AND(ISNUMBER(OFFSET('Hygiene Data'!$D$7,0,10*ROW('Hygiene Data'!D45))),'Data Summary'!DP51="Yes"),OFFSET('Hygiene Data'!$D$7,0,10*ROW('Hygiene Data'!D45)),NA())</f>
        <v>#N/A</v>
      </c>
      <c r="BB51" s="94" t="e">
        <f ca="true">+IF(AND(ISNUMBER(OFFSET('Hygiene Data'!$D$9,0,10*ROW('Hygiene Data'!D45))),'Data Summary'!DQ51="Yes"),OFFSET('Hygiene Data'!$D$9,0,10*ROW('Hygiene Data'!D45)),NA())</f>
        <v>#N/A</v>
      </c>
      <c r="BC51" s="94" t="e">
        <f ca="true">+IF(AND(ISNUMBER(OFFSET('Hygiene Data'!$E$5,0,10*ROW('Hygiene Data'!E45))),'Data Summary'!DR51="Yes"),OFFSET('Hygiene Data'!$E$5,0,10*ROW('Hygiene Data'!E45)),NA())</f>
        <v>#N/A</v>
      </c>
      <c r="BD51" s="94" t="e">
        <f ca="true">+IF(AND(ISNUMBER(OFFSET('Hygiene Data'!$E$7,0,10*ROW('Hygiene Data'!E45))),'Data Summary'!DS51="Yes"),OFFSET('Hygiene Data'!$E$7,0,10*ROW('Hygiene Data'!E45)),NA())</f>
        <v>#N/A</v>
      </c>
      <c r="BE51" s="94" t="e">
        <f ca="true">+IF(AND(ISNUMBER(OFFSET('Hygiene Data'!$E$9,0,10*ROW('Hygiene Data'!E45))),'Data Summary'!DT51="Yes"),OFFSET('Hygiene Data'!$E$9,0,10*ROW('Hygiene Data'!E45)),NA())</f>
        <v>#N/A</v>
      </c>
      <c r="BF51" s="94" t="e">
        <f ca="true">+IF(AND(ISNUMBER(OFFSET('Hygiene Data'!$F$5,0,10*ROW('Hygiene Data'!F45))),'Data Summary'!DU51="Yes"),OFFSET('Hygiene Data'!$F$5,0,10*ROW('Hygiene Data'!F45)),NA())</f>
        <v>#N/A</v>
      </c>
      <c r="BG51" s="94" t="e">
        <f ca="true">+IF(AND(ISNUMBER(OFFSET('Hygiene Data'!$F$7,0,10*ROW('Hygiene Data'!F45))),'Data Summary'!DV51="Yes"),OFFSET('Hygiene Data'!$F$7,0,10*ROW('Hygiene Data'!F45)),NA())</f>
        <v>#N/A</v>
      </c>
      <c r="BH51" s="94" t="e">
        <f ca="true">+IF(AND(ISNUMBER(OFFSET('Hygiene Data'!$F$9,0,10*ROW('Hygiene Data'!F45))),'Data Summary'!DW51="Yes"),OFFSET('Hygiene Data'!$F$9,0,10*ROW('Hygiene Data'!F45)),NA())</f>
        <v>#N/A</v>
      </c>
      <c r="BI51" s="94" t="e">
        <f ca="true">+IF(AND(ISNUMBER(OFFSET('Hygiene Data'!$G$5,0,10*ROW('Hygiene Data'!G45))),'Data Summary'!DX51="Yes"),OFFSET('Hygiene Data'!$G$5,0,10*ROW('Hygiene Data'!G45)),NA())</f>
        <v>#N/A</v>
      </c>
      <c r="BJ51" s="94" t="e">
        <f ca="true">+IF(AND(ISNUMBER(OFFSET('Hygiene Data'!$G$7,0,10*ROW('Hygiene Data'!G45))),'Data Summary'!DY51="Yes"),OFFSET('Hygiene Data'!$G$7,0,10*ROW('Hygiene Data'!G45)),NA())</f>
        <v>#N/A</v>
      </c>
      <c r="BK51" s="94" t="e">
        <f ca="true">+IF(AND(ISNUMBER(OFFSET('Hygiene Data'!$G$9,0,10*ROW('Hygiene Data'!G45))),'Data Summary'!DZ51="Yes"),OFFSET('Hygiene Data'!$G$9,0,10*ROW('Hygiene Data'!G45)),NA())</f>
        <v>#N/A</v>
      </c>
      <c r="BL51" s="94" t="e">
        <f ca="true">+IF(AND(ISNUMBER(OFFSET('Hygiene Data'!$H$5,0,10*ROW('Hygiene Data'!H45))),'Data Summary'!EA51="Yes"),OFFSET('Hygiene Data'!$H$5,0,10*ROW('Hygiene Data'!H45)),NA())</f>
        <v>#N/A</v>
      </c>
      <c r="BM51" s="94" t="e">
        <f ca="true">+IF(AND(ISNUMBER(OFFSET('Hygiene Data'!$H$7,0,10*ROW('Hygiene Data'!H45))),'Data Summary'!EB51="Yes"),OFFSET('Hygiene Data'!$H$7,0,10*ROW('Hygiene Data'!H45)),NA())</f>
        <v>#N/A</v>
      </c>
      <c r="BN51" s="94" t="e">
        <f ca="true">+IF(AND(ISNUMBER(OFFSET('Hygiene Data'!$H$9,0,10*ROW('Hygiene Data'!H45))),'Data Summary'!EC51="Yes"),OFFSET('Hygiene Data'!$H$9,0,10*ROW('Hygiene Data'!H45)),NA())</f>
        <v>#N/A</v>
      </c>
      <c r="BO51" s="94" t="e">
        <f ca="true">+IF(AND(ISNUMBER(OFFSET('Hygiene Data'!$I$5,0,10*ROW('Hygiene Data'!I45))),'Data Summary'!ED51="Yes"),OFFSET('Hygiene Data'!$I$5,0,10*ROW('Hygiene Data'!I45)),NA())</f>
        <v>#N/A</v>
      </c>
      <c r="BP51" s="94" t="e">
        <f ca="true">+IF(AND(ISNUMBER(OFFSET('Hygiene Data'!$I$7,0,10*ROW('Hygiene Data'!I45))),'Data Summary'!EE51="Yes"),OFFSET('Hygiene Data'!$I$7,0,10*ROW('Hygiene Data'!I45)),NA())</f>
        <v>#N/A</v>
      </c>
      <c r="BQ51" s="94" t="e">
        <f ca="true">+IF(AND(ISNUMBER(OFFSET('Hygiene Data'!$I$9,0,10*ROW('Hygiene Data'!I45))),'Data Summary'!EF51="Yes"),OFFSET('Hygiene Data'!$I$9,0,10*ROW('Hygiene Data'!I45)),NA())</f>
        <v>#N/A</v>
      </c>
    </row>
    <row xmlns:x14ac="http://schemas.microsoft.com/office/spreadsheetml/2009/9/ac" r="52" x14ac:dyDescent="0.2">
      <c r="A52" s="334" t="e">
        <f ca="true">+RIGHT('Data Summary'!A52,LEN('Data Summary'!A52)-9)</f>
        <v>#VALUE!</v>
      </c>
      <c r="B52" s="35" t="str">
        <f ca="true">+IF(ISTEXT('Data Summary'!B52),'Data Summary'!B52,"")</f>
        <v/>
      </c>
      <c r="C52" s="333" t="e">
        <f ca="true">+VALUE('Data Summary'!C52)</f>
        <v>#VALUE!</v>
      </c>
      <c r="D52" s="92" t="e">
        <f ca="true">+IF(AND(ISNUMBER(OFFSET('Water Data'!$D$4,0,10*ROW('Water Data'!D46))),'Data Summary'!BS52="Yes"),100-OFFSET('Water Data'!$D$4,0,10*ROW('Water Data'!D46)),NA())</f>
        <v>#N/A</v>
      </c>
      <c r="E52" s="92" t="e">
        <f ca="true">+IF(AND(ISNUMBER(OFFSET('Water Data'!$D$6,0,10*ROW('Water Data'!D46))),'Data Summary'!BT52="Yes"),OFFSET('Water Data'!$D$6,0,10*ROW('Water Data'!D46)),NA())</f>
        <v>#N/A</v>
      </c>
      <c r="F52" s="92" t="e">
        <f ca="true">+IF(AND(ISNUMBER(OFFSET('Water Data'!$D$9,0,10*ROW('Water Data'!D46))),'Data Summary'!BU52="Yes"),OFFSET('Water Data'!$D$9,0,10*ROW('Water Data'!D46)),NA())</f>
        <v>#N/A</v>
      </c>
      <c r="G52" s="92" t="e">
        <f ca="true">+IF(AND(ISNUMBER(OFFSET('Water Data'!$E$4,0,10*ROW('Water Data'!E46))),'Data Summary'!BV52="Yes"),100-OFFSET('Water Data'!$E$4,0,10*ROW('Water Data'!E46)),NA())</f>
        <v>#N/A</v>
      </c>
      <c r="H52" s="92" t="e">
        <f ca="true">+IF(AND(ISNUMBER(OFFSET('Water Data'!$E$6,0,10*ROW('Water Data'!E46))),'Data Summary'!BW52="Yes"),OFFSET('Water Data'!$E$6,0,10*ROW('Water Data'!E46)),NA())</f>
        <v>#N/A</v>
      </c>
      <c r="I52" s="92" t="e">
        <f ca="true">+IF(AND(ISNUMBER(OFFSET('Water Data'!$E$9,0,10*ROW('Water Data'!E46))),'Data Summary'!BX52="Yes"),OFFSET('Water Data'!$E$9,0,10*ROW('Water Data'!E46)),NA())</f>
        <v>#N/A</v>
      </c>
      <c r="J52" s="92" t="e">
        <f ca="true">+IF(AND(ISNUMBER(OFFSET('Water Data'!$F$4,0,10*ROW('Water Data'!F46))),'Data Summary'!BY52="Yes"),100-OFFSET('Water Data'!$F$4,0,10*ROW('Water Data'!F46)),NA())</f>
        <v>#N/A</v>
      </c>
      <c r="K52" s="92" t="e">
        <f ca="true">+IF(AND(ISNUMBER(OFFSET('Water Data'!$F$6,0,10*ROW('Water Data'!F46))),'Data Summary'!BZ52="Yes"),OFFSET('Water Data'!$F$6,0,10*ROW('Water Data'!F46)),NA())</f>
        <v>#N/A</v>
      </c>
      <c r="L52" s="92" t="e">
        <f ca="true">+IF(AND(ISNUMBER(OFFSET('Water Data'!$F$9,0,10*ROW('Water Data'!F46))),'Data Summary'!CA52="Yes"),OFFSET('Water Data'!$F$9,0,10*ROW('Water Data'!F46)),NA())</f>
        <v>#N/A</v>
      </c>
      <c r="M52" s="92" t="e">
        <f ca="true">+IF(AND(ISNUMBER(OFFSET('Water Data'!$G$4,0,10*ROW('Water Data'!G46))),'Data Summary'!CB52="Yes"),100-OFFSET('Water Data'!$G$4,0,10*ROW('Water Data'!G46)),NA())</f>
        <v>#N/A</v>
      </c>
      <c r="N52" s="92" t="e">
        <f ca="true">+IF(AND(ISNUMBER(OFFSET('Water Data'!$G$6,0,10*ROW('Water Data'!G46))),'Data Summary'!CC52="Yes"),OFFSET('Water Data'!$G$6,0,10*ROW('Water Data'!G46)),NA())</f>
        <v>#N/A</v>
      </c>
      <c r="O52" s="92" t="e">
        <f ca="true">+IF(AND(ISNUMBER(OFFSET('Water Data'!$G$9,0,10*ROW('Water Data'!G46))),'Data Summary'!CD52="Yes"),OFFSET('Water Data'!$G$9,0,10*ROW('Water Data'!G46)),NA())</f>
        <v>#N/A</v>
      </c>
      <c r="P52" s="92" t="e">
        <f ca="true">+IF(AND(ISNUMBER(OFFSET('Water Data'!$H$4,0,10*ROW('Water Data'!H46))),'Data Summary'!CE52="Yes"),100-OFFSET('Water Data'!$H$4,0,10*ROW('Water Data'!H46)),NA())</f>
        <v>#N/A</v>
      </c>
      <c r="Q52" s="92" t="e">
        <f ca="true">+IF(AND(ISNUMBER(OFFSET('Water Data'!$H$6,0,10*ROW('Water Data'!H46))),'Data Summary'!CF52="Yes"),OFFSET('Water Data'!$H$6,0,10*ROW('Water Data'!H46)),NA())</f>
        <v>#N/A</v>
      </c>
      <c r="R52" s="92" t="e">
        <f ca="true">+IF(AND(ISNUMBER(OFFSET('Water Data'!$H$9,0,10*ROW('Water Data'!H46))),'Data Summary'!CG52="Yes"),OFFSET('Water Data'!$H$9,0,10*ROW('Water Data'!H46)),NA())</f>
        <v>#N/A</v>
      </c>
      <c r="S52" s="92" t="e">
        <f ca="true">+IF(AND(ISNUMBER(OFFSET('Water Data'!$I$4,0,10*ROW('Water Data'!I46))),'Data Summary'!CH52="Yes"),100-OFFSET('Water Data'!$I$4,0,10*ROW('Water Data'!I46)),NA())</f>
        <v>#N/A</v>
      </c>
      <c r="T52" s="92" t="e">
        <f ca="true">+IF(AND(ISNUMBER(OFFSET('Water Data'!$I$6,0,10*ROW('Water Data'!I46))),'Data Summary'!CI52="Yes"),OFFSET('Water Data'!$I$6,0,10*ROW('Water Data'!I46)),NA())</f>
        <v>#N/A</v>
      </c>
      <c r="U52" s="92" t="e">
        <f ca="true">+IF(AND(ISNUMBER(OFFSET('Water Data'!$I$9,0,10*ROW('Water Data'!I46))),'Data Summary'!CJ52="Yes"),OFFSET('Water Data'!$I$9,0,10*ROW('Water Data'!I46)),NA())</f>
        <v>#N/A</v>
      </c>
      <c r="V52" s="93" t="e">
        <f ca="true">+IF(AND(ISNUMBER(OFFSET('Sanitation Data'!$D$4,0,10*ROW('Sanitation Data'!D46))),'Data Summary'!CK52="Yes"),100-OFFSET('Sanitation Data'!$D$4,0,10*ROW('Sanitation Data'!D46)),NA())</f>
        <v>#N/A</v>
      </c>
      <c r="W52" s="93" t="e">
        <f ca="true">+IF(AND(ISNUMBER(OFFSET('Sanitation Data'!$D$6,0,10*ROW('Sanitation Data'!D46))),'Data Summary'!CL52="Yes"),OFFSET('Sanitation Data'!$D$6,0,10*ROW('Sanitation Data'!D46)),NA())</f>
        <v>#N/A</v>
      </c>
      <c r="X52" s="93" t="e">
        <f ca="true">+IF(AND(ISNUMBER(OFFSET('Sanitation Data'!$D$10,0,10*ROW('Sanitation Data'!D46))),'Data Summary'!CM52="Yes"),OFFSET('Sanitation Data'!$D$10,0,10*ROW('Sanitation Data'!D46)),NA())</f>
        <v>#N/A</v>
      </c>
      <c r="Y52" s="93" t="e">
        <f ca="true">+IF(AND(ISNUMBER(OFFSET('Sanitation Data'!$D$11,0,10*ROW('Sanitation Data'!D46))),'Data Summary'!CN52="Yes"),OFFSET('Sanitation Data'!$D$11,0,10*ROW('Sanitation Data'!D46)),NA())</f>
        <v>#N/A</v>
      </c>
      <c r="Z52" s="93" t="e">
        <f ca="true">+IF(AND(ISNUMBER(OFFSET('Sanitation Data'!$D$12,0,10*ROW('Sanitation Data'!D46))),'Data Summary'!CO52="Yes"),OFFSET('Sanitation Data'!$D$12,0,10*ROW('Sanitation Data'!D46)),NA())</f>
        <v>#N/A</v>
      </c>
      <c r="AA52" s="93" t="e">
        <f ca="true">+IF(AND(ISNUMBER(OFFSET('Sanitation Data'!$E$4,0,10*ROW('Sanitation Data'!E46))),'Data Summary'!CP52="Yes"),100-OFFSET('Sanitation Data'!$E$4,0,10*ROW('Sanitation Data'!E46)),NA())</f>
        <v>#N/A</v>
      </c>
      <c r="AB52" s="93" t="e">
        <f ca="true">+IF(AND(ISNUMBER(OFFSET('Sanitation Data'!$E$6,0,10*ROW('Sanitation Data'!E46))),'Data Summary'!CQ52="Yes"),OFFSET('Sanitation Data'!$E$6,0,10*ROW('Sanitation Data'!E46)),NA())</f>
        <v>#N/A</v>
      </c>
      <c r="AC52" s="93" t="e">
        <f ca="true">+IF(AND(ISNUMBER(OFFSET('Sanitation Data'!$E$10,0,10*ROW('Sanitation Data'!E46))),'Data Summary'!CR52="Yes"),OFFSET('Sanitation Data'!$E$10,0,10*ROW('Sanitation Data'!E46)),NA())</f>
        <v>#N/A</v>
      </c>
      <c r="AD52" s="93" t="e">
        <f ca="true">+IF(AND(ISNUMBER(OFFSET('Sanitation Data'!$E$11,0,10*ROW('Sanitation Data'!E46))),'Data Summary'!CS52="Yes"),OFFSET('Sanitation Data'!$E$11,0,10*ROW('Sanitation Data'!E46)),NA())</f>
        <v>#N/A</v>
      </c>
      <c r="AE52" s="93" t="e">
        <f ca="true">+IF(AND(ISNUMBER(OFFSET('Sanitation Data'!$E$12,0,10*ROW('Sanitation Data'!E46))),'Data Summary'!CT52="Yes"),OFFSET('Sanitation Data'!$E$12,0,10*ROW('Sanitation Data'!E46)),NA())</f>
        <v>#N/A</v>
      </c>
      <c r="AF52" s="93" t="e">
        <f ca="true">+IF(AND(ISNUMBER(OFFSET('Sanitation Data'!$F$4,0,10*ROW('Sanitation Data'!F46))),'Data Summary'!CU52="Yes"),100-OFFSET('Sanitation Data'!$F$4,0,10*ROW('Sanitation Data'!F46)),NA())</f>
        <v>#N/A</v>
      </c>
      <c r="AG52" s="93" t="e">
        <f ca="true">+IF(AND(ISNUMBER(OFFSET('Sanitation Data'!$F$6,0,10*ROW('Sanitation Data'!F46))),'Data Summary'!CV52="Yes"),OFFSET('Sanitation Data'!$F$6,0,10*ROW('Sanitation Data'!F46)),NA())</f>
        <v>#N/A</v>
      </c>
      <c r="AH52" s="93" t="e">
        <f ca="true">+IF(AND(ISNUMBER(OFFSET('Sanitation Data'!$F$10,0,10*ROW('Sanitation Data'!F46))),'Data Summary'!CW52="Yes"),OFFSET('Sanitation Data'!$F$10,0,10*ROW('Sanitation Data'!F46)),NA())</f>
        <v>#N/A</v>
      </c>
      <c r="AI52" s="93" t="e">
        <f ca="true">+IF(AND(ISNUMBER(OFFSET('Sanitation Data'!$F$11,0,10*ROW('Sanitation Data'!F46))),'Data Summary'!CX52="Yes"),OFFSET('Sanitation Data'!$F$11,0,10*ROW('Sanitation Data'!F46)),NA())</f>
        <v>#N/A</v>
      </c>
      <c r="AJ52" s="93" t="e">
        <f ca="true">+IF(AND(ISNUMBER(OFFSET('Sanitation Data'!$F$12,0,10*ROW('Sanitation Data'!F46))),'Data Summary'!CY52="Yes"),OFFSET('Sanitation Data'!$F$12,0,10*ROW('Sanitation Data'!F46)),NA())</f>
        <v>#N/A</v>
      </c>
      <c r="AK52" s="93" t="e">
        <f ca="true">+IF(AND(ISNUMBER(OFFSET('Sanitation Data'!$G$4,0,10*ROW('Sanitation Data'!G46))),'Data Summary'!CZ52="Yes"),100-OFFSET('Sanitation Data'!$G$4,0,10*ROW('Sanitation Data'!G46)),NA())</f>
        <v>#N/A</v>
      </c>
      <c r="AL52" s="93" t="e">
        <f ca="true">+IF(AND(ISNUMBER(OFFSET('Sanitation Data'!$G$6,0,10*ROW('Sanitation Data'!G46))),'Data Summary'!DA52="Yes"),OFFSET('Sanitation Data'!$G$6,0,10*ROW('Sanitation Data'!G46)),NA())</f>
        <v>#N/A</v>
      </c>
      <c r="AM52" s="93" t="e">
        <f ca="true">+IF(AND(ISNUMBER(OFFSET('Sanitation Data'!$G$10,0,10*ROW('Sanitation Data'!G46))),'Data Summary'!DB52="Yes"),OFFSET('Sanitation Data'!$G$10,0,10*ROW('Sanitation Data'!G46)),NA())</f>
        <v>#N/A</v>
      </c>
      <c r="AN52" s="93" t="e">
        <f ca="true">+IF(AND(ISNUMBER(OFFSET('Sanitation Data'!$G$11,0,10*ROW('Sanitation Data'!G46))),'Data Summary'!DC52="Yes"),OFFSET('Sanitation Data'!$G$11,0,10*ROW('Sanitation Data'!G46)),NA())</f>
        <v>#N/A</v>
      </c>
      <c r="AO52" s="93" t="e">
        <f ca="true">+IF(AND(ISNUMBER(OFFSET('Sanitation Data'!$G$12,0,10*ROW('Sanitation Data'!G46))),'Data Summary'!DD52="Yes"),OFFSET('Sanitation Data'!$G$12,0,10*ROW('Sanitation Data'!G46)),NA())</f>
        <v>#N/A</v>
      </c>
      <c r="AP52" s="93" t="e">
        <f ca="true">+IF(AND(ISNUMBER(OFFSET('Sanitation Data'!$H$4,0,10*ROW('Sanitation Data'!H46))),'Data Summary'!DE52="Yes"),100-OFFSET('Sanitation Data'!$H$4,0,10*ROW('Sanitation Data'!H46)),NA())</f>
        <v>#N/A</v>
      </c>
      <c r="AQ52" s="93" t="e">
        <f ca="true">+IF(AND(ISNUMBER(OFFSET('Sanitation Data'!$H$6,0,10*ROW('Sanitation Data'!H46))),'Data Summary'!DF52="Yes"),OFFSET('Sanitation Data'!$H$6,0,10*ROW('Sanitation Data'!H46)),NA())</f>
        <v>#N/A</v>
      </c>
      <c r="AR52" s="93" t="e">
        <f ca="true">+IF(AND(ISNUMBER(OFFSET('Sanitation Data'!$H$10,0,10*ROW('Sanitation Data'!H46))),'Data Summary'!DG52="Yes"),OFFSET('Sanitation Data'!$H$10,0,10*ROW('Sanitation Data'!H46)),NA())</f>
        <v>#N/A</v>
      </c>
      <c r="AS52" s="93" t="e">
        <f ca="true">+IF(AND(ISNUMBER(OFFSET('Sanitation Data'!$H$11,0,10*ROW('Sanitation Data'!H46))),'Data Summary'!DH52="Yes"),OFFSET('Sanitation Data'!$H$11,0,10*ROW('Sanitation Data'!H46)),NA())</f>
        <v>#N/A</v>
      </c>
      <c r="AT52" s="93" t="e">
        <f ca="true">+IF(AND(ISNUMBER(OFFSET('Sanitation Data'!$H$12,0,10*ROW('Sanitation Data'!H46))),'Data Summary'!DI52="Yes"),OFFSET('Sanitation Data'!$H$12,0,10*ROW('Sanitation Data'!H46)),NA())</f>
        <v>#N/A</v>
      </c>
      <c r="AU52" s="93" t="e">
        <f ca="true">+IF(AND(ISNUMBER(OFFSET('Sanitation Data'!$I$4,0,10*ROW('Sanitation Data'!I46))),'Data Summary'!DJ52="Yes"),100-OFFSET('Sanitation Data'!$I$4,0,10*ROW('Sanitation Data'!I46)),NA())</f>
        <v>#N/A</v>
      </c>
      <c r="AV52" s="93" t="e">
        <f ca="true">+IF(AND(ISNUMBER(OFFSET('Sanitation Data'!$I$6,0,10*ROW('Sanitation Data'!I46))),'Data Summary'!DK52="Yes"),OFFSET('Sanitation Data'!$I$6,0,10*ROW('Sanitation Data'!I46)),NA())</f>
        <v>#N/A</v>
      </c>
      <c r="AW52" s="93" t="e">
        <f ca="true">+IF(AND(ISNUMBER(OFFSET('Sanitation Data'!$I$10,0,10*ROW('Sanitation Data'!I46))),'Data Summary'!DL52="Yes"),OFFSET('Sanitation Data'!$I$10,0,10*ROW('Sanitation Data'!I46)),NA())</f>
        <v>#N/A</v>
      </c>
      <c r="AX52" s="93" t="e">
        <f ca="true">+IF(AND(ISNUMBER(OFFSET('Sanitation Data'!$I$11,0,10*ROW('Sanitation Data'!I46))),'Data Summary'!DM52="Yes"),OFFSET('Sanitation Data'!$I$11,0,10*ROW('Sanitation Data'!I46)),NA())</f>
        <v>#N/A</v>
      </c>
      <c r="AY52" s="93" t="e">
        <f ca="true">+IF(AND(ISNUMBER(OFFSET('Sanitation Data'!$I$12,0,10*ROW('Sanitation Data'!I46))),'Data Summary'!DN52="Yes"),OFFSET('Sanitation Data'!$I$12,0,10*ROW('Sanitation Data'!I46)),NA())</f>
        <v>#N/A</v>
      </c>
      <c r="AZ52" s="94" t="e">
        <f ca="true">+IF(AND(ISNUMBER(OFFSET('Hygiene Data'!$D$5,0,10*ROW('Hygiene Data'!D46))),'Data Summary'!DO52="Yes"),OFFSET('Hygiene Data'!$D$5,0,10*ROW('Hygiene Data'!D46)),NA())</f>
        <v>#N/A</v>
      </c>
      <c r="BA52" s="94" t="e">
        <f ca="true">+IF(AND(ISNUMBER(OFFSET('Hygiene Data'!$D$7,0,10*ROW('Hygiene Data'!D46))),'Data Summary'!DP52="Yes"),OFFSET('Hygiene Data'!$D$7,0,10*ROW('Hygiene Data'!D46)),NA())</f>
        <v>#N/A</v>
      </c>
      <c r="BB52" s="94" t="e">
        <f ca="true">+IF(AND(ISNUMBER(OFFSET('Hygiene Data'!$D$9,0,10*ROW('Hygiene Data'!D46))),'Data Summary'!DQ52="Yes"),OFFSET('Hygiene Data'!$D$9,0,10*ROW('Hygiene Data'!D46)),NA())</f>
        <v>#N/A</v>
      </c>
      <c r="BC52" s="94" t="e">
        <f ca="true">+IF(AND(ISNUMBER(OFFSET('Hygiene Data'!$E$5,0,10*ROW('Hygiene Data'!E46))),'Data Summary'!DR52="Yes"),OFFSET('Hygiene Data'!$E$5,0,10*ROW('Hygiene Data'!E46)),NA())</f>
        <v>#N/A</v>
      </c>
      <c r="BD52" s="94" t="e">
        <f ca="true">+IF(AND(ISNUMBER(OFFSET('Hygiene Data'!$E$7,0,10*ROW('Hygiene Data'!E46))),'Data Summary'!DS52="Yes"),OFFSET('Hygiene Data'!$E$7,0,10*ROW('Hygiene Data'!E46)),NA())</f>
        <v>#N/A</v>
      </c>
      <c r="BE52" s="94" t="e">
        <f ca="true">+IF(AND(ISNUMBER(OFFSET('Hygiene Data'!$E$9,0,10*ROW('Hygiene Data'!E46))),'Data Summary'!DT52="Yes"),OFFSET('Hygiene Data'!$E$9,0,10*ROW('Hygiene Data'!E46)),NA())</f>
        <v>#N/A</v>
      </c>
      <c r="BF52" s="94" t="e">
        <f ca="true">+IF(AND(ISNUMBER(OFFSET('Hygiene Data'!$F$5,0,10*ROW('Hygiene Data'!F46))),'Data Summary'!DU52="Yes"),OFFSET('Hygiene Data'!$F$5,0,10*ROW('Hygiene Data'!F46)),NA())</f>
        <v>#N/A</v>
      </c>
      <c r="BG52" s="94" t="e">
        <f ca="true">+IF(AND(ISNUMBER(OFFSET('Hygiene Data'!$F$7,0,10*ROW('Hygiene Data'!F46))),'Data Summary'!DV52="Yes"),OFFSET('Hygiene Data'!$F$7,0,10*ROW('Hygiene Data'!F46)),NA())</f>
        <v>#N/A</v>
      </c>
      <c r="BH52" s="94" t="e">
        <f ca="true">+IF(AND(ISNUMBER(OFFSET('Hygiene Data'!$F$9,0,10*ROW('Hygiene Data'!F46))),'Data Summary'!DW52="Yes"),OFFSET('Hygiene Data'!$F$9,0,10*ROW('Hygiene Data'!F46)),NA())</f>
        <v>#N/A</v>
      </c>
      <c r="BI52" s="94" t="e">
        <f ca="true">+IF(AND(ISNUMBER(OFFSET('Hygiene Data'!$G$5,0,10*ROW('Hygiene Data'!G46))),'Data Summary'!DX52="Yes"),OFFSET('Hygiene Data'!$G$5,0,10*ROW('Hygiene Data'!G46)),NA())</f>
        <v>#N/A</v>
      </c>
      <c r="BJ52" s="94" t="e">
        <f ca="true">+IF(AND(ISNUMBER(OFFSET('Hygiene Data'!$G$7,0,10*ROW('Hygiene Data'!G46))),'Data Summary'!DY52="Yes"),OFFSET('Hygiene Data'!$G$7,0,10*ROW('Hygiene Data'!G46)),NA())</f>
        <v>#N/A</v>
      </c>
      <c r="BK52" s="94" t="e">
        <f ca="true">+IF(AND(ISNUMBER(OFFSET('Hygiene Data'!$G$9,0,10*ROW('Hygiene Data'!G46))),'Data Summary'!DZ52="Yes"),OFFSET('Hygiene Data'!$G$9,0,10*ROW('Hygiene Data'!G46)),NA())</f>
        <v>#N/A</v>
      </c>
      <c r="BL52" s="94" t="e">
        <f ca="true">+IF(AND(ISNUMBER(OFFSET('Hygiene Data'!$H$5,0,10*ROW('Hygiene Data'!H46))),'Data Summary'!EA52="Yes"),OFFSET('Hygiene Data'!$H$5,0,10*ROW('Hygiene Data'!H46)),NA())</f>
        <v>#N/A</v>
      </c>
      <c r="BM52" s="94" t="e">
        <f ca="true">+IF(AND(ISNUMBER(OFFSET('Hygiene Data'!$H$7,0,10*ROW('Hygiene Data'!H46))),'Data Summary'!EB52="Yes"),OFFSET('Hygiene Data'!$H$7,0,10*ROW('Hygiene Data'!H46)),NA())</f>
        <v>#N/A</v>
      </c>
      <c r="BN52" s="94" t="e">
        <f ca="true">+IF(AND(ISNUMBER(OFFSET('Hygiene Data'!$H$9,0,10*ROW('Hygiene Data'!H46))),'Data Summary'!EC52="Yes"),OFFSET('Hygiene Data'!$H$9,0,10*ROW('Hygiene Data'!H46)),NA())</f>
        <v>#N/A</v>
      </c>
      <c r="BO52" s="94" t="e">
        <f ca="true">+IF(AND(ISNUMBER(OFFSET('Hygiene Data'!$I$5,0,10*ROW('Hygiene Data'!I46))),'Data Summary'!ED52="Yes"),OFFSET('Hygiene Data'!$I$5,0,10*ROW('Hygiene Data'!I46)),NA())</f>
        <v>#N/A</v>
      </c>
      <c r="BP52" s="94" t="e">
        <f ca="true">+IF(AND(ISNUMBER(OFFSET('Hygiene Data'!$I$7,0,10*ROW('Hygiene Data'!I46))),'Data Summary'!EE52="Yes"),OFFSET('Hygiene Data'!$I$7,0,10*ROW('Hygiene Data'!I46)),NA())</f>
        <v>#N/A</v>
      </c>
      <c r="BQ52" s="94" t="e">
        <f ca="true">+IF(AND(ISNUMBER(OFFSET('Hygiene Data'!$I$9,0,10*ROW('Hygiene Data'!I46))),'Data Summary'!EF52="Yes"),OFFSET('Hygiene Data'!$I$9,0,10*ROW('Hygiene Data'!I46)),NA())</f>
        <v>#N/A</v>
      </c>
    </row>
    <row xmlns:x14ac="http://schemas.microsoft.com/office/spreadsheetml/2009/9/ac" r="53" x14ac:dyDescent="0.2">
      <c r="A53" s="334" t="e">
        <f ca="true">+RIGHT('Data Summary'!A53,LEN('Data Summary'!A53)-9)</f>
        <v>#VALUE!</v>
      </c>
      <c r="B53" s="35" t="str">
        <f ca="true">+IF(ISTEXT('Data Summary'!B53),'Data Summary'!B53,"")</f>
        <v/>
      </c>
      <c r="C53" s="333" t="e">
        <f ca="true">+VALUE('Data Summary'!C53)</f>
        <v>#VALUE!</v>
      </c>
      <c r="D53" s="92" t="e">
        <f ca="true">+IF(AND(ISNUMBER(OFFSET('Water Data'!$D$4,0,10*ROW('Water Data'!D47))),'Data Summary'!BS53="Yes"),100-OFFSET('Water Data'!$D$4,0,10*ROW('Water Data'!D47)),NA())</f>
        <v>#N/A</v>
      </c>
      <c r="E53" s="92" t="e">
        <f ca="true">+IF(AND(ISNUMBER(OFFSET('Water Data'!$D$6,0,10*ROW('Water Data'!D47))),'Data Summary'!BT53="Yes"),OFFSET('Water Data'!$D$6,0,10*ROW('Water Data'!D47)),NA())</f>
        <v>#N/A</v>
      </c>
      <c r="F53" s="92" t="e">
        <f ca="true">+IF(AND(ISNUMBER(OFFSET('Water Data'!$D$9,0,10*ROW('Water Data'!D47))),'Data Summary'!BU53="Yes"),OFFSET('Water Data'!$D$9,0,10*ROW('Water Data'!D47)),NA())</f>
        <v>#N/A</v>
      </c>
      <c r="G53" s="92" t="e">
        <f ca="true">+IF(AND(ISNUMBER(OFFSET('Water Data'!$E$4,0,10*ROW('Water Data'!E47))),'Data Summary'!BV53="Yes"),100-OFFSET('Water Data'!$E$4,0,10*ROW('Water Data'!E47)),NA())</f>
        <v>#N/A</v>
      </c>
      <c r="H53" s="92" t="e">
        <f ca="true">+IF(AND(ISNUMBER(OFFSET('Water Data'!$E$6,0,10*ROW('Water Data'!E47))),'Data Summary'!BW53="Yes"),OFFSET('Water Data'!$E$6,0,10*ROW('Water Data'!E47)),NA())</f>
        <v>#N/A</v>
      </c>
      <c r="I53" s="92" t="e">
        <f ca="true">+IF(AND(ISNUMBER(OFFSET('Water Data'!$E$9,0,10*ROW('Water Data'!E47))),'Data Summary'!BX53="Yes"),OFFSET('Water Data'!$E$9,0,10*ROW('Water Data'!E47)),NA())</f>
        <v>#N/A</v>
      </c>
      <c r="J53" s="92" t="e">
        <f ca="true">+IF(AND(ISNUMBER(OFFSET('Water Data'!$F$4,0,10*ROW('Water Data'!F47))),'Data Summary'!BY53="Yes"),100-OFFSET('Water Data'!$F$4,0,10*ROW('Water Data'!F47)),NA())</f>
        <v>#N/A</v>
      </c>
      <c r="K53" s="92" t="e">
        <f ca="true">+IF(AND(ISNUMBER(OFFSET('Water Data'!$F$6,0,10*ROW('Water Data'!F47))),'Data Summary'!BZ53="Yes"),OFFSET('Water Data'!$F$6,0,10*ROW('Water Data'!F47)),NA())</f>
        <v>#N/A</v>
      </c>
      <c r="L53" s="92" t="e">
        <f ca="true">+IF(AND(ISNUMBER(OFFSET('Water Data'!$F$9,0,10*ROW('Water Data'!F47))),'Data Summary'!CA53="Yes"),OFFSET('Water Data'!$F$9,0,10*ROW('Water Data'!F47)),NA())</f>
        <v>#N/A</v>
      </c>
      <c r="M53" s="92" t="e">
        <f ca="true">+IF(AND(ISNUMBER(OFFSET('Water Data'!$G$4,0,10*ROW('Water Data'!G47))),'Data Summary'!CB53="Yes"),100-OFFSET('Water Data'!$G$4,0,10*ROW('Water Data'!G47)),NA())</f>
        <v>#N/A</v>
      </c>
      <c r="N53" s="92" t="e">
        <f ca="true">+IF(AND(ISNUMBER(OFFSET('Water Data'!$G$6,0,10*ROW('Water Data'!G47))),'Data Summary'!CC53="Yes"),OFFSET('Water Data'!$G$6,0,10*ROW('Water Data'!G47)),NA())</f>
        <v>#N/A</v>
      </c>
      <c r="O53" s="92" t="e">
        <f ca="true">+IF(AND(ISNUMBER(OFFSET('Water Data'!$G$9,0,10*ROW('Water Data'!G47))),'Data Summary'!CD53="Yes"),OFFSET('Water Data'!$G$9,0,10*ROW('Water Data'!G47)),NA())</f>
        <v>#N/A</v>
      </c>
      <c r="P53" s="92" t="e">
        <f ca="true">+IF(AND(ISNUMBER(OFFSET('Water Data'!$H$4,0,10*ROW('Water Data'!H47))),'Data Summary'!CE53="Yes"),100-OFFSET('Water Data'!$H$4,0,10*ROW('Water Data'!H47)),NA())</f>
        <v>#N/A</v>
      </c>
      <c r="Q53" s="92" t="e">
        <f ca="true">+IF(AND(ISNUMBER(OFFSET('Water Data'!$H$6,0,10*ROW('Water Data'!H47))),'Data Summary'!CF53="Yes"),OFFSET('Water Data'!$H$6,0,10*ROW('Water Data'!H47)),NA())</f>
        <v>#N/A</v>
      </c>
      <c r="R53" s="92" t="e">
        <f ca="true">+IF(AND(ISNUMBER(OFFSET('Water Data'!$H$9,0,10*ROW('Water Data'!H47))),'Data Summary'!CG53="Yes"),OFFSET('Water Data'!$H$9,0,10*ROW('Water Data'!H47)),NA())</f>
        <v>#N/A</v>
      </c>
      <c r="S53" s="92" t="e">
        <f ca="true">+IF(AND(ISNUMBER(OFFSET('Water Data'!$I$4,0,10*ROW('Water Data'!I47))),'Data Summary'!CH53="Yes"),100-OFFSET('Water Data'!$I$4,0,10*ROW('Water Data'!I47)),NA())</f>
        <v>#N/A</v>
      </c>
      <c r="T53" s="92" t="e">
        <f ca="true">+IF(AND(ISNUMBER(OFFSET('Water Data'!$I$6,0,10*ROW('Water Data'!I47))),'Data Summary'!CI53="Yes"),OFFSET('Water Data'!$I$6,0,10*ROW('Water Data'!I47)),NA())</f>
        <v>#N/A</v>
      </c>
      <c r="U53" s="92" t="e">
        <f ca="true">+IF(AND(ISNUMBER(OFFSET('Water Data'!$I$9,0,10*ROW('Water Data'!I47))),'Data Summary'!CJ53="Yes"),OFFSET('Water Data'!$I$9,0,10*ROW('Water Data'!I47)),NA())</f>
        <v>#N/A</v>
      </c>
      <c r="V53" s="93" t="e">
        <f ca="true">+IF(AND(ISNUMBER(OFFSET('Sanitation Data'!$D$4,0,10*ROW('Sanitation Data'!D47))),'Data Summary'!CK53="Yes"),100-OFFSET('Sanitation Data'!$D$4,0,10*ROW('Sanitation Data'!D47)),NA())</f>
        <v>#N/A</v>
      </c>
      <c r="W53" s="93" t="e">
        <f ca="true">+IF(AND(ISNUMBER(OFFSET('Sanitation Data'!$D$6,0,10*ROW('Sanitation Data'!D47))),'Data Summary'!CL53="Yes"),OFFSET('Sanitation Data'!$D$6,0,10*ROW('Sanitation Data'!D47)),NA())</f>
        <v>#N/A</v>
      </c>
      <c r="X53" s="93" t="e">
        <f ca="true">+IF(AND(ISNUMBER(OFFSET('Sanitation Data'!$D$10,0,10*ROW('Sanitation Data'!D47))),'Data Summary'!CM53="Yes"),OFFSET('Sanitation Data'!$D$10,0,10*ROW('Sanitation Data'!D47)),NA())</f>
        <v>#N/A</v>
      </c>
      <c r="Y53" s="93" t="e">
        <f ca="true">+IF(AND(ISNUMBER(OFFSET('Sanitation Data'!$D$11,0,10*ROW('Sanitation Data'!D47))),'Data Summary'!CN53="Yes"),OFFSET('Sanitation Data'!$D$11,0,10*ROW('Sanitation Data'!D47)),NA())</f>
        <v>#N/A</v>
      </c>
      <c r="Z53" s="93" t="e">
        <f ca="true">+IF(AND(ISNUMBER(OFFSET('Sanitation Data'!$D$12,0,10*ROW('Sanitation Data'!D47))),'Data Summary'!CO53="Yes"),OFFSET('Sanitation Data'!$D$12,0,10*ROW('Sanitation Data'!D47)),NA())</f>
        <v>#N/A</v>
      </c>
      <c r="AA53" s="93" t="e">
        <f ca="true">+IF(AND(ISNUMBER(OFFSET('Sanitation Data'!$E$4,0,10*ROW('Sanitation Data'!E47))),'Data Summary'!CP53="Yes"),100-OFFSET('Sanitation Data'!$E$4,0,10*ROW('Sanitation Data'!E47)),NA())</f>
        <v>#N/A</v>
      </c>
      <c r="AB53" s="93" t="e">
        <f ca="true">+IF(AND(ISNUMBER(OFFSET('Sanitation Data'!$E$6,0,10*ROW('Sanitation Data'!E47))),'Data Summary'!CQ53="Yes"),OFFSET('Sanitation Data'!$E$6,0,10*ROW('Sanitation Data'!E47)),NA())</f>
        <v>#N/A</v>
      </c>
      <c r="AC53" s="93" t="e">
        <f ca="true">+IF(AND(ISNUMBER(OFFSET('Sanitation Data'!$E$10,0,10*ROW('Sanitation Data'!E47))),'Data Summary'!CR53="Yes"),OFFSET('Sanitation Data'!$E$10,0,10*ROW('Sanitation Data'!E47)),NA())</f>
        <v>#N/A</v>
      </c>
      <c r="AD53" s="93" t="e">
        <f ca="true">+IF(AND(ISNUMBER(OFFSET('Sanitation Data'!$E$11,0,10*ROW('Sanitation Data'!E47))),'Data Summary'!CS53="Yes"),OFFSET('Sanitation Data'!$E$11,0,10*ROW('Sanitation Data'!E47)),NA())</f>
        <v>#N/A</v>
      </c>
      <c r="AE53" s="93" t="e">
        <f ca="true">+IF(AND(ISNUMBER(OFFSET('Sanitation Data'!$E$12,0,10*ROW('Sanitation Data'!E47))),'Data Summary'!CT53="Yes"),OFFSET('Sanitation Data'!$E$12,0,10*ROW('Sanitation Data'!E47)),NA())</f>
        <v>#N/A</v>
      </c>
      <c r="AF53" s="93" t="e">
        <f ca="true">+IF(AND(ISNUMBER(OFFSET('Sanitation Data'!$F$4,0,10*ROW('Sanitation Data'!F47))),'Data Summary'!CU53="Yes"),100-OFFSET('Sanitation Data'!$F$4,0,10*ROW('Sanitation Data'!F47)),NA())</f>
        <v>#N/A</v>
      </c>
      <c r="AG53" s="93" t="e">
        <f ca="true">+IF(AND(ISNUMBER(OFFSET('Sanitation Data'!$F$6,0,10*ROW('Sanitation Data'!F47))),'Data Summary'!CV53="Yes"),OFFSET('Sanitation Data'!$F$6,0,10*ROW('Sanitation Data'!F47)),NA())</f>
        <v>#N/A</v>
      </c>
      <c r="AH53" s="93" t="e">
        <f ca="true">+IF(AND(ISNUMBER(OFFSET('Sanitation Data'!$F$10,0,10*ROW('Sanitation Data'!F47))),'Data Summary'!CW53="Yes"),OFFSET('Sanitation Data'!$F$10,0,10*ROW('Sanitation Data'!F47)),NA())</f>
        <v>#N/A</v>
      </c>
      <c r="AI53" s="93" t="e">
        <f ca="true">+IF(AND(ISNUMBER(OFFSET('Sanitation Data'!$F$11,0,10*ROW('Sanitation Data'!F47))),'Data Summary'!CX53="Yes"),OFFSET('Sanitation Data'!$F$11,0,10*ROW('Sanitation Data'!F47)),NA())</f>
        <v>#N/A</v>
      </c>
      <c r="AJ53" s="93" t="e">
        <f ca="true">+IF(AND(ISNUMBER(OFFSET('Sanitation Data'!$F$12,0,10*ROW('Sanitation Data'!F47))),'Data Summary'!CY53="Yes"),OFFSET('Sanitation Data'!$F$12,0,10*ROW('Sanitation Data'!F47)),NA())</f>
        <v>#N/A</v>
      </c>
      <c r="AK53" s="93" t="e">
        <f ca="true">+IF(AND(ISNUMBER(OFFSET('Sanitation Data'!$G$4,0,10*ROW('Sanitation Data'!G47))),'Data Summary'!CZ53="Yes"),100-OFFSET('Sanitation Data'!$G$4,0,10*ROW('Sanitation Data'!G47)),NA())</f>
        <v>#N/A</v>
      </c>
      <c r="AL53" s="93" t="e">
        <f ca="true">+IF(AND(ISNUMBER(OFFSET('Sanitation Data'!$G$6,0,10*ROW('Sanitation Data'!G47))),'Data Summary'!DA53="Yes"),OFFSET('Sanitation Data'!$G$6,0,10*ROW('Sanitation Data'!G47)),NA())</f>
        <v>#N/A</v>
      </c>
      <c r="AM53" s="93" t="e">
        <f ca="true">+IF(AND(ISNUMBER(OFFSET('Sanitation Data'!$G$10,0,10*ROW('Sanitation Data'!G47))),'Data Summary'!DB53="Yes"),OFFSET('Sanitation Data'!$G$10,0,10*ROW('Sanitation Data'!G47)),NA())</f>
        <v>#N/A</v>
      </c>
      <c r="AN53" s="93" t="e">
        <f ca="true">+IF(AND(ISNUMBER(OFFSET('Sanitation Data'!$G$11,0,10*ROW('Sanitation Data'!G47))),'Data Summary'!DC53="Yes"),OFFSET('Sanitation Data'!$G$11,0,10*ROW('Sanitation Data'!G47)),NA())</f>
        <v>#N/A</v>
      </c>
      <c r="AO53" s="93" t="e">
        <f ca="true">+IF(AND(ISNUMBER(OFFSET('Sanitation Data'!$G$12,0,10*ROW('Sanitation Data'!G47))),'Data Summary'!DD53="Yes"),OFFSET('Sanitation Data'!$G$12,0,10*ROW('Sanitation Data'!G47)),NA())</f>
        <v>#N/A</v>
      </c>
      <c r="AP53" s="93" t="e">
        <f ca="true">+IF(AND(ISNUMBER(OFFSET('Sanitation Data'!$H$4,0,10*ROW('Sanitation Data'!H47))),'Data Summary'!DE53="Yes"),100-OFFSET('Sanitation Data'!$H$4,0,10*ROW('Sanitation Data'!H47)),NA())</f>
        <v>#N/A</v>
      </c>
      <c r="AQ53" s="93" t="e">
        <f ca="true">+IF(AND(ISNUMBER(OFFSET('Sanitation Data'!$H$6,0,10*ROW('Sanitation Data'!H47))),'Data Summary'!DF53="Yes"),OFFSET('Sanitation Data'!$H$6,0,10*ROW('Sanitation Data'!H47)),NA())</f>
        <v>#N/A</v>
      </c>
      <c r="AR53" s="93" t="e">
        <f ca="true">+IF(AND(ISNUMBER(OFFSET('Sanitation Data'!$H$10,0,10*ROW('Sanitation Data'!H47))),'Data Summary'!DG53="Yes"),OFFSET('Sanitation Data'!$H$10,0,10*ROW('Sanitation Data'!H47)),NA())</f>
        <v>#N/A</v>
      </c>
      <c r="AS53" s="93" t="e">
        <f ca="true">+IF(AND(ISNUMBER(OFFSET('Sanitation Data'!$H$11,0,10*ROW('Sanitation Data'!H47))),'Data Summary'!DH53="Yes"),OFFSET('Sanitation Data'!$H$11,0,10*ROW('Sanitation Data'!H47)),NA())</f>
        <v>#N/A</v>
      </c>
      <c r="AT53" s="93" t="e">
        <f ca="true">+IF(AND(ISNUMBER(OFFSET('Sanitation Data'!$H$12,0,10*ROW('Sanitation Data'!H47))),'Data Summary'!DI53="Yes"),OFFSET('Sanitation Data'!$H$12,0,10*ROW('Sanitation Data'!H47)),NA())</f>
        <v>#N/A</v>
      </c>
      <c r="AU53" s="93" t="e">
        <f ca="true">+IF(AND(ISNUMBER(OFFSET('Sanitation Data'!$I$4,0,10*ROW('Sanitation Data'!I47))),'Data Summary'!DJ53="Yes"),100-OFFSET('Sanitation Data'!$I$4,0,10*ROW('Sanitation Data'!I47)),NA())</f>
        <v>#N/A</v>
      </c>
      <c r="AV53" s="93" t="e">
        <f ca="true">+IF(AND(ISNUMBER(OFFSET('Sanitation Data'!$I$6,0,10*ROW('Sanitation Data'!I47))),'Data Summary'!DK53="Yes"),OFFSET('Sanitation Data'!$I$6,0,10*ROW('Sanitation Data'!I47)),NA())</f>
        <v>#N/A</v>
      </c>
      <c r="AW53" s="93" t="e">
        <f ca="true">+IF(AND(ISNUMBER(OFFSET('Sanitation Data'!$I$10,0,10*ROW('Sanitation Data'!I47))),'Data Summary'!DL53="Yes"),OFFSET('Sanitation Data'!$I$10,0,10*ROW('Sanitation Data'!I47)),NA())</f>
        <v>#N/A</v>
      </c>
      <c r="AX53" s="93" t="e">
        <f ca="true">+IF(AND(ISNUMBER(OFFSET('Sanitation Data'!$I$11,0,10*ROW('Sanitation Data'!I47))),'Data Summary'!DM53="Yes"),OFFSET('Sanitation Data'!$I$11,0,10*ROW('Sanitation Data'!I47)),NA())</f>
        <v>#N/A</v>
      </c>
      <c r="AY53" s="93" t="e">
        <f ca="true">+IF(AND(ISNUMBER(OFFSET('Sanitation Data'!$I$12,0,10*ROW('Sanitation Data'!I47))),'Data Summary'!DN53="Yes"),OFFSET('Sanitation Data'!$I$12,0,10*ROW('Sanitation Data'!I47)),NA())</f>
        <v>#N/A</v>
      </c>
      <c r="AZ53" s="94" t="e">
        <f ca="true">+IF(AND(ISNUMBER(OFFSET('Hygiene Data'!$D$5,0,10*ROW('Hygiene Data'!D47))),'Data Summary'!DO53="Yes"),OFFSET('Hygiene Data'!$D$5,0,10*ROW('Hygiene Data'!D47)),NA())</f>
        <v>#N/A</v>
      </c>
      <c r="BA53" s="94" t="e">
        <f ca="true">+IF(AND(ISNUMBER(OFFSET('Hygiene Data'!$D$7,0,10*ROW('Hygiene Data'!D47))),'Data Summary'!DP53="Yes"),OFFSET('Hygiene Data'!$D$7,0,10*ROW('Hygiene Data'!D47)),NA())</f>
        <v>#N/A</v>
      </c>
      <c r="BB53" s="94" t="e">
        <f ca="true">+IF(AND(ISNUMBER(OFFSET('Hygiene Data'!$D$9,0,10*ROW('Hygiene Data'!D47))),'Data Summary'!DQ53="Yes"),OFFSET('Hygiene Data'!$D$9,0,10*ROW('Hygiene Data'!D47)),NA())</f>
        <v>#N/A</v>
      </c>
      <c r="BC53" s="94" t="e">
        <f ca="true">+IF(AND(ISNUMBER(OFFSET('Hygiene Data'!$E$5,0,10*ROW('Hygiene Data'!E47))),'Data Summary'!DR53="Yes"),OFFSET('Hygiene Data'!$E$5,0,10*ROW('Hygiene Data'!E47)),NA())</f>
        <v>#N/A</v>
      </c>
      <c r="BD53" s="94" t="e">
        <f ca="true">+IF(AND(ISNUMBER(OFFSET('Hygiene Data'!$E$7,0,10*ROW('Hygiene Data'!E47))),'Data Summary'!DS53="Yes"),OFFSET('Hygiene Data'!$E$7,0,10*ROW('Hygiene Data'!E47)),NA())</f>
        <v>#N/A</v>
      </c>
      <c r="BE53" s="94" t="e">
        <f ca="true">+IF(AND(ISNUMBER(OFFSET('Hygiene Data'!$E$9,0,10*ROW('Hygiene Data'!E47))),'Data Summary'!DT53="Yes"),OFFSET('Hygiene Data'!$E$9,0,10*ROW('Hygiene Data'!E47)),NA())</f>
        <v>#N/A</v>
      </c>
      <c r="BF53" s="94" t="e">
        <f ca="true">+IF(AND(ISNUMBER(OFFSET('Hygiene Data'!$F$5,0,10*ROW('Hygiene Data'!F47))),'Data Summary'!DU53="Yes"),OFFSET('Hygiene Data'!$F$5,0,10*ROW('Hygiene Data'!F47)),NA())</f>
        <v>#N/A</v>
      </c>
      <c r="BG53" s="94" t="e">
        <f ca="true">+IF(AND(ISNUMBER(OFFSET('Hygiene Data'!$F$7,0,10*ROW('Hygiene Data'!F47))),'Data Summary'!DV53="Yes"),OFFSET('Hygiene Data'!$F$7,0,10*ROW('Hygiene Data'!F47)),NA())</f>
        <v>#N/A</v>
      </c>
      <c r="BH53" s="94" t="e">
        <f ca="true">+IF(AND(ISNUMBER(OFFSET('Hygiene Data'!$F$9,0,10*ROW('Hygiene Data'!F47))),'Data Summary'!DW53="Yes"),OFFSET('Hygiene Data'!$F$9,0,10*ROW('Hygiene Data'!F47)),NA())</f>
        <v>#N/A</v>
      </c>
      <c r="BI53" s="94" t="e">
        <f ca="true">+IF(AND(ISNUMBER(OFFSET('Hygiene Data'!$G$5,0,10*ROW('Hygiene Data'!G47))),'Data Summary'!DX53="Yes"),OFFSET('Hygiene Data'!$G$5,0,10*ROW('Hygiene Data'!G47)),NA())</f>
        <v>#N/A</v>
      </c>
      <c r="BJ53" s="94" t="e">
        <f ca="true">+IF(AND(ISNUMBER(OFFSET('Hygiene Data'!$G$7,0,10*ROW('Hygiene Data'!G47))),'Data Summary'!DY53="Yes"),OFFSET('Hygiene Data'!$G$7,0,10*ROW('Hygiene Data'!G47)),NA())</f>
        <v>#N/A</v>
      </c>
      <c r="BK53" s="94" t="e">
        <f ca="true">+IF(AND(ISNUMBER(OFFSET('Hygiene Data'!$G$9,0,10*ROW('Hygiene Data'!G47))),'Data Summary'!DZ53="Yes"),OFFSET('Hygiene Data'!$G$9,0,10*ROW('Hygiene Data'!G47)),NA())</f>
        <v>#N/A</v>
      </c>
      <c r="BL53" s="94" t="e">
        <f ca="true">+IF(AND(ISNUMBER(OFFSET('Hygiene Data'!$H$5,0,10*ROW('Hygiene Data'!H47))),'Data Summary'!EA53="Yes"),OFFSET('Hygiene Data'!$H$5,0,10*ROW('Hygiene Data'!H47)),NA())</f>
        <v>#N/A</v>
      </c>
      <c r="BM53" s="94" t="e">
        <f ca="true">+IF(AND(ISNUMBER(OFFSET('Hygiene Data'!$H$7,0,10*ROW('Hygiene Data'!H47))),'Data Summary'!EB53="Yes"),OFFSET('Hygiene Data'!$H$7,0,10*ROW('Hygiene Data'!H47)),NA())</f>
        <v>#N/A</v>
      </c>
      <c r="BN53" s="94" t="e">
        <f ca="true">+IF(AND(ISNUMBER(OFFSET('Hygiene Data'!$H$9,0,10*ROW('Hygiene Data'!H47))),'Data Summary'!EC53="Yes"),OFFSET('Hygiene Data'!$H$9,0,10*ROW('Hygiene Data'!H47)),NA())</f>
        <v>#N/A</v>
      </c>
      <c r="BO53" s="94" t="e">
        <f ca="true">+IF(AND(ISNUMBER(OFFSET('Hygiene Data'!$I$5,0,10*ROW('Hygiene Data'!I47))),'Data Summary'!ED53="Yes"),OFFSET('Hygiene Data'!$I$5,0,10*ROW('Hygiene Data'!I47)),NA())</f>
        <v>#N/A</v>
      </c>
      <c r="BP53" s="94" t="e">
        <f ca="true">+IF(AND(ISNUMBER(OFFSET('Hygiene Data'!$I$7,0,10*ROW('Hygiene Data'!I47))),'Data Summary'!EE53="Yes"),OFFSET('Hygiene Data'!$I$7,0,10*ROW('Hygiene Data'!I47)),NA())</f>
        <v>#N/A</v>
      </c>
      <c r="BQ53" s="94" t="e">
        <f ca="true">+IF(AND(ISNUMBER(OFFSET('Hygiene Data'!$I$9,0,10*ROW('Hygiene Data'!I47))),'Data Summary'!EF53="Yes"),OFFSET('Hygiene Data'!$I$9,0,10*ROW('Hygiene Data'!I47)),NA())</f>
        <v>#N/A</v>
      </c>
    </row>
    <row xmlns:x14ac="http://schemas.microsoft.com/office/spreadsheetml/2009/9/ac" r="54" x14ac:dyDescent="0.2">
      <c r="A54" s="334" t="e">
        <f ca="true">+RIGHT('Data Summary'!A54,LEN('Data Summary'!A54)-9)</f>
        <v>#VALUE!</v>
      </c>
      <c r="B54" s="35" t="str">
        <f ca="true">+IF(ISTEXT('Data Summary'!B54),'Data Summary'!B54,"")</f>
        <v/>
      </c>
      <c r="C54" s="333" t="e">
        <f ca="true">+VALUE('Data Summary'!C54)</f>
        <v>#VALUE!</v>
      </c>
      <c r="D54" s="92" t="e">
        <f ca="true">+IF(AND(ISNUMBER(OFFSET('Water Data'!$D$4,0,10*ROW('Water Data'!D48))),'Data Summary'!BS54="Yes"),100-OFFSET('Water Data'!$D$4,0,10*ROW('Water Data'!D48)),NA())</f>
        <v>#N/A</v>
      </c>
      <c r="E54" s="92" t="e">
        <f ca="true">+IF(AND(ISNUMBER(OFFSET('Water Data'!$D$6,0,10*ROW('Water Data'!D48))),'Data Summary'!BT54="Yes"),OFFSET('Water Data'!$D$6,0,10*ROW('Water Data'!D48)),NA())</f>
        <v>#N/A</v>
      </c>
      <c r="F54" s="92" t="e">
        <f ca="true">+IF(AND(ISNUMBER(OFFSET('Water Data'!$D$9,0,10*ROW('Water Data'!D48))),'Data Summary'!BU54="Yes"),OFFSET('Water Data'!$D$9,0,10*ROW('Water Data'!D48)),NA())</f>
        <v>#N/A</v>
      </c>
      <c r="G54" s="92" t="e">
        <f ca="true">+IF(AND(ISNUMBER(OFFSET('Water Data'!$E$4,0,10*ROW('Water Data'!E48))),'Data Summary'!BV54="Yes"),100-OFFSET('Water Data'!$E$4,0,10*ROW('Water Data'!E48)),NA())</f>
        <v>#N/A</v>
      </c>
      <c r="H54" s="92" t="e">
        <f ca="true">+IF(AND(ISNUMBER(OFFSET('Water Data'!$E$6,0,10*ROW('Water Data'!E48))),'Data Summary'!BW54="Yes"),OFFSET('Water Data'!$E$6,0,10*ROW('Water Data'!E48)),NA())</f>
        <v>#N/A</v>
      </c>
      <c r="I54" s="92" t="e">
        <f ca="true">+IF(AND(ISNUMBER(OFFSET('Water Data'!$E$9,0,10*ROW('Water Data'!E48))),'Data Summary'!BX54="Yes"),OFFSET('Water Data'!$E$9,0,10*ROW('Water Data'!E48)),NA())</f>
        <v>#N/A</v>
      </c>
      <c r="J54" s="92" t="e">
        <f ca="true">+IF(AND(ISNUMBER(OFFSET('Water Data'!$F$4,0,10*ROW('Water Data'!F48))),'Data Summary'!BY54="Yes"),100-OFFSET('Water Data'!$F$4,0,10*ROW('Water Data'!F48)),NA())</f>
        <v>#N/A</v>
      </c>
      <c r="K54" s="92" t="e">
        <f ca="true">+IF(AND(ISNUMBER(OFFSET('Water Data'!$F$6,0,10*ROW('Water Data'!F48))),'Data Summary'!BZ54="Yes"),OFFSET('Water Data'!$F$6,0,10*ROW('Water Data'!F48)),NA())</f>
        <v>#N/A</v>
      </c>
      <c r="L54" s="92" t="e">
        <f ca="true">+IF(AND(ISNUMBER(OFFSET('Water Data'!$F$9,0,10*ROW('Water Data'!F48))),'Data Summary'!CA54="Yes"),OFFSET('Water Data'!$F$9,0,10*ROW('Water Data'!F48)),NA())</f>
        <v>#N/A</v>
      </c>
      <c r="M54" s="92" t="e">
        <f ca="true">+IF(AND(ISNUMBER(OFFSET('Water Data'!$G$4,0,10*ROW('Water Data'!G48))),'Data Summary'!CB54="Yes"),100-OFFSET('Water Data'!$G$4,0,10*ROW('Water Data'!G48)),NA())</f>
        <v>#N/A</v>
      </c>
      <c r="N54" s="92" t="e">
        <f ca="true">+IF(AND(ISNUMBER(OFFSET('Water Data'!$G$6,0,10*ROW('Water Data'!G48))),'Data Summary'!CC54="Yes"),OFFSET('Water Data'!$G$6,0,10*ROW('Water Data'!G48)),NA())</f>
        <v>#N/A</v>
      </c>
      <c r="O54" s="92" t="e">
        <f ca="true">+IF(AND(ISNUMBER(OFFSET('Water Data'!$G$9,0,10*ROW('Water Data'!G48))),'Data Summary'!CD54="Yes"),OFFSET('Water Data'!$G$9,0,10*ROW('Water Data'!G48)),NA())</f>
        <v>#N/A</v>
      </c>
      <c r="P54" s="92" t="e">
        <f ca="true">+IF(AND(ISNUMBER(OFFSET('Water Data'!$H$4,0,10*ROW('Water Data'!H48))),'Data Summary'!CE54="Yes"),100-OFFSET('Water Data'!$H$4,0,10*ROW('Water Data'!H48)),NA())</f>
        <v>#N/A</v>
      </c>
      <c r="Q54" s="92" t="e">
        <f ca="true">+IF(AND(ISNUMBER(OFFSET('Water Data'!$H$6,0,10*ROW('Water Data'!H48))),'Data Summary'!CF54="Yes"),OFFSET('Water Data'!$H$6,0,10*ROW('Water Data'!H48)),NA())</f>
        <v>#N/A</v>
      </c>
      <c r="R54" s="92" t="e">
        <f ca="true">+IF(AND(ISNUMBER(OFFSET('Water Data'!$H$9,0,10*ROW('Water Data'!H48))),'Data Summary'!CG54="Yes"),OFFSET('Water Data'!$H$9,0,10*ROW('Water Data'!H48)),NA())</f>
        <v>#N/A</v>
      </c>
      <c r="S54" s="92" t="e">
        <f ca="true">+IF(AND(ISNUMBER(OFFSET('Water Data'!$I$4,0,10*ROW('Water Data'!I48))),'Data Summary'!CH54="Yes"),100-OFFSET('Water Data'!$I$4,0,10*ROW('Water Data'!I48)),NA())</f>
        <v>#N/A</v>
      </c>
      <c r="T54" s="92" t="e">
        <f ca="true">+IF(AND(ISNUMBER(OFFSET('Water Data'!$I$6,0,10*ROW('Water Data'!I48))),'Data Summary'!CI54="Yes"),OFFSET('Water Data'!$I$6,0,10*ROW('Water Data'!I48)),NA())</f>
        <v>#N/A</v>
      </c>
      <c r="U54" s="92" t="e">
        <f ca="true">+IF(AND(ISNUMBER(OFFSET('Water Data'!$I$9,0,10*ROW('Water Data'!I48))),'Data Summary'!CJ54="Yes"),OFFSET('Water Data'!$I$9,0,10*ROW('Water Data'!I48)),NA())</f>
        <v>#N/A</v>
      </c>
      <c r="V54" s="93" t="e">
        <f ca="true">+IF(AND(ISNUMBER(OFFSET('Sanitation Data'!$D$4,0,10*ROW('Sanitation Data'!D48))),'Data Summary'!CK54="Yes"),100-OFFSET('Sanitation Data'!$D$4,0,10*ROW('Sanitation Data'!D48)),NA())</f>
        <v>#N/A</v>
      </c>
      <c r="W54" s="93" t="e">
        <f ca="true">+IF(AND(ISNUMBER(OFFSET('Sanitation Data'!$D$6,0,10*ROW('Sanitation Data'!D48))),'Data Summary'!CL54="Yes"),OFFSET('Sanitation Data'!$D$6,0,10*ROW('Sanitation Data'!D48)),NA())</f>
        <v>#N/A</v>
      </c>
      <c r="X54" s="93" t="e">
        <f ca="true">+IF(AND(ISNUMBER(OFFSET('Sanitation Data'!$D$10,0,10*ROW('Sanitation Data'!D48))),'Data Summary'!CM54="Yes"),OFFSET('Sanitation Data'!$D$10,0,10*ROW('Sanitation Data'!D48)),NA())</f>
        <v>#N/A</v>
      </c>
      <c r="Y54" s="93" t="e">
        <f ca="true">+IF(AND(ISNUMBER(OFFSET('Sanitation Data'!$D$11,0,10*ROW('Sanitation Data'!D48))),'Data Summary'!CN54="Yes"),OFFSET('Sanitation Data'!$D$11,0,10*ROW('Sanitation Data'!D48)),NA())</f>
        <v>#N/A</v>
      </c>
      <c r="Z54" s="93" t="e">
        <f ca="true">+IF(AND(ISNUMBER(OFFSET('Sanitation Data'!$D$12,0,10*ROW('Sanitation Data'!D48))),'Data Summary'!CO54="Yes"),OFFSET('Sanitation Data'!$D$12,0,10*ROW('Sanitation Data'!D48)),NA())</f>
        <v>#N/A</v>
      </c>
      <c r="AA54" s="93" t="e">
        <f ca="true">+IF(AND(ISNUMBER(OFFSET('Sanitation Data'!$E$4,0,10*ROW('Sanitation Data'!E48))),'Data Summary'!CP54="Yes"),100-OFFSET('Sanitation Data'!$E$4,0,10*ROW('Sanitation Data'!E48)),NA())</f>
        <v>#N/A</v>
      </c>
      <c r="AB54" s="93" t="e">
        <f ca="true">+IF(AND(ISNUMBER(OFFSET('Sanitation Data'!$E$6,0,10*ROW('Sanitation Data'!E48))),'Data Summary'!CQ54="Yes"),OFFSET('Sanitation Data'!$E$6,0,10*ROW('Sanitation Data'!E48)),NA())</f>
        <v>#N/A</v>
      </c>
      <c r="AC54" s="93" t="e">
        <f ca="true">+IF(AND(ISNUMBER(OFFSET('Sanitation Data'!$E$10,0,10*ROW('Sanitation Data'!E48))),'Data Summary'!CR54="Yes"),OFFSET('Sanitation Data'!$E$10,0,10*ROW('Sanitation Data'!E48)),NA())</f>
        <v>#N/A</v>
      </c>
      <c r="AD54" s="93" t="e">
        <f ca="true">+IF(AND(ISNUMBER(OFFSET('Sanitation Data'!$E$11,0,10*ROW('Sanitation Data'!E48))),'Data Summary'!CS54="Yes"),OFFSET('Sanitation Data'!$E$11,0,10*ROW('Sanitation Data'!E48)),NA())</f>
        <v>#N/A</v>
      </c>
      <c r="AE54" s="93" t="e">
        <f ca="true">+IF(AND(ISNUMBER(OFFSET('Sanitation Data'!$E$12,0,10*ROW('Sanitation Data'!E48))),'Data Summary'!CT54="Yes"),OFFSET('Sanitation Data'!$E$12,0,10*ROW('Sanitation Data'!E48)),NA())</f>
        <v>#N/A</v>
      </c>
      <c r="AF54" s="93" t="e">
        <f ca="true">+IF(AND(ISNUMBER(OFFSET('Sanitation Data'!$F$4,0,10*ROW('Sanitation Data'!F48))),'Data Summary'!CU54="Yes"),100-OFFSET('Sanitation Data'!$F$4,0,10*ROW('Sanitation Data'!F48)),NA())</f>
        <v>#N/A</v>
      </c>
      <c r="AG54" s="93" t="e">
        <f ca="true">+IF(AND(ISNUMBER(OFFSET('Sanitation Data'!$F$6,0,10*ROW('Sanitation Data'!F48))),'Data Summary'!CV54="Yes"),OFFSET('Sanitation Data'!$F$6,0,10*ROW('Sanitation Data'!F48)),NA())</f>
        <v>#N/A</v>
      </c>
      <c r="AH54" s="93" t="e">
        <f ca="true">+IF(AND(ISNUMBER(OFFSET('Sanitation Data'!$F$10,0,10*ROW('Sanitation Data'!F48))),'Data Summary'!CW54="Yes"),OFFSET('Sanitation Data'!$F$10,0,10*ROW('Sanitation Data'!F48)),NA())</f>
        <v>#N/A</v>
      </c>
      <c r="AI54" s="93" t="e">
        <f ca="true">+IF(AND(ISNUMBER(OFFSET('Sanitation Data'!$F$11,0,10*ROW('Sanitation Data'!F48))),'Data Summary'!CX54="Yes"),OFFSET('Sanitation Data'!$F$11,0,10*ROW('Sanitation Data'!F48)),NA())</f>
        <v>#N/A</v>
      </c>
      <c r="AJ54" s="93" t="e">
        <f ca="true">+IF(AND(ISNUMBER(OFFSET('Sanitation Data'!$F$12,0,10*ROW('Sanitation Data'!F48))),'Data Summary'!CY54="Yes"),OFFSET('Sanitation Data'!$F$12,0,10*ROW('Sanitation Data'!F48)),NA())</f>
        <v>#N/A</v>
      </c>
      <c r="AK54" s="93" t="e">
        <f ca="true">+IF(AND(ISNUMBER(OFFSET('Sanitation Data'!$G$4,0,10*ROW('Sanitation Data'!G48))),'Data Summary'!CZ54="Yes"),100-OFFSET('Sanitation Data'!$G$4,0,10*ROW('Sanitation Data'!G48)),NA())</f>
        <v>#N/A</v>
      </c>
      <c r="AL54" s="93" t="e">
        <f ca="true">+IF(AND(ISNUMBER(OFFSET('Sanitation Data'!$G$6,0,10*ROW('Sanitation Data'!G48))),'Data Summary'!DA54="Yes"),OFFSET('Sanitation Data'!$G$6,0,10*ROW('Sanitation Data'!G48)),NA())</f>
        <v>#N/A</v>
      </c>
      <c r="AM54" s="93" t="e">
        <f ca="true">+IF(AND(ISNUMBER(OFFSET('Sanitation Data'!$G$10,0,10*ROW('Sanitation Data'!G48))),'Data Summary'!DB54="Yes"),OFFSET('Sanitation Data'!$G$10,0,10*ROW('Sanitation Data'!G48)),NA())</f>
        <v>#N/A</v>
      </c>
      <c r="AN54" s="93" t="e">
        <f ca="true">+IF(AND(ISNUMBER(OFFSET('Sanitation Data'!$G$11,0,10*ROW('Sanitation Data'!G48))),'Data Summary'!DC54="Yes"),OFFSET('Sanitation Data'!$G$11,0,10*ROW('Sanitation Data'!G48)),NA())</f>
        <v>#N/A</v>
      </c>
      <c r="AO54" s="93" t="e">
        <f ca="true">+IF(AND(ISNUMBER(OFFSET('Sanitation Data'!$G$12,0,10*ROW('Sanitation Data'!G48))),'Data Summary'!DD54="Yes"),OFFSET('Sanitation Data'!$G$12,0,10*ROW('Sanitation Data'!G48)),NA())</f>
        <v>#N/A</v>
      </c>
      <c r="AP54" s="93" t="e">
        <f ca="true">+IF(AND(ISNUMBER(OFFSET('Sanitation Data'!$H$4,0,10*ROW('Sanitation Data'!H48))),'Data Summary'!DE54="Yes"),100-OFFSET('Sanitation Data'!$H$4,0,10*ROW('Sanitation Data'!H48)),NA())</f>
        <v>#N/A</v>
      </c>
      <c r="AQ54" s="93" t="e">
        <f ca="true">+IF(AND(ISNUMBER(OFFSET('Sanitation Data'!$H$6,0,10*ROW('Sanitation Data'!H48))),'Data Summary'!DF54="Yes"),OFFSET('Sanitation Data'!$H$6,0,10*ROW('Sanitation Data'!H48)),NA())</f>
        <v>#N/A</v>
      </c>
      <c r="AR54" s="93" t="e">
        <f ca="true">+IF(AND(ISNUMBER(OFFSET('Sanitation Data'!$H$10,0,10*ROW('Sanitation Data'!H48))),'Data Summary'!DG54="Yes"),OFFSET('Sanitation Data'!$H$10,0,10*ROW('Sanitation Data'!H48)),NA())</f>
        <v>#N/A</v>
      </c>
      <c r="AS54" s="93" t="e">
        <f ca="true">+IF(AND(ISNUMBER(OFFSET('Sanitation Data'!$H$11,0,10*ROW('Sanitation Data'!H48))),'Data Summary'!DH54="Yes"),OFFSET('Sanitation Data'!$H$11,0,10*ROW('Sanitation Data'!H48)),NA())</f>
        <v>#N/A</v>
      </c>
      <c r="AT54" s="93" t="e">
        <f ca="true">+IF(AND(ISNUMBER(OFFSET('Sanitation Data'!$H$12,0,10*ROW('Sanitation Data'!H48))),'Data Summary'!DI54="Yes"),OFFSET('Sanitation Data'!$H$12,0,10*ROW('Sanitation Data'!H48)),NA())</f>
        <v>#N/A</v>
      </c>
      <c r="AU54" s="93" t="e">
        <f ca="true">+IF(AND(ISNUMBER(OFFSET('Sanitation Data'!$I$4,0,10*ROW('Sanitation Data'!I48))),'Data Summary'!DJ54="Yes"),100-OFFSET('Sanitation Data'!$I$4,0,10*ROW('Sanitation Data'!I48)),NA())</f>
        <v>#N/A</v>
      </c>
      <c r="AV54" s="93" t="e">
        <f ca="true">+IF(AND(ISNUMBER(OFFSET('Sanitation Data'!$I$6,0,10*ROW('Sanitation Data'!I48))),'Data Summary'!DK54="Yes"),OFFSET('Sanitation Data'!$I$6,0,10*ROW('Sanitation Data'!I48)),NA())</f>
        <v>#N/A</v>
      </c>
      <c r="AW54" s="93" t="e">
        <f ca="true">+IF(AND(ISNUMBER(OFFSET('Sanitation Data'!$I$10,0,10*ROW('Sanitation Data'!I48))),'Data Summary'!DL54="Yes"),OFFSET('Sanitation Data'!$I$10,0,10*ROW('Sanitation Data'!I48)),NA())</f>
        <v>#N/A</v>
      </c>
      <c r="AX54" s="93" t="e">
        <f ca="true">+IF(AND(ISNUMBER(OFFSET('Sanitation Data'!$I$11,0,10*ROW('Sanitation Data'!I48))),'Data Summary'!DM54="Yes"),OFFSET('Sanitation Data'!$I$11,0,10*ROW('Sanitation Data'!I48)),NA())</f>
        <v>#N/A</v>
      </c>
      <c r="AY54" s="93" t="e">
        <f ca="true">+IF(AND(ISNUMBER(OFFSET('Sanitation Data'!$I$12,0,10*ROW('Sanitation Data'!I48))),'Data Summary'!DN54="Yes"),OFFSET('Sanitation Data'!$I$12,0,10*ROW('Sanitation Data'!I48)),NA())</f>
        <v>#N/A</v>
      </c>
      <c r="AZ54" s="94" t="e">
        <f ca="true">+IF(AND(ISNUMBER(OFFSET('Hygiene Data'!$D$5,0,10*ROW('Hygiene Data'!D48))),'Data Summary'!DO54="Yes"),OFFSET('Hygiene Data'!$D$5,0,10*ROW('Hygiene Data'!D48)),NA())</f>
        <v>#N/A</v>
      </c>
      <c r="BA54" s="94" t="e">
        <f ca="true">+IF(AND(ISNUMBER(OFFSET('Hygiene Data'!$D$7,0,10*ROW('Hygiene Data'!D48))),'Data Summary'!DP54="Yes"),OFFSET('Hygiene Data'!$D$7,0,10*ROW('Hygiene Data'!D48)),NA())</f>
        <v>#N/A</v>
      </c>
      <c r="BB54" s="94" t="e">
        <f ca="true">+IF(AND(ISNUMBER(OFFSET('Hygiene Data'!$D$9,0,10*ROW('Hygiene Data'!D48))),'Data Summary'!DQ54="Yes"),OFFSET('Hygiene Data'!$D$9,0,10*ROW('Hygiene Data'!D48)),NA())</f>
        <v>#N/A</v>
      </c>
      <c r="BC54" s="94" t="e">
        <f ca="true">+IF(AND(ISNUMBER(OFFSET('Hygiene Data'!$E$5,0,10*ROW('Hygiene Data'!E48))),'Data Summary'!DR54="Yes"),OFFSET('Hygiene Data'!$E$5,0,10*ROW('Hygiene Data'!E48)),NA())</f>
        <v>#N/A</v>
      </c>
      <c r="BD54" s="94" t="e">
        <f ca="true">+IF(AND(ISNUMBER(OFFSET('Hygiene Data'!$E$7,0,10*ROW('Hygiene Data'!E48))),'Data Summary'!DS54="Yes"),OFFSET('Hygiene Data'!$E$7,0,10*ROW('Hygiene Data'!E48)),NA())</f>
        <v>#N/A</v>
      </c>
      <c r="BE54" s="94" t="e">
        <f ca="true">+IF(AND(ISNUMBER(OFFSET('Hygiene Data'!$E$9,0,10*ROW('Hygiene Data'!E48))),'Data Summary'!DT54="Yes"),OFFSET('Hygiene Data'!$E$9,0,10*ROW('Hygiene Data'!E48)),NA())</f>
        <v>#N/A</v>
      </c>
      <c r="BF54" s="94" t="e">
        <f ca="true">+IF(AND(ISNUMBER(OFFSET('Hygiene Data'!$F$5,0,10*ROW('Hygiene Data'!F48))),'Data Summary'!DU54="Yes"),OFFSET('Hygiene Data'!$F$5,0,10*ROW('Hygiene Data'!F48)),NA())</f>
        <v>#N/A</v>
      </c>
      <c r="BG54" s="94" t="e">
        <f ca="true">+IF(AND(ISNUMBER(OFFSET('Hygiene Data'!$F$7,0,10*ROW('Hygiene Data'!F48))),'Data Summary'!DV54="Yes"),OFFSET('Hygiene Data'!$F$7,0,10*ROW('Hygiene Data'!F48)),NA())</f>
        <v>#N/A</v>
      </c>
      <c r="BH54" s="94" t="e">
        <f ca="true">+IF(AND(ISNUMBER(OFFSET('Hygiene Data'!$F$9,0,10*ROW('Hygiene Data'!F48))),'Data Summary'!DW54="Yes"),OFFSET('Hygiene Data'!$F$9,0,10*ROW('Hygiene Data'!F48)),NA())</f>
        <v>#N/A</v>
      </c>
      <c r="BI54" s="94" t="e">
        <f ca="true">+IF(AND(ISNUMBER(OFFSET('Hygiene Data'!$G$5,0,10*ROW('Hygiene Data'!G48))),'Data Summary'!DX54="Yes"),OFFSET('Hygiene Data'!$G$5,0,10*ROW('Hygiene Data'!G48)),NA())</f>
        <v>#N/A</v>
      </c>
      <c r="BJ54" s="94" t="e">
        <f ca="true">+IF(AND(ISNUMBER(OFFSET('Hygiene Data'!$G$7,0,10*ROW('Hygiene Data'!G48))),'Data Summary'!DY54="Yes"),OFFSET('Hygiene Data'!$G$7,0,10*ROW('Hygiene Data'!G48)),NA())</f>
        <v>#N/A</v>
      </c>
      <c r="BK54" s="94" t="e">
        <f ca="true">+IF(AND(ISNUMBER(OFFSET('Hygiene Data'!$G$9,0,10*ROW('Hygiene Data'!G48))),'Data Summary'!DZ54="Yes"),OFFSET('Hygiene Data'!$G$9,0,10*ROW('Hygiene Data'!G48)),NA())</f>
        <v>#N/A</v>
      </c>
      <c r="BL54" s="94" t="e">
        <f ca="true">+IF(AND(ISNUMBER(OFFSET('Hygiene Data'!$H$5,0,10*ROW('Hygiene Data'!H48))),'Data Summary'!EA54="Yes"),OFFSET('Hygiene Data'!$H$5,0,10*ROW('Hygiene Data'!H48)),NA())</f>
        <v>#N/A</v>
      </c>
      <c r="BM54" s="94" t="e">
        <f ca="true">+IF(AND(ISNUMBER(OFFSET('Hygiene Data'!$H$7,0,10*ROW('Hygiene Data'!H48))),'Data Summary'!EB54="Yes"),OFFSET('Hygiene Data'!$H$7,0,10*ROW('Hygiene Data'!H48)),NA())</f>
        <v>#N/A</v>
      </c>
      <c r="BN54" s="94" t="e">
        <f ca="true">+IF(AND(ISNUMBER(OFFSET('Hygiene Data'!$H$9,0,10*ROW('Hygiene Data'!H48))),'Data Summary'!EC54="Yes"),OFFSET('Hygiene Data'!$H$9,0,10*ROW('Hygiene Data'!H48)),NA())</f>
        <v>#N/A</v>
      </c>
      <c r="BO54" s="94" t="e">
        <f ca="true">+IF(AND(ISNUMBER(OFFSET('Hygiene Data'!$I$5,0,10*ROW('Hygiene Data'!I48))),'Data Summary'!ED54="Yes"),OFFSET('Hygiene Data'!$I$5,0,10*ROW('Hygiene Data'!I48)),NA())</f>
        <v>#N/A</v>
      </c>
      <c r="BP54" s="94" t="e">
        <f ca="true">+IF(AND(ISNUMBER(OFFSET('Hygiene Data'!$I$7,0,10*ROW('Hygiene Data'!I48))),'Data Summary'!EE54="Yes"),OFFSET('Hygiene Data'!$I$7,0,10*ROW('Hygiene Data'!I48)),NA())</f>
        <v>#N/A</v>
      </c>
      <c r="BQ54" s="94" t="e">
        <f ca="true">+IF(AND(ISNUMBER(OFFSET('Hygiene Data'!$I$9,0,10*ROW('Hygiene Data'!I48))),'Data Summary'!EF54="Yes"),OFFSET('Hygiene Data'!$I$9,0,10*ROW('Hygiene Data'!I48)),NA())</f>
        <v>#N/A</v>
      </c>
    </row>
    <row xmlns:x14ac="http://schemas.microsoft.com/office/spreadsheetml/2009/9/ac" r="55" x14ac:dyDescent="0.2">
      <c r="A55" s="334" t="e">
        <f ca="true">+RIGHT('Data Summary'!A55,LEN('Data Summary'!A55)-9)</f>
        <v>#VALUE!</v>
      </c>
      <c r="B55" s="35" t="str">
        <f ca="true">+IF(ISTEXT('Data Summary'!B55),'Data Summary'!B55,"")</f>
        <v/>
      </c>
      <c r="C55" s="333" t="e">
        <f ca="true">+VALUE('Data Summary'!C55)</f>
        <v>#VALUE!</v>
      </c>
      <c r="D55" s="92" t="e">
        <f ca="true">+IF(AND(ISNUMBER(OFFSET('Water Data'!$D$4,0,10*ROW('Water Data'!D49))),'Data Summary'!BS55="Yes"),100-OFFSET('Water Data'!$D$4,0,10*ROW('Water Data'!D49)),NA())</f>
        <v>#N/A</v>
      </c>
      <c r="E55" s="92" t="e">
        <f ca="true">+IF(AND(ISNUMBER(OFFSET('Water Data'!$D$6,0,10*ROW('Water Data'!D49))),'Data Summary'!BT55="Yes"),OFFSET('Water Data'!$D$6,0,10*ROW('Water Data'!D49)),NA())</f>
        <v>#N/A</v>
      </c>
      <c r="F55" s="92" t="e">
        <f ca="true">+IF(AND(ISNUMBER(OFFSET('Water Data'!$D$9,0,10*ROW('Water Data'!D49))),'Data Summary'!BU55="Yes"),OFFSET('Water Data'!$D$9,0,10*ROW('Water Data'!D49)),NA())</f>
        <v>#N/A</v>
      </c>
      <c r="G55" s="92" t="e">
        <f ca="true">+IF(AND(ISNUMBER(OFFSET('Water Data'!$E$4,0,10*ROW('Water Data'!E49))),'Data Summary'!BV55="Yes"),100-OFFSET('Water Data'!$E$4,0,10*ROW('Water Data'!E49)),NA())</f>
        <v>#N/A</v>
      </c>
      <c r="H55" s="92" t="e">
        <f ca="true">+IF(AND(ISNUMBER(OFFSET('Water Data'!$E$6,0,10*ROW('Water Data'!E49))),'Data Summary'!BW55="Yes"),OFFSET('Water Data'!$E$6,0,10*ROW('Water Data'!E49)),NA())</f>
        <v>#N/A</v>
      </c>
      <c r="I55" s="92" t="e">
        <f ca="true">+IF(AND(ISNUMBER(OFFSET('Water Data'!$E$9,0,10*ROW('Water Data'!E49))),'Data Summary'!BX55="Yes"),OFFSET('Water Data'!$E$9,0,10*ROW('Water Data'!E49)),NA())</f>
        <v>#N/A</v>
      </c>
      <c r="J55" s="92" t="e">
        <f ca="true">+IF(AND(ISNUMBER(OFFSET('Water Data'!$F$4,0,10*ROW('Water Data'!F49))),'Data Summary'!BY55="Yes"),100-OFFSET('Water Data'!$F$4,0,10*ROW('Water Data'!F49)),NA())</f>
        <v>#N/A</v>
      </c>
      <c r="K55" s="92" t="e">
        <f ca="true">+IF(AND(ISNUMBER(OFFSET('Water Data'!$F$6,0,10*ROW('Water Data'!F49))),'Data Summary'!BZ55="Yes"),OFFSET('Water Data'!$F$6,0,10*ROW('Water Data'!F49)),NA())</f>
        <v>#N/A</v>
      </c>
      <c r="L55" s="92" t="e">
        <f ca="true">+IF(AND(ISNUMBER(OFFSET('Water Data'!$F$9,0,10*ROW('Water Data'!F49))),'Data Summary'!CA55="Yes"),OFFSET('Water Data'!$F$9,0,10*ROW('Water Data'!F49)),NA())</f>
        <v>#N/A</v>
      </c>
      <c r="M55" s="92" t="e">
        <f ca="true">+IF(AND(ISNUMBER(OFFSET('Water Data'!$G$4,0,10*ROW('Water Data'!G49))),'Data Summary'!CB55="Yes"),100-OFFSET('Water Data'!$G$4,0,10*ROW('Water Data'!G49)),NA())</f>
        <v>#N/A</v>
      </c>
      <c r="N55" s="92" t="e">
        <f ca="true">+IF(AND(ISNUMBER(OFFSET('Water Data'!$G$6,0,10*ROW('Water Data'!G49))),'Data Summary'!CC55="Yes"),OFFSET('Water Data'!$G$6,0,10*ROW('Water Data'!G49)),NA())</f>
        <v>#N/A</v>
      </c>
      <c r="O55" s="92" t="e">
        <f ca="true">+IF(AND(ISNUMBER(OFFSET('Water Data'!$G$9,0,10*ROW('Water Data'!G49))),'Data Summary'!CD55="Yes"),OFFSET('Water Data'!$G$9,0,10*ROW('Water Data'!G49)),NA())</f>
        <v>#N/A</v>
      </c>
      <c r="P55" s="92" t="e">
        <f ca="true">+IF(AND(ISNUMBER(OFFSET('Water Data'!$H$4,0,10*ROW('Water Data'!H49))),'Data Summary'!CE55="Yes"),100-OFFSET('Water Data'!$H$4,0,10*ROW('Water Data'!H49)),NA())</f>
        <v>#N/A</v>
      </c>
      <c r="Q55" s="92" t="e">
        <f ca="true">+IF(AND(ISNUMBER(OFFSET('Water Data'!$H$6,0,10*ROW('Water Data'!H49))),'Data Summary'!CF55="Yes"),OFFSET('Water Data'!$H$6,0,10*ROW('Water Data'!H49)),NA())</f>
        <v>#N/A</v>
      </c>
      <c r="R55" s="92" t="e">
        <f ca="true">+IF(AND(ISNUMBER(OFFSET('Water Data'!$H$9,0,10*ROW('Water Data'!H49))),'Data Summary'!CG55="Yes"),OFFSET('Water Data'!$H$9,0,10*ROW('Water Data'!H49)),NA())</f>
        <v>#N/A</v>
      </c>
      <c r="S55" s="92" t="e">
        <f ca="true">+IF(AND(ISNUMBER(OFFSET('Water Data'!$I$4,0,10*ROW('Water Data'!I49))),'Data Summary'!CH55="Yes"),100-OFFSET('Water Data'!$I$4,0,10*ROW('Water Data'!I49)),NA())</f>
        <v>#N/A</v>
      </c>
      <c r="T55" s="92" t="e">
        <f ca="true">+IF(AND(ISNUMBER(OFFSET('Water Data'!$I$6,0,10*ROW('Water Data'!I49))),'Data Summary'!CI55="Yes"),OFFSET('Water Data'!$I$6,0,10*ROW('Water Data'!I49)),NA())</f>
        <v>#N/A</v>
      </c>
      <c r="U55" s="92" t="e">
        <f ca="true">+IF(AND(ISNUMBER(OFFSET('Water Data'!$I$9,0,10*ROW('Water Data'!I49))),'Data Summary'!CJ55="Yes"),OFFSET('Water Data'!$I$9,0,10*ROW('Water Data'!I49)),NA())</f>
        <v>#N/A</v>
      </c>
      <c r="V55" s="93" t="e">
        <f ca="true">+IF(AND(ISNUMBER(OFFSET('Sanitation Data'!$D$4,0,10*ROW('Sanitation Data'!D49))),'Data Summary'!CK55="Yes"),100-OFFSET('Sanitation Data'!$D$4,0,10*ROW('Sanitation Data'!D49)),NA())</f>
        <v>#N/A</v>
      </c>
      <c r="W55" s="93" t="e">
        <f ca="true">+IF(AND(ISNUMBER(OFFSET('Sanitation Data'!$D$6,0,10*ROW('Sanitation Data'!D49))),'Data Summary'!CL55="Yes"),OFFSET('Sanitation Data'!$D$6,0,10*ROW('Sanitation Data'!D49)),NA())</f>
        <v>#N/A</v>
      </c>
      <c r="X55" s="93" t="e">
        <f ca="true">+IF(AND(ISNUMBER(OFFSET('Sanitation Data'!$D$10,0,10*ROW('Sanitation Data'!D49))),'Data Summary'!CM55="Yes"),OFFSET('Sanitation Data'!$D$10,0,10*ROW('Sanitation Data'!D49)),NA())</f>
        <v>#N/A</v>
      </c>
      <c r="Y55" s="93" t="e">
        <f ca="true">+IF(AND(ISNUMBER(OFFSET('Sanitation Data'!$D$11,0,10*ROW('Sanitation Data'!D49))),'Data Summary'!CN55="Yes"),OFFSET('Sanitation Data'!$D$11,0,10*ROW('Sanitation Data'!D49)),NA())</f>
        <v>#N/A</v>
      </c>
      <c r="Z55" s="93" t="e">
        <f ca="true">+IF(AND(ISNUMBER(OFFSET('Sanitation Data'!$D$12,0,10*ROW('Sanitation Data'!D49))),'Data Summary'!CO55="Yes"),OFFSET('Sanitation Data'!$D$12,0,10*ROW('Sanitation Data'!D49)),NA())</f>
        <v>#N/A</v>
      </c>
      <c r="AA55" s="93" t="e">
        <f ca="true">+IF(AND(ISNUMBER(OFFSET('Sanitation Data'!$E$4,0,10*ROW('Sanitation Data'!E49))),'Data Summary'!CP55="Yes"),100-OFFSET('Sanitation Data'!$E$4,0,10*ROW('Sanitation Data'!E49)),NA())</f>
        <v>#N/A</v>
      </c>
      <c r="AB55" s="93" t="e">
        <f ca="true">+IF(AND(ISNUMBER(OFFSET('Sanitation Data'!$E$6,0,10*ROW('Sanitation Data'!E49))),'Data Summary'!CQ55="Yes"),OFFSET('Sanitation Data'!$E$6,0,10*ROW('Sanitation Data'!E49)),NA())</f>
        <v>#N/A</v>
      </c>
      <c r="AC55" s="93" t="e">
        <f ca="true">+IF(AND(ISNUMBER(OFFSET('Sanitation Data'!$E$10,0,10*ROW('Sanitation Data'!E49))),'Data Summary'!CR55="Yes"),OFFSET('Sanitation Data'!$E$10,0,10*ROW('Sanitation Data'!E49)),NA())</f>
        <v>#N/A</v>
      </c>
      <c r="AD55" s="93" t="e">
        <f ca="true">+IF(AND(ISNUMBER(OFFSET('Sanitation Data'!$E$11,0,10*ROW('Sanitation Data'!E49))),'Data Summary'!CS55="Yes"),OFFSET('Sanitation Data'!$E$11,0,10*ROW('Sanitation Data'!E49)),NA())</f>
        <v>#N/A</v>
      </c>
      <c r="AE55" s="93" t="e">
        <f ca="true">+IF(AND(ISNUMBER(OFFSET('Sanitation Data'!$E$12,0,10*ROW('Sanitation Data'!E49))),'Data Summary'!CT55="Yes"),OFFSET('Sanitation Data'!$E$12,0,10*ROW('Sanitation Data'!E49)),NA())</f>
        <v>#N/A</v>
      </c>
      <c r="AF55" s="93" t="e">
        <f ca="true">+IF(AND(ISNUMBER(OFFSET('Sanitation Data'!$F$4,0,10*ROW('Sanitation Data'!F49))),'Data Summary'!CU55="Yes"),100-OFFSET('Sanitation Data'!$F$4,0,10*ROW('Sanitation Data'!F49)),NA())</f>
        <v>#N/A</v>
      </c>
      <c r="AG55" s="93" t="e">
        <f ca="true">+IF(AND(ISNUMBER(OFFSET('Sanitation Data'!$F$6,0,10*ROW('Sanitation Data'!F49))),'Data Summary'!CV55="Yes"),OFFSET('Sanitation Data'!$F$6,0,10*ROW('Sanitation Data'!F49)),NA())</f>
        <v>#N/A</v>
      </c>
      <c r="AH55" s="93" t="e">
        <f ca="true">+IF(AND(ISNUMBER(OFFSET('Sanitation Data'!$F$10,0,10*ROW('Sanitation Data'!F49))),'Data Summary'!CW55="Yes"),OFFSET('Sanitation Data'!$F$10,0,10*ROW('Sanitation Data'!F49)),NA())</f>
        <v>#N/A</v>
      </c>
      <c r="AI55" s="93" t="e">
        <f ca="true">+IF(AND(ISNUMBER(OFFSET('Sanitation Data'!$F$11,0,10*ROW('Sanitation Data'!F49))),'Data Summary'!CX55="Yes"),OFFSET('Sanitation Data'!$F$11,0,10*ROW('Sanitation Data'!F49)),NA())</f>
        <v>#N/A</v>
      </c>
      <c r="AJ55" s="93" t="e">
        <f ca="true">+IF(AND(ISNUMBER(OFFSET('Sanitation Data'!$F$12,0,10*ROW('Sanitation Data'!F49))),'Data Summary'!CY55="Yes"),OFFSET('Sanitation Data'!$F$12,0,10*ROW('Sanitation Data'!F49)),NA())</f>
        <v>#N/A</v>
      </c>
      <c r="AK55" s="93" t="e">
        <f ca="true">+IF(AND(ISNUMBER(OFFSET('Sanitation Data'!$G$4,0,10*ROW('Sanitation Data'!G49))),'Data Summary'!CZ55="Yes"),100-OFFSET('Sanitation Data'!$G$4,0,10*ROW('Sanitation Data'!G49)),NA())</f>
        <v>#N/A</v>
      </c>
      <c r="AL55" s="93" t="e">
        <f ca="true">+IF(AND(ISNUMBER(OFFSET('Sanitation Data'!$G$6,0,10*ROW('Sanitation Data'!G49))),'Data Summary'!DA55="Yes"),OFFSET('Sanitation Data'!$G$6,0,10*ROW('Sanitation Data'!G49)),NA())</f>
        <v>#N/A</v>
      </c>
      <c r="AM55" s="93" t="e">
        <f ca="true">+IF(AND(ISNUMBER(OFFSET('Sanitation Data'!$G$10,0,10*ROW('Sanitation Data'!G49))),'Data Summary'!DB55="Yes"),OFFSET('Sanitation Data'!$G$10,0,10*ROW('Sanitation Data'!G49)),NA())</f>
        <v>#N/A</v>
      </c>
      <c r="AN55" s="93" t="e">
        <f ca="true">+IF(AND(ISNUMBER(OFFSET('Sanitation Data'!$G$11,0,10*ROW('Sanitation Data'!G49))),'Data Summary'!DC55="Yes"),OFFSET('Sanitation Data'!$G$11,0,10*ROW('Sanitation Data'!G49)),NA())</f>
        <v>#N/A</v>
      </c>
      <c r="AO55" s="93" t="e">
        <f ca="true">+IF(AND(ISNUMBER(OFFSET('Sanitation Data'!$G$12,0,10*ROW('Sanitation Data'!G49))),'Data Summary'!DD55="Yes"),OFFSET('Sanitation Data'!$G$12,0,10*ROW('Sanitation Data'!G49)),NA())</f>
        <v>#N/A</v>
      </c>
      <c r="AP55" s="93" t="e">
        <f ca="true">+IF(AND(ISNUMBER(OFFSET('Sanitation Data'!$H$4,0,10*ROW('Sanitation Data'!H49))),'Data Summary'!DE55="Yes"),100-OFFSET('Sanitation Data'!$H$4,0,10*ROW('Sanitation Data'!H49)),NA())</f>
        <v>#N/A</v>
      </c>
      <c r="AQ55" s="93" t="e">
        <f ca="true">+IF(AND(ISNUMBER(OFFSET('Sanitation Data'!$H$6,0,10*ROW('Sanitation Data'!H49))),'Data Summary'!DF55="Yes"),OFFSET('Sanitation Data'!$H$6,0,10*ROW('Sanitation Data'!H49)),NA())</f>
        <v>#N/A</v>
      </c>
      <c r="AR55" s="93" t="e">
        <f ca="true">+IF(AND(ISNUMBER(OFFSET('Sanitation Data'!$H$10,0,10*ROW('Sanitation Data'!H49))),'Data Summary'!DG55="Yes"),OFFSET('Sanitation Data'!$H$10,0,10*ROW('Sanitation Data'!H49)),NA())</f>
        <v>#N/A</v>
      </c>
      <c r="AS55" s="93" t="e">
        <f ca="true">+IF(AND(ISNUMBER(OFFSET('Sanitation Data'!$H$11,0,10*ROW('Sanitation Data'!H49))),'Data Summary'!DH55="Yes"),OFFSET('Sanitation Data'!$H$11,0,10*ROW('Sanitation Data'!H49)),NA())</f>
        <v>#N/A</v>
      </c>
      <c r="AT55" s="93" t="e">
        <f ca="true">+IF(AND(ISNUMBER(OFFSET('Sanitation Data'!$H$12,0,10*ROW('Sanitation Data'!H49))),'Data Summary'!DI55="Yes"),OFFSET('Sanitation Data'!$H$12,0,10*ROW('Sanitation Data'!H49)),NA())</f>
        <v>#N/A</v>
      </c>
      <c r="AU55" s="93" t="e">
        <f ca="true">+IF(AND(ISNUMBER(OFFSET('Sanitation Data'!$I$4,0,10*ROW('Sanitation Data'!I49))),'Data Summary'!DJ55="Yes"),100-OFFSET('Sanitation Data'!$I$4,0,10*ROW('Sanitation Data'!I49)),NA())</f>
        <v>#N/A</v>
      </c>
      <c r="AV55" s="93" t="e">
        <f ca="true">+IF(AND(ISNUMBER(OFFSET('Sanitation Data'!$I$6,0,10*ROW('Sanitation Data'!I49))),'Data Summary'!DK55="Yes"),OFFSET('Sanitation Data'!$I$6,0,10*ROW('Sanitation Data'!I49)),NA())</f>
        <v>#N/A</v>
      </c>
      <c r="AW55" s="93" t="e">
        <f ca="true">+IF(AND(ISNUMBER(OFFSET('Sanitation Data'!$I$10,0,10*ROW('Sanitation Data'!I49))),'Data Summary'!DL55="Yes"),OFFSET('Sanitation Data'!$I$10,0,10*ROW('Sanitation Data'!I49)),NA())</f>
        <v>#N/A</v>
      </c>
      <c r="AX55" s="93" t="e">
        <f ca="true">+IF(AND(ISNUMBER(OFFSET('Sanitation Data'!$I$11,0,10*ROW('Sanitation Data'!I49))),'Data Summary'!DM55="Yes"),OFFSET('Sanitation Data'!$I$11,0,10*ROW('Sanitation Data'!I49)),NA())</f>
        <v>#N/A</v>
      </c>
      <c r="AY55" s="93" t="e">
        <f ca="true">+IF(AND(ISNUMBER(OFFSET('Sanitation Data'!$I$12,0,10*ROW('Sanitation Data'!I49))),'Data Summary'!DN55="Yes"),OFFSET('Sanitation Data'!$I$12,0,10*ROW('Sanitation Data'!I49)),NA())</f>
        <v>#N/A</v>
      </c>
      <c r="AZ55" s="94" t="e">
        <f ca="true">+IF(AND(ISNUMBER(OFFSET('Hygiene Data'!$D$5,0,10*ROW('Hygiene Data'!D49))),'Data Summary'!DO55="Yes"),OFFSET('Hygiene Data'!$D$5,0,10*ROW('Hygiene Data'!D49)),NA())</f>
        <v>#N/A</v>
      </c>
      <c r="BA55" s="94" t="e">
        <f ca="true">+IF(AND(ISNUMBER(OFFSET('Hygiene Data'!$D$7,0,10*ROW('Hygiene Data'!D49))),'Data Summary'!DP55="Yes"),OFFSET('Hygiene Data'!$D$7,0,10*ROW('Hygiene Data'!D49)),NA())</f>
        <v>#N/A</v>
      </c>
      <c r="BB55" s="94" t="e">
        <f ca="true">+IF(AND(ISNUMBER(OFFSET('Hygiene Data'!$D$9,0,10*ROW('Hygiene Data'!D49))),'Data Summary'!DQ55="Yes"),OFFSET('Hygiene Data'!$D$9,0,10*ROW('Hygiene Data'!D49)),NA())</f>
        <v>#N/A</v>
      </c>
      <c r="BC55" s="94" t="e">
        <f ca="true">+IF(AND(ISNUMBER(OFFSET('Hygiene Data'!$E$5,0,10*ROW('Hygiene Data'!E49))),'Data Summary'!DR55="Yes"),OFFSET('Hygiene Data'!$E$5,0,10*ROW('Hygiene Data'!E49)),NA())</f>
        <v>#N/A</v>
      </c>
      <c r="BD55" s="94" t="e">
        <f ca="true">+IF(AND(ISNUMBER(OFFSET('Hygiene Data'!$E$7,0,10*ROW('Hygiene Data'!E49))),'Data Summary'!DS55="Yes"),OFFSET('Hygiene Data'!$E$7,0,10*ROW('Hygiene Data'!E49)),NA())</f>
        <v>#N/A</v>
      </c>
      <c r="BE55" s="94" t="e">
        <f ca="true">+IF(AND(ISNUMBER(OFFSET('Hygiene Data'!$E$9,0,10*ROW('Hygiene Data'!E49))),'Data Summary'!DT55="Yes"),OFFSET('Hygiene Data'!$E$9,0,10*ROW('Hygiene Data'!E49)),NA())</f>
        <v>#N/A</v>
      </c>
      <c r="BF55" s="94" t="e">
        <f ca="true">+IF(AND(ISNUMBER(OFFSET('Hygiene Data'!$F$5,0,10*ROW('Hygiene Data'!F49))),'Data Summary'!DU55="Yes"),OFFSET('Hygiene Data'!$F$5,0,10*ROW('Hygiene Data'!F49)),NA())</f>
        <v>#N/A</v>
      </c>
      <c r="BG55" s="94" t="e">
        <f ca="true">+IF(AND(ISNUMBER(OFFSET('Hygiene Data'!$F$7,0,10*ROW('Hygiene Data'!F49))),'Data Summary'!DV55="Yes"),OFFSET('Hygiene Data'!$F$7,0,10*ROW('Hygiene Data'!F49)),NA())</f>
        <v>#N/A</v>
      </c>
      <c r="BH55" s="94" t="e">
        <f ca="true">+IF(AND(ISNUMBER(OFFSET('Hygiene Data'!$F$9,0,10*ROW('Hygiene Data'!F49))),'Data Summary'!DW55="Yes"),OFFSET('Hygiene Data'!$F$9,0,10*ROW('Hygiene Data'!F49)),NA())</f>
        <v>#N/A</v>
      </c>
      <c r="BI55" s="94" t="e">
        <f ca="true">+IF(AND(ISNUMBER(OFFSET('Hygiene Data'!$G$5,0,10*ROW('Hygiene Data'!G49))),'Data Summary'!DX55="Yes"),OFFSET('Hygiene Data'!$G$5,0,10*ROW('Hygiene Data'!G49)),NA())</f>
        <v>#N/A</v>
      </c>
      <c r="BJ55" s="94" t="e">
        <f ca="true">+IF(AND(ISNUMBER(OFFSET('Hygiene Data'!$G$7,0,10*ROW('Hygiene Data'!G49))),'Data Summary'!DY55="Yes"),OFFSET('Hygiene Data'!$G$7,0,10*ROW('Hygiene Data'!G49)),NA())</f>
        <v>#N/A</v>
      </c>
      <c r="BK55" s="94" t="e">
        <f ca="true">+IF(AND(ISNUMBER(OFFSET('Hygiene Data'!$G$9,0,10*ROW('Hygiene Data'!G49))),'Data Summary'!DZ55="Yes"),OFFSET('Hygiene Data'!$G$9,0,10*ROW('Hygiene Data'!G49)),NA())</f>
        <v>#N/A</v>
      </c>
      <c r="BL55" s="94" t="e">
        <f ca="true">+IF(AND(ISNUMBER(OFFSET('Hygiene Data'!$H$5,0,10*ROW('Hygiene Data'!H49))),'Data Summary'!EA55="Yes"),OFFSET('Hygiene Data'!$H$5,0,10*ROW('Hygiene Data'!H49)),NA())</f>
        <v>#N/A</v>
      </c>
      <c r="BM55" s="94" t="e">
        <f ca="true">+IF(AND(ISNUMBER(OFFSET('Hygiene Data'!$H$7,0,10*ROW('Hygiene Data'!H49))),'Data Summary'!EB55="Yes"),OFFSET('Hygiene Data'!$H$7,0,10*ROW('Hygiene Data'!H49)),NA())</f>
        <v>#N/A</v>
      </c>
      <c r="BN55" s="94" t="e">
        <f ca="true">+IF(AND(ISNUMBER(OFFSET('Hygiene Data'!$H$9,0,10*ROW('Hygiene Data'!H49))),'Data Summary'!EC55="Yes"),OFFSET('Hygiene Data'!$H$9,0,10*ROW('Hygiene Data'!H49)),NA())</f>
        <v>#N/A</v>
      </c>
      <c r="BO55" s="94" t="e">
        <f ca="true">+IF(AND(ISNUMBER(OFFSET('Hygiene Data'!$I$5,0,10*ROW('Hygiene Data'!I49))),'Data Summary'!ED55="Yes"),OFFSET('Hygiene Data'!$I$5,0,10*ROW('Hygiene Data'!I49)),NA())</f>
        <v>#N/A</v>
      </c>
      <c r="BP55" s="94" t="e">
        <f ca="true">+IF(AND(ISNUMBER(OFFSET('Hygiene Data'!$I$7,0,10*ROW('Hygiene Data'!I49))),'Data Summary'!EE55="Yes"),OFFSET('Hygiene Data'!$I$7,0,10*ROW('Hygiene Data'!I49)),NA())</f>
        <v>#N/A</v>
      </c>
      <c r="BQ55" s="94" t="e">
        <f ca="true">+IF(AND(ISNUMBER(OFFSET('Hygiene Data'!$I$9,0,10*ROW('Hygiene Data'!I49))),'Data Summary'!EF55="Yes"),OFFSET('Hygiene Data'!$I$9,0,10*ROW('Hygiene Data'!I49)),NA())</f>
        <v>#N/A</v>
      </c>
    </row>
    <row xmlns:x14ac="http://schemas.microsoft.com/office/spreadsheetml/2009/9/ac" r="56" x14ac:dyDescent="0.2">
      <c r="A56" s="334" t="e">
        <f ca="true">+RIGHT('Data Summary'!A56,LEN('Data Summary'!A56)-9)</f>
        <v>#VALUE!</v>
      </c>
      <c r="B56" s="35" t="str">
        <f ca="true">+IF(ISTEXT('Data Summary'!B56),'Data Summary'!B56,"")</f>
        <v/>
      </c>
      <c r="C56" s="333" t="e">
        <f ca="true">+VALUE('Data Summary'!C56)</f>
        <v>#VALUE!</v>
      </c>
      <c r="D56" s="92" t="e">
        <f ca="true">+IF(AND(ISNUMBER(OFFSET('Water Data'!$D$4,0,10*ROW('Water Data'!D50))),'Data Summary'!BS56="Yes"),100-OFFSET('Water Data'!$D$4,0,10*ROW('Water Data'!D50)),NA())</f>
        <v>#N/A</v>
      </c>
      <c r="E56" s="92" t="e">
        <f ca="true">+IF(AND(ISNUMBER(OFFSET('Water Data'!$D$6,0,10*ROW('Water Data'!D50))),'Data Summary'!BT56="Yes"),OFFSET('Water Data'!$D$6,0,10*ROW('Water Data'!D50)),NA())</f>
        <v>#N/A</v>
      </c>
      <c r="F56" s="92" t="e">
        <f ca="true">+IF(AND(ISNUMBER(OFFSET('Water Data'!$D$9,0,10*ROW('Water Data'!D50))),'Data Summary'!BU56="Yes"),OFFSET('Water Data'!$D$9,0,10*ROW('Water Data'!D50)),NA())</f>
        <v>#N/A</v>
      </c>
      <c r="G56" s="92" t="e">
        <f ca="true">+IF(AND(ISNUMBER(OFFSET('Water Data'!$E$4,0,10*ROW('Water Data'!E50))),'Data Summary'!BV56="Yes"),100-OFFSET('Water Data'!$E$4,0,10*ROW('Water Data'!E50)),NA())</f>
        <v>#N/A</v>
      </c>
      <c r="H56" s="92" t="e">
        <f ca="true">+IF(AND(ISNUMBER(OFFSET('Water Data'!$E$6,0,10*ROW('Water Data'!E50))),'Data Summary'!BW56="Yes"),OFFSET('Water Data'!$E$6,0,10*ROW('Water Data'!E50)),NA())</f>
        <v>#N/A</v>
      </c>
      <c r="I56" s="92" t="e">
        <f ca="true">+IF(AND(ISNUMBER(OFFSET('Water Data'!$E$9,0,10*ROW('Water Data'!E50))),'Data Summary'!BX56="Yes"),OFFSET('Water Data'!$E$9,0,10*ROW('Water Data'!E50)),NA())</f>
        <v>#N/A</v>
      </c>
      <c r="J56" s="92" t="e">
        <f ca="true">+IF(AND(ISNUMBER(OFFSET('Water Data'!$F$4,0,10*ROW('Water Data'!F50))),'Data Summary'!BY56="Yes"),100-OFFSET('Water Data'!$F$4,0,10*ROW('Water Data'!F50)),NA())</f>
        <v>#N/A</v>
      </c>
      <c r="K56" s="92" t="e">
        <f ca="true">+IF(AND(ISNUMBER(OFFSET('Water Data'!$F$6,0,10*ROW('Water Data'!F50))),'Data Summary'!BZ56="Yes"),OFFSET('Water Data'!$F$6,0,10*ROW('Water Data'!F50)),NA())</f>
        <v>#N/A</v>
      </c>
      <c r="L56" s="92" t="e">
        <f ca="true">+IF(AND(ISNUMBER(OFFSET('Water Data'!$F$9,0,10*ROW('Water Data'!F50))),'Data Summary'!CA56="Yes"),OFFSET('Water Data'!$F$9,0,10*ROW('Water Data'!F50)),NA())</f>
        <v>#N/A</v>
      </c>
      <c r="M56" s="92" t="e">
        <f ca="true">+IF(AND(ISNUMBER(OFFSET('Water Data'!$G$4,0,10*ROW('Water Data'!G50))),'Data Summary'!CB56="Yes"),100-OFFSET('Water Data'!$G$4,0,10*ROW('Water Data'!G50)),NA())</f>
        <v>#N/A</v>
      </c>
      <c r="N56" s="92" t="e">
        <f ca="true">+IF(AND(ISNUMBER(OFFSET('Water Data'!$G$6,0,10*ROW('Water Data'!G50))),'Data Summary'!CC56="Yes"),OFFSET('Water Data'!$G$6,0,10*ROW('Water Data'!G50)),NA())</f>
        <v>#N/A</v>
      </c>
      <c r="O56" s="92" t="e">
        <f ca="true">+IF(AND(ISNUMBER(OFFSET('Water Data'!$G$9,0,10*ROW('Water Data'!G50))),'Data Summary'!CD56="Yes"),OFFSET('Water Data'!$G$9,0,10*ROW('Water Data'!G50)),NA())</f>
        <v>#N/A</v>
      </c>
      <c r="P56" s="92" t="e">
        <f ca="true">+IF(AND(ISNUMBER(OFFSET('Water Data'!$H$4,0,10*ROW('Water Data'!H50))),'Data Summary'!CE56="Yes"),100-OFFSET('Water Data'!$H$4,0,10*ROW('Water Data'!H50)),NA())</f>
        <v>#N/A</v>
      </c>
      <c r="Q56" s="92" t="e">
        <f ca="true">+IF(AND(ISNUMBER(OFFSET('Water Data'!$H$6,0,10*ROW('Water Data'!H50))),'Data Summary'!CF56="Yes"),OFFSET('Water Data'!$H$6,0,10*ROW('Water Data'!H50)),NA())</f>
        <v>#N/A</v>
      </c>
      <c r="R56" s="92" t="e">
        <f ca="true">+IF(AND(ISNUMBER(OFFSET('Water Data'!$H$9,0,10*ROW('Water Data'!H50))),'Data Summary'!CG56="Yes"),OFFSET('Water Data'!$H$9,0,10*ROW('Water Data'!H50)),NA())</f>
        <v>#N/A</v>
      </c>
      <c r="S56" s="92" t="e">
        <f ca="true">+IF(AND(ISNUMBER(OFFSET('Water Data'!$I$4,0,10*ROW('Water Data'!I50))),'Data Summary'!CH56="Yes"),100-OFFSET('Water Data'!$I$4,0,10*ROW('Water Data'!I50)),NA())</f>
        <v>#N/A</v>
      </c>
      <c r="T56" s="92" t="e">
        <f ca="true">+IF(AND(ISNUMBER(OFFSET('Water Data'!$I$6,0,10*ROW('Water Data'!I50))),'Data Summary'!CI56="Yes"),OFFSET('Water Data'!$I$6,0,10*ROW('Water Data'!I50)),NA())</f>
        <v>#N/A</v>
      </c>
      <c r="U56" s="92" t="e">
        <f ca="true">+IF(AND(ISNUMBER(OFFSET('Water Data'!$I$9,0,10*ROW('Water Data'!I50))),'Data Summary'!CJ56="Yes"),OFFSET('Water Data'!$I$9,0,10*ROW('Water Data'!I50)),NA())</f>
        <v>#N/A</v>
      </c>
      <c r="V56" s="93" t="e">
        <f ca="true">+IF(AND(ISNUMBER(OFFSET('Sanitation Data'!$D$4,0,10*ROW('Sanitation Data'!D50))),'Data Summary'!CK56="Yes"),100-OFFSET('Sanitation Data'!$D$4,0,10*ROW('Sanitation Data'!D50)),NA())</f>
        <v>#N/A</v>
      </c>
      <c r="W56" s="93" t="e">
        <f ca="true">+IF(AND(ISNUMBER(OFFSET('Sanitation Data'!$D$6,0,10*ROW('Sanitation Data'!D50))),'Data Summary'!CL56="Yes"),OFFSET('Sanitation Data'!$D$6,0,10*ROW('Sanitation Data'!D50)),NA())</f>
        <v>#N/A</v>
      </c>
      <c r="X56" s="93" t="e">
        <f ca="true">+IF(AND(ISNUMBER(OFFSET('Sanitation Data'!$D$10,0,10*ROW('Sanitation Data'!D50))),'Data Summary'!CM56="Yes"),OFFSET('Sanitation Data'!$D$10,0,10*ROW('Sanitation Data'!D50)),NA())</f>
        <v>#N/A</v>
      </c>
      <c r="Y56" s="93" t="e">
        <f ca="true">+IF(AND(ISNUMBER(OFFSET('Sanitation Data'!$D$11,0,10*ROW('Sanitation Data'!D50))),'Data Summary'!CN56="Yes"),OFFSET('Sanitation Data'!$D$11,0,10*ROW('Sanitation Data'!D50)),NA())</f>
        <v>#N/A</v>
      </c>
      <c r="Z56" s="93" t="e">
        <f ca="true">+IF(AND(ISNUMBER(OFFSET('Sanitation Data'!$D$12,0,10*ROW('Sanitation Data'!D50))),'Data Summary'!CO56="Yes"),OFFSET('Sanitation Data'!$D$12,0,10*ROW('Sanitation Data'!D50)),NA())</f>
        <v>#N/A</v>
      </c>
      <c r="AA56" s="93" t="e">
        <f ca="true">+IF(AND(ISNUMBER(OFFSET('Sanitation Data'!$E$4,0,10*ROW('Sanitation Data'!E50))),'Data Summary'!CP56="Yes"),100-OFFSET('Sanitation Data'!$E$4,0,10*ROW('Sanitation Data'!E50)),NA())</f>
        <v>#N/A</v>
      </c>
      <c r="AB56" s="93" t="e">
        <f ca="true">+IF(AND(ISNUMBER(OFFSET('Sanitation Data'!$E$6,0,10*ROW('Sanitation Data'!E50))),'Data Summary'!CQ56="Yes"),OFFSET('Sanitation Data'!$E$6,0,10*ROW('Sanitation Data'!E50)),NA())</f>
        <v>#N/A</v>
      </c>
      <c r="AC56" s="93" t="e">
        <f ca="true">+IF(AND(ISNUMBER(OFFSET('Sanitation Data'!$E$10,0,10*ROW('Sanitation Data'!E50))),'Data Summary'!CR56="Yes"),OFFSET('Sanitation Data'!$E$10,0,10*ROW('Sanitation Data'!E50)),NA())</f>
        <v>#N/A</v>
      </c>
      <c r="AD56" s="93" t="e">
        <f ca="true">+IF(AND(ISNUMBER(OFFSET('Sanitation Data'!$E$11,0,10*ROW('Sanitation Data'!E50))),'Data Summary'!CS56="Yes"),OFFSET('Sanitation Data'!$E$11,0,10*ROW('Sanitation Data'!E50)),NA())</f>
        <v>#N/A</v>
      </c>
      <c r="AE56" s="93" t="e">
        <f ca="true">+IF(AND(ISNUMBER(OFFSET('Sanitation Data'!$E$12,0,10*ROW('Sanitation Data'!E50))),'Data Summary'!CT56="Yes"),OFFSET('Sanitation Data'!$E$12,0,10*ROW('Sanitation Data'!E50)),NA())</f>
        <v>#N/A</v>
      </c>
      <c r="AF56" s="93" t="e">
        <f ca="true">+IF(AND(ISNUMBER(OFFSET('Sanitation Data'!$F$4,0,10*ROW('Sanitation Data'!F50))),'Data Summary'!CU56="Yes"),100-OFFSET('Sanitation Data'!$F$4,0,10*ROW('Sanitation Data'!F50)),NA())</f>
        <v>#N/A</v>
      </c>
      <c r="AG56" s="93" t="e">
        <f ca="true">+IF(AND(ISNUMBER(OFFSET('Sanitation Data'!$F$6,0,10*ROW('Sanitation Data'!F50))),'Data Summary'!CV56="Yes"),OFFSET('Sanitation Data'!$F$6,0,10*ROW('Sanitation Data'!F50)),NA())</f>
        <v>#N/A</v>
      </c>
      <c r="AH56" s="93" t="e">
        <f ca="true">+IF(AND(ISNUMBER(OFFSET('Sanitation Data'!$F$10,0,10*ROW('Sanitation Data'!F50))),'Data Summary'!CW56="Yes"),OFFSET('Sanitation Data'!$F$10,0,10*ROW('Sanitation Data'!F50)),NA())</f>
        <v>#N/A</v>
      </c>
      <c r="AI56" s="93" t="e">
        <f ca="true">+IF(AND(ISNUMBER(OFFSET('Sanitation Data'!$F$11,0,10*ROW('Sanitation Data'!F50))),'Data Summary'!CX56="Yes"),OFFSET('Sanitation Data'!$F$11,0,10*ROW('Sanitation Data'!F50)),NA())</f>
        <v>#N/A</v>
      </c>
      <c r="AJ56" s="93" t="e">
        <f ca="true">+IF(AND(ISNUMBER(OFFSET('Sanitation Data'!$F$12,0,10*ROW('Sanitation Data'!F50))),'Data Summary'!CY56="Yes"),OFFSET('Sanitation Data'!$F$12,0,10*ROW('Sanitation Data'!F50)),NA())</f>
        <v>#N/A</v>
      </c>
      <c r="AK56" s="93" t="e">
        <f ca="true">+IF(AND(ISNUMBER(OFFSET('Sanitation Data'!$G$4,0,10*ROW('Sanitation Data'!G50))),'Data Summary'!CZ56="Yes"),100-OFFSET('Sanitation Data'!$G$4,0,10*ROW('Sanitation Data'!G50)),NA())</f>
        <v>#N/A</v>
      </c>
      <c r="AL56" s="93" t="e">
        <f ca="true">+IF(AND(ISNUMBER(OFFSET('Sanitation Data'!$G$6,0,10*ROW('Sanitation Data'!G50))),'Data Summary'!DA56="Yes"),OFFSET('Sanitation Data'!$G$6,0,10*ROW('Sanitation Data'!G50)),NA())</f>
        <v>#N/A</v>
      </c>
      <c r="AM56" s="93" t="e">
        <f ca="true">+IF(AND(ISNUMBER(OFFSET('Sanitation Data'!$G$10,0,10*ROW('Sanitation Data'!G50))),'Data Summary'!DB56="Yes"),OFFSET('Sanitation Data'!$G$10,0,10*ROW('Sanitation Data'!G50)),NA())</f>
        <v>#N/A</v>
      </c>
      <c r="AN56" s="93" t="e">
        <f ca="true">+IF(AND(ISNUMBER(OFFSET('Sanitation Data'!$G$11,0,10*ROW('Sanitation Data'!G50))),'Data Summary'!DC56="Yes"),OFFSET('Sanitation Data'!$G$11,0,10*ROW('Sanitation Data'!G50)),NA())</f>
        <v>#N/A</v>
      </c>
      <c r="AO56" s="93" t="e">
        <f ca="true">+IF(AND(ISNUMBER(OFFSET('Sanitation Data'!$G$12,0,10*ROW('Sanitation Data'!G50))),'Data Summary'!DD56="Yes"),OFFSET('Sanitation Data'!$G$12,0,10*ROW('Sanitation Data'!G50)),NA())</f>
        <v>#N/A</v>
      </c>
      <c r="AP56" s="93" t="e">
        <f ca="true">+IF(AND(ISNUMBER(OFFSET('Sanitation Data'!$H$4,0,10*ROW('Sanitation Data'!H50))),'Data Summary'!DE56="Yes"),100-OFFSET('Sanitation Data'!$H$4,0,10*ROW('Sanitation Data'!H50)),NA())</f>
        <v>#N/A</v>
      </c>
      <c r="AQ56" s="93" t="e">
        <f ca="true">+IF(AND(ISNUMBER(OFFSET('Sanitation Data'!$H$6,0,10*ROW('Sanitation Data'!H50))),'Data Summary'!DF56="Yes"),OFFSET('Sanitation Data'!$H$6,0,10*ROW('Sanitation Data'!H50)),NA())</f>
        <v>#N/A</v>
      </c>
      <c r="AR56" s="93" t="e">
        <f ca="true">+IF(AND(ISNUMBER(OFFSET('Sanitation Data'!$H$10,0,10*ROW('Sanitation Data'!H50))),'Data Summary'!DG56="Yes"),OFFSET('Sanitation Data'!$H$10,0,10*ROW('Sanitation Data'!H50)),NA())</f>
        <v>#N/A</v>
      </c>
      <c r="AS56" s="93" t="e">
        <f ca="true">+IF(AND(ISNUMBER(OFFSET('Sanitation Data'!$H$11,0,10*ROW('Sanitation Data'!H50))),'Data Summary'!DH56="Yes"),OFFSET('Sanitation Data'!$H$11,0,10*ROW('Sanitation Data'!H50)),NA())</f>
        <v>#N/A</v>
      </c>
      <c r="AT56" s="93" t="e">
        <f ca="true">+IF(AND(ISNUMBER(OFFSET('Sanitation Data'!$H$12,0,10*ROW('Sanitation Data'!H50))),'Data Summary'!DI56="Yes"),OFFSET('Sanitation Data'!$H$12,0,10*ROW('Sanitation Data'!H50)),NA())</f>
        <v>#N/A</v>
      </c>
      <c r="AU56" s="93" t="e">
        <f ca="true">+IF(AND(ISNUMBER(OFFSET('Sanitation Data'!$I$4,0,10*ROW('Sanitation Data'!I50))),'Data Summary'!DJ56="Yes"),100-OFFSET('Sanitation Data'!$I$4,0,10*ROW('Sanitation Data'!I50)),NA())</f>
        <v>#N/A</v>
      </c>
      <c r="AV56" s="93" t="e">
        <f ca="true">+IF(AND(ISNUMBER(OFFSET('Sanitation Data'!$I$6,0,10*ROW('Sanitation Data'!I50))),'Data Summary'!DK56="Yes"),OFFSET('Sanitation Data'!$I$6,0,10*ROW('Sanitation Data'!I50)),NA())</f>
        <v>#N/A</v>
      </c>
      <c r="AW56" s="93" t="e">
        <f ca="true">+IF(AND(ISNUMBER(OFFSET('Sanitation Data'!$I$10,0,10*ROW('Sanitation Data'!I50))),'Data Summary'!DL56="Yes"),OFFSET('Sanitation Data'!$I$10,0,10*ROW('Sanitation Data'!I50)),NA())</f>
        <v>#N/A</v>
      </c>
      <c r="AX56" s="93" t="e">
        <f ca="true">+IF(AND(ISNUMBER(OFFSET('Sanitation Data'!$I$11,0,10*ROW('Sanitation Data'!I50))),'Data Summary'!DM56="Yes"),OFFSET('Sanitation Data'!$I$11,0,10*ROW('Sanitation Data'!I50)),NA())</f>
        <v>#N/A</v>
      </c>
      <c r="AY56" s="93" t="e">
        <f ca="true">+IF(AND(ISNUMBER(OFFSET('Sanitation Data'!$I$12,0,10*ROW('Sanitation Data'!I50))),'Data Summary'!DN56="Yes"),OFFSET('Sanitation Data'!$I$12,0,10*ROW('Sanitation Data'!I50)),NA())</f>
        <v>#N/A</v>
      </c>
      <c r="AZ56" s="94" t="e">
        <f ca="true">+IF(AND(ISNUMBER(OFFSET('Hygiene Data'!$D$5,0,10*ROW('Hygiene Data'!D50))),'Data Summary'!DO56="Yes"),OFFSET('Hygiene Data'!$D$5,0,10*ROW('Hygiene Data'!D50)),NA())</f>
        <v>#N/A</v>
      </c>
      <c r="BA56" s="94" t="e">
        <f ca="true">+IF(AND(ISNUMBER(OFFSET('Hygiene Data'!$D$7,0,10*ROW('Hygiene Data'!D50))),'Data Summary'!DP56="Yes"),OFFSET('Hygiene Data'!$D$7,0,10*ROW('Hygiene Data'!D50)),NA())</f>
        <v>#N/A</v>
      </c>
      <c r="BB56" s="94" t="e">
        <f ca="true">+IF(AND(ISNUMBER(OFFSET('Hygiene Data'!$D$9,0,10*ROW('Hygiene Data'!D50))),'Data Summary'!DQ56="Yes"),OFFSET('Hygiene Data'!$D$9,0,10*ROW('Hygiene Data'!D50)),NA())</f>
        <v>#N/A</v>
      </c>
      <c r="BC56" s="94" t="e">
        <f ca="true">+IF(AND(ISNUMBER(OFFSET('Hygiene Data'!$E$5,0,10*ROW('Hygiene Data'!E50))),'Data Summary'!DR56="Yes"),OFFSET('Hygiene Data'!$E$5,0,10*ROW('Hygiene Data'!E50)),NA())</f>
        <v>#N/A</v>
      </c>
      <c r="BD56" s="94" t="e">
        <f ca="true">+IF(AND(ISNUMBER(OFFSET('Hygiene Data'!$E$7,0,10*ROW('Hygiene Data'!E50))),'Data Summary'!DS56="Yes"),OFFSET('Hygiene Data'!$E$7,0,10*ROW('Hygiene Data'!E50)),NA())</f>
        <v>#N/A</v>
      </c>
      <c r="BE56" s="94" t="e">
        <f ca="true">+IF(AND(ISNUMBER(OFFSET('Hygiene Data'!$E$9,0,10*ROW('Hygiene Data'!E50))),'Data Summary'!DT56="Yes"),OFFSET('Hygiene Data'!$E$9,0,10*ROW('Hygiene Data'!E50)),NA())</f>
        <v>#N/A</v>
      </c>
      <c r="BF56" s="94" t="e">
        <f ca="true">+IF(AND(ISNUMBER(OFFSET('Hygiene Data'!$F$5,0,10*ROW('Hygiene Data'!F50))),'Data Summary'!DU56="Yes"),OFFSET('Hygiene Data'!$F$5,0,10*ROW('Hygiene Data'!F50)),NA())</f>
        <v>#N/A</v>
      </c>
      <c r="BG56" s="94" t="e">
        <f ca="true">+IF(AND(ISNUMBER(OFFSET('Hygiene Data'!$F$7,0,10*ROW('Hygiene Data'!F50))),'Data Summary'!DV56="Yes"),OFFSET('Hygiene Data'!$F$7,0,10*ROW('Hygiene Data'!F50)),NA())</f>
        <v>#N/A</v>
      </c>
      <c r="BH56" s="94" t="e">
        <f ca="true">+IF(AND(ISNUMBER(OFFSET('Hygiene Data'!$F$9,0,10*ROW('Hygiene Data'!F50))),'Data Summary'!DW56="Yes"),OFFSET('Hygiene Data'!$F$9,0,10*ROW('Hygiene Data'!F50)),NA())</f>
        <v>#N/A</v>
      </c>
      <c r="BI56" s="94" t="e">
        <f ca="true">+IF(AND(ISNUMBER(OFFSET('Hygiene Data'!$G$5,0,10*ROW('Hygiene Data'!G50))),'Data Summary'!DX56="Yes"),OFFSET('Hygiene Data'!$G$5,0,10*ROW('Hygiene Data'!G50)),NA())</f>
        <v>#N/A</v>
      </c>
      <c r="BJ56" s="94" t="e">
        <f ca="true">+IF(AND(ISNUMBER(OFFSET('Hygiene Data'!$G$7,0,10*ROW('Hygiene Data'!G50))),'Data Summary'!DY56="Yes"),OFFSET('Hygiene Data'!$G$7,0,10*ROW('Hygiene Data'!G50)),NA())</f>
        <v>#N/A</v>
      </c>
      <c r="BK56" s="94" t="e">
        <f ca="true">+IF(AND(ISNUMBER(OFFSET('Hygiene Data'!$G$9,0,10*ROW('Hygiene Data'!G50))),'Data Summary'!DZ56="Yes"),OFFSET('Hygiene Data'!$G$9,0,10*ROW('Hygiene Data'!G50)),NA())</f>
        <v>#N/A</v>
      </c>
      <c r="BL56" s="94" t="e">
        <f ca="true">+IF(AND(ISNUMBER(OFFSET('Hygiene Data'!$H$5,0,10*ROW('Hygiene Data'!H50))),'Data Summary'!EA56="Yes"),OFFSET('Hygiene Data'!$H$5,0,10*ROW('Hygiene Data'!H50)),NA())</f>
        <v>#N/A</v>
      </c>
      <c r="BM56" s="94" t="e">
        <f ca="true">+IF(AND(ISNUMBER(OFFSET('Hygiene Data'!$H$7,0,10*ROW('Hygiene Data'!H50))),'Data Summary'!EB56="Yes"),OFFSET('Hygiene Data'!$H$7,0,10*ROW('Hygiene Data'!H50)),NA())</f>
        <v>#N/A</v>
      </c>
      <c r="BN56" s="94" t="e">
        <f ca="true">+IF(AND(ISNUMBER(OFFSET('Hygiene Data'!$H$9,0,10*ROW('Hygiene Data'!H50))),'Data Summary'!EC56="Yes"),OFFSET('Hygiene Data'!$H$9,0,10*ROW('Hygiene Data'!H50)),NA())</f>
        <v>#N/A</v>
      </c>
      <c r="BO56" s="94" t="e">
        <f ca="true">+IF(AND(ISNUMBER(OFFSET('Hygiene Data'!$I$5,0,10*ROW('Hygiene Data'!I50))),'Data Summary'!ED56="Yes"),OFFSET('Hygiene Data'!$I$5,0,10*ROW('Hygiene Data'!I50)),NA())</f>
        <v>#N/A</v>
      </c>
      <c r="BP56" s="94" t="e">
        <f ca="true">+IF(AND(ISNUMBER(OFFSET('Hygiene Data'!$I$7,0,10*ROW('Hygiene Data'!I50))),'Data Summary'!EE56="Yes"),OFFSET('Hygiene Data'!$I$7,0,10*ROW('Hygiene Data'!I50)),NA())</f>
        <v>#N/A</v>
      </c>
      <c r="BQ56" s="94" t="e">
        <f ca="true">+IF(AND(ISNUMBER(OFFSET('Hygiene Data'!$I$9,0,10*ROW('Hygiene Data'!I50))),'Data Summary'!EF56="Yes"),OFFSET('Hygiene Data'!$I$9,0,10*ROW('Hygiene Data'!I50)),NA())</f>
        <v>#N/A</v>
      </c>
    </row>
    <row xmlns:x14ac="http://schemas.microsoft.com/office/spreadsheetml/2009/9/ac" r="57" x14ac:dyDescent="0.2">
      <c r="A57" s="334" t="e">
        <f ca="true">+RIGHT('Data Summary'!A57,LEN('Data Summary'!A57)-9)</f>
        <v>#VALUE!</v>
      </c>
      <c r="B57" s="35" t="str">
        <f ca="true">+IF(ISTEXT('Data Summary'!B57),'Data Summary'!B57,"")</f>
        <v/>
      </c>
      <c r="C57" s="333" t="e">
        <f ca="true">+VALUE('Data Summary'!C57)</f>
        <v>#VALUE!</v>
      </c>
      <c r="D57" s="92" t="e">
        <f ca="true">+IF(AND(ISNUMBER(OFFSET('Water Data'!$D$4,0,10*ROW('Water Data'!D51))),'Data Summary'!BS57="Yes"),100-OFFSET('Water Data'!$D$4,0,10*ROW('Water Data'!D51)),NA())</f>
        <v>#N/A</v>
      </c>
      <c r="E57" s="92" t="e">
        <f ca="true">+IF(AND(ISNUMBER(OFFSET('Water Data'!$D$6,0,10*ROW('Water Data'!D51))),'Data Summary'!BT57="Yes"),OFFSET('Water Data'!$D$6,0,10*ROW('Water Data'!D51)),NA())</f>
        <v>#N/A</v>
      </c>
      <c r="F57" s="92" t="e">
        <f ca="true">+IF(AND(ISNUMBER(OFFSET('Water Data'!$D$9,0,10*ROW('Water Data'!D51))),'Data Summary'!BU57="Yes"),OFFSET('Water Data'!$D$9,0,10*ROW('Water Data'!D51)),NA())</f>
        <v>#N/A</v>
      </c>
      <c r="G57" s="92" t="e">
        <f ca="true">+IF(AND(ISNUMBER(OFFSET('Water Data'!$E$4,0,10*ROW('Water Data'!E51))),'Data Summary'!BV57="Yes"),100-OFFSET('Water Data'!$E$4,0,10*ROW('Water Data'!E51)),NA())</f>
        <v>#N/A</v>
      </c>
      <c r="H57" s="92" t="e">
        <f ca="true">+IF(AND(ISNUMBER(OFFSET('Water Data'!$E$6,0,10*ROW('Water Data'!E51))),'Data Summary'!BW57="Yes"),OFFSET('Water Data'!$E$6,0,10*ROW('Water Data'!E51)),NA())</f>
        <v>#N/A</v>
      </c>
      <c r="I57" s="92" t="e">
        <f ca="true">+IF(AND(ISNUMBER(OFFSET('Water Data'!$E$9,0,10*ROW('Water Data'!E51))),'Data Summary'!BX57="Yes"),OFFSET('Water Data'!$E$9,0,10*ROW('Water Data'!E51)),NA())</f>
        <v>#N/A</v>
      </c>
      <c r="J57" s="92" t="e">
        <f ca="true">+IF(AND(ISNUMBER(OFFSET('Water Data'!$F$4,0,10*ROW('Water Data'!F51))),'Data Summary'!BY57="Yes"),100-OFFSET('Water Data'!$F$4,0,10*ROW('Water Data'!F51)),NA())</f>
        <v>#N/A</v>
      </c>
      <c r="K57" s="92" t="e">
        <f ca="true">+IF(AND(ISNUMBER(OFFSET('Water Data'!$F$6,0,10*ROW('Water Data'!F51))),'Data Summary'!BZ57="Yes"),OFFSET('Water Data'!$F$6,0,10*ROW('Water Data'!F51)),NA())</f>
        <v>#N/A</v>
      </c>
      <c r="L57" s="92" t="e">
        <f ca="true">+IF(AND(ISNUMBER(OFFSET('Water Data'!$F$9,0,10*ROW('Water Data'!F51))),'Data Summary'!CA57="Yes"),OFFSET('Water Data'!$F$9,0,10*ROW('Water Data'!F51)),NA())</f>
        <v>#N/A</v>
      </c>
      <c r="M57" s="92" t="e">
        <f ca="true">+IF(AND(ISNUMBER(OFFSET('Water Data'!$G$4,0,10*ROW('Water Data'!G51))),'Data Summary'!CB57="Yes"),100-OFFSET('Water Data'!$G$4,0,10*ROW('Water Data'!G51)),NA())</f>
        <v>#N/A</v>
      </c>
      <c r="N57" s="92" t="e">
        <f ca="true">+IF(AND(ISNUMBER(OFFSET('Water Data'!$G$6,0,10*ROW('Water Data'!G51))),'Data Summary'!CC57="Yes"),OFFSET('Water Data'!$G$6,0,10*ROW('Water Data'!G51)),NA())</f>
        <v>#N/A</v>
      </c>
      <c r="O57" s="92" t="e">
        <f ca="true">+IF(AND(ISNUMBER(OFFSET('Water Data'!$G$9,0,10*ROW('Water Data'!G51))),'Data Summary'!CD57="Yes"),OFFSET('Water Data'!$G$9,0,10*ROW('Water Data'!G51)),NA())</f>
        <v>#N/A</v>
      </c>
      <c r="P57" s="92" t="e">
        <f ca="true">+IF(AND(ISNUMBER(OFFSET('Water Data'!$H$4,0,10*ROW('Water Data'!H51))),'Data Summary'!CE57="Yes"),100-OFFSET('Water Data'!$H$4,0,10*ROW('Water Data'!H51)),NA())</f>
        <v>#N/A</v>
      </c>
      <c r="Q57" s="92" t="e">
        <f ca="true">+IF(AND(ISNUMBER(OFFSET('Water Data'!$H$6,0,10*ROW('Water Data'!H51))),'Data Summary'!CF57="Yes"),OFFSET('Water Data'!$H$6,0,10*ROW('Water Data'!H51)),NA())</f>
        <v>#N/A</v>
      </c>
      <c r="R57" s="92" t="e">
        <f ca="true">+IF(AND(ISNUMBER(OFFSET('Water Data'!$H$9,0,10*ROW('Water Data'!H51))),'Data Summary'!CG57="Yes"),OFFSET('Water Data'!$H$9,0,10*ROW('Water Data'!H51)),NA())</f>
        <v>#N/A</v>
      </c>
      <c r="S57" s="92" t="e">
        <f ca="true">+IF(AND(ISNUMBER(OFFSET('Water Data'!$I$4,0,10*ROW('Water Data'!I51))),'Data Summary'!CH57="Yes"),100-OFFSET('Water Data'!$I$4,0,10*ROW('Water Data'!I51)),NA())</f>
        <v>#N/A</v>
      </c>
      <c r="T57" s="92" t="e">
        <f ca="true">+IF(AND(ISNUMBER(OFFSET('Water Data'!$I$6,0,10*ROW('Water Data'!I51))),'Data Summary'!CI57="Yes"),OFFSET('Water Data'!$I$6,0,10*ROW('Water Data'!I51)),NA())</f>
        <v>#N/A</v>
      </c>
      <c r="U57" s="92" t="e">
        <f ca="true">+IF(AND(ISNUMBER(OFFSET('Water Data'!$I$9,0,10*ROW('Water Data'!I51))),'Data Summary'!CJ57="Yes"),OFFSET('Water Data'!$I$9,0,10*ROW('Water Data'!I51)),NA())</f>
        <v>#N/A</v>
      </c>
      <c r="V57" s="93" t="e">
        <f ca="true">+IF(AND(ISNUMBER(OFFSET('Sanitation Data'!$D$4,0,10*ROW('Sanitation Data'!D51))),'Data Summary'!CK57="Yes"),100-OFFSET('Sanitation Data'!$D$4,0,10*ROW('Sanitation Data'!D51)),NA())</f>
        <v>#N/A</v>
      </c>
      <c r="W57" s="93" t="e">
        <f ca="true">+IF(AND(ISNUMBER(OFFSET('Sanitation Data'!$D$6,0,10*ROW('Sanitation Data'!D51))),'Data Summary'!CL57="Yes"),OFFSET('Sanitation Data'!$D$6,0,10*ROW('Sanitation Data'!D51)),NA())</f>
        <v>#N/A</v>
      </c>
      <c r="X57" s="93" t="e">
        <f ca="true">+IF(AND(ISNUMBER(OFFSET('Sanitation Data'!$D$10,0,10*ROW('Sanitation Data'!D51))),'Data Summary'!CM57="Yes"),OFFSET('Sanitation Data'!$D$10,0,10*ROW('Sanitation Data'!D51)),NA())</f>
        <v>#N/A</v>
      </c>
      <c r="Y57" s="93" t="e">
        <f ca="true">+IF(AND(ISNUMBER(OFFSET('Sanitation Data'!$D$11,0,10*ROW('Sanitation Data'!D51))),'Data Summary'!CN57="Yes"),OFFSET('Sanitation Data'!$D$11,0,10*ROW('Sanitation Data'!D51)),NA())</f>
        <v>#N/A</v>
      </c>
      <c r="Z57" s="93" t="e">
        <f ca="true">+IF(AND(ISNUMBER(OFFSET('Sanitation Data'!$D$12,0,10*ROW('Sanitation Data'!D51))),'Data Summary'!CO57="Yes"),OFFSET('Sanitation Data'!$D$12,0,10*ROW('Sanitation Data'!D51)),NA())</f>
        <v>#N/A</v>
      </c>
      <c r="AA57" s="93" t="e">
        <f ca="true">+IF(AND(ISNUMBER(OFFSET('Sanitation Data'!$E$4,0,10*ROW('Sanitation Data'!E51))),'Data Summary'!CP57="Yes"),100-OFFSET('Sanitation Data'!$E$4,0,10*ROW('Sanitation Data'!E51)),NA())</f>
        <v>#N/A</v>
      </c>
      <c r="AB57" s="93" t="e">
        <f ca="true">+IF(AND(ISNUMBER(OFFSET('Sanitation Data'!$E$6,0,10*ROW('Sanitation Data'!E51))),'Data Summary'!CQ57="Yes"),OFFSET('Sanitation Data'!$E$6,0,10*ROW('Sanitation Data'!E51)),NA())</f>
        <v>#N/A</v>
      </c>
      <c r="AC57" s="93" t="e">
        <f ca="true">+IF(AND(ISNUMBER(OFFSET('Sanitation Data'!$E$10,0,10*ROW('Sanitation Data'!E51))),'Data Summary'!CR57="Yes"),OFFSET('Sanitation Data'!$E$10,0,10*ROW('Sanitation Data'!E51)),NA())</f>
        <v>#N/A</v>
      </c>
      <c r="AD57" s="93" t="e">
        <f ca="true">+IF(AND(ISNUMBER(OFFSET('Sanitation Data'!$E$11,0,10*ROW('Sanitation Data'!E51))),'Data Summary'!CS57="Yes"),OFFSET('Sanitation Data'!$E$11,0,10*ROW('Sanitation Data'!E51)),NA())</f>
        <v>#N/A</v>
      </c>
      <c r="AE57" s="93" t="e">
        <f ca="true">+IF(AND(ISNUMBER(OFFSET('Sanitation Data'!$E$12,0,10*ROW('Sanitation Data'!E51))),'Data Summary'!CT57="Yes"),OFFSET('Sanitation Data'!$E$12,0,10*ROW('Sanitation Data'!E51)),NA())</f>
        <v>#N/A</v>
      </c>
      <c r="AF57" s="93" t="e">
        <f ca="true">+IF(AND(ISNUMBER(OFFSET('Sanitation Data'!$F$4,0,10*ROW('Sanitation Data'!F51))),'Data Summary'!CU57="Yes"),100-OFFSET('Sanitation Data'!$F$4,0,10*ROW('Sanitation Data'!F51)),NA())</f>
        <v>#N/A</v>
      </c>
      <c r="AG57" s="93" t="e">
        <f ca="true">+IF(AND(ISNUMBER(OFFSET('Sanitation Data'!$F$6,0,10*ROW('Sanitation Data'!F51))),'Data Summary'!CV57="Yes"),OFFSET('Sanitation Data'!$F$6,0,10*ROW('Sanitation Data'!F51)),NA())</f>
        <v>#N/A</v>
      </c>
      <c r="AH57" s="93" t="e">
        <f ca="true">+IF(AND(ISNUMBER(OFFSET('Sanitation Data'!$F$10,0,10*ROW('Sanitation Data'!F51))),'Data Summary'!CW57="Yes"),OFFSET('Sanitation Data'!$F$10,0,10*ROW('Sanitation Data'!F51)),NA())</f>
        <v>#N/A</v>
      </c>
      <c r="AI57" s="93" t="e">
        <f ca="true">+IF(AND(ISNUMBER(OFFSET('Sanitation Data'!$F$11,0,10*ROW('Sanitation Data'!F51))),'Data Summary'!CX57="Yes"),OFFSET('Sanitation Data'!$F$11,0,10*ROW('Sanitation Data'!F51)),NA())</f>
        <v>#N/A</v>
      </c>
      <c r="AJ57" s="93" t="e">
        <f ca="true">+IF(AND(ISNUMBER(OFFSET('Sanitation Data'!$F$12,0,10*ROW('Sanitation Data'!F51))),'Data Summary'!CY57="Yes"),OFFSET('Sanitation Data'!$F$12,0,10*ROW('Sanitation Data'!F51)),NA())</f>
        <v>#N/A</v>
      </c>
      <c r="AK57" s="93" t="e">
        <f ca="true">+IF(AND(ISNUMBER(OFFSET('Sanitation Data'!$G$4,0,10*ROW('Sanitation Data'!G51))),'Data Summary'!CZ57="Yes"),100-OFFSET('Sanitation Data'!$G$4,0,10*ROW('Sanitation Data'!G51)),NA())</f>
        <v>#N/A</v>
      </c>
      <c r="AL57" s="93" t="e">
        <f ca="true">+IF(AND(ISNUMBER(OFFSET('Sanitation Data'!$G$6,0,10*ROW('Sanitation Data'!G51))),'Data Summary'!DA57="Yes"),OFFSET('Sanitation Data'!$G$6,0,10*ROW('Sanitation Data'!G51)),NA())</f>
        <v>#N/A</v>
      </c>
      <c r="AM57" s="93" t="e">
        <f ca="true">+IF(AND(ISNUMBER(OFFSET('Sanitation Data'!$G$10,0,10*ROW('Sanitation Data'!G51))),'Data Summary'!DB57="Yes"),OFFSET('Sanitation Data'!$G$10,0,10*ROW('Sanitation Data'!G51)),NA())</f>
        <v>#N/A</v>
      </c>
      <c r="AN57" s="93" t="e">
        <f ca="true">+IF(AND(ISNUMBER(OFFSET('Sanitation Data'!$G$11,0,10*ROW('Sanitation Data'!G51))),'Data Summary'!DC57="Yes"),OFFSET('Sanitation Data'!$G$11,0,10*ROW('Sanitation Data'!G51)),NA())</f>
        <v>#N/A</v>
      </c>
      <c r="AO57" s="93" t="e">
        <f ca="true">+IF(AND(ISNUMBER(OFFSET('Sanitation Data'!$G$12,0,10*ROW('Sanitation Data'!G51))),'Data Summary'!DD57="Yes"),OFFSET('Sanitation Data'!$G$12,0,10*ROW('Sanitation Data'!G51)),NA())</f>
        <v>#N/A</v>
      </c>
      <c r="AP57" s="93" t="e">
        <f ca="true">+IF(AND(ISNUMBER(OFFSET('Sanitation Data'!$H$4,0,10*ROW('Sanitation Data'!H51))),'Data Summary'!DE57="Yes"),100-OFFSET('Sanitation Data'!$H$4,0,10*ROW('Sanitation Data'!H51)),NA())</f>
        <v>#N/A</v>
      </c>
      <c r="AQ57" s="93" t="e">
        <f ca="true">+IF(AND(ISNUMBER(OFFSET('Sanitation Data'!$H$6,0,10*ROW('Sanitation Data'!H51))),'Data Summary'!DF57="Yes"),OFFSET('Sanitation Data'!$H$6,0,10*ROW('Sanitation Data'!H51)),NA())</f>
        <v>#N/A</v>
      </c>
      <c r="AR57" s="93" t="e">
        <f ca="true">+IF(AND(ISNUMBER(OFFSET('Sanitation Data'!$H$10,0,10*ROW('Sanitation Data'!H51))),'Data Summary'!DG57="Yes"),OFFSET('Sanitation Data'!$H$10,0,10*ROW('Sanitation Data'!H51)),NA())</f>
        <v>#N/A</v>
      </c>
      <c r="AS57" s="93" t="e">
        <f ca="true">+IF(AND(ISNUMBER(OFFSET('Sanitation Data'!$H$11,0,10*ROW('Sanitation Data'!H51))),'Data Summary'!DH57="Yes"),OFFSET('Sanitation Data'!$H$11,0,10*ROW('Sanitation Data'!H51)),NA())</f>
        <v>#N/A</v>
      </c>
      <c r="AT57" s="93" t="e">
        <f ca="true">+IF(AND(ISNUMBER(OFFSET('Sanitation Data'!$H$12,0,10*ROW('Sanitation Data'!H51))),'Data Summary'!DI57="Yes"),OFFSET('Sanitation Data'!$H$12,0,10*ROW('Sanitation Data'!H51)),NA())</f>
        <v>#N/A</v>
      </c>
      <c r="AU57" s="93" t="e">
        <f ca="true">+IF(AND(ISNUMBER(OFFSET('Sanitation Data'!$I$4,0,10*ROW('Sanitation Data'!I51))),'Data Summary'!DJ57="Yes"),100-OFFSET('Sanitation Data'!$I$4,0,10*ROW('Sanitation Data'!I51)),NA())</f>
        <v>#N/A</v>
      </c>
      <c r="AV57" s="93" t="e">
        <f ca="true">+IF(AND(ISNUMBER(OFFSET('Sanitation Data'!$I$6,0,10*ROW('Sanitation Data'!I51))),'Data Summary'!DK57="Yes"),OFFSET('Sanitation Data'!$I$6,0,10*ROW('Sanitation Data'!I51)),NA())</f>
        <v>#N/A</v>
      </c>
      <c r="AW57" s="93" t="e">
        <f ca="true">+IF(AND(ISNUMBER(OFFSET('Sanitation Data'!$I$10,0,10*ROW('Sanitation Data'!I51))),'Data Summary'!DL57="Yes"),OFFSET('Sanitation Data'!$I$10,0,10*ROW('Sanitation Data'!I51)),NA())</f>
        <v>#N/A</v>
      </c>
      <c r="AX57" s="93" t="e">
        <f ca="true">+IF(AND(ISNUMBER(OFFSET('Sanitation Data'!$I$11,0,10*ROW('Sanitation Data'!I51))),'Data Summary'!DM57="Yes"),OFFSET('Sanitation Data'!$I$11,0,10*ROW('Sanitation Data'!I51)),NA())</f>
        <v>#N/A</v>
      </c>
      <c r="AY57" s="93" t="e">
        <f ca="true">+IF(AND(ISNUMBER(OFFSET('Sanitation Data'!$I$12,0,10*ROW('Sanitation Data'!I51))),'Data Summary'!DN57="Yes"),OFFSET('Sanitation Data'!$I$12,0,10*ROW('Sanitation Data'!I51)),NA())</f>
        <v>#N/A</v>
      </c>
      <c r="AZ57" s="94" t="e">
        <f ca="true">+IF(AND(ISNUMBER(OFFSET('Hygiene Data'!$D$5,0,10*ROW('Hygiene Data'!D51))),'Data Summary'!DO57="Yes"),OFFSET('Hygiene Data'!$D$5,0,10*ROW('Hygiene Data'!D51)),NA())</f>
        <v>#N/A</v>
      </c>
      <c r="BA57" s="94" t="e">
        <f ca="true">+IF(AND(ISNUMBER(OFFSET('Hygiene Data'!$D$7,0,10*ROW('Hygiene Data'!D51))),'Data Summary'!DP57="Yes"),OFFSET('Hygiene Data'!$D$7,0,10*ROW('Hygiene Data'!D51)),NA())</f>
        <v>#N/A</v>
      </c>
      <c r="BB57" s="94" t="e">
        <f ca="true">+IF(AND(ISNUMBER(OFFSET('Hygiene Data'!$D$9,0,10*ROW('Hygiene Data'!D51))),'Data Summary'!DQ57="Yes"),OFFSET('Hygiene Data'!$D$9,0,10*ROW('Hygiene Data'!D51)),NA())</f>
        <v>#N/A</v>
      </c>
      <c r="BC57" s="94" t="e">
        <f ca="true">+IF(AND(ISNUMBER(OFFSET('Hygiene Data'!$E$5,0,10*ROW('Hygiene Data'!E51))),'Data Summary'!DR57="Yes"),OFFSET('Hygiene Data'!$E$5,0,10*ROW('Hygiene Data'!E51)),NA())</f>
        <v>#N/A</v>
      </c>
      <c r="BD57" s="94" t="e">
        <f ca="true">+IF(AND(ISNUMBER(OFFSET('Hygiene Data'!$E$7,0,10*ROW('Hygiene Data'!E51))),'Data Summary'!DS57="Yes"),OFFSET('Hygiene Data'!$E$7,0,10*ROW('Hygiene Data'!E51)),NA())</f>
        <v>#N/A</v>
      </c>
      <c r="BE57" s="94" t="e">
        <f ca="true">+IF(AND(ISNUMBER(OFFSET('Hygiene Data'!$E$9,0,10*ROW('Hygiene Data'!E51))),'Data Summary'!DT57="Yes"),OFFSET('Hygiene Data'!$E$9,0,10*ROW('Hygiene Data'!E51)),NA())</f>
        <v>#N/A</v>
      </c>
      <c r="BF57" s="94" t="e">
        <f ca="true">+IF(AND(ISNUMBER(OFFSET('Hygiene Data'!$F$5,0,10*ROW('Hygiene Data'!F51))),'Data Summary'!DU57="Yes"),OFFSET('Hygiene Data'!$F$5,0,10*ROW('Hygiene Data'!F51)),NA())</f>
        <v>#N/A</v>
      </c>
      <c r="BG57" s="94" t="e">
        <f ca="true">+IF(AND(ISNUMBER(OFFSET('Hygiene Data'!$F$7,0,10*ROW('Hygiene Data'!F51))),'Data Summary'!DV57="Yes"),OFFSET('Hygiene Data'!$F$7,0,10*ROW('Hygiene Data'!F51)),NA())</f>
        <v>#N/A</v>
      </c>
      <c r="BH57" s="94" t="e">
        <f ca="true">+IF(AND(ISNUMBER(OFFSET('Hygiene Data'!$F$9,0,10*ROW('Hygiene Data'!F51))),'Data Summary'!DW57="Yes"),OFFSET('Hygiene Data'!$F$9,0,10*ROW('Hygiene Data'!F51)),NA())</f>
        <v>#N/A</v>
      </c>
      <c r="BI57" s="94" t="e">
        <f ca="true">+IF(AND(ISNUMBER(OFFSET('Hygiene Data'!$G$5,0,10*ROW('Hygiene Data'!G51))),'Data Summary'!DX57="Yes"),OFFSET('Hygiene Data'!$G$5,0,10*ROW('Hygiene Data'!G51)),NA())</f>
        <v>#N/A</v>
      </c>
      <c r="BJ57" s="94" t="e">
        <f ca="true">+IF(AND(ISNUMBER(OFFSET('Hygiene Data'!$G$7,0,10*ROW('Hygiene Data'!G51))),'Data Summary'!DY57="Yes"),OFFSET('Hygiene Data'!$G$7,0,10*ROW('Hygiene Data'!G51)),NA())</f>
        <v>#N/A</v>
      </c>
      <c r="BK57" s="94" t="e">
        <f ca="true">+IF(AND(ISNUMBER(OFFSET('Hygiene Data'!$G$9,0,10*ROW('Hygiene Data'!G51))),'Data Summary'!DZ57="Yes"),OFFSET('Hygiene Data'!$G$9,0,10*ROW('Hygiene Data'!G51)),NA())</f>
        <v>#N/A</v>
      </c>
      <c r="BL57" s="94" t="e">
        <f ca="true">+IF(AND(ISNUMBER(OFFSET('Hygiene Data'!$H$5,0,10*ROW('Hygiene Data'!H51))),'Data Summary'!EA57="Yes"),OFFSET('Hygiene Data'!$H$5,0,10*ROW('Hygiene Data'!H51)),NA())</f>
        <v>#N/A</v>
      </c>
      <c r="BM57" s="94" t="e">
        <f ca="true">+IF(AND(ISNUMBER(OFFSET('Hygiene Data'!$H$7,0,10*ROW('Hygiene Data'!H51))),'Data Summary'!EB57="Yes"),OFFSET('Hygiene Data'!$H$7,0,10*ROW('Hygiene Data'!H51)),NA())</f>
        <v>#N/A</v>
      </c>
      <c r="BN57" s="94" t="e">
        <f ca="true">+IF(AND(ISNUMBER(OFFSET('Hygiene Data'!$H$9,0,10*ROW('Hygiene Data'!H51))),'Data Summary'!EC57="Yes"),OFFSET('Hygiene Data'!$H$9,0,10*ROW('Hygiene Data'!H51)),NA())</f>
        <v>#N/A</v>
      </c>
      <c r="BO57" s="94" t="e">
        <f ca="true">+IF(AND(ISNUMBER(OFFSET('Hygiene Data'!$I$5,0,10*ROW('Hygiene Data'!I51))),'Data Summary'!ED57="Yes"),OFFSET('Hygiene Data'!$I$5,0,10*ROW('Hygiene Data'!I51)),NA())</f>
        <v>#N/A</v>
      </c>
      <c r="BP57" s="94" t="e">
        <f ca="true">+IF(AND(ISNUMBER(OFFSET('Hygiene Data'!$I$7,0,10*ROW('Hygiene Data'!I51))),'Data Summary'!EE57="Yes"),OFFSET('Hygiene Data'!$I$7,0,10*ROW('Hygiene Data'!I51)),NA())</f>
        <v>#N/A</v>
      </c>
      <c r="BQ57" s="94" t="e">
        <f ca="true">+IF(AND(ISNUMBER(OFFSET('Hygiene Data'!$I$9,0,10*ROW('Hygiene Data'!I51))),'Data Summary'!EF57="Yes"),OFFSET('Hygiene Data'!$I$9,0,10*ROW('Hygiene Data'!I51)),NA())</f>
        <v>#N/A</v>
      </c>
    </row>
    <row xmlns:x14ac="http://schemas.microsoft.com/office/spreadsheetml/2009/9/ac" r="58" x14ac:dyDescent="0.2">
      <c r="A58" s="334" t="e">
        <f ca="true">+RIGHT('Data Summary'!A58,LEN('Data Summary'!A58)-9)</f>
        <v>#VALUE!</v>
      </c>
      <c r="B58" s="35" t="str">
        <f ca="true">+IF(ISTEXT('Data Summary'!B58),'Data Summary'!B58,"")</f>
        <v/>
      </c>
      <c r="C58" s="333" t="e">
        <f ca="true">+VALUE('Data Summary'!C58)</f>
        <v>#VALUE!</v>
      </c>
      <c r="D58" s="92" t="e">
        <f ca="true">+IF(AND(ISNUMBER(OFFSET('Water Data'!$D$4,0,10*ROW('Water Data'!D52))),'Data Summary'!BS58="Yes"),100-OFFSET('Water Data'!$D$4,0,10*ROW('Water Data'!D52)),NA())</f>
        <v>#N/A</v>
      </c>
      <c r="E58" s="92" t="e">
        <f ca="true">+IF(AND(ISNUMBER(OFFSET('Water Data'!$D$6,0,10*ROW('Water Data'!D52))),'Data Summary'!BT58="Yes"),OFFSET('Water Data'!$D$6,0,10*ROW('Water Data'!D52)),NA())</f>
        <v>#N/A</v>
      </c>
      <c r="F58" s="92" t="e">
        <f ca="true">+IF(AND(ISNUMBER(OFFSET('Water Data'!$D$9,0,10*ROW('Water Data'!D52))),'Data Summary'!BU58="Yes"),OFFSET('Water Data'!$D$9,0,10*ROW('Water Data'!D52)),NA())</f>
        <v>#N/A</v>
      </c>
      <c r="G58" s="92" t="e">
        <f ca="true">+IF(AND(ISNUMBER(OFFSET('Water Data'!$E$4,0,10*ROW('Water Data'!E52))),'Data Summary'!BV58="Yes"),100-OFFSET('Water Data'!$E$4,0,10*ROW('Water Data'!E52)),NA())</f>
        <v>#N/A</v>
      </c>
      <c r="H58" s="92" t="e">
        <f ca="true">+IF(AND(ISNUMBER(OFFSET('Water Data'!$E$6,0,10*ROW('Water Data'!E52))),'Data Summary'!BW58="Yes"),OFFSET('Water Data'!$E$6,0,10*ROW('Water Data'!E52)),NA())</f>
        <v>#N/A</v>
      </c>
      <c r="I58" s="92" t="e">
        <f ca="true">+IF(AND(ISNUMBER(OFFSET('Water Data'!$E$9,0,10*ROW('Water Data'!E52))),'Data Summary'!BX58="Yes"),OFFSET('Water Data'!$E$9,0,10*ROW('Water Data'!E52)),NA())</f>
        <v>#N/A</v>
      </c>
      <c r="J58" s="92" t="e">
        <f ca="true">+IF(AND(ISNUMBER(OFFSET('Water Data'!$F$4,0,10*ROW('Water Data'!F52))),'Data Summary'!BY58="Yes"),100-OFFSET('Water Data'!$F$4,0,10*ROW('Water Data'!F52)),NA())</f>
        <v>#N/A</v>
      </c>
      <c r="K58" s="92" t="e">
        <f ca="true">+IF(AND(ISNUMBER(OFFSET('Water Data'!$F$6,0,10*ROW('Water Data'!F52))),'Data Summary'!BZ58="Yes"),OFFSET('Water Data'!$F$6,0,10*ROW('Water Data'!F52)),NA())</f>
        <v>#N/A</v>
      </c>
      <c r="L58" s="92" t="e">
        <f ca="true">+IF(AND(ISNUMBER(OFFSET('Water Data'!$F$9,0,10*ROW('Water Data'!F52))),'Data Summary'!CA58="Yes"),OFFSET('Water Data'!$F$9,0,10*ROW('Water Data'!F52)),NA())</f>
        <v>#N/A</v>
      </c>
      <c r="M58" s="92" t="e">
        <f ca="true">+IF(AND(ISNUMBER(OFFSET('Water Data'!$G$4,0,10*ROW('Water Data'!G52))),'Data Summary'!CB58="Yes"),100-OFFSET('Water Data'!$G$4,0,10*ROW('Water Data'!G52)),NA())</f>
        <v>#N/A</v>
      </c>
      <c r="N58" s="92" t="e">
        <f ca="true">+IF(AND(ISNUMBER(OFFSET('Water Data'!$G$6,0,10*ROW('Water Data'!G52))),'Data Summary'!CC58="Yes"),OFFSET('Water Data'!$G$6,0,10*ROW('Water Data'!G52)),NA())</f>
        <v>#N/A</v>
      </c>
      <c r="O58" s="92" t="e">
        <f ca="true">+IF(AND(ISNUMBER(OFFSET('Water Data'!$G$9,0,10*ROW('Water Data'!G52))),'Data Summary'!CD58="Yes"),OFFSET('Water Data'!$G$9,0,10*ROW('Water Data'!G52)),NA())</f>
        <v>#N/A</v>
      </c>
      <c r="P58" s="92" t="e">
        <f ca="true">+IF(AND(ISNUMBER(OFFSET('Water Data'!$H$4,0,10*ROW('Water Data'!H52))),'Data Summary'!CE58="Yes"),100-OFFSET('Water Data'!$H$4,0,10*ROW('Water Data'!H52)),NA())</f>
        <v>#N/A</v>
      </c>
      <c r="Q58" s="92" t="e">
        <f ca="true">+IF(AND(ISNUMBER(OFFSET('Water Data'!$H$6,0,10*ROW('Water Data'!H52))),'Data Summary'!CF58="Yes"),OFFSET('Water Data'!$H$6,0,10*ROW('Water Data'!H52)),NA())</f>
        <v>#N/A</v>
      </c>
      <c r="R58" s="92" t="e">
        <f ca="true">+IF(AND(ISNUMBER(OFFSET('Water Data'!$H$9,0,10*ROW('Water Data'!H52))),'Data Summary'!CG58="Yes"),OFFSET('Water Data'!$H$9,0,10*ROW('Water Data'!H52)),NA())</f>
        <v>#N/A</v>
      </c>
      <c r="S58" s="92" t="e">
        <f ca="true">+IF(AND(ISNUMBER(OFFSET('Water Data'!$I$4,0,10*ROW('Water Data'!I52))),'Data Summary'!CH58="Yes"),100-OFFSET('Water Data'!$I$4,0,10*ROW('Water Data'!I52)),NA())</f>
        <v>#N/A</v>
      </c>
      <c r="T58" s="92" t="e">
        <f ca="true">+IF(AND(ISNUMBER(OFFSET('Water Data'!$I$6,0,10*ROW('Water Data'!I52))),'Data Summary'!CI58="Yes"),OFFSET('Water Data'!$I$6,0,10*ROW('Water Data'!I52)),NA())</f>
        <v>#N/A</v>
      </c>
      <c r="U58" s="92" t="e">
        <f ca="true">+IF(AND(ISNUMBER(OFFSET('Water Data'!$I$9,0,10*ROW('Water Data'!I52))),'Data Summary'!CJ58="Yes"),OFFSET('Water Data'!$I$9,0,10*ROW('Water Data'!I52)),NA())</f>
        <v>#N/A</v>
      </c>
      <c r="V58" s="93" t="e">
        <f ca="true">+IF(AND(ISNUMBER(OFFSET('Sanitation Data'!$D$4,0,10*ROW('Sanitation Data'!D52))),'Data Summary'!CK58="Yes"),100-OFFSET('Sanitation Data'!$D$4,0,10*ROW('Sanitation Data'!D52)),NA())</f>
        <v>#N/A</v>
      </c>
      <c r="W58" s="93" t="e">
        <f ca="true">+IF(AND(ISNUMBER(OFFSET('Sanitation Data'!$D$6,0,10*ROW('Sanitation Data'!D52))),'Data Summary'!CL58="Yes"),OFFSET('Sanitation Data'!$D$6,0,10*ROW('Sanitation Data'!D52)),NA())</f>
        <v>#N/A</v>
      </c>
      <c r="X58" s="93" t="e">
        <f ca="true">+IF(AND(ISNUMBER(OFFSET('Sanitation Data'!$D$10,0,10*ROW('Sanitation Data'!D52))),'Data Summary'!CM58="Yes"),OFFSET('Sanitation Data'!$D$10,0,10*ROW('Sanitation Data'!D52)),NA())</f>
        <v>#N/A</v>
      </c>
      <c r="Y58" s="93" t="e">
        <f ca="true">+IF(AND(ISNUMBER(OFFSET('Sanitation Data'!$D$11,0,10*ROW('Sanitation Data'!D52))),'Data Summary'!CN58="Yes"),OFFSET('Sanitation Data'!$D$11,0,10*ROW('Sanitation Data'!D52)),NA())</f>
        <v>#N/A</v>
      </c>
      <c r="Z58" s="93" t="e">
        <f ca="true">+IF(AND(ISNUMBER(OFFSET('Sanitation Data'!$D$12,0,10*ROW('Sanitation Data'!D52))),'Data Summary'!CO58="Yes"),OFFSET('Sanitation Data'!$D$12,0,10*ROW('Sanitation Data'!D52)),NA())</f>
        <v>#N/A</v>
      </c>
      <c r="AA58" s="93" t="e">
        <f ca="true">+IF(AND(ISNUMBER(OFFSET('Sanitation Data'!$E$4,0,10*ROW('Sanitation Data'!E52))),'Data Summary'!CP58="Yes"),100-OFFSET('Sanitation Data'!$E$4,0,10*ROW('Sanitation Data'!E52)),NA())</f>
        <v>#N/A</v>
      </c>
      <c r="AB58" s="93" t="e">
        <f ca="true">+IF(AND(ISNUMBER(OFFSET('Sanitation Data'!$E$6,0,10*ROW('Sanitation Data'!E52))),'Data Summary'!CQ58="Yes"),OFFSET('Sanitation Data'!$E$6,0,10*ROW('Sanitation Data'!E52)),NA())</f>
        <v>#N/A</v>
      </c>
      <c r="AC58" s="93" t="e">
        <f ca="true">+IF(AND(ISNUMBER(OFFSET('Sanitation Data'!$E$10,0,10*ROW('Sanitation Data'!E52))),'Data Summary'!CR58="Yes"),OFFSET('Sanitation Data'!$E$10,0,10*ROW('Sanitation Data'!E52)),NA())</f>
        <v>#N/A</v>
      </c>
      <c r="AD58" s="93" t="e">
        <f ca="true">+IF(AND(ISNUMBER(OFFSET('Sanitation Data'!$E$11,0,10*ROW('Sanitation Data'!E52))),'Data Summary'!CS58="Yes"),OFFSET('Sanitation Data'!$E$11,0,10*ROW('Sanitation Data'!E52)),NA())</f>
        <v>#N/A</v>
      </c>
      <c r="AE58" s="93" t="e">
        <f ca="true">+IF(AND(ISNUMBER(OFFSET('Sanitation Data'!$E$12,0,10*ROW('Sanitation Data'!E52))),'Data Summary'!CT58="Yes"),OFFSET('Sanitation Data'!$E$12,0,10*ROW('Sanitation Data'!E52)),NA())</f>
        <v>#N/A</v>
      </c>
      <c r="AF58" s="93" t="e">
        <f ca="true">+IF(AND(ISNUMBER(OFFSET('Sanitation Data'!$F$4,0,10*ROW('Sanitation Data'!F52))),'Data Summary'!CU58="Yes"),100-OFFSET('Sanitation Data'!$F$4,0,10*ROW('Sanitation Data'!F52)),NA())</f>
        <v>#N/A</v>
      </c>
      <c r="AG58" s="93" t="e">
        <f ca="true">+IF(AND(ISNUMBER(OFFSET('Sanitation Data'!$F$6,0,10*ROW('Sanitation Data'!F52))),'Data Summary'!CV58="Yes"),OFFSET('Sanitation Data'!$F$6,0,10*ROW('Sanitation Data'!F52)),NA())</f>
        <v>#N/A</v>
      </c>
      <c r="AH58" s="93" t="e">
        <f ca="true">+IF(AND(ISNUMBER(OFFSET('Sanitation Data'!$F$10,0,10*ROW('Sanitation Data'!F52))),'Data Summary'!CW58="Yes"),OFFSET('Sanitation Data'!$F$10,0,10*ROW('Sanitation Data'!F52)),NA())</f>
        <v>#N/A</v>
      </c>
      <c r="AI58" s="93" t="e">
        <f ca="true">+IF(AND(ISNUMBER(OFFSET('Sanitation Data'!$F$11,0,10*ROW('Sanitation Data'!F52))),'Data Summary'!CX58="Yes"),OFFSET('Sanitation Data'!$F$11,0,10*ROW('Sanitation Data'!F52)),NA())</f>
        <v>#N/A</v>
      </c>
      <c r="AJ58" s="93" t="e">
        <f ca="true">+IF(AND(ISNUMBER(OFFSET('Sanitation Data'!$F$12,0,10*ROW('Sanitation Data'!F52))),'Data Summary'!CY58="Yes"),OFFSET('Sanitation Data'!$F$12,0,10*ROW('Sanitation Data'!F52)),NA())</f>
        <v>#N/A</v>
      </c>
      <c r="AK58" s="93" t="e">
        <f ca="true">+IF(AND(ISNUMBER(OFFSET('Sanitation Data'!$G$4,0,10*ROW('Sanitation Data'!G52))),'Data Summary'!CZ58="Yes"),100-OFFSET('Sanitation Data'!$G$4,0,10*ROW('Sanitation Data'!G52)),NA())</f>
        <v>#N/A</v>
      </c>
      <c r="AL58" s="93" t="e">
        <f ca="true">+IF(AND(ISNUMBER(OFFSET('Sanitation Data'!$G$6,0,10*ROW('Sanitation Data'!G52))),'Data Summary'!DA58="Yes"),OFFSET('Sanitation Data'!$G$6,0,10*ROW('Sanitation Data'!G52)),NA())</f>
        <v>#N/A</v>
      </c>
      <c r="AM58" s="93" t="e">
        <f ca="true">+IF(AND(ISNUMBER(OFFSET('Sanitation Data'!$G$10,0,10*ROW('Sanitation Data'!G52))),'Data Summary'!DB58="Yes"),OFFSET('Sanitation Data'!$G$10,0,10*ROW('Sanitation Data'!G52)),NA())</f>
        <v>#N/A</v>
      </c>
      <c r="AN58" s="93" t="e">
        <f ca="true">+IF(AND(ISNUMBER(OFFSET('Sanitation Data'!$G$11,0,10*ROW('Sanitation Data'!G52))),'Data Summary'!DC58="Yes"),OFFSET('Sanitation Data'!$G$11,0,10*ROW('Sanitation Data'!G52)),NA())</f>
        <v>#N/A</v>
      </c>
      <c r="AO58" s="93" t="e">
        <f ca="true">+IF(AND(ISNUMBER(OFFSET('Sanitation Data'!$G$12,0,10*ROW('Sanitation Data'!G52))),'Data Summary'!DD58="Yes"),OFFSET('Sanitation Data'!$G$12,0,10*ROW('Sanitation Data'!G52)),NA())</f>
        <v>#N/A</v>
      </c>
      <c r="AP58" s="93" t="e">
        <f ca="true">+IF(AND(ISNUMBER(OFFSET('Sanitation Data'!$H$4,0,10*ROW('Sanitation Data'!H52))),'Data Summary'!DE58="Yes"),100-OFFSET('Sanitation Data'!$H$4,0,10*ROW('Sanitation Data'!H52)),NA())</f>
        <v>#N/A</v>
      </c>
      <c r="AQ58" s="93" t="e">
        <f ca="true">+IF(AND(ISNUMBER(OFFSET('Sanitation Data'!$H$6,0,10*ROW('Sanitation Data'!H52))),'Data Summary'!DF58="Yes"),OFFSET('Sanitation Data'!$H$6,0,10*ROW('Sanitation Data'!H52)),NA())</f>
        <v>#N/A</v>
      </c>
      <c r="AR58" s="93" t="e">
        <f ca="true">+IF(AND(ISNUMBER(OFFSET('Sanitation Data'!$H$10,0,10*ROW('Sanitation Data'!H52))),'Data Summary'!DG58="Yes"),OFFSET('Sanitation Data'!$H$10,0,10*ROW('Sanitation Data'!H52)),NA())</f>
        <v>#N/A</v>
      </c>
      <c r="AS58" s="93" t="e">
        <f ca="true">+IF(AND(ISNUMBER(OFFSET('Sanitation Data'!$H$11,0,10*ROW('Sanitation Data'!H52))),'Data Summary'!DH58="Yes"),OFFSET('Sanitation Data'!$H$11,0,10*ROW('Sanitation Data'!H52)),NA())</f>
        <v>#N/A</v>
      </c>
      <c r="AT58" s="93" t="e">
        <f ca="true">+IF(AND(ISNUMBER(OFFSET('Sanitation Data'!$H$12,0,10*ROW('Sanitation Data'!H52))),'Data Summary'!DI58="Yes"),OFFSET('Sanitation Data'!$H$12,0,10*ROW('Sanitation Data'!H52)),NA())</f>
        <v>#N/A</v>
      </c>
      <c r="AU58" s="93" t="e">
        <f ca="true">+IF(AND(ISNUMBER(OFFSET('Sanitation Data'!$I$4,0,10*ROW('Sanitation Data'!I52))),'Data Summary'!DJ58="Yes"),100-OFFSET('Sanitation Data'!$I$4,0,10*ROW('Sanitation Data'!I52)),NA())</f>
        <v>#N/A</v>
      </c>
      <c r="AV58" s="93" t="e">
        <f ca="true">+IF(AND(ISNUMBER(OFFSET('Sanitation Data'!$I$6,0,10*ROW('Sanitation Data'!I52))),'Data Summary'!DK58="Yes"),OFFSET('Sanitation Data'!$I$6,0,10*ROW('Sanitation Data'!I52)),NA())</f>
        <v>#N/A</v>
      </c>
      <c r="AW58" s="93" t="e">
        <f ca="true">+IF(AND(ISNUMBER(OFFSET('Sanitation Data'!$I$10,0,10*ROW('Sanitation Data'!I52))),'Data Summary'!DL58="Yes"),OFFSET('Sanitation Data'!$I$10,0,10*ROW('Sanitation Data'!I52)),NA())</f>
        <v>#N/A</v>
      </c>
      <c r="AX58" s="93" t="e">
        <f ca="true">+IF(AND(ISNUMBER(OFFSET('Sanitation Data'!$I$11,0,10*ROW('Sanitation Data'!I52))),'Data Summary'!DM58="Yes"),OFFSET('Sanitation Data'!$I$11,0,10*ROW('Sanitation Data'!I52)),NA())</f>
        <v>#N/A</v>
      </c>
      <c r="AY58" s="93" t="e">
        <f ca="true">+IF(AND(ISNUMBER(OFFSET('Sanitation Data'!$I$12,0,10*ROW('Sanitation Data'!I52))),'Data Summary'!DN58="Yes"),OFFSET('Sanitation Data'!$I$12,0,10*ROW('Sanitation Data'!I52)),NA())</f>
        <v>#N/A</v>
      </c>
      <c r="AZ58" s="94" t="e">
        <f ca="true">+IF(AND(ISNUMBER(OFFSET('Hygiene Data'!$D$5,0,10*ROW('Hygiene Data'!D52))),'Data Summary'!DO58="Yes"),OFFSET('Hygiene Data'!$D$5,0,10*ROW('Hygiene Data'!D52)),NA())</f>
        <v>#N/A</v>
      </c>
      <c r="BA58" s="94" t="e">
        <f ca="true">+IF(AND(ISNUMBER(OFFSET('Hygiene Data'!$D$7,0,10*ROW('Hygiene Data'!D52))),'Data Summary'!DP58="Yes"),OFFSET('Hygiene Data'!$D$7,0,10*ROW('Hygiene Data'!D52)),NA())</f>
        <v>#N/A</v>
      </c>
      <c r="BB58" s="94" t="e">
        <f ca="true">+IF(AND(ISNUMBER(OFFSET('Hygiene Data'!$D$9,0,10*ROW('Hygiene Data'!D52))),'Data Summary'!DQ58="Yes"),OFFSET('Hygiene Data'!$D$9,0,10*ROW('Hygiene Data'!D52)),NA())</f>
        <v>#N/A</v>
      </c>
      <c r="BC58" s="94" t="e">
        <f ca="true">+IF(AND(ISNUMBER(OFFSET('Hygiene Data'!$E$5,0,10*ROW('Hygiene Data'!E52))),'Data Summary'!DR58="Yes"),OFFSET('Hygiene Data'!$E$5,0,10*ROW('Hygiene Data'!E52)),NA())</f>
        <v>#N/A</v>
      </c>
      <c r="BD58" s="94" t="e">
        <f ca="true">+IF(AND(ISNUMBER(OFFSET('Hygiene Data'!$E$7,0,10*ROW('Hygiene Data'!E52))),'Data Summary'!DS58="Yes"),OFFSET('Hygiene Data'!$E$7,0,10*ROW('Hygiene Data'!E52)),NA())</f>
        <v>#N/A</v>
      </c>
      <c r="BE58" s="94" t="e">
        <f ca="true">+IF(AND(ISNUMBER(OFFSET('Hygiene Data'!$E$9,0,10*ROW('Hygiene Data'!E52))),'Data Summary'!DT58="Yes"),OFFSET('Hygiene Data'!$E$9,0,10*ROW('Hygiene Data'!E52)),NA())</f>
        <v>#N/A</v>
      </c>
      <c r="BF58" s="94" t="e">
        <f ca="true">+IF(AND(ISNUMBER(OFFSET('Hygiene Data'!$F$5,0,10*ROW('Hygiene Data'!F52))),'Data Summary'!DU58="Yes"),OFFSET('Hygiene Data'!$F$5,0,10*ROW('Hygiene Data'!F52)),NA())</f>
        <v>#N/A</v>
      </c>
      <c r="BG58" s="94" t="e">
        <f ca="true">+IF(AND(ISNUMBER(OFFSET('Hygiene Data'!$F$7,0,10*ROW('Hygiene Data'!F52))),'Data Summary'!DV58="Yes"),OFFSET('Hygiene Data'!$F$7,0,10*ROW('Hygiene Data'!F52)),NA())</f>
        <v>#N/A</v>
      </c>
      <c r="BH58" s="94" t="e">
        <f ca="true">+IF(AND(ISNUMBER(OFFSET('Hygiene Data'!$F$9,0,10*ROW('Hygiene Data'!F52))),'Data Summary'!DW58="Yes"),OFFSET('Hygiene Data'!$F$9,0,10*ROW('Hygiene Data'!F52)),NA())</f>
        <v>#N/A</v>
      </c>
      <c r="BI58" s="94" t="e">
        <f ca="true">+IF(AND(ISNUMBER(OFFSET('Hygiene Data'!$G$5,0,10*ROW('Hygiene Data'!G52))),'Data Summary'!DX58="Yes"),OFFSET('Hygiene Data'!$G$5,0,10*ROW('Hygiene Data'!G52)),NA())</f>
        <v>#N/A</v>
      </c>
      <c r="BJ58" s="94" t="e">
        <f ca="true">+IF(AND(ISNUMBER(OFFSET('Hygiene Data'!$G$7,0,10*ROW('Hygiene Data'!G52))),'Data Summary'!DY58="Yes"),OFFSET('Hygiene Data'!$G$7,0,10*ROW('Hygiene Data'!G52)),NA())</f>
        <v>#N/A</v>
      </c>
      <c r="BK58" s="94" t="e">
        <f ca="true">+IF(AND(ISNUMBER(OFFSET('Hygiene Data'!$G$9,0,10*ROW('Hygiene Data'!G52))),'Data Summary'!DZ58="Yes"),OFFSET('Hygiene Data'!$G$9,0,10*ROW('Hygiene Data'!G52)),NA())</f>
        <v>#N/A</v>
      </c>
      <c r="BL58" s="94" t="e">
        <f ca="true">+IF(AND(ISNUMBER(OFFSET('Hygiene Data'!$H$5,0,10*ROW('Hygiene Data'!H52))),'Data Summary'!EA58="Yes"),OFFSET('Hygiene Data'!$H$5,0,10*ROW('Hygiene Data'!H52)),NA())</f>
        <v>#N/A</v>
      </c>
      <c r="BM58" s="94" t="e">
        <f ca="true">+IF(AND(ISNUMBER(OFFSET('Hygiene Data'!$H$7,0,10*ROW('Hygiene Data'!H52))),'Data Summary'!EB58="Yes"),OFFSET('Hygiene Data'!$H$7,0,10*ROW('Hygiene Data'!H52)),NA())</f>
        <v>#N/A</v>
      </c>
      <c r="BN58" s="94" t="e">
        <f ca="true">+IF(AND(ISNUMBER(OFFSET('Hygiene Data'!$H$9,0,10*ROW('Hygiene Data'!H52))),'Data Summary'!EC58="Yes"),OFFSET('Hygiene Data'!$H$9,0,10*ROW('Hygiene Data'!H52)),NA())</f>
        <v>#N/A</v>
      </c>
      <c r="BO58" s="94" t="e">
        <f ca="true">+IF(AND(ISNUMBER(OFFSET('Hygiene Data'!$I$5,0,10*ROW('Hygiene Data'!I52))),'Data Summary'!ED58="Yes"),OFFSET('Hygiene Data'!$I$5,0,10*ROW('Hygiene Data'!I52)),NA())</f>
        <v>#N/A</v>
      </c>
      <c r="BP58" s="94" t="e">
        <f ca="true">+IF(AND(ISNUMBER(OFFSET('Hygiene Data'!$I$7,0,10*ROW('Hygiene Data'!I52))),'Data Summary'!EE58="Yes"),OFFSET('Hygiene Data'!$I$7,0,10*ROW('Hygiene Data'!I52)),NA())</f>
        <v>#N/A</v>
      </c>
      <c r="BQ58" s="94" t="e">
        <f ca="true">+IF(AND(ISNUMBER(OFFSET('Hygiene Data'!$I$9,0,10*ROW('Hygiene Data'!I52))),'Data Summary'!EF58="Yes"),OFFSET('Hygiene Data'!$I$9,0,10*ROW('Hygiene Data'!I52)),NA())</f>
        <v>#N/A</v>
      </c>
    </row>
    <row xmlns:x14ac="http://schemas.microsoft.com/office/spreadsheetml/2009/9/ac" r="59" x14ac:dyDescent="0.2">
      <c r="A59" s="334" t="e">
        <f ca="true">+RIGHT('Data Summary'!A59,LEN('Data Summary'!A59)-9)</f>
        <v>#VALUE!</v>
      </c>
      <c r="B59" s="35" t="str">
        <f ca="true">+IF(ISTEXT('Data Summary'!B59),'Data Summary'!B59,"")</f>
        <v/>
      </c>
      <c r="C59" s="333" t="e">
        <f ca="true">+VALUE('Data Summary'!C59)</f>
        <v>#VALUE!</v>
      </c>
      <c r="D59" s="92" t="e">
        <f ca="true">+IF(AND(ISNUMBER(OFFSET('Water Data'!$D$4,0,10*ROW('Water Data'!D53))),'Data Summary'!BS59="Yes"),100-OFFSET('Water Data'!$D$4,0,10*ROW('Water Data'!D53)),NA())</f>
        <v>#N/A</v>
      </c>
      <c r="E59" s="92" t="e">
        <f ca="true">+IF(AND(ISNUMBER(OFFSET('Water Data'!$D$6,0,10*ROW('Water Data'!D53))),'Data Summary'!BT59="Yes"),OFFSET('Water Data'!$D$6,0,10*ROW('Water Data'!D53)),NA())</f>
        <v>#N/A</v>
      </c>
      <c r="F59" s="92" t="e">
        <f ca="true">+IF(AND(ISNUMBER(OFFSET('Water Data'!$D$9,0,10*ROW('Water Data'!D53))),'Data Summary'!BU59="Yes"),OFFSET('Water Data'!$D$9,0,10*ROW('Water Data'!D53)),NA())</f>
        <v>#N/A</v>
      </c>
      <c r="G59" s="92" t="e">
        <f ca="true">+IF(AND(ISNUMBER(OFFSET('Water Data'!$E$4,0,10*ROW('Water Data'!E53))),'Data Summary'!BV59="Yes"),100-OFFSET('Water Data'!$E$4,0,10*ROW('Water Data'!E53)),NA())</f>
        <v>#N/A</v>
      </c>
      <c r="H59" s="92" t="e">
        <f ca="true">+IF(AND(ISNUMBER(OFFSET('Water Data'!$E$6,0,10*ROW('Water Data'!E53))),'Data Summary'!BW59="Yes"),OFFSET('Water Data'!$E$6,0,10*ROW('Water Data'!E53)),NA())</f>
        <v>#N/A</v>
      </c>
      <c r="I59" s="92" t="e">
        <f ca="true">+IF(AND(ISNUMBER(OFFSET('Water Data'!$E$9,0,10*ROW('Water Data'!E53))),'Data Summary'!BX59="Yes"),OFFSET('Water Data'!$E$9,0,10*ROW('Water Data'!E53)),NA())</f>
        <v>#N/A</v>
      </c>
      <c r="J59" s="92" t="e">
        <f ca="true">+IF(AND(ISNUMBER(OFFSET('Water Data'!$F$4,0,10*ROW('Water Data'!F53))),'Data Summary'!BY59="Yes"),100-OFFSET('Water Data'!$F$4,0,10*ROW('Water Data'!F53)),NA())</f>
        <v>#N/A</v>
      </c>
      <c r="K59" s="92" t="e">
        <f ca="true">+IF(AND(ISNUMBER(OFFSET('Water Data'!$F$6,0,10*ROW('Water Data'!F53))),'Data Summary'!BZ59="Yes"),OFFSET('Water Data'!$F$6,0,10*ROW('Water Data'!F53)),NA())</f>
        <v>#N/A</v>
      </c>
      <c r="L59" s="92" t="e">
        <f ca="true">+IF(AND(ISNUMBER(OFFSET('Water Data'!$F$9,0,10*ROW('Water Data'!F53))),'Data Summary'!CA59="Yes"),OFFSET('Water Data'!$F$9,0,10*ROW('Water Data'!F53)),NA())</f>
        <v>#N/A</v>
      </c>
      <c r="M59" s="92" t="e">
        <f ca="true">+IF(AND(ISNUMBER(OFFSET('Water Data'!$G$4,0,10*ROW('Water Data'!G53))),'Data Summary'!CB59="Yes"),100-OFFSET('Water Data'!$G$4,0,10*ROW('Water Data'!G53)),NA())</f>
        <v>#N/A</v>
      </c>
      <c r="N59" s="92" t="e">
        <f ca="true">+IF(AND(ISNUMBER(OFFSET('Water Data'!$G$6,0,10*ROW('Water Data'!G53))),'Data Summary'!CC59="Yes"),OFFSET('Water Data'!$G$6,0,10*ROW('Water Data'!G53)),NA())</f>
        <v>#N/A</v>
      </c>
      <c r="O59" s="92" t="e">
        <f ca="true">+IF(AND(ISNUMBER(OFFSET('Water Data'!$G$9,0,10*ROW('Water Data'!G53))),'Data Summary'!CD59="Yes"),OFFSET('Water Data'!$G$9,0,10*ROW('Water Data'!G53)),NA())</f>
        <v>#N/A</v>
      </c>
      <c r="P59" s="92" t="e">
        <f ca="true">+IF(AND(ISNUMBER(OFFSET('Water Data'!$H$4,0,10*ROW('Water Data'!H53))),'Data Summary'!CE59="Yes"),100-OFFSET('Water Data'!$H$4,0,10*ROW('Water Data'!H53)),NA())</f>
        <v>#N/A</v>
      </c>
      <c r="Q59" s="92" t="e">
        <f ca="true">+IF(AND(ISNUMBER(OFFSET('Water Data'!$H$6,0,10*ROW('Water Data'!H53))),'Data Summary'!CF59="Yes"),OFFSET('Water Data'!$H$6,0,10*ROW('Water Data'!H53)),NA())</f>
        <v>#N/A</v>
      </c>
      <c r="R59" s="92" t="e">
        <f ca="true">+IF(AND(ISNUMBER(OFFSET('Water Data'!$H$9,0,10*ROW('Water Data'!H53))),'Data Summary'!CG59="Yes"),OFFSET('Water Data'!$H$9,0,10*ROW('Water Data'!H53)),NA())</f>
        <v>#N/A</v>
      </c>
      <c r="S59" s="92" t="e">
        <f ca="true">+IF(AND(ISNUMBER(OFFSET('Water Data'!$I$4,0,10*ROW('Water Data'!I53))),'Data Summary'!CH59="Yes"),100-OFFSET('Water Data'!$I$4,0,10*ROW('Water Data'!I53)),NA())</f>
        <v>#N/A</v>
      </c>
      <c r="T59" s="92" t="e">
        <f ca="true">+IF(AND(ISNUMBER(OFFSET('Water Data'!$I$6,0,10*ROW('Water Data'!I53))),'Data Summary'!CI59="Yes"),OFFSET('Water Data'!$I$6,0,10*ROW('Water Data'!I53)),NA())</f>
        <v>#N/A</v>
      </c>
      <c r="U59" s="92" t="e">
        <f ca="true">+IF(AND(ISNUMBER(OFFSET('Water Data'!$I$9,0,10*ROW('Water Data'!I53))),'Data Summary'!CJ59="Yes"),OFFSET('Water Data'!$I$9,0,10*ROW('Water Data'!I53)),NA())</f>
        <v>#N/A</v>
      </c>
      <c r="V59" s="93" t="e">
        <f ca="true">+IF(AND(ISNUMBER(OFFSET('Sanitation Data'!$D$4,0,10*ROW('Sanitation Data'!D53))),'Data Summary'!CK59="Yes"),100-OFFSET('Sanitation Data'!$D$4,0,10*ROW('Sanitation Data'!D53)),NA())</f>
        <v>#N/A</v>
      </c>
      <c r="W59" s="93" t="e">
        <f ca="true">+IF(AND(ISNUMBER(OFFSET('Sanitation Data'!$D$6,0,10*ROW('Sanitation Data'!D53))),'Data Summary'!CL59="Yes"),OFFSET('Sanitation Data'!$D$6,0,10*ROW('Sanitation Data'!D53)),NA())</f>
        <v>#N/A</v>
      </c>
      <c r="X59" s="93" t="e">
        <f ca="true">+IF(AND(ISNUMBER(OFFSET('Sanitation Data'!$D$10,0,10*ROW('Sanitation Data'!D53))),'Data Summary'!CM59="Yes"),OFFSET('Sanitation Data'!$D$10,0,10*ROW('Sanitation Data'!D53)),NA())</f>
        <v>#N/A</v>
      </c>
      <c r="Y59" s="93" t="e">
        <f ca="true">+IF(AND(ISNUMBER(OFFSET('Sanitation Data'!$D$11,0,10*ROW('Sanitation Data'!D53))),'Data Summary'!CN59="Yes"),OFFSET('Sanitation Data'!$D$11,0,10*ROW('Sanitation Data'!D53)),NA())</f>
        <v>#N/A</v>
      </c>
      <c r="Z59" s="93" t="e">
        <f ca="true">+IF(AND(ISNUMBER(OFFSET('Sanitation Data'!$D$12,0,10*ROW('Sanitation Data'!D53))),'Data Summary'!CO59="Yes"),OFFSET('Sanitation Data'!$D$12,0,10*ROW('Sanitation Data'!D53)),NA())</f>
        <v>#N/A</v>
      </c>
      <c r="AA59" s="93" t="e">
        <f ca="true">+IF(AND(ISNUMBER(OFFSET('Sanitation Data'!$E$4,0,10*ROW('Sanitation Data'!E53))),'Data Summary'!CP59="Yes"),100-OFFSET('Sanitation Data'!$E$4,0,10*ROW('Sanitation Data'!E53)),NA())</f>
        <v>#N/A</v>
      </c>
      <c r="AB59" s="93" t="e">
        <f ca="true">+IF(AND(ISNUMBER(OFFSET('Sanitation Data'!$E$6,0,10*ROW('Sanitation Data'!E53))),'Data Summary'!CQ59="Yes"),OFFSET('Sanitation Data'!$E$6,0,10*ROW('Sanitation Data'!E53)),NA())</f>
        <v>#N/A</v>
      </c>
      <c r="AC59" s="93" t="e">
        <f ca="true">+IF(AND(ISNUMBER(OFFSET('Sanitation Data'!$E$10,0,10*ROW('Sanitation Data'!E53))),'Data Summary'!CR59="Yes"),OFFSET('Sanitation Data'!$E$10,0,10*ROW('Sanitation Data'!E53)),NA())</f>
        <v>#N/A</v>
      </c>
      <c r="AD59" s="93" t="e">
        <f ca="true">+IF(AND(ISNUMBER(OFFSET('Sanitation Data'!$E$11,0,10*ROW('Sanitation Data'!E53))),'Data Summary'!CS59="Yes"),OFFSET('Sanitation Data'!$E$11,0,10*ROW('Sanitation Data'!E53)),NA())</f>
        <v>#N/A</v>
      </c>
      <c r="AE59" s="93" t="e">
        <f ca="true">+IF(AND(ISNUMBER(OFFSET('Sanitation Data'!$E$12,0,10*ROW('Sanitation Data'!E53))),'Data Summary'!CT59="Yes"),OFFSET('Sanitation Data'!$E$12,0,10*ROW('Sanitation Data'!E53)),NA())</f>
        <v>#N/A</v>
      </c>
      <c r="AF59" s="93" t="e">
        <f ca="true">+IF(AND(ISNUMBER(OFFSET('Sanitation Data'!$F$4,0,10*ROW('Sanitation Data'!F53))),'Data Summary'!CU59="Yes"),100-OFFSET('Sanitation Data'!$F$4,0,10*ROW('Sanitation Data'!F53)),NA())</f>
        <v>#N/A</v>
      </c>
      <c r="AG59" s="93" t="e">
        <f ca="true">+IF(AND(ISNUMBER(OFFSET('Sanitation Data'!$F$6,0,10*ROW('Sanitation Data'!F53))),'Data Summary'!CV59="Yes"),OFFSET('Sanitation Data'!$F$6,0,10*ROW('Sanitation Data'!F53)),NA())</f>
        <v>#N/A</v>
      </c>
      <c r="AH59" s="93" t="e">
        <f ca="true">+IF(AND(ISNUMBER(OFFSET('Sanitation Data'!$F$10,0,10*ROW('Sanitation Data'!F53))),'Data Summary'!CW59="Yes"),OFFSET('Sanitation Data'!$F$10,0,10*ROW('Sanitation Data'!F53)),NA())</f>
        <v>#N/A</v>
      </c>
      <c r="AI59" s="93" t="e">
        <f ca="true">+IF(AND(ISNUMBER(OFFSET('Sanitation Data'!$F$11,0,10*ROW('Sanitation Data'!F53))),'Data Summary'!CX59="Yes"),OFFSET('Sanitation Data'!$F$11,0,10*ROW('Sanitation Data'!F53)),NA())</f>
        <v>#N/A</v>
      </c>
      <c r="AJ59" s="93" t="e">
        <f ca="true">+IF(AND(ISNUMBER(OFFSET('Sanitation Data'!$F$12,0,10*ROW('Sanitation Data'!F53))),'Data Summary'!CY59="Yes"),OFFSET('Sanitation Data'!$F$12,0,10*ROW('Sanitation Data'!F53)),NA())</f>
        <v>#N/A</v>
      </c>
      <c r="AK59" s="93" t="e">
        <f ca="true">+IF(AND(ISNUMBER(OFFSET('Sanitation Data'!$G$4,0,10*ROW('Sanitation Data'!G53))),'Data Summary'!CZ59="Yes"),100-OFFSET('Sanitation Data'!$G$4,0,10*ROW('Sanitation Data'!G53)),NA())</f>
        <v>#N/A</v>
      </c>
      <c r="AL59" s="93" t="e">
        <f ca="true">+IF(AND(ISNUMBER(OFFSET('Sanitation Data'!$G$6,0,10*ROW('Sanitation Data'!G53))),'Data Summary'!DA59="Yes"),OFFSET('Sanitation Data'!$G$6,0,10*ROW('Sanitation Data'!G53)),NA())</f>
        <v>#N/A</v>
      </c>
      <c r="AM59" s="93" t="e">
        <f ca="true">+IF(AND(ISNUMBER(OFFSET('Sanitation Data'!$G$10,0,10*ROW('Sanitation Data'!G53))),'Data Summary'!DB59="Yes"),OFFSET('Sanitation Data'!$G$10,0,10*ROW('Sanitation Data'!G53)),NA())</f>
        <v>#N/A</v>
      </c>
      <c r="AN59" s="93" t="e">
        <f ca="true">+IF(AND(ISNUMBER(OFFSET('Sanitation Data'!$G$11,0,10*ROW('Sanitation Data'!G53))),'Data Summary'!DC59="Yes"),OFFSET('Sanitation Data'!$G$11,0,10*ROW('Sanitation Data'!G53)),NA())</f>
        <v>#N/A</v>
      </c>
      <c r="AO59" s="93" t="e">
        <f ca="true">+IF(AND(ISNUMBER(OFFSET('Sanitation Data'!$G$12,0,10*ROW('Sanitation Data'!G53))),'Data Summary'!DD59="Yes"),OFFSET('Sanitation Data'!$G$12,0,10*ROW('Sanitation Data'!G53)),NA())</f>
        <v>#N/A</v>
      </c>
      <c r="AP59" s="93" t="e">
        <f ca="true">+IF(AND(ISNUMBER(OFFSET('Sanitation Data'!$H$4,0,10*ROW('Sanitation Data'!H53))),'Data Summary'!DE59="Yes"),100-OFFSET('Sanitation Data'!$H$4,0,10*ROW('Sanitation Data'!H53)),NA())</f>
        <v>#N/A</v>
      </c>
      <c r="AQ59" s="93" t="e">
        <f ca="true">+IF(AND(ISNUMBER(OFFSET('Sanitation Data'!$H$6,0,10*ROW('Sanitation Data'!H53))),'Data Summary'!DF59="Yes"),OFFSET('Sanitation Data'!$H$6,0,10*ROW('Sanitation Data'!H53)),NA())</f>
        <v>#N/A</v>
      </c>
      <c r="AR59" s="93" t="e">
        <f ca="true">+IF(AND(ISNUMBER(OFFSET('Sanitation Data'!$H$10,0,10*ROW('Sanitation Data'!H53))),'Data Summary'!DG59="Yes"),OFFSET('Sanitation Data'!$H$10,0,10*ROW('Sanitation Data'!H53)),NA())</f>
        <v>#N/A</v>
      </c>
      <c r="AS59" s="93" t="e">
        <f ca="true">+IF(AND(ISNUMBER(OFFSET('Sanitation Data'!$H$11,0,10*ROW('Sanitation Data'!H53))),'Data Summary'!DH59="Yes"),OFFSET('Sanitation Data'!$H$11,0,10*ROW('Sanitation Data'!H53)),NA())</f>
        <v>#N/A</v>
      </c>
      <c r="AT59" s="93" t="e">
        <f ca="true">+IF(AND(ISNUMBER(OFFSET('Sanitation Data'!$H$12,0,10*ROW('Sanitation Data'!H53))),'Data Summary'!DI59="Yes"),OFFSET('Sanitation Data'!$H$12,0,10*ROW('Sanitation Data'!H53)),NA())</f>
        <v>#N/A</v>
      </c>
      <c r="AU59" s="93" t="e">
        <f ca="true">+IF(AND(ISNUMBER(OFFSET('Sanitation Data'!$I$4,0,10*ROW('Sanitation Data'!I53))),'Data Summary'!DJ59="Yes"),100-OFFSET('Sanitation Data'!$I$4,0,10*ROW('Sanitation Data'!I53)),NA())</f>
        <v>#N/A</v>
      </c>
      <c r="AV59" s="93" t="e">
        <f ca="true">+IF(AND(ISNUMBER(OFFSET('Sanitation Data'!$I$6,0,10*ROW('Sanitation Data'!I53))),'Data Summary'!DK59="Yes"),OFFSET('Sanitation Data'!$I$6,0,10*ROW('Sanitation Data'!I53)),NA())</f>
        <v>#N/A</v>
      </c>
      <c r="AW59" s="93" t="e">
        <f ca="true">+IF(AND(ISNUMBER(OFFSET('Sanitation Data'!$I$10,0,10*ROW('Sanitation Data'!I53))),'Data Summary'!DL59="Yes"),OFFSET('Sanitation Data'!$I$10,0,10*ROW('Sanitation Data'!I53)),NA())</f>
        <v>#N/A</v>
      </c>
      <c r="AX59" s="93" t="e">
        <f ca="true">+IF(AND(ISNUMBER(OFFSET('Sanitation Data'!$I$11,0,10*ROW('Sanitation Data'!I53))),'Data Summary'!DM59="Yes"),OFFSET('Sanitation Data'!$I$11,0,10*ROW('Sanitation Data'!I53)),NA())</f>
        <v>#N/A</v>
      </c>
      <c r="AY59" s="93" t="e">
        <f ca="true">+IF(AND(ISNUMBER(OFFSET('Sanitation Data'!$I$12,0,10*ROW('Sanitation Data'!I53))),'Data Summary'!DN59="Yes"),OFFSET('Sanitation Data'!$I$12,0,10*ROW('Sanitation Data'!I53)),NA())</f>
        <v>#N/A</v>
      </c>
      <c r="AZ59" s="94" t="e">
        <f ca="true">+IF(AND(ISNUMBER(OFFSET('Hygiene Data'!$D$5,0,10*ROW('Hygiene Data'!D53))),'Data Summary'!DO59="Yes"),OFFSET('Hygiene Data'!$D$5,0,10*ROW('Hygiene Data'!D53)),NA())</f>
        <v>#N/A</v>
      </c>
      <c r="BA59" s="94" t="e">
        <f ca="true">+IF(AND(ISNUMBER(OFFSET('Hygiene Data'!$D$7,0,10*ROW('Hygiene Data'!D53))),'Data Summary'!DP59="Yes"),OFFSET('Hygiene Data'!$D$7,0,10*ROW('Hygiene Data'!D53)),NA())</f>
        <v>#N/A</v>
      </c>
      <c r="BB59" s="94" t="e">
        <f ca="true">+IF(AND(ISNUMBER(OFFSET('Hygiene Data'!$D$9,0,10*ROW('Hygiene Data'!D53))),'Data Summary'!DQ59="Yes"),OFFSET('Hygiene Data'!$D$9,0,10*ROW('Hygiene Data'!D53)),NA())</f>
        <v>#N/A</v>
      </c>
      <c r="BC59" s="94" t="e">
        <f ca="true">+IF(AND(ISNUMBER(OFFSET('Hygiene Data'!$E$5,0,10*ROW('Hygiene Data'!E53))),'Data Summary'!DR59="Yes"),OFFSET('Hygiene Data'!$E$5,0,10*ROW('Hygiene Data'!E53)),NA())</f>
        <v>#N/A</v>
      </c>
      <c r="BD59" s="94" t="e">
        <f ca="true">+IF(AND(ISNUMBER(OFFSET('Hygiene Data'!$E$7,0,10*ROW('Hygiene Data'!E53))),'Data Summary'!DS59="Yes"),OFFSET('Hygiene Data'!$E$7,0,10*ROW('Hygiene Data'!E53)),NA())</f>
        <v>#N/A</v>
      </c>
      <c r="BE59" s="94" t="e">
        <f ca="true">+IF(AND(ISNUMBER(OFFSET('Hygiene Data'!$E$9,0,10*ROW('Hygiene Data'!E53))),'Data Summary'!DT59="Yes"),OFFSET('Hygiene Data'!$E$9,0,10*ROW('Hygiene Data'!E53)),NA())</f>
        <v>#N/A</v>
      </c>
      <c r="BF59" s="94" t="e">
        <f ca="true">+IF(AND(ISNUMBER(OFFSET('Hygiene Data'!$F$5,0,10*ROW('Hygiene Data'!F53))),'Data Summary'!DU59="Yes"),OFFSET('Hygiene Data'!$F$5,0,10*ROW('Hygiene Data'!F53)),NA())</f>
        <v>#N/A</v>
      </c>
      <c r="BG59" s="94" t="e">
        <f ca="true">+IF(AND(ISNUMBER(OFFSET('Hygiene Data'!$F$7,0,10*ROW('Hygiene Data'!F53))),'Data Summary'!DV59="Yes"),OFFSET('Hygiene Data'!$F$7,0,10*ROW('Hygiene Data'!F53)),NA())</f>
        <v>#N/A</v>
      </c>
      <c r="BH59" s="94" t="e">
        <f ca="true">+IF(AND(ISNUMBER(OFFSET('Hygiene Data'!$F$9,0,10*ROW('Hygiene Data'!F53))),'Data Summary'!DW59="Yes"),OFFSET('Hygiene Data'!$F$9,0,10*ROW('Hygiene Data'!F53)),NA())</f>
        <v>#N/A</v>
      </c>
      <c r="BI59" s="94" t="e">
        <f ca="true">+IF(AND(ISNUMBER(OFFSET('Hygiene Data'!$G$5,0,10*ROW('Hygiene Data'!G53))),'Data Summary'!DX59="Yes"),OFFSET('Hygiene Data'!$G$5,0,10*ROW('Hygiene Data'!G53)),NA())</f>
        <v>#N/A</v>
      </c>
      <c r="BJ59" s="94" t="e">
        <f ca="true">+IF(AND(ISNUMBER(OFFSET('Hygiene Data'!$G$7,0,10*ROW('Hygiene Data'!G53))),'Data Summary'!DY59="Yes"),OFFSET('Hygiene Data'!$G$7,0,10*ROW('Hygiene Data'!G53)),NA())</f>
        <v>#N/A</v>
      </c>
      <c r="BK59" s="94" t="e">
        <f ca="true">+IF(AND(ISNUMBER(OFFSET('Hygiene Data'!$G$9,0,10*ROW('Hygiene Data'!G53))),'Data Summary'!DZ59="Yes"),OFFSET('Hygiene Data'!$G$9,0,10*ROW('Hygiene Data'!G53)),NA())</f>
        <v>#N/A</v>
      </c>
      <c r="BL59" s="94" t="e">
        <f ca="true">+IF(AND(ISNUMBER(OFFSET('Hygiene Data'!$H$5,0,10*ROW('Hygiene Data'!H53))),'Data Summary'!EA59="Yes"),OFFSET('Hygiene Data'!$H$5,0,10*ROW('Hygiene Data'!H53)),NA())</f>
        <v>#N/A</v>
      </c>
      <c r="BM59" s="94" t="e">
        <f ca="true">+IF(AND(ISNUMBER(OFFSET('Hygiene Data'!$H$7,0,10*ROW('Hygiene Data'!H53))),'Data Summary'!EB59="Yes"),OFFSET('Hygiene Data'!$H$7,0,10*ROW('Hygiene Data'!H53)),NA())</f>
        <v>#N/A</v>
      </c>
      <c r="BN59" s="94" t="e">
        <f ca="true">+IF(AND(ISNUMBER(OFFSET('Hygiene Data'!$H$9,0,10*ROW('Hygiene Data'!H53))),'Data Summary'!EC59="Yes"),OFFSET('Hygiene Data'!$H$9,0,10*ROW('Hygiene Data'!H53)),NA())</f>
        <v>#N/A</v>
      </c>
      <c r="BO59" s="94" t="e">
        <f ca="true">+IF(AND(ISNUMBER(OFFSET('Hygiene Data'!$I$5,0,10*ROW('Hygiene Data'!I53))),'Data Summary'!ED59="Yes"),OFFSET('Hygiene Data'!$I$5,0,10*ROW('Hygiene Data'!I53)),NA())</f>
        <v>#N/A</v>
      </c>
      <c r="BP59" s="94" t="e">
        <f ca="true">+IF(AND(ISNUMBER(OFFSET('Hygiene Data'!$I$7,0,10*ROW('Hygiene Data'!I53))),'Data Summary'!EE59="Yes"),OFFSET('Hygiene Data'!$I$7,0,10*ROW('Hygiene Data'!I53)),NA())</f>
        <v>#N/A</v>
      </c>
      <c r="BQ59" s="94" t="e">
        <f ca="true">+IF(AND(ISNUMBER(OFFSET('Hygiene Data'!$I$9,0,10*ROW('Hygiene Data'!I53))),'Data Summary'!EF59="Yes"),OFFSET('Hygiene Data'!$I$9,0,10*ROW('Hygiene Data'!I53)),NA())</f>
        <v>#N/A</v>
      </c>
    </row>
    <row xmlns:x14ac="http://schemas.microsoft.com/office/spreadsheetml/2009/9/ac" r="60" x14ac:dyDescent="0.2">
      <c r="A60" s="334" t="e">
        <f ca="true">+RIGHT('Data Summary'!A60,LEN('Data Summary'!A60)-9)</f>
        <v>#VALUE!</v>
      </c>
      <c r="B60" s="35" t="str">
        <f ca="true">+IF(ISTEXT('Data Summary'!B60),'Data Summary'!B60,"")</f>
        <v/>
      </c>
      <c r="C60" s="333" t="e">
        <f ca="true">+VALUE('Data Summary'!C60)</f>
        <v>#VALUE!</v>
      </c>
      <c r="D60" s="92" t="e">
        <f ca="true">+IF(AND(ISNUMBER(OFFSET('Water Data'!$D$4,0,10*ROW('Water Data'!D54))),'Data Summary'!BS60="Yes"),100-OFFSET('Water Data'!$D$4,0,10*ROW('Water Data'!D54)),NA())</f>
        <v>#N/A</v>
      </c>
      <c r="E60" s="92" t="e">
        <f ca="true">+IF(AND(ISNUMBER(OFFSET('Water Data'!$D$6,0,10*ROW('Water Data'!D54))),'Data Summary'!BT60="Yes"),OFFSET('Water Data'!$D$6,0,10*ROW('Water Data'!D54)),NA())</f>
        <v>#N/A</v>
      </c>
      <c r="F60" s="92" t="e">
        <f ca="true">+IF(AND(ISNUMBER(OFFSET('Water Data'!$D$9,0,10*ROW('Water Data'!D54))),'Data Summary'!BU60="Yes"),OFFSET('Water Data'!$D$9,0,10*ROW('Water Data'!D54)),NA())</f>
        <v>#N/A</v>
      </c>
      <c r="G60" s="92" t="e">
        <f ca="true">+IF(AND(ISNUMBER(OFFSET('Water Data'!$E$4,0,10*ROW('Water Data'!E54))),'Data Summary'!BV60="Yes"),100-OFFSET('Water Data'!$E$4,0,10*ROW('Water Data'!E54)),NA())</f>
        <v>#N/A</v>
      </c>
      <c r="H60" s="92" t="e">
        <f ca="true">+IF(AND(ISNUMBER(OFFSET('Water Data'!$E$6,0,10*ROW('Water Data'!E54))),'Data Summary'!BW60="Yes"),OFFSET('Water Data'!$E$6,0,10*ROW('Water Data'!E54)),NA())</f>
        <v>#N/A</v>
      </c>
      <c r="I60" s="92" t="e">
        <f ca="true">+IF(AND(ISNUMBER(OFFSET('Water Data'!$E$9,0,10*ROW('Water Data'!E54))),'Data Summary'!BX60="Yes"),OFFSET('Water Data'!$E$9,0,10*ROW('Water Data'!E54)),NA())</f>
        <v>#N/A</v>
      </c>
      <c r="J60" s="92" t="e">
        <f ca="true">+IF(AND(ISNUMBER(OFFSET('Water Data'!$F$4,0,10*ROW('Water Data'!F54))),'Data Summary'!BY60="Yes"),100-OFFSET('Water Data'!$F$4,0,10*ROW('Water Data'!F54)),NA())</f>
        <v>#N/A</v>
      </c>
      <c r="K60" s="92" t="e">
        <f ca="true">+IF(AND(ISNUMBER(OFFSET('Water Data'!$F$6,0,10*ROW('Water Data'!F54))),'Data Summary'!BZ60="Yes"),OFFSET('Water Data'!$F$6,0,10*ROW('Water Data'!F54)),NA())</f>
        <v>#N/A</v>
      </c>
      <c r="L60" s="92" t="e">
        <f ca="true">+IF(AND(ISNUMBER(OFFSET('Water Data'!$F$9,0,10*ROW('Water Data'!F54))),'Data Summary'!CA60="Yes"),OFFSET('Water Data'!$F$9,0,10*ROW('Water Data'!F54)),NA())</f>
        <v>#N/A</v>
      </c>
      <c r="M60" s="92" t="e">
        <f ca="true">+IF(AND(ISNUMBER(OFFSET('Water Data'!$G$4,0,10*ROW('Water Data'!G54))),'Data Summary'!CB60="Yes"),100-OFFSET('Water Data'!$G$4,0,10*ROW('Water Data'!G54)),NA())</f>
        <v>#N/A</v>
      </c>
      <c r="N60" s="92" t="e">
        <f ca="true">+IF(AND(ISNUMBER(OFFSET('Water Data'!$G$6,0,10*ROW('Water Data'!G54))),'Data Summary'!CC60="Yes"),OFFSET('Water Data'!$G$6,0,10*ROW('Water Data'!G54)),NA())</f>
        <v>#N/A</v>
      </c>
      <c r="O60" s="92" t="e">
        <f ca="true">+IF(AND(ISNUMBER(OFFSET('Water Data'!$G$9,0,10*ROW('Water Data'!G54))),'Data Summary'!CD60="Yes"),OFFSET('Water Data'!$G$9,0,10*ROW('Water Data'!G54)),NA())</f>
        <v>#N/A</v>
      </c>
      <c r="P60" s="92" t="e">
        <f ca="true">+IF(AND(ISNUMBER(OFFSET('Water Data'!$H$4,0,10*ROW('Water Data'!H54))),'Data Summary'!CE60="Yes"),100-OFFSET('Water Data'!$H$4,0,10*ROW('Water Data'!H54)),NA())</f>
        <v>#N/A</v>
      </c>
      <c r="Q60" s="92" t="e">
        <f ca="true">+IF(AND(ISNUMBER(OFFSET('Water Data'!$H$6,0,10*ROW('Water Data'!H54))),'Data Summary'!CF60="Yes"),OFFSET('Water Data'!$H$6,0,10*ROW('Water Data'!H54)),NA())</f>
        <v>#N/A</v>
      </c>
      <c r="R60" s="92" t="e">
        <f ca="true">+IF(AND(ISNUMBER(OFFSET('Water Data'!$H$9,0,10*ROW('Water Data'!H54))),'Data Summary'!CG60="Yes"),OFFSET('Water Data'!$H$9,0,10*ROW('Water Data'!H54)),NA())</f>
        <v>#N/A</v>
      </c>
      <c r="S60" s="92" t="e">
        <f ca="true">+IF(AND(ISNUMBER(OFFSET('Water Data'!$I$4,0,10*ROW('Water Data'!I54))),'Data Summary'!CH60="Yes"),100-OFFSET('Water Data'!$I$4,0,10*ROW('Water Data'!I54)),NA())</f>
        <v>#N/A</v>
      </c>
      <c r="T60" s="92" t="e">
        <f ca="true">+IF(AND(ISNUMBER(OFFSET('Water Data'!$I$6,0,10*ROW('Water Data'!I54))),'Data Summary'!CI60="Yes"),OFFSET('Water Data'!$I$6,0,10*ROW('Water Data'!I54)),NA())</f>
        <v>#N/A</v>
      </c>
      <c r="U60" s="92" t="e">
        <f ca="true">+IF(AND(ISNUMBER(OFFSET('Water Data'!$I$9,0,10*ROW('Water Data'!I54))),'Data Summary'!CJ60="Yes"),OFFSET('Water Data'!$I$9,0,10*ROW('Water Data'!I54)),NA())</f>
        <v>#N/A</v>
      </c>
      <c r="V60" s="93" t="e">
        <f ca="true">+IF(AND(ISNUMBER(OFFSET('Sanitation Data'!$D$4,0,10*ROW('Sanitation Data'!D54))),'Data Summary'!CK60="Yes"),100-OFFSET('Sanitation Data'!$D$4,0,10*ROW('Sanitation Data'!D54)),NA())</f>
        <v>#N/A</v>
      </c>
      <c r="W60" s="93" t="e">
        <f ca="true">+IF(AND(ISNUMBER(OFFSET('Sanitation Data'!$D$6,0,10*ROW('Sanitation Data'!D54))),'Data Summary'!CL60="Yes"),OFFSET('Sanitation Data'!$D$6,0,10*ROW('Sanitation Data'!D54)),NA())</f>
        <v>#N/A</v>
      </c>
      <c r="X60" s="93" t="e">
        <f ca="true">+IF(AND(ISNUMBER(OFFSET('Sanitation Data'!$D$10,0,10*ROW('Sanitation Data'!D54))),'Data Summary'!CM60="Yes"),OFFSET('Sanitation Data'!$D$10,0,10*ROW('Sanitation Data'!D54)),NA())</f>
        <v>#N/A</v>
      </c>
      <c r="Y60" s="93" t="e">
        <f ca="true">+IF(AND(ISNUMBER(OFFSET('Sanitation Data'!$D$11,0,10*ROW('Sanitation Data'!D54))),'Data Summary'!CN60="Yes"),OFFSET('Sanitation Data'!$D$11,0,10*ROW('Sanitation Data'!D54)),NA())</f>
        <v>#N/A</v>
      </c>
      <c r="Z60" s="93" t="e">
        <f ca="true">+IF(AND(ISNUMBER(OFFSET('Sanitation Data'!$D$12,0,10*ROW('Sanitation Data'!D54))),'Data Summary'!CO60="Yes"),OFFSET('Sanitation Data'!$D$12,0,10*ROW('Sanitation Data'!D54)),NA())</f>
        <v>#N/A</v>
      </c>
      <c r="AA60" s="93" t="e">
        <f ca="true">+IF(AND(ISNUMBER(OFFSET('Sanitation Data'!$E$4,0,10*ROW('Sanitation Data'!E54))),'Data Summary'!CP60="Yes"),100-OFFSET('Sanitation Data'!$E$4,0,10*ROW('Sanitation Data'!E54)),NA())</f>
        <v>#N/A</v>
      </c>
      <c r="AB60" s="93" t="e">
        <f ca="true">+IF(AND(ISNUMBER(OFFSET('Sanitation Data'!$E$6,0,10*ROW('Sanitation Data'!E54))),'Data Summary'!CQ60="Yes"),OFFSET('Sanitation Data'!$E$6,0,10*ROW('Sanitation Data'!E54)),NA())</f>
        <v>#N/A</v>
      </c>
      <c r="AC60" s="93" t="e">
        <f ca="true">+IF(AND(ISNUMBER(OFFSET('Sanitation Data'!$E$10,0,10*ROW('Sanitation Data'!E54))),'Data Summary'!CR60="Yes"),OFFSET('Sanitation Data'!$E$10,0,10*ROW('Sanitation Data'!E54)),NA())</f>
        <v>#N/A</v>
      </c>
      <c r="AD60" s="93" t="e">
        <f ca="true">+IF(AND(ISNUMBER(OFFSET('Sanitation Data'!$E$11,0,10*ROW('Sanitation Data'!E54))),'Data Summary'!CS60="Yes"),OFFSET('Sanitation Data'!$E$11,0,10*ROW('Sanitation Data'!E54)),NA())</f>
        <v>#N/A</v>
      </c>
      <c r="AE60" s="93" t="e">
        <f ca="true">+IF(AND(ISNUMBER(OFFSET('Sanitation Data'!$E$12,0,10*ROW('Sanitation Data'!E54))),'Data Summary'!CT60="Yes"),OFFSET('Sanitation Data'!$E$12,0,10*ROW('Sanitation Data'!E54)),NA())</f>
        <v>#N/A</v>
      </c>
      <c r="AF60" s="93" t="e">
        <f ca="true">+IF(AND(ISNUMBER(OFFSET('Sanitation Data'!$F$4,0,10*ROW('Sanitation Data'!F54))),'Data Summary'!CU60="Yes"),100-OFFSET('Sanitation Data'!$F$4,0,10*ROW('Sanitation Data'!F54)),NA())</f>
        <v>#N/A</v>
      </c>
      <c r="AG60" s="93" t="e">
        <f ca="true">+IF(AND(ISNUMBER(OFFSET('Sanitation Data'!$F$6,0,10*ROW('Sanitation Data'!F54))),'Data Summary'!CV60="Yes"),OFFSET('Sanitation Data'!$F$6,0,10*ROW('Sanitation Data'!F54)),NA())</f>
        <v>#N/A</v>
      </c>
      <c r="AH60" s="93" t="e">
        <f ca="true">+IF(AND(ISNUMBER(OFFSET('Sanitation Data'!$F$10,0,10*ROW('Sanitation Data'!F54))),'Data Summary'!CW60="Yes"),OFFSET('Sanitation Data'!$F$10,0,10*ROW('Sanitation Data'!F54)),NA())</f>
        <v>#N/A</v>
      </c>
      <c r="AI60" s="93" t="e">
        <f ca="true">+IF(AND(ISNUMBER(OFFSET('Sanitation Data'!$F$11,0,10*ROW('Sanitation Data'!F54))),'Data Summary'!CX60="Yes"),OFFSET('Sanitation Data'!$F$11,0,10*ROW('Sanitation Data'!F54)),NA())</f>
        <v>#N/A</v>
      </c>
      <c r="AJ60" s="93" t="e">
        <f ca="true">+IF(AND(ISNUMBER(OFFSET('Sanitation Data'!$F$12,0,10*ROW('Sanitation Data'!F54))),'Data Summary'!CY60="Yes"),OFFSET('Sanitation Data'!$F$12,0,10*ROW('Sanitation Data'!F54)),NA())</f>
        <v>#N/A</v>
      </c>
      <c r="AK60" s="93" t="e">
        <f ca="true">+IF(AND(ISNUMBER(OFFSET('Sanitation Data'!$G$4,0,10*ROW('Sanitation Data'!G54))),'Data Summary'!CZ60="Yes"),100-OFFSET('Sanitation Data'!$G$4,0,10*ROW('Sanitation Data'!G54)),NA())</f>
        <v>#N/A</v>
      </c>
      <c r="AL60" s="93" t="e">
        <f ca="true">+IF(AND(ISNUMBER(OFFSET('Sanitation Data'!$G$6,0,10*ROW('Sanitation Data'!G54))),'Data Summary'!DA60="Yes"),OFFSET('Sanitation Data'!$G$6,0,10*ROW('Sanitation Data'!G54)),NA())</f>
        <v>#N/A</v>
      </c>
      <c r="AM60" s="93" t="e">
        <f ca="true">+IF(AND(ISNUMBER(OFFSET('Sanitation Data'!$G$10,0,10*ROW('Sanitation Data'!G54))),'Data Summary'!DB60="Yes"),OFFSET('Sanitation Data'!$G$10,0,10*ROW('Sanitation Data'!G54)),NA())</f>
        <v>#N/A</v>
      </c>
      <c r="AN60" s="93" t="e">
        <f ca="true">+IF(AND(ISNUMBER(OFFSET('Sanitation Data'!$G$11,0,10*ROW('Sanitation Data'!G54))),'Data Summary'!DC60="Yes"),OFFSET('Sanitation Data'!$G$11,0,10*ROW('Sanitation Data'!G54)),NA())</f>
        <v>#N/A</v>
      </c>
      <c r="AO60" s="93" t="e">
        <f ca="true">+IF(AND(ISNUMBER(OFFSET('Sanitation Data'!$G$12,0,10*ROW('Sanitation Data'!G54))),'Data Summary'!DD60="Yes"),OFFSET('Sanitation Data'!$G$12,0,10*ROW('Sanitation Data'!G54)),NA())</f>
        <v>#N/A</v>
      </c>
      <c r="AP60" s="93" t="e">
        <f ca="true">+IF(AND(ISNUMBER(OFFSET('Sanitation Data'!$H$4,0,10*ROW('Sanitation Data'!H54))),'Data Summary'!DE60="Yes"),100-OFFSET('Sanitation Data'!$H$4,0,10*ROW('Sanitation Data'!H54)),NA())</f>
        <v>#N/A</v>
      </c>
      <c r="AQ60" s="93" t="e">
        <f ca="true">+IF(AND(ISNUMBER(OFFSET('Sanitation Data'!$H$6,0,10*ROW('Sanitation Data'!H54))),'Data Summary'!DF60="Yes"),OFFSET('Sanitation Data'!$H$6,0,10*ROW('Sanitation Data'!H54)),NA())</f>
        <v>#N/A</v>
      </c>
      <c r="AR60" s="93" t="e">
        <f ca="true">+IF(AND(ISNUMBER(OFFSET('Sanitation Data'!$H$10,0,10*ROW('Sanitation Data'!H54))),'Data Summary'!DG60="Yes"),OFFSET('Sanitation Data'!$H$10,0,10*ROW('Sanitation Data'!H54)),NA())</f>
        <v>#N/A</v>
      </c>
      <c r="AS60" s="93" t="e">
        <f ca="true">+IF(AND(ISNUMBER(OFFSET('Sanitation Data'!$H$11,0,10*ROW('Sanitation Data'!H54))),'Data Summary'!DH60="Yes"),OFFSET('Sanitation Data'!$H$11,0,10*ROW('Sanitation Data'!H54)),NA())</f>
        <v>#N/A</v>
      </c>
      <c r="AT60" s="93" t="e">
        <f ca="true">+IF(AND(ISNUMBER(OFFSET('Sanitation Data'!$H$12,0,10*ROW('Sanitation Data'!H54))),'Data Summary'!DI60="Yes"),OFFSET('Sanitation Data'!$H$12,0,10*ROW('Sanitation Data'!H54)),NA())</f>
        <v>#N/A</v>
      </c>
      <c r="AU60" s="93" t="e">
        <f ca="true">+IF(AND(ISNUMBER(OFFSET('Sanitation Data'!$I$4,0,10*ROW('Sanitation Data'!I54))),'Data Summary'!DJ60="Yes"),100-OFFSET('Sanitation Data'!$I$4,0,10*ROW('Sanitation Data'!I54)),NA())</f>
        <v>#N/A</v>
      </c>
      <c r="AV60" s="93" t="e">
        <f ca="true">+IF(AND(ISNUMBER(OFFSET('Sanitation Data'!$I$6,0,10*ROW('Sanitation Data'!I54))),'Data Summary'!DK60="Yes"),OFFSET('Sanitation Data'!$I$6,0,10*ROW('Sanitation Data'!I54)),NA())</f>
        <v>#N/A</v>
      </c>
      <c r="AW60" s="93" t="e">
        <f ca="true">+IF(AND(ISNUMBER(OFFSET('Sanitation Data'!$I$10,0,10*ROW('Sanitation Data'!I54))),'Data Summary'!DL60="Yes"),OFFSET('Sanitation Data'!$I$10,0,10*ROW('Sanitation Data'!I54)),NA())</f>
        <v>#N/A</v>
      </c>
      <c r="AX60" s="93" t="e">
        <f ca="true">+IF(AND(ISNUMBER(OFFSET('Sanitation Data'!$I$11,0,10*ROW('Sanitation Data'!I54))),'Data Summary'!DM60="Yes"),OFFSET('Sanitation Data'!$I$11,0,10*ROW('Sanitation Data'!I54)),NA())</f>
        <v>#N/A</v>
      </c>
      <c r="AY60" s="93" t="e">
        <f ca="true">+IF(AND(ISNUMBER(OFFSET('Sanitation Data'!$I$12,0,10*ROW('Sanitation Data'!I54))),'Data Summary'!DN60="Yes"),OFFSET('Sanitation Data'!$I$12,0,10*ROW('Sanitation Data'!I54)),NA())</f>
        <v>#N/A</v>
      </c>
      <c r="AZ60" s="94" t="e">
        <f ca="true">+IF(AND(ISNUMBER(OFFSET('Hygiene Data'!$D$5,0,10*ROW('Hygiene Data'!D54))),'Data Summary'!DO60="Yes"),OFFSET('Hygiene Data'!$D$5,0,10*ROW('Hygiene Data'!D54)),NA())</f>
        <v>#N/A</v>
      </c>
      <c r="BA60" s="94" t="e">
        <f ca="true">+IF(AND(ISNUMBER(OFFSET('Hygiene Data'!$D$7,0,10*ROW('Hygiene Data'!D54))),'Data Summary'!DP60="Yes"),OFFSET('Hygiene Data'!$D$7,0,10*ROW('Hygiene Data'!D54)),NA())</f>
        <v>#N/A</v>
      </c>
      <c r="BB60" s="94" t="e">
        <f ca="true">+IF(AND(ISNUMBER(OFFSET('Hygiene Data'!$D$9,0,10*ROW('Hygiene Data'!D54))),'Data Summary'!DQ60="Yes"),OFFSET('Hygiene Data'!$D$9,0,10*ROW('Hygiene Data'!D54)),NA())</f>
        <v>#N/A</v>
      </c>
      <c r="BC60" s="94" t="e">
        <f ca="true">+IF(AND(ISNUMBER(OFFSET('Hygiene Data'!$E$5,0,10*ROW('Hygiene Data'!E54))),'Data Summary'!DR60="Yes"),OFFSET('Hygiene Data'!$E$5,0,10*ROW('Hygiene Data'!E54)),NA())</f>
        <v>#N/A</v>
      </c>
      <c r="BD60" s="94" t="e">
        <f ca="true">+IF(AND(ISNUMBER(OFFSET('Hygiene Data'!$E$7,0,10*ROW('Hygiene Data'!E54))),'Data Summary'!DS60="Yes"),OFFSET('Hygiene Data'!$E$7,0,10*ROW('Hygiene Data'!E54)),NA())</f>
        <v>#N/A</v>
      </c>
      <c r="BE60" s="94" t="e">
        <f ca="true">+IF(AND(ISNUMBER(OFFSET('Hygiene Data'!$E$9,0,10*ROW('Hygiene Data'!E54))),'Data Summary'!DT60="Yes"),OFFSET('Hygiene Data'!$E$9,0,10*ROW('Hygiene Data'!E54)),NA())</f>
        <v>#N/A</v>
      </c>
      <c r="BF60" s="94" t="e">
        <f ca="true">+IF(AND(ISNUMBER(OFFSET('Hygiene Data'!$F$5,0,10*ROW('Hygiene Data'!F54))),'Data Summary'!DU60="Yes"),OFFSET('Hygiene Data'!$F$5,0,10*ROW('Hygiene Data'!F54)),NA())</f>
        <v>#N/A</v>
      </c>
      <c r="BG60" s="94" t="e">
        <f ca="true">+IF(AND(ISNUMBER(OFFSET('Hygiene Data'!$F$7,0,10*ROW('Hygiene Data'!F54))),'Data Summary'!DV60="Yes"),OFFSET('Hygiene Data'!$F$7,0,10*ROW('Hygiene Data'!F54)),NA())</f>
        <v>#N/A</v>
      </c>
      <c r="BH60" s="94" t="e">
        <f ca="true">+IF(AND(ISNUMBER(OFFSET('Hygiene Data'!$F$9,0,10*ROW('Hygiene Data'!F54))),'Data Summary'!DW60="Yes"),OFFSET('Hygiene Data'!$F$9,0,10*ROW('Hygiene Data'!F54)),NA())</f>
        <v>#N/A</v>
      </c>
      <c r="BI60" s="94" t="e">
        <f ca="true">+IF(AND(ISNUMBER(OFFSET('Hygiene Data'!$G$5,0,10*ROW('Hygiene Data'!G54))),'Data Summary'!DX60="Yes"),OFFSET('Hygiene Data'!$G$5,0,10*ROW('Hygiene Data'!G54)),NA())</f>
        <v>#N/A</v>
      </c>
      <c r="BJ60" s="94" t="e">
        <f ca="true">+IF(AND(ISNUMBER(OFFSET('Hygiene Data'!$G$7,0,10*ROW('Hygiene Data'!G54))),'Data Summary'!DY60="Yes"),OFFSET('Hygiene Data'!$G$7,0,10*ROW('Hygiene Data'!G54)),NA())</f>
        <v>#N/A</v>
      </c>
      <c r="BK60" s="94" t="e">
        <f ca="true">+IF(AND(ISNUMBER(OFFSET('Hygiene Data'!$G$9,0,10*ROW('Hygiene Data'!G54))),'Data Summary'!DZ60="Yes"),OFFSET('Hygiene Data'!$G$9,0,10*ROW('Hygiene Data'!G54)),NA())</f>
        <v>#N/A</v>
      </c>
      <c r="BL60" s="94" t="e">
        <f ca="true">+IF(AND(ISNUMBER(OFFSET('Hygiene Data'!$H$5,0,10*ROW('Hygiene Data'!H54))),'Data Summary'!EA60="Yes"),OFFSET('Hygiene Data'!$H$5,0,10*ROW('Hygiene Data'!H54)),NA())</f>
        <v>#N/A</v>
      </c>
      <c r="BM60" s="94" t="e">
        <f ca="true">+IF(AND(ISNUMBER(OFFSET('Hygiene Data'!$H$7,0,10*ROW('Hygiene Data'!H54))),'Data Summary'!EB60="Yes"),OFFSET('Hygiene Data'!$H$7,0,10*ROW('Hygiene Data'!H54)),NA())</f>
        <v>#N/A</v>
      </c>
      <c r="BN60" s="94" t="e">
        <f ca="true">+IF(AND(ISNUMBER(OFFSET('Hygiene Data'!$H$9,0,10*ROW('Hygiene Data'!H54))),'Data Summary'!EC60="Yes"),OFFSET('Hygiene Data'!$H$9,0,10*ROW('Hygiene Data'!H54)),NA())</f>
        <v>#N/A</v>
      </c>
      <c r="BO60" s="94" t="e">
        <f ca="true">+IF(AND(ISNUMBER(OFFSET('Hygiene Data'!$I$5,0,10*ROW('Hygiene Data'!I54))),'Data Summary'!ED60="Yes"),OFFSET('Hygiene Data'!$I$5,0,10*ROW('Hygiene Data'!I54)),NA())</f>
        <v>#N/A</v>
      </c>
      <c r="BP60" s="94" t="e">
        <f ca="true">+IF(AND(ISNUMBER(OFFSET('Hygiene Data'!$I$7,0,10*ROW('Hygiene Data'!I54))),'Data Summary'!EE60="Yes"),OFFSET('Hygiene Data'!$I$7,0,10*ROW('Hygiene Data'!I54)),NA())</f>
        <v>#N/A</v>
      </c>
      <c r="BQ60" s="94" t="e">
        <f ca="true">+IF(AND(ISNUMBER(OFFSET('Hygiene Data'!$I$9,0,10*ROW('Hygiene Data'!I54))),'Data Summary'!EF60="Yes"),OFFSET('Hygiene Data'!$I$9,0,10*ROW('Hygiene Data'!I54)),NA())</f>
        <v>#N/A</v>
      </c>
    </row>
    <row xmlns:x14ac="http://schemas.microsoft.com/office/spreadsheetml/2009/9/ac" r="61" x14ac:dyDescent="0.2">
      <c r="A61" s="334" t="e">
        <f ca="true">+RIGHT('Data Summary'!A61,LEN('Data Summary'!A61)-9)</f>
        <v>#VALUE!</v>
      </c>
      <c r="B61" s="35" t="str">
        <f ca="true">+IF(ISTEXT('Data Summary'!B61),'Data Summary'!B61,"")</f>
        <v/>
      </c>
      <c r="C61" s="333" t="e">
        <f ca="true">+VALUE('Data Summary'!C61)</f>
        <v>#VALUE!</v>
      </c>
      <c r="D61" s="92" t="e">
        <f ca="true">+IF(AND(ISNUMBER(OFFSET('Water Data'!$D$4,0,10*ROW('Water Data'!D55))),'Data Summary'!BS61="Yes"),100-OFFSET('Water Data'!$D$4,0,10*ROW('Water Data'!D55)),NA())</f>
        <v>#N/A</v>
      </c>
      <c r="E61" s="92" t="e">
        <f ca="true">+IF(AND(ISNUMBER(OFFSET('Water Data'!$D$6,0,10*ROW('Water Data'!D55))),'Data Summary'!BT61="Yes"),OFFSET('Water Data'!$D$6,0,10*ROW('Water Data'!D55)),NA())</f>
        <v>#N/A</v>
      </c>
      <c r="F61" s="92" t="e">
        <f ca="true">+IF(AND(ISNUMBER(OFFSET('Water Data'!$D$9,0,10*ROW('Water Data'!D55))),'Data Summary'!BU61="Yes"),OFFSET('Water Data'!$D$9,0,10*ROW('Water Data'!D55)),NA())</f>
        <v>#N/A</v>
      </c>
      <c r="G61" s="92" t="e">
        <f ca="true">+IF(AND(ISNUMBER(OFFSET('Water Data'!$E$4,0,10*ROW('Water Data'!E55))),'Data Summary'!BV61="Yes"),100-OFFSET('Water Data'!$E$4,0,10*ROW('Water Data'!E55)),NA())</f>
        <v>#N/A</v>
      </c>
      <c r="H61" s="92" t="e">
        <f ca="true">+IF(AND(ISNUMBER(OFFSET('Water Data'!$E$6,0,10*ROW('Water Data'!E55))),'Data Summary'!BW61="Yes"),OFFSET('Water Data'!$E$6,0,10*ROW('Water Data'!E55)),NA())</f>
        <v>#N/A</v>
      </c>
      <c r="I61" s="92" t="e">
        <f ca="true">+IF(AND(ISNUMBER(OFFSET('Water Data'!$E$9,0,10*ROW('Water Data'!E55))),'Data Summary'!BX61="Yes"),OFFSET('Water Data'!$E$9,0,10*ROW('Water Data'!E55)),NA())</f>
        <v>#N/A</v>
      </c>
      <c r="J61" s="92" t="e">
        <f ca="true">+IF(AND(ISNUMBER(OFFSET('Water Data'!$F$4,0,10*ROW('Water Data'!F55))),'Data Summary'!BY61="Yes"),100-OFFSET('Water Data'!$F$4,0,10*ROW('Water Data'!F55)),NA())</f>
        <v>#N/A</v>
      </c>
      <c r="K61" s="92" t="e">
        <f ca="true">+IF(AND(ISNUMBER(OFFSET('Water Data'!$F$6,0,10*ROW('Water Data'!F55))),'Data Summary'!BZ61="Yes"),OFFSET('Water Data'!$F$6,0,10*ROW('Water Data'!F55)),NA())</f>
        <v>#N/A</v>
      </c>
      <c r="L61" s="92" t="e">
        <f ca="true">+IF(AND(ISNUMBER(OFFSET('Water Data'!$F$9,0,10*ROW('Water Data'!F55))),'Data Summary'!CA61="Yes"),OFFSET('Water Data'!$F$9,0,10*ROW('Water Data'!F55)),NA())</f>
        <v>#N/A</v>
      </c>
      <c r="M61" s="92" t="e">
        <f ca="true">+IF(AND(ISNUMBER(OFFSET('Water Data'!$G$4,0,10*ROW('Water Data'!G55))),'Data Summary'!CB61="Yes"),100-OFFSET('Water Data'!$G$4,0,10*ROW('Water Data'!G55)),NA())</f>
        <v>#N/A</v>
      </c>
      <c r="N61" s="92" t="e">
        <f ca="true">+IF(AND(ISNUMBER(OFFSET('Water Data'!$G$6,0,10*ROW('Water Data'!G55))),'Data Summary'!CC61="Yes"),OFFSET('Water Data'!$G$6,0,10*ROW('Water Data'!G55)),NA())</f>
        <v>#N/A</v>
      </c>
      <c r="O61" s="92" t="e">
        <f ca="true">+IF(AND(ISNUMBER(OFFSET('Water Data'!$G$9,0,10*ROW('Water Data'!G55))),'Data Summary'!CD61="Yes"),OFFSET('Water Data'!$G$9,0,10*ROW('Water Data'!G55)),NA())</f>
        <v>#N/A</v>
      </c>
      <c r="P61" s="92" t="e">
        <f ca="true">+IF(AND(ISNUMBER(OFFSET('Water Data'!$H$4,0,10*ROW('Water Data'!H55))),'Data Summary'!CE61="Yes"),100-OFFSET('Water Data'!$H$4,0,10*ROW('Water Data'!H55)),NA())</f>
        <v>#N/A</v>
      </c>
      <c r="Q61" s="92" t="e">
        <f ca="true">+IF(AND(ISNUMBER(OFFSET('Water Data'!$H$6,0,10*ROW('Water Data'!H55))),'Data Summary'!CF61="Yes"),OFFSET('Water Data'!$H$6,0,10*ROW('Water Data'!H55)),NA())</f>
        <v>#N/A</v>
      </c>
      <c r="R61" s="92" t="e">
        <f ca="true">+IF(AND(ISNUMBER(OFFSET('Water Data'!$H$9,0,10*ROW('Water Data'!H55))),'Data Summary'!CG61="Yes"),OFFSET('Water Data'!$H$9,0,10*ROW('Water Data'!H55)),NA())</f>
        <v>#N/A</v>
      </c>
      <c r="S61" s="92" t="e">
        <f ca="true">+IF(AND(ISNUMBER(OFFSET('Water Data'!$I$4,0,10*ROW('Water Data'!I55))),'Data Summary'!CH61="Yes"),100-OFFSET('Water Data'!$I$4,0,10*ROW('Water Data'!I55)),NA())</f>
        <v>#N/A</v>
      </c>
      <c r="T61" s="92" t="e">
        <f ca="true">+IF(AND(ISNUMBER(OFFSET('Water Data'!$I$6,0,10*ROW('Water Data'!I55))),'Data Summary'!CI61="Yes"),OFFSET('Water Data'!$I$6,0,10*ROW('Water Data'!I55)),NA())</f>
        <v>#N/A</v>
      </c>
      <c r="U61" s="92" t="e">
        <f ca="true">+IF(AND(ISNUMBER(OFFSET('Water Data'!$I$9,0,10*ROW('Water Data'!I55))),'Data Summary'!CJ61="Yes"),OFFSET('Water Data'!$I$9,0,10*ROW('Water Data'!I55)),NA())</f>
        <v>#N/A</v>
      </c>
      <c r="V61" s="93" t="e">
        <f ca="true">+IF(AND(ISNUMBER(OFFSET('Sanitation Data'!$D$4,0,10*ROW('Sanitation Data'!D55))),'Data Summary'!CK61="Yes"),100-OFFSET('Sanitation Data'!$D$4,0,10*ROW('Sanitation Data'!D55)),NA())</f>
        <v>#N/A</v>
      </c>
      <c r="W61" s="93" t="e">
        <f ca="true">+IF(AND(ISNUMBER(OFFSET('Sanitation Data'!$D$6,0,10*ROW('Sanitation Data'!D55))),'Data Summary'!CL61="Yes"),OFFSET('Sanitation Data'!$D$6,0,10*ROW('Sanitation Data'!D55)),NA())</f>
        <v>#N/A</v>
      </c>
      <c r="X61" s="93" t="e">
        <f ca="true">+IF(AND(ISNUMBER(OFFSET('Sanitation Data'!$D$10,0,10*ROW('Sanitation Data'!D55))),'Data Summary'!CM61="Yes"),OFFSET('Sanitation Data'!$D$10,0,10*ROW('Sanitation Data'!D55)),NA())</f>
        <v>#N/A</v>
      </c>
      <c r="Y61" s="93" t="e">
        <f ca="true">+IF(AND(ISNUMBER(OFFSET('Sanitation Data'!$D$11,0,10*ROW('Sanitation Data'!D55))),'Data Summary'!CN61="Yes"),OFFSET('Sanitation Data'!$D$11,0,10*ROW('Sanitation Data'!D55)),NA())</f>
        <v>#N/A</v>
      </c>
      <c r="Z61" s="93" t="e">
        <f ca="true">+IF(AND(ISNUMBER(OFFSET('Sanitation Data'!$D$12,0,10*ROW('Sanitation Data'!D55))),'Data Summary'!CO61="Yes"),OFFSET('Sanitation Data'!$D$12,0,10*ROW('Sanitation Data'!D55)),NA())</f>
        <v>#N/A</v>
      </c>
      <c r="AA61" s="93" t="e">
        <f ca="true">+IF(AND(ISNUMBER(OFFSET('Sanitation Data'!$E$4,0,10*ROW('Sanitation Data'!E55))),'Data Summary'!CP61="Yes"),100-OFFSET('Sanitation Data'!$E$4,0,10*ROW('Sanitation Data'!E55)),NA())</f>
        <v>#N/A</v>
      </c>
      <c r="AB61" s="93" t="e">
        <f ca="true">+IF(AND(ISNUMBER(OFFSET('Sanitation Data'!$E$6,0,10*ROW('Sanitation Data'!E55))),'Data Summary'!CQ61="Yes"),OFFSET('Sanitation Data'!$E$6,0,10*ROW('Sanitation Data'!E55)),NA())</f>
        <v>#N/A</v>
      </c>
      <c r="AC61" s="93" t="e">
        <f ca="true">+IF(AND(ISNUMBER(OFFSET('Sanitation Data'!$E$10,0,10*ROW('Sanitation Data'!E55))),'Data Summary'!CR61="Yes"),OFFSET('Sanitation Data'!$E$10,0,10*ROW('Sanitation Data'!E55)),NA())</f>
        <v>#N/A</v>
      </c>
      <c r="AD61" s="93" t="e">
        <f ca="true">+IF(AND(ISNUMBER(OFFSET('Sanitation Data'!$E$11,0,10*ROW('Sanitation Data'!E55))),'Data Summary'!CS61="Yes"),OFFSET('Sanitation Data'!$E$11,0,10*ROW('Sanitation Data'!E55)),NA())</f>
        <v>#N/A</v>
      </c>
      <c r="AE61" s="93" t="e">
        <f ca="true">+IF(AND(ISNUMBER(OFFSET('Sanitation Data'!$E$12,0,10*ROW('Sanitation Data'!E55))),'Data Summary'!CT61="Yes"),OFFSET('Sanitation Data'!$E$12,0,10*ROW('Sanitation Data'!E55)),NA())</f>
        <v>#N/A</v>
      </c>
      <c r="AF61" s="93" t="e">
        <f ca="true">+IF(AND(ISNUMBER(OFFSET('Sanitation Data'!$F$4,0,10*ROW('Sanitation Data'!F55))),'Data Summary'!CU61="Yes"),100-OFFSET('Sanitation Data'!$F$4,0,10*ROW('Sanitation Data'!F55)),NA())</f>
        <v>#N/A</v>
      </c>
      <c r="AG61" s="93" t="e">
        <f ca="true">+IF(AND(ISNUMBER(OFFSET('Sanitation Data'!$F$6,0,10*ROW('Sanitation Data'!F55))),'Data Summary'!CV61="Yes"),OFFSET('Sanitation Data'!$F$6,0,10*ROW('Sanitation Data'!F55)),NA())</f>
        <v>#N/A</v>
      </c>
      <c r="AH61" s="93" t="e">
        <f ca="true">+IF(AND(ISNUMBER(OFFSET('Sanitation Data'!$F$10,0,10*ROW('Sanitation Data'!F55))),'Data Summary'!CW61="Yes"),OFFSET('Sanitation Data'!$F$10,0,10*ROW('Sanitation Data'!F55)),NA())</f>
        <v>#N/A</v>
      </c>
      <c r="AI61" s="93" t="e">
        <f ca="true">+IF(AND(ISNUMBER(OFFSET('Sanitation Data'!$F$11,0,10*ROW('Sanitation Data'!F55))),'Data Summary'!CX61="Yes"),OFFSET('Sanitation Data'!$F$11,0,10*ROW('Sanitation Data'!F55)),NA())</f>
        <v>#N/A</v>
      </c>
      <c r="AJ61" s="93" t="e">
        <f ca="true">+IF(AND(ISNUMBER(OFFSET('Sanitation Data'!$F$12,0,10*ROW('Sanitation Data'!F55))),'Data Summary'!CY61="Yes"),OFFSET('Sanitation Data'!$F$12,0,10*ROW('Sanitation Data'!F55)),NA())</f>
        <v>#N/A</v>
      </c>
      <c r="AK61" s="93" t="e">
        <f ca="true">+IF(AND(ISNUMBER(OFFSET('Sanitation Data'!$G$4,0,10*ROW('Sanitation Data'!G55))),'Data Summary'!CZ61="Yes"),100-OFFSET('Sanitation Data'!$G$4,0,10*ROW('Sanitation Data'!G55)),NA())</f>
        <v>#N/A</v>
      </c>
      <c r="AL61" s="93" t="e">
        <f ca="true">+IF(AND(ISNUMBER(OFFSET('Sanitation Data'!$G$6,0,10*ROW('Sanitation Data'!G55))),'Data Summary'!DA61="Yes"),OFFSET('Sanitation Data'!$G$6,0,10*ROW('Sanitation Data'!G55)),NA())</f>
        <v>#N/A</v>
      </c>
      <c r="AM61" s="93" t="e">
        <f ca="true">+IF(AND(ISNUMBER(OFFSET('Sanitation Data'!$G$10,0,10*ROW('Sanitation Data'!G55))),'Data Summary'!DB61="Yes"),OFFSET('Sanitation Data'!$G$10,0,10*ROW('Sanitation Data'!G55)),NA())</f>
        <v>#N/A</v>
      </c>
      <c r="AN61" s="93" t="e">
        <f ca="true">+IF(AND(ISNUMBER(OFFSET('Sanitation Data'!$G$11,0,10*ROW('Sanitation Data'!G55))),'Data Summary'!DC61="Yes"),OFFSET('Sanitation Data'!$G$11,0,10*ROW('Sanitation Data'!G55)),NA())</f>
        <v>#N/A</v>
      </c>
      <c r="AO61" s="93" t="e">
        <f ca="true">+IF(AND(ISNUMBER(OFFSET('Sanitation Data'!$G$12,0,10*ROW('Sanitation Data'!G55))),'Data Summary'!DD61="Yes"),OFFSET('Sanitation Data'!$G$12,0,10*ROW('Sanitation Data'!G55)),NA())</f>
        <v>#N/A</v>
      </c>
      <c r="AP61" s="93" t="e">
        <f ca="true">+IF(AND(ISNUMBER(OFFSET('Sanitation Data'!$H$4,0,10*ROW('Sanitation Data'!H55))),'Data Summary'!DE61="Yes"),100-OFFSET('Sanitation Data'!$H$4,0,10*ROW('Sanitation Data'!H55)),NA())</f>
        <v>#N/A</v>
      </c>
      <c r="AQ61" s="93" t="e">
        <f ca="true">+IF(AND(ISNUMBER(OFFSET('Sanitation Data'!$H$6,0,10*ROW('Sanitation Data'!H55))),'Data Summary'!DF61="Yes"),OFFSET('Sanitation Data'!$H$6,0,10*ROW('Sanitation Data'!H55)),NA())</f>
        <v>#N/A</v>
      </c>
      <c r="AR61" s="93" t="e">
        <f ca="true">+IF(AND(ISNUMBER(OFFSET('Sanitation Data'!$H$10,0,10*ROW('Sanitation Data'!H55))),'Data Summary'!DG61="Yes"),OFFSET('Sanitation Data'!$H$10,0,10*ROW('Sanitation Data'!H55)),NA())</f>
        <v>#N/A</v>
      </c>
      <c r="AS61" s="93" t="e">
        <f ca="true">+IF(AND(ISNUMBER(OFFSET('Sanitation Data'!$H$11,0,10*ROW('Sanitation Data'!H55))),'Data Summary'!DH61="Yes"),OFFSET('Sanitation Data'!$H$11,0,10*ROW('Sanitation Data'!H55)),NA())</f>
        <v>#N/A</v>
      </c>
      <c r="AT61" s="93" t="e">
        <f ca="true">+IF(AND(ISNUMBER(OFFSET('Sanitation Data'!$H$12,0,10*ROW('Sanitation Data'!H55))),'Data Summary'!DI61="Yes"),OFFSET('Sanitation Data'!$H$12,0,10*ROW('Sanitation Data'!H55)),NA())</f>
        <v>#N/A</v>
      </c>
      <c r="AU61" s="93" t="e">
        <f ca="true">+IF(AND(ISNUMBER(OFFSET('Sanitation Data'!$I$4,0,10*ROW('Sanitation Data'!I55))),'Data Summary'!DJ61="Yes"),100-OFFSET('Sanitation Data'!$I$4,0,10*ROW('Sanitation Data'!I55)),NA())</f>
        <v>#N/A</v>
      </c>
      <c r="AV61" s="93" t="e">
        <f ca="true">+IF(AND(ISNUMBER(OFFSET('Sanitation Data'!$I$6,0,10*ROW('Sanitation Data'!I55))),'Data Summary'!DK61="Yes"),OFFSET('Sanitation Data'!$I$6,0,10*ROW('Sanitation Data'!I55)),NA())</f>
        <v>#N/A</v>
      </c>
      <c r="AW61" s="93" t="e">
        <f ca="true">+IF(AND(ISNUMBER(OFFSET('Sanitation Data'!$I$10,0,10*ROW('Sanitation Data'!I55))),'Data Summary'!DL61="Yes"),OFFSET('Sanitation Data'!$I$10,0,10*ROW('Sanitation Data'!I55)),NA())</f>
        <v>#N/A</v>
      </c>
      <c r="AX61" s="93" t="e">
        <f ca="true">+IF(AND(ISNUMBER(OFFSET('Sanitation Data'!$I$11,0,10*ROW('Sanitation Data'!I55))),'Data Summary'!DM61="Yes"),OFFSET('Sanitation Data'!$I$11,0,10*ROW('Sanitation Data'!I55)),NA())</f>
        <v>#N/A</v>
      </c>
      <c r="AY61" s="93" t="e">
        <f ca="true">+IF(AND(ISNUMBER(OFFSET('Sanitation Data'!$I$12,0,10*ROW('Sanitation Data'!I55))),'Data Summary'!DN61="Yes"),OFFSET('Sanitation Data'!$I$12,0,10*ROW('Sanitation Data'!I55)),NA())</f>
        <v>#N/A</v>
      </c>
      <c r="AZ61" s="94" t="e">
        <f ca="true">+IF(AND(ISNUMBER(OFFSET('Hygiene Data'!$D$5,0,10*ROW('Hygiene Data'!D55))),'Data Summary'!DO61="Yes"),OFFSET('Hygiene Data'!$D$5,0,10*ROW('Hygiene Data'!D55)),NA())</f>
        <v>#N/A</v>
      </c>
      <c r="BA61" s="94" t="e">
        <f ca="true">+IF(AND(ISNUMBER(OFFSET('Hygiene Data'!$D$7,0,10*ROW('Hygiene Data'!D55))),'Data Summary'!DP61="Yes"),OFFSET('Hygiene Data'!$D$7,0,10*ROW('Hygiene Data'!D55)),NA())</f>
        <v>#N/A</v>
      </c>
      <c r="BB61" s="94" t="e">
        <f ca="true">+IF(AND(ISNUMBER(OFFSET('Hygiene Data'!$D$9,0,10*ROW('Hygiene Data'!D55))),'Data Summary'!DQ61="Yes"),OFFSET('Hygiene Data'!$D$9,0,10*ROW('Hygiene Data'!D55)),NA())</f>
        <v>#N/A</v>
      </c>
      <c r="BC61" s="94" t="e">
        <f ca="true">+IF(AND(ISNUMBER(OFFSET('Hygiene Data'!$E$5,0,10*ROW('Hygiene Data'!E55))),'Data Summary'!DR61="Yes"),OFFSET('Hygiene Data'!$E$5,0,10*ROW('Hygiene Data'!E55)),NA())</f>
        <v>#N/A</v>
      </c>
      <c r="BD61" s="94" t="e">
        <f ca="true">+IF(AND(ISNUMBER(OFFSET('Hygiene Data'!$E$7,0,10*ROW('Hygiene Data'!E55))),'Data Summary'!DS61="Yes"),OFFSET('Hygiene Data'!$E$7,0,10*ROW('Hygiene Data'!E55)),NA())</f>
        <v>#N/A</v>
      </c>
      <c r="BE61" s="94" t="e">
        <f ca="true">+IF(AND(ISNUMBER(OFFSET('Hygiene Data'!$E$9,0,10*ROW('Hygiene Data'!E55))),'Data Summary'!DT61="Yes"),OFFSET('Hygiene Data'!$E$9,0,10*ROW('Hygiene Data'!E55)),NA())</f>
        <v>#N/A</v>
      </c>
      <c r="BF61" s="94" t="e">
        <f ca="true">+IF(AND(ISNUMBER(OFFSET('Hygiene Data'!$F$5,0,10*ROW('Hygiene Data'!F55))),'Data Summary'!DU61="Yes"),OFFSET('Hygiene Data'!$F$5,0,10*ROW('Hygiene Data'!F55)),NA())</f>
        <v>#N/A</v>
      </c>
      <c r="BG61" s="94" t="e">
        <f ca="true">+IF(AND(ISNUMBER(OFFSET('Hygiene Data'!$F$7,0,10*ROW('Hygiene Data'!F55))),'Data Summary'!DV61="Yes"),OFFSET('Hygiene Data'!$F$7,0,10*ROW('Hygiene Data'!F55)),NA())</f>
        <v>#N/A</v>
      </c>
      <c r="BH61" s="94" t="e">
        <f ca="true">+IF(AND(ISNUMBER(OFFSET('Hygiene Data'!$F$9,0,10*ROW('Hygiene Data'!F55))),'Data Summary'!DW61="Yes"),OFFSET('Hygiene Data'!$F$9,0,10*ROW('Hygiene Data'!F55)),NA())</f>
        <v>#N/A</v>
      </c>
      <c r="BI61" s="94" t="e">
        <f ca="true">+IF(AND(ISNUMBER(OFFSET('Hygiene Data'!$G$5,0,10*ROW('Hygiene Data'!G55))),'Data Summary'!DX61="Yes"),OFFSET('Hygiene Data'!$G$5,0,10*ROW('Hygiene Data'!G55)),NA())</f>
        <v>#N/A</v>
      </c>
      <c r="BJ61" s="94" t="e">
        <f ca="true">+IF(AND(ISNUMBER(OFFSET('Hygiene Data'!$G$7,0,10*ROW('Hygiene Data'!G55))),'Data Summary'!DY61="Yes"),OFFSET('Hygiene Data'!$G$7,0,10*ROW('Hygiene Data'!G55)),NA())</f>
        <v>#N/A</v>
      </c>
      <c r="BK61" s="94" t="e">
        <f ca="true">+IF(AND(ISNUMBER(OFFSET('Hygiene Data'!$G$9,0,10*ROW('Hygiene Data'!G55))),'Data Summary'!DZ61="Yes"),OFFSET('Hygiene Data'!$G$9,0,10*ROW('Hygiene Data'!G55)),NA())</f>
        <v>#N/A</v>
      </c>
      <c r="BL61" s="94" t="e">
        <f ca="true">+IF(AND(ISNUMBER(OFFSET('Hygiene Data'!$H$5,0,10*ROW('Hygiene Data'!H55))),'Data Summary'!EA61="Yes"),OFFSET('Hygiene Data'!$H$5,0,10*ROW('Hygiene Data'!H55)),NA())</f>
        <v>#N/A</v>
      </c>
      <c r="BM61" s="94" t="e">
        <f ca="true">+IF(AND(ISNUMBER(OFFSET('Hygiene Data'!$H$7,0,10*ROW('Hygiene Data'!H55))),'Data Summary'!EB61="Yes"),OFFSET('Hygiene Data'!$H$7,0,10*ROW('Hygiene Data'!H55)),NA())</f>
        <v>#N/A</v>
      </c>
      <c r="BN61" s="94" t="e">
        <f ca="true">+IF(AND(ISNUMBER(OFFSET('Hygiene Data'!$H$9,0,10*ROW('Hygiene Data'!H55))),'Data Summary'!EC61="Yes"),OFFSET('Hygiene Data'!$H$9,0,10*ROW('Hygiene Data'!H55)),NA())</f>
        <v>#N/A</v>
      </c>
      <c r="BO61" s="94" t="e">
        <f ca="true">+IF(AND(ISNUMBER(OFFSET('Hygiene Data'!$I$5,0,10*ROW('Hygiene Data'!I55))),'Data Summary'!ED61="Yes"),OFFSET('Hygiene Data'!$I$5,0,10*ROW('Hygiene Data'!I55)),NA())</f>
        <v>#N/A</v>
      </c>
      <c r="BP61" s="94" t="e">
        <f ca="true">+IF(AND(ISNUMBER(OFFSET('Hygiene Data'!$I$7,0,10*ROW('Hygiene Data'!I55))),'Data Summary'!EE61="Yes"),OFFSET('Hygiene Data'!$I$7,0,10*ROW('Hygiene Data'!I55)),NA())</f>
        <v>#N/A</v>
      </c>
      <c r="BQ61" s="94" t="e">
        <f ca="true">+IF(AND(ISNUMBER(OFFSET('Hygiene Data'!$I$9,0,10*ROW('Hygiene Data'!I55))),'Data Summary'!EF61="Yes"),OFFSET('Hygiene Data'!$I$9,0,10*ROW('Hygiene Data'!I55)),NA())</f>
        <v>#N/A</v>
      </c>
    </row>
    <row xmlns:x14ac="http://schemas.microsoft.com/office/spreadsheetml/2009/9/ac" r="62" x14ac:dyDescent="0.2">
      <c r="A62" s="334" t="e">
        <f ca="true">+RIGHT('Data Summary'!A62,LEN('Data Summary'!A62)-9)</f>
        <v>#VALUE!</v>
      </c>
      <c r="B62" s="35" t="str">
        <f ca="true">+IF(ISTEXT('Data Summary'!B62),'Data Summary'!B62,"")</f>
        <v/>
      </c>
      <c r="C62" s="333" t="e">
        <f ca="true">+VALUE('Data Summary'!C62)</f>
        <v>#VALUE!</v>
      </c>
      <c r="D62" s="92" t="e">
        <f ca="true">+IF(AND(ISNUMBER(OFFSET('Water Data'!$D$4,0,10*ROW('Water Data'!D56))),'Data Summary'!BS62="Yes"),100-OFFSET('Water Data'!$D$4,0,10*ROW('Water Data'!D56)),NA())</f>
        <v>#N/A</v>
      </c>
      <c r="E62" s="92" t="e">
        <f ca="true">+IF(AND(ISNUMBER(OFFSET('Water Data'!$D$6,0,10*ROW('Water Data'!D56))),'Data Summary'!BT62="Yes"),OFFSET('Water Data'!$D$6,0,10*ROW('Water Data'!D56)),NA())</f>
        <v>#N/A</v>
      </c>
      <c r="F62" s="92" t="e">
        <f ca="true">+IF(AND(ISNUMBER(OFFSET('Water Data'!$D$9,0,10*ROW('Water Data'!D56))),'Data Summary'!BU62="Yes"),OFFSET('Water Data'!$D$9,0,10*ROW('Water Data'!D56)),NA())</f>
        <v>#N/A</v>
      </c>
      <c r="G62" s="92" t="e">
        <f ca="true">+IF(AND(ISNUMBER(OFFSET('Water Data'!$E$4,0,10*ROW('Water Data'!E56))),'Data Summary'!BV62="Yes"),100-OFFSET('Water Data'!$E$4,0,10*ROW('Water Data'!E56)),NA())</f>
        <v>#N/A</v>
      </c>
      <c r="H62" s="92" t="e">
        <f ca="true">+IF(AND(ISNUMBER(OFFSET('Water Data'!$E$6,0,10*ROW('Water Data'!E56))),'Data Summary'!BW62="Yes"),OFFSET('Water Data'!$E$6,0,10*ROW('Water Data'!E56)),NA())</f>
        <v>#N/A</v>
      </c>
      <c r="I62" s="92" t="e">
        <f ca="true">+IF(AND(ISNUMBER(OFFSET('Water Data'!$E$9,0,10*ROW('Water Data'!E56))),'Data Summary'!BX62="Yes"),OFFSET('Water Data'!$E$9,0,10*ROW('Water Data'!E56)),NA())</f>
        <v>#N/A</v>
      </c>
      <c r="J62" s="92" t="e">
        <f ca="true">+IF(AND(ISNUMBER(OFFSET('Water Data'!$F$4,0,10*ROW('Water Data'!F56))),'Data Summary'!BY62="Yes"),100-OFFSET('Water Data'!$F$4,0,10*ROW('Water Data'!F56)),NA())</f>
        <v>#N/A</v>
      </c>
      <c r="K62" s="92" t="e">
        <f ca="true">+IF(AND(ISNUMBER(OFFSET('Water Data'!$F$6,0,10*ROW('Water Data'!F56))),'Data Summary'!BZ62="Yes"),OFFSET('Water Data'!$F$6,0,10*ROW('Water Data'!F56)),NA())</f>
        <v>#N/A</v>
      </c>
      <c r="L62" s="92" t="e">
        <f ca="true">+IF(AND(ISNUMBER(OFFSET('Water Data'!$F$9,0,10*ROW('Water Data'!F56))),'Data Summary'!CA62="Yes"),OFFSET('Water Data'!$F$9,0,10*ROW('Water Data'!F56)),NA())</f>
        <v>#N/A</v>
      </c>
      <c r="M62" s="92" t="e">
        <f ca="true">+IF(AND(ISNUMBER(OFFSET('Water Data'!$G$4,0,10*ROW('Water Data'!G56))),'Data Summary'!CB62="Yes"),100-OFFSET('Water Data'!$G$4,0,10*ROW('Water Data'!G56)),NA())</f>
        <v>#N/A</v>
      </c>
      <c r="N62" s="92" t="e">
        <f ca="true">+IF(AND(ISNUMBER(OFFSET('Water Data'!$G$6,0,10*ROW('Water Data'!G56))),'Data Summary'!CC62="Yes"),OFFSET('Water Data'!$G$6,0,10*ROW('Water Data'!G56)),NA())</f>
        <v>#N/A</v>
      </c>
      <c r="O62" s="92" t="e">
        <f ca="true">+IF(AND(ISNUMBER(OFFSET('Water Data'!$G$9,0,10*ROW('Water Data'!G56))),'Data Summary'!CD62="Yes"),OFFSET('Water Data'!$G$9,0,10*ROW('Water Data'!G56)),NA())</f>
        <v>#N/A</v>
      </c>
      <c r="P62" s="92" t="e">
        <f ca="true">+IF(AND(ISNUMBER(OFFSET('Water Data'!$H$4,0,10*ROW('Water Data'!H56))),'Data Summary'!CE62="Yes"),100-OFFSET('Water Data'!$H$4,0,10*ROW('Water Data'!H56)),NA())</f>
        <v>#N/A</v>
      </c>
      <c r="Q62" s="92" t="e">
        <f ca="true">+IF(AND(ISNUMBER(OFFSET('Water Data'!$H$6,0,10*ROW('Water Data'!H56))),'Data Summary'!CF62="Yes"),OFFSET('Water Data'!$H$6,0,10*ROW('Water Data'!H56)),NA())</f>
        <v>#N/A</v>
      </c>
      <c r="R62" s="92" t="e">
        <f ca="true">+IF(AND(ISNUMBER(OFFSET('Water Data'!$H$9,0,10*ROW('Water Data'!H56))),'Data Summary'!CG62="Yes"),OFFSET('Water Data'!$H$9,0,10*ROW('Water Data'!H56)),NA())</f>
        <v>#N/A</v>
      </c>
      <c r="S62" s="92" t="e">
        <f ca="true">+IF(AND(ISNUMBER(OFFSET('Water Data'!$I$4,0,10*ROW('Water Data'!I56))),'Data Summary'!CH62="Yes"),100-OFFSET('Water Data'!$I$4,0,10*ROW('Water Data'!I56)),NA())</f>
        <v>#N/A</v>
      </c>
      <c r="T62" s="92" t="e">
        <f ca="true">+IF(AND(ISNUMBER(OFFSET('Water Data'!$I$6,0,10*ROW('Water Data'!I56))),'Data Summary'!CI62="Yes"),OFFSET('Water Data'!$I$6,0,10*ROW('Water Data'!I56)),NA())</f>
        <v>#N/A</v>
      </c>
      <c r="U62" s="92" t="e">
        <f ca="true">+IF(AND(ISNUMBER(OFFSET('Water Data'!$I$9,0,10*ROW('Water Data'!I56))),'Data Summary'!CJ62="Yes"),OFFSET('Water Data'!$I$9,0,10*ROW('Water Data'!I56)),NA())</f>
        <v>#N/A</v>
      </c>
      <c r="V62" s="93" t="e">
        <f ca="true">+IF(AND(ISNUMBER(OFFSET('Sanitation Data'!$D$4,0,10*ROW('Sanitation Data'!D56))),'Data Summary'!CK62="Yes"),100-OFFSET('Sanitation Data'!$D$4,0,10*ROW('Sanitation Data'!D56)),NA())</f>
        <v>#N/A</v>
      </c>
      <c r="W62" s="93" t="e">
        <f ca="true">+IF(AND(ISNUMBER(OFFSET('Sanitation Data'!$D$6,0,10*ROW('Sanitation Data'!D56))),'Data Summary'!CL62="Yes"),OFFSET('Sanitation Data'!$D$6,0,10*ROW('Sanitation Data'!D56)),NA())</f>
        <v>#N/A</v>
      </c>
      <c r="X62" s="93" t="e">
        <f ca="true">+IF(AND(ISNUMBER(OFFSET('Sanitation Data'!$D$10,0,10*ROW('Sanitation Data'!D56))),'Data Summary'!CM62="Yes"),OFFSET('Sanitation Data'!$D$10,0,10*ROW('Sanitation Data'!D56)),NA())</f>
        <v>#N/A</v>
      </c>
      <c r="Y62" s="93" t="e">
        <f ca="true">+IF(AND(ISNUMBER(OFFSET('Sanitation Data'!$D$11,0,10*ROW('Sanitation Data'!D56))),'Data Summary'!CN62="Yes"),OFFSET('Sanitation Data'!$D$11,0,10*ROW('Sanitation Data'!D56)),NA())</f>
        <v>#N/A</v>
      </c>
      <c r="Z62" s="93" t="e">
        <f ca="true">+IF(AND(ISNUMBER(OFFSET('Sanitation Data'!$D$12,0,10*ROW('Sanitation Data'!D56))),'Data Summary'!CO62="Yes"),OFFSET('Sanitation Data'!$D$12,0,10*ROW('Sanitation Data'!D56)),NA())</f>
        <v>#N/A</v>
      </c>
      <c r="AA62" s="93" t="e">
        <f ca="true">+IF(AND(ISNUMBER(OFFSET('Sanitation Data'!$E$4,0,10*ROW('Sanitation Data'!E56))),'Data Summary'!CP62="Yes"),100-OFFSET('Sanitation Data'!$E$4,0,10*ROW('Sanitation Data'!E56)),NA())</f>
        <v>#N/A</v>
      </c>
      <c r="AB62" s="93" t="e">
        <f ca="true">+IF(AND(ISNUMBER(OFFSET('Sanitation Data'!$E$6,0,10*ROW('Sanitation Data'!E56))),'Data Summary'!CQ62="Yes"),OFFSET('Sanitation Data'!$E$6,0,10*ROW('Sanitation Data'!E56)),NA())</f>
        <v>#N/A</v>
      </c>
      <c r="AC62" s="93" t="e">
        <f ca="true">+IF(AND(ISNUMBER(OFFSET('Sanitation Data'!$E$10,0,10*ROW('Sanitation Data'!E56))),'Data Summary'!CR62="Yes"),OFFSET('Sanitation Data'!$E$10,0,10*ROW('Sanitation Data'!E56)),NA())</f>
        <v>#N/A</v>
      </c>
      <c r="AD62" s="93" t="e">
        <f ca="true">+IF(AND(ISNUMBER(OFFSET('Sanitation Data'!$E$11,0,10*ROW('Sanitation Data'!E56))),'Data Summary'!CS62="Yes"),OFFSET('Sanitation Data'!$E$11,0,10*ROW('Sanitation Data'!E56)),NA())</f>
        <v>#N/A</v>
      </c>
      <c r="AE62" s="93" t="e">
        <f ca="true">+IF(AND(ISNUMBER(OFFSET('Sanitation Data'!$E$12,0,10*ROW('Sanitation Data'!E56))),'Data Summary'!CT62="Yes"),OFFSET('Sanitation Data'!$E$12,0,10*ROW('Sanitation Data'!E56)),NA())</f>
        <v>#N/A</v>
      </c>
      <c r="AF62" s="93" t="e">
        <f ca="true">+IF(AND(ISNUMBER(OFFSET('Sanitation Data'!$F$4,0,10*ROW('Sanitation Data'!F56))),'Data Summary'!CU62="Yes"),100-OFFSET('Sanitation Data'!$F$4,0,10*ROW('Sanitation Data'!F56)),NA())</f>
        <v>#N/A</v>
      </c>
      <c r="AG62" s="93" t="e">
        <f ca="true">+IF(AND(ISNUMBER(OFFSET('Sanitation Data'!$F$6,0,10*ROW('Sanitation Data'!F56))),'Data Summary'!CV62="Yes"),OFFSET('Sanitation Data'!$F$6,0,10*ROW('Sanitation Data'!F56)),NA())</f>
        <v>#N/A</v>
      </c>
      <c r="AH62" s="93" t="e">
        <f ca="true">+IF(AND(ISNUMBER(OFFSET('Sanitation Data'!$F$10,0,10*ROW('Sanitation Data'!F56))),'Data Summary'!CW62="Yes"),OFFSET('Sanitation Data'!$F$10,0,10*ROW('Sanitation Data'!F56)),NA())</f>
        <v>#N/A</v>
      </c>
      <c r="AI62" s="93" t="e">
        <f ca="true">+IF(AND(ISNUMBER(OFFSET('Sanitation Data'!$F$11,0,10*ROW('Sanitation Data'!F56))),'Data Summary'!CX62="Yes"),OFFSET('Sanitation Data'!$F$11,0,10*ROW('Sanitation Data'!F56)),NA())</f>
        <v>#N/A</v>
      </c>
      <c r="AJ62" s="93" t="e">
        <f ca="true">+IF(AND(ISNUMBER(OFFSET('Sanitation Data'!$F$12,0,10*ROW('Sanitation Data'!F56))),'Data Summary'!CY62="Yes"),OFFSET('Sanitation Data'!$F$12,0,10*ROW('Sanitation Data'!F56)),NA())</f>
        <v>#N/A</v>
      </c>
      <c r="AK62" s="93" t="e">
        <f ca="true">+IF(AND(ISNUMBER(OFFSET('Sanitation Data'!$G$4,0,10*ROW('Sanitation Data'!G56))),'Data Summary'!CZ62="Yes"),100-OFFSET('Sanitation Data'!$G$4,0,10*ROW('Sanitation Data'!G56)),NA())</f>
        <v>#N/A</v>
      </c>
      <c r="AL62" s="93" t="e">
        <f ca="true">+IF(AND(ISNUMBER(OFFSET('Sanitation Data'!$G$6,0,10*ROW('Sanitation Data'!G56))),'Data Summary'!DA62="Yes"),OFFSET('Sanitation Data'!$G$6,0,10*ROW('Sanitation Data'!G56)),NA())</f>
        <v>#N/A</v>
      </c>
      <c r="AM62" s="93" t="e">
        <f ca="true">+IF(AND(ISNUMBER(OFFSET('Sanitation Data'!$G$10,0,10*ROW('Sanitation Data'!G56))),'Data Summary'!DB62="Yes"),OFFSET('Sanitation Data'!$G$10,0,10*ROW('Sanitation Data'!G56)),NA())</f>
        <v>#N/A</v>
      </c>
      <c r="AN62" s="93" t="e">
        <f ca="true">+IF(AND(ISNUMBER(OFFSET('Sanitation Data'!$G$11,0,10*ROW('Sanitation Data'!G56))),'Data Summary'!DC62="Yes"),OFFSET('Sanitation Data'!$G$11,0,10*ROW('Sanitation Data'!G56)),NA())</f>
        <v>#N/A</v>
      </c>
      <c r="AO62" s="93" t="e">
        <f ca="true">+IF(AND(ISNUMBER(OFFSET('Sanitation Data'!$G$12,0,10*ROW('Sanitation Data'!G56))),'Data Summary'!DD62="Yes"),OFFSET('Sanitation Data'!$G$12,0,10*ROW('Sanitation Data'!G56)),NA())</f>
        <v>#N/A</v>
      </c>
      <c r="AP62" s="93" t="e">
        <f ca="true">+IF(AND(ISNUMBER(OFFSET('Sanitation Data'!$H$4,0,10*ROW('Sanitation Data'!H56))),'Data Summary'!DE62="Yes"),100-OFFSET('Sanitation Data'!$H$4,0,10*ROW('Sanitation Data'!H56)),NA())</f>
        <v>#N/A</v>
      </c>
      <c r="AQ62" s="93" t="e">
        <f ca="true">+IF(AND(ISNUMBER(OFFSET('Sanitation Data'!$H$6,0,10*ROW('Sanitation Data'!H56))),'Data Summary'!DF62="Yes"),OFFSET('Sanitation Data'!$H$6,0,10*ROW('Sanitation Data'!H56)),NA())</f>
        <v>#N/A</v>
      </c>
      <c r="AR62" s="93" t="e">
        <f ca="true">+IF(AND(ISNUMBER(OFFSET('Sanitation Data'!$H$10,0,10*ROW('Sanitation Data'!H56))),'Data Summary'!DG62="Yes"),OFFSET('Sanitation Data'!$H$10,0,10*ROW('Sanitation Data'!H56)),NA())</f>
        <v>#N/A</v>
      </c>
      <c r="AS62" s="93" t="e">
        <f ca="true">+IF(AND(ISNUMBER(OFFSET('Sanitation Data'!$H$11,0,10*ROW('Sanitation Data'!H56))),'Data Summary'!DH62="Yes"),OFFSET('Sanitation Data'!$H$11,0,10*ROW('Sanitation Data'!H56)),NA())</f>
        <v>#N/A</v>
      </c>
      <c r="AT62" s="93" t="e">
        <f ca="true">+IF(AND(ISNUMBER(OFFSET('Sanitation Data'!$H$12,0,10*ROW('Sanitation Data'!H56))),'Data Summary'!DI62="Yes"),OFFSET('Sanitation Data'!$H$12,0,10*ROW('Sanitation Data'!H56)),NA())</f>
        <v>#N/A</v>
      </c>
      <c r="AU62" s="93" t="e">
        <f ca="true">+IF(AND(ISNUMBER(OFFSET('Sanitation Data'!$I$4,0,10*ROW('Sanitation Data'!I56))),'Data Summary'!DJ62="Yes"),100-OFFSET('Sanitation Data'!$I$4,0,10*ROW('Sanitation Data'!I56)),NA())</f>
        <v>#N/A</v>
      </c>
      <c r="AV62" s="93" t="e">
        <f ca="true">+IF(AND(ISNUMBER(OFFSET('Sanitation Data'!$I$6,0,10*ROW('Sanitation Data'!I56))),'Data Summary'!DK62="Yes"),OFFSET('Sanitation Data'!$I$6,0,10*ROW('Sanitation Data'!I56)),NA())</f>
        <v>#N/A</v>
      </c>
      <c r="AW62" s="93" t="e">
        <f ca="true">+IF(AND(ISNUMBER(OFFSET('Sanitation Data'!$I$10,0,10*ROW('Sanitation Data'!I56))),'Data Summary'!DL62="Yes"),OFFSET('Sanitation Data'!$I$10,0,10*ROW('Sanitation Data'!I56)),NA())</f>
        <v>#N/A</v>
      </c>
      <c r="AX62" s="93" t="e">
        <f ca="true">+IF(AND(ISNUMBER(OFFSET('Sanitation Data'!$I$11,0,10*ROW('Sanitation Data'!I56))),'Data Summary'!DM62="Yes"),OFFSET('Sanitation Data'!$I$11,0,10*ROW('Sanitation Data'!I56)),NA())</f>
        <v>#N/A</v>
      </c>
      <c r="AY62" s="93" t="e">
        <f ca="true">+IF(AND(ISNUMBER(OFFSET('Sanitation Data'!$I$12,0,10*ROW('Sanitation Data'!I56))),'Data Summary'!DN62="Yes"),OFFSET('Sanitation Data'!$I$12,0,10*ROW('Sanitation Data'!I56)),NA())</f>
        <v>#N/A</v>
      </c>
      <c r="AZ62" s="94" t="e">
        <f ca="true">+IF(AND(ISNUMBER(OFFSET('Hygiene Data'!$D$5,0,10*ROW('Hygiene Data'!D56))),'Data Summary'!DO62="Yes"),OFFSET('Hygiene Data'!$D$5,0,10*ROW('Hygiene Data'!D56)),NA())</f>
        <v>#N/A</v>
      </c>
      <c r="BA62" s="94" t="e">
        <f ca="true">+IF(AND(ISNUMBER(OFFSET('Hygiene Data'!$D$7,0,10*ROW('Hygiene Data'!D56))),'Data Summary'!DP62="Yes"),OFFSET('Hygiene Data'!$D$7,0,10*ROW('Hygiene Data'!D56)),NA())</f>
        <v>#N/A</v>
      </c>
      <c r="BB62" s="94" t="e">
        <f ca="true">+IF(AND(ISNUMBER(OFFSET('Hygiene Data'!$D$9,0,10*ROW('Hygiene Data'!D56))),'Data Summary'!DQ62="Yes"),OFFSET('Hygiene Data'!$D$9,0,10*ROW('Hygiene Data'!D56)),NA())</f>
        <v>#N/A</v>
      </c>
      <c r="BC62" s="94" t="e">
        <f ca="true">+IF(AND(ISNUMBER(OFFSET('Hygiene Data'!$E$5,0,10*ROW('Hygiene Data'!E56))),'Data Summary'!DR62="Yes"),OFFSET('Hygiene Data'!$E$5,0,10*ROW('Hygiene Data'!E56)),NA())</f>
        <v>#N/A</v>
      </c>
      <c r="BD62" s="94" t="e">
        <f ca="true">+IF(AND(ISNUMBER(OFFSET('Hygiene Data'!$E$7,0,10*ROW('Hygiene Data'!E56))),'Data Summary'!DS62="Yes"),OFFSET('Hygiene Data'!$E$7,0,10*ROW('Hygiene Data'!E56)),NA())</f>
        <v>#N/A</v>
      </c>
      <c r="BE62" s="94" t="e">
        <f ca="true">+IF(AND(ISNUMBER(OFFSET('Hygiene Data'!$E$9,0,10*ROW('Hygiene Data'!E56))),'Data Summary'!DT62="Yes"),OFFSET('Hygiene Data'!$E$9,0,10*ROW('Hygiene Data'!E56)),NA())</f>
        <v>#N/A</v>
      </c>
      <c r="BF62" s="94" t="e">
        <f ca="true">+IF(AND(ISNUMBER(OFFSET('Hygiene Data'!$F$5,0,10*ROW('Hygiene Data'!F56))),'Data Summary'!DU62="Yes"),OFFSET('Hygiene Data'!$F$5,0,10*ROW('Hygiene Data'!F56)),NA())</f>
        <v>#N/A</v>
      </c>
      <c r="BG62" s="94" t="e">
        <f ca="true">+IF(AND(ISNUMBER(OFFSET('Hygiene Data'!$F$7,0,10*ROW('Hygiene Data'!F56))),'Data Summary'!DV62="Yes"),OFFSET('Hygiene Data'!$F$7,0,10*ROW('Hygiene Data'!F56)),NA())</f>
        <v>#N/A</v>
      </c>
      <c r="BH62" s="94" t="e">
        <f ca="true">+IF(AND(ISNUMBER(OFFSET('Hygiene Data'!$F$9,0,10*ROW('Hygiene Data'!F56))),'Data Summary'!DW62="Yes"),OFFSET('Hygiene Data'!$F$9,0,10*ROW('Hygiene Data'!F56)),NA())</f>
        <v>#N/A</v>
      </c>
      <c r="BI62" s="94" t="e">
        <f ca="true">+IF(AND(ISNUMBER(OFFSET('Hygiene Data'!$G$5,0,10*ROW('Hygiene Data'!G56))),'Data Summary'!DX62="Yes"),OFFSET('Hygiene Data'!$G$5,0,10*ROW('Hygiene Data'!G56)),NA())</f>
        <v>#N/A</v>
      </c>
      <c r="BJ62" s="94" t="e">
        <f ca="true">+IF(AND(ISNUMBER(OFFSET('Hygiene Data'!$G$7,0,10*ROW('Hygiene Data'!G56))),'Data Summary'!DY62="Yes"),OFFSET('Hygiene Data'!$G$7,0,10*ROW('Hygiene Data'!G56)),NA())</f>
        <v>#N/A</v>
      </c>
      <c r="BK62" s="94" t="e">
        <f ca="true">+IF(AND(ISNUMBER(OFFSET('Hygiene Data'!$G$9,0,10*ROW('Hygiene Data'!G56))),'Data Summary'!DZ62="Yes"),OFFSET('Hygiene Data'!$G$9,0,10*ROW('Hygiene Data'!G56)),NA())</f>
        <v>#N/A</v>
      </c>
      <c r="BL62" s="94" t="e">
        <f ca="true">+IF(AND(ISNUMBER(OFFSET('Hygiene Data'!$H$5,0,10*ROW('Hygiene Data'!H56))),'Data Summary'!EA62="Yes"),OFFSET('Hygiene Data'!$H$5,0,10*ROW('Hygiene Data'!H56)),NA())</f>
        <v>#N/A</v>
      </c>
      <c r="BM62" s="94" t="e">
        <f ca="true">+IF(AND(ISNUMBER(OFFSET('Hygiene Data'!$H$7,0,10*ROW('Hygiene Data'!H56))),'Data Summary'!EB62="Yes"),OFFSET('Hygiene Data'!$H$7,0,10*ROW('Hygiene Data'!H56)),NA())</f>
        <v>#N/A</v>
      </c>
      <c r="BN62" s="94" t="e">
        <f ca="true">+IF(AND(ISNUMBER(OFFSET('Hygiene Data'!$H$9,0,10*ROW('Hygiene Data'!H56))),'Data Summary'!EC62="Yes"),OFFSET('Hygiene Data'!$H$9,0,10*ROW('Hygiene Data'!H56)),NA())</f>
        <v>#N/A</v>
      </c>
      <c r="BO62" s="94" t="e">
        <f ca="true">+IF(AND(ISNUMBER(OFFSET('Hygiene Data'!$I$5,0,10*ROW('Hygiene Data'!I56))),'Data Summary'!ED62="Yes"),OFFSET('Hygiene Data'!$I$5,0,10*ROW('Hygiene Data'!I56)),NA())</f>
        <v>#N/A</v>
      </c>
      <c r="BP62" s="94" t="e">
        <f ca="true">+IF(AND(ISNUMBER(OFFSET('Hygiene Data'!$I$7,0,10*ROW('Hygiene Data'!I56))),'Data Summary'!EE62="Yes"),OFFSET('Hygiene Data'!$I$7,0,10*ROW('Hygiene Data'!I56)),NA())</f>
        <v>#N/A</v>
      </c>
      <c r="BQ62" s="94" t="e">
        <f ca="true">+IF(AND(ISNUMBER(OFFSET('Hygiene Data'!$I$9,0,10*ROW('Hygiene Data'!I56))),'Data Summary'!EF62="Yes"),OFFSET('Hygiene Data'!$I$9,0,10*ROW('Hygiene Data'!I56)),NA())</f>
        <v>#N/A</v>
      </c>
    </row>
    <row xmlns:x14ac="http://schemas.microsoft.com/office/spreadsheetml/2009/9/ac" r="63" x14ac:dyDescent="0.2">
      <c r="A63" s="334" t="e">
        <f ca="true">+RIGHT('Data Summary'!A63,LEN('Data Summary'!A63)-9)</f>
        <v>#VALUE!</v>
      </c>
      <c r="B63" s="35" t="str">
        <f ca="true">+IF(ISTEXT('Data Summary'!B63),'Data Summary'!B63,"")</f>
        <v/>
      </c>
      <c r="C63" s="333" t="e">
        <f ca="true">+VALUE('Data Summary'!C63)</f>
        <v>#VALUE!</v>
      </c>
      <c r="D63" s="92" t="e">
        <f ca="true">+IF(AND(ISNUMBER(OFFSET('Water Data'!$D$4,0,10*ROW('Water Data'!D57))),'Data Summary'!BS63="Yes"),100-OFFSET('Water Data'!$D$4,0,10*ROW('Water Data'!D57)),NA())</f>
        <v>#N/A</v>
      </c>
      <c r="E63" s="92" t="e">
        <f ca="true">+IF(AND(ISNUMBER(OFFSET('Water Data'!$D$6,0,10*ROW('Water Data'!D57))),'Data Summary'!BT63="Yes"),OFFSET('Water Data'!$D$6,0,10*ROW('Water Data'!D57)),NA())</f>
        <v>#N/A</v>
      </c>
      <c r="F63" s="92" t="e">
        <f ca="true">+IF(AND(ISNUMBER(OFFSET('Water Data'!$D$9,0,10*ROW('Water Data'!D57))),'Data Summary'!BU63="Yes"),OFFSET('Water Data'!$D$9,0,10*ROW('Water Data'!D57)),NA())</f>
        <v>#N/A</v>
      </c>
      <c r="G63" s="92" t="e">
        <f ca="true">+IF(AND(ISNUMBER(OFFSET('Water Data'!$E$4,0,10*ROW('Water Data'!E57))),'Data Summary'!BV63="Yes"),100-OFFSET('Water Data'!$E$4,0,10*ROW('Water Data'!E57)),NA())</f>
        <v>#N/A</v>
      </c>
      <c r="H63" s="92" t="e">
        <f ca="true">+IF(AND(ISNUMBER(OFFSET('Water Data'!$E$6,0,10*ROW('Water Data'!E57))),'Data Summary'!BW63="Yes"),OFFSET('Water Data'!$E$6,0,10*ROW('Water Data'!E57)),NA())</f>
        <v>#N/A</v>
      </c>
      <c r="I63" s="92" t="e">
        <f ca="true">+IF(AND(ISNUMBER(OFFSET('Water Data'!$E$9,0,10*ROW('Water Data'!E57))),'Data Summary'!BX63="Yes"),OFFSET('Water Data'!$E$9,0,10*ROW('Water Data'!E57)),NA())</f>
        <v>#N/A</v>
      </c>
      <c r="J63" s="92" t="e">
        <f ca="true">+IF(AND(ISNUMBER(OFFSET('Water Data'!$F$4,0,10*ROW('Water Data'!F57))),'Data Summary'!BY63="Yes"),100-OFFSET('Water Data'!$F$4,0,10*ROW('Water Data'!F57)),NA())</f>
        <v>#N/A</v>
      </c>
      <c r="K63" s="92" t="e">
        <f ca="true">+IF(AND(ISNUMBER(OFFSET('Water Data'!$F$6,0,10*ROW('Water Data'!F57))),'Data Summary'!BZ63="Yes"),OFFSET('Water Data'!$F$6,0,10*ROW('Water Data'!F57)),NA())</f>
        <v>#N/A</v>
      </c>
      <c r="L63" s="92" t="e">
        <f ca="true">+IF(AND(ISNUMBER(OFFSET('Water Data'!$F$9,0,10*ROW('Water Data'!F57))),'Data Summary'!CA63="Yes"),OFFSET('Water Data'!$F$9,0,10*ROW('Water Data'!F57)),NA())</f>
        <v>#N/A</v>
      </c>
      <c r="M63" s="92" t="e">
        <f ca="true">+IF(AND(ISNUMBER(OFFSET('Water Data'!$G$4,0,10*ROW('Water Data'!G57))),'Data Summary'!CB63="Yes"),100-OFFSET('Water Data'!$G$4,0,10*ROW('Water Data'!G57)),NA())</f>
        <v>#N/A</v>
      </c>
      <c r="N63" s="92" t="e">
        <f ca="true">+IF(AND(ISNUMBER(OFFSET('Water Data'!$G$6,0,10*ROW('Water Data'!G57))),'Data Summary'!CC63="Yes"),OFFSET('Water Data'!$G$6,0,10*ROW('Water Data'!G57)),NA())</f>
        <v>#N/A</v>
      </c>
      <c r="O63" s="92" t="e">
        <f ca="true">+IF(AND(ISNUMBER(OFFSET('Water Data'!$G$9,0,10*ROW('Water Data'!G57))),'Data Summary'!CD63="Yes"),OFFSET('Water Data'!$G$9,0,10*ROW('Water Data'!G57)),NA())</f>
        <v>#N/A</v>
      </c>
      <c r="P63" s="92" t="e">
        <f ca="true">+IF(AND(ISNUMBER(OFFSET('Water Data'!$H$4,0,10*ROW('Water Data'!H57))),'Data Summary'!CE63="Yes"),100-OFFSET('Water Data'!$H$4,0,10*ROW('Water Data'!H57)),NA())</f>
        <v>#N/A</v>
      </c>
      <c r="Q63" s="92" t="e">
        <f ca="true">+IF(AND(ISNUMBER(OFFSET('Water Data'!$H$6,0,10*ROW('Water Data'!H57))),'Data Summary'!CF63="Yes"),OFFSET('Water Data'!$H$6,0,10*ROW('Water Data'!H57)),NA())</f>
        <v>#N/A</v>
      </c>
      <c r="R63" s="92" t="e">
        <f ca="true">+IF(AND(ISNUMBER(OFFSET('Water Data'!$H$9,0,10*ROW('Water Data'!H57))),'Data Summary'!CG63="Yes"),OFFSET('Water Data'!$H$9,0,10*ROW('Water Data'!H57)),NA())</f>
        <v>#N/A</v>
      </c>
      <c r="S63" s="92" t="e">
        <f ca="true">+IF(AND(ISNUMBER(OFFSET('Water Data'!$I$4,0,10*ROW('Water Data'!I57))),'Data Summary'!CH63="Yes"),100-OFFSET('Water Data'!$I$4,0,10*ROW('Water Data'!I57)),NA())</f>
        <v>#N/A</v>
      </c>
      <c r="T63" s="92" t="e">
        <f ca="true">+IF(AND(ISNUMBER(OFFSET('Water Data'!$I$6,0,10*ROW('Water Data'!I57))),'Data Summary'!CI63="Yes"),OFFSET('Water Data'!$I$6,0,10*ROW('Water Data'!I57)),NA())</f>
        <v>#N/A</v>
      </c>
      <c r="U63" s="92" t="e">
        <f ca="true">+IF(AND(ISNUMBER(OFFSET('Water Data'!$I$9,0,10*ROW('Water Data'!I57))),'Data Summary'!CJ63="Yes"),OFFSET('Water Data'!$I$9,0,10*ROW('Water Data'!I57)),NA())</f>
        <v>#N/A</v>
      </c>
      <c r="V63" s="93" t="e">
        <f ca="true">+IF(AND(ISNUMBER(OFFSET('Sanitation Data'!$D$4,0,10*ROW('Sanitation Data'!D57))),'Data Summary'!CK63="Yes"),100-OFFSET('Sanitation Data'!$D$4,0,10*ROW('Sanitation Data'!D57)),NA())</f>
        <v>#N/A</v>
      </c>
      <c r="W63" s="93" t="e">
        <f ca="true">+IF(AND(ISNUMBER(OFFSET('Sanitation Data'!$D$6,0,10*ROW('Sanitation Data'!D57))),'Data Summary'!CL63="Yes"),OFFSET('Sanitation Data'!$D$6,0,10*ROW('Sanitation Data'!D57)),NA())</f>
        <v>#N/A</v>
      </c>
      <c r="X63" s="93" t="e">
        <f ca="true">+IF(AND(ISNUMBER(OFFSET('Sanitation Data'!$D$10,0,10*ROW('Sanitation Data'!D57))),'Data Summary'!CM63="Yes"),OFFSET('Sanitation Data'!$D$10,0,10*ROW('Sanitation Data'!D57)),NA())</f>
        <v>#N/A</v>
      </c>
      <c r="Y63" s="93" t="e">
        <f ca="true">+IF(AND(ISNUMBER(OFFSET('Sanitation Data'!$D$11,0,10*ROW('Sanitation Data'!D57))),'Data Summary'!CN63="Yes"),OFFSET('Sanitation Data'!$D$11,0,10*ROW('Sanitation Data'!D57)),NA())</f>
        <v>#N/A</v>
      </c>
      <c r="Z63" s="93" t="e">
        <f ca="true">+IF(AND(ISNUMBER(OFFSET('Sanitation Data'!$D$12,0,10*ROW('Sanitation Data'!D57))),'Data Summary'!CO63="Yes"),OFFSET('Sanitation Data'!$D$12,0,10*ROW('Sanitation Data'!D57)),NA())</f>
        <v>#N/A</v>
      </c>
      <c r="AA63" s="93" t="e">
        <f ca="true">+IF(AND(ISNUMBER(OFFSET('Sanitation Data'!$E$4,0,10*ROW('Sanitation Data'!E57))),'Data Summary'!CP63="Yes"),100-OFFSET('Sanitation Data'!$E$4,0,10*ROW('Sanitation Data'!E57)),NA())</f>
        <v>#N/A</v>
      </c>
      <c r="AB63" s="93" t="e">
        <f ca="true">+IF(AND(ISNUMBER(OFFSET('Sanitation Data'!$E$6,0,10*ROW('Sanitation Data'!E57))),'Data Summary'!CQ63="Yes"),OFFSET('Sanitation Data'!$E$6,0,10*ROW('Sanitation Data'!E57)),NA())</f>
        <v>#N/A</v>
      </c>
      <c r="AC63" s="93" t="e">
        <f ca="true">+IF(AND(ISNUMBER(OFFSET('Sanitation Data'!$E$10,0,10*ROW('Sanitation Data'!E57))),'Data Summary'!CR63="Yes"),OFFSET('Sanitation Data'!$E$10,0,10*ROW('Sanitation Data'!E57)),NA())</f>
        <v>#N/A</v>
      </c>
      <c r="AD63" s="93" t="e">
        <f ca="true">+IF(AND(ISNUMBER(OFFSET('Sanitation Data'!$E$11,0,10*ROW('Sanitation Data'!E57))),'Data Summary'!CS63="Yes"),OFFSET('Sanitation Data'!$E$11,0,10*ROW('Sanitation Data'!E57)),NA())</f>
        <v>#N/A</v>
      </c>
      <c r="AE63" s="93" t="e">
        <f ca="true">+IF(AND(ISNUMBER(OFFSET('Sanitation Data'!$E$12,0,10*ROW('Sanitation Data'!E57))),'Data Summary'!CT63="Yes"),OFFSET('Sanitation Data'!$E$12,0,10*ROW('Sanitation Data'!E57)),NA())</f>
        <v>#N/A</v>
      </c>
      <c r="AF63" s="93" t="e">
        <f ca="true">+IF(AND(ISNUMBER(OFFSET('Sanitation Data'!$F$4,0,10*ROW('Sanitation Data'!F57))),'Data Summary'!CU63="Yes"),100-OFFSET('Sanitation Data'!$F$4,0,10*ROW('Sanitation Data'!F57)),NA())</f>
        <v>#N/A</v>
      </c>
      <c r="AG63" s="93" t="e">
        <f ca="true">+IF(AND(ISNUMBER(OFFSET('Sanitation Data'!$F$6,0,10*ROW('Sanitation Data'!F57))),'Data Summary'!CV63="Yes"),OFFSET('Sanitation Data'!$F$6,0,10*ROW('Sanitation Data'!F57)),NA())</f>
        <v>#N/A</v>
      </c>
      <c r="AH63" s="93" t="e">
        <f ca="true">+IF(AND(ISNUMBER(OFFSET('Sanitation Data'!$F$10,0,10*ROW('Sanitation Data'!F57))),'Data Summary'!CW63="Yes"),OFFSET('Sanitation Data'!$F$10,0,10*ROW('Sanitation Data'!F57)),NA())</f>
        <v>#N/A</v>
      </c>
      <c r="AI63" s="93" t="e">
        <f ca="true">+IF(AND(ISNUMBER(OFFSET('Sanitation Data'!$F$11,0,10*ROW('Sanitation Data'!F57))),'Data Summary'!CX63="Yes"),OFFSET('Sanitation Data'!$F$11,0,10*ROW('Sanitation Data'!F57)),NA())</f>
        <v>#N/A</v>
      </c>
      <c r="AJ63" s="93" t="e">
        <f ca="true">+IF(AND(ISNUMBER(OFFSET('Sanitation Data'!$F$12,0,10*ROW('Sanitation Data'!F57))),'Data Summary'!CY63="Yes"),OFFSET('Sanitation Data'!$F$12,0,10*ROW('Sanitation Data'!F57)),NA())</f>
        <v>#N/A</v>
      </c>
      <c r="AK63" s="93" t="e">
        <f ca="true">+IF(AND(ISNUMBER(OFFSET('Sanitation Data'!$G$4,0,10*ROW('Sanitation Data'!G57))),'Data Summary'!CZ63="Yes"),100-OFFSET('Sanitation Data'!$G$4,0,10*ROW('Sanitation Data'!G57)),NA())</f>
        <v>#N/A</v>
      </c>
      <c r="AL63" s="93" t="e">
        <f ca="true">+IF(AND(ISNUMBER(OFFSET('Sanitation Data'!$G$6,0,10*ROW('Sanitation Data'!G57))),'Data Summary'!DA63="Yes"),OFFSET('Sanitation Data'!$G$6,0,10*ROW('Sanitation Data'!G57)),NA())</f>
        <v>#N/A</v>
      </c>
      <c r="AM63" s="93" t="e">
        <f ca="true">+IF(AND(ISNUMBER(OFFSET('Sanitation Data'!$G$10,0,10*ROW('Sanitation Data'!G57))),'Data Summary'!DB63="Yes"),OFFSET('Sanitation Data'!$G$10,0,10*ROW('Sanitation Data'!G57)),NA())</f>
        <v>#N/A</v>
      </c>
      <c r="AN63" s="93" t="e">
        <f ca="true">+IF(AND(ISNUMBER(OFFSET('Sanitation Data'!$G$11,0,10*ROW('Sanitation Data'!G57))),'Data Summary'!DC63="Yes"),OFFSET('Sanitation Data'!$G$11,0,10*ROW('Sanitation Data'!G57)),NA())</f>
        <v>#N/A</v>
      </c>
      <c r="AO63" s="93" t="e">
        <f ca="true">+IF(AND(ISNUMBER(OFFSET('Sanitation Data'!$G$12,0,10*ROW('Sanitation Data'!G57))),'Data Summary'!DD63="Yes"),OFFSET('Sanitation Data'!$G$12,0,10*ROW('Sanitation Data'!G57)),NA())</f>
        <v>#N/A</v>
      </c>
      <c r="AP63" s="93" t="e">
        <f ca="true">+IF(AND(ISNUMBER(OFFSET('Sanitation Data'!$H$4,0,10*ROW('Sanitation Data'!H57))),'Data Summary'!DE63="Yes"),100-OFFSET('Sanitation Data'!$H$4,0,10*ROW('Sanitation Data'!H57)),NA())</f>
        <v>#N/A</v>
      </c>
      <c r="AQ63" s="93" t="e">
        <f ca="true">+IF(AND(ISNUMBER(OFFSET('Sanitation Data'!$H$6,0,10*ROW('Sanitation Data'!H57))),'Data Summary'!DF63="Yes"),OFFSET('Sanitation Data'!$H$6,0,10*ROW('Sanitation Data'!H57)),NA())</f>
        <v>#N/A</v>
      </c>
      <c r="AR63" s="93" t="e">
        <f ca="true">+IF(AND(ISNUMBER(OFFSET('Sanitation Data'!$H$10,0,10*ROW('Sanitation Data'!H57))),'Data Summary'!DG63="Yes"),OFFSET('Sanitation Data'!$H$10,0,10*ROW('Sanitation Data'!H57)),NA())</f>
        <v>#N/A</v>
      </c>
      <c r="AS63" s="93" t="e">
        <f ca="true">+IF(AND(ISNUMBER(OFFSET('Sanitation Data'!$H$11,0,10*ROW('Sanitation Data'!H57))),'Data Summary'!DH63="Yes"),OFFSET('Sanitation Data'!$H$11,0,10*ROW('Sanitation Data'!H57)),NA())</f>
        <v>#N/A</v>
      </c>
      <c r="AT63" s="93" t="e">
        <f ca="true">+IF(AND(ISNUMBER(OFFSET('Sanitation Data'!$H$12,0,10*ROW('Sanitation Data'!H57))),'Data Summary'!DI63="Yes"),OFFSET('Sanitation Data'!$H$12,0,10*ROW('Sanitation Data'!H57)),NA())</f>
        <v>#N/A</v>
      </c>
      <c r="AU63" s="93" t="e">
        <f ca="true">+IF(AND(ISNUMBER(OFFSET('Sanitation Data'!$I$4,0,10*ROW('Sanitation Data'!I57))),'Data Summary'!DJ63="Yes"),100-OFFSET('Sanitation Data'!$I$4,0,10*ROW('Sanitation Data'!I57)),NA())</f>
        <v>#N/A</v>
      </c>
      <c r="AV63" s="93" t="e">
        <f ca="true">+IF(AND(ISNUMBER(OFFSET('Sanitation Data'!$I$6,0,10*ROW('Sanitation Data'!I57))),'Data Summary'!DK63="Yes"),OFFSET('Sanitation Data'!$I$6,0,10*ROW('Sanitation Data'!I57)),NA())</f>
        <v>#N/A</v>
      </c>
      <c r="AW63" s="93" t="e">
        <f ca="true">+IF(AND(ISNUMBER(OFFSET('Sanitation Data'!$I$10,0,10*ROW('Sanitation Data'!I57))),'Data Summary'!DL63="Yes"),OFFSET('Sanitation Data'!$I$10,0,10*ROW('Sanitation Data'!I57)),NA())</f>
        <v>#N/A</v>
      </c>
      <c r="AX63" s="93" t="e">
        <f ca="true">+IF(AND(ISNUMBER(OFFSET('Sanitation Data'!$I$11,0,10*ROW('Sanitation Data'!I57))),'Data Summary'!DM63="Yes"),OFFSET('Sanitation Data'!$I$11,0,10*ROW('Sanitation Data'!I57)),NA())</f>
        <v>#N/A</v>
      </c>
      <c r="AY63" s="93" t="e">
        <f ca="true">+IF(AND(ISNUMBER(OFFSET('Sanitation Data'!$I$12,0,10*ROW('Sanitation Data'!I57))),'Data Summary'!DN63="Yes"),OFFSET('Sanitation Data'!$I$12,0,10*ROW('Sanitation Data'!I57)),NA())</f>
        <v>#N/A</v>
      </c>
      <c r="AZ63" s="94" t="e">
        <f ca="true">+IF(AND(ISNUMBER(OFFSET('Hygiene Data'!$D$5,0,10*ROW('Hygiene Data'!D57))),'Data Summary'!DO63="Yes"),OFFSET('Hygiene Data'!$D$5,0,10*ROW('Hygiene Data'!D57)),NA())</f>
        <v>#N/A</v>
      </c>
      <c r="BA63" s="94" t="e">
        <f ca="true">+IF(AND(ISNUMBER(OFFSET('Hygiene Data'!$D$7,0,10*ROW('Hygiene Data'!D57))),'Data Summary'!DP63="Yes"),OFFSET('Hygiene Data'!$D$7,0,10*ROW('Hygiene Data'!D57)),NA())</f>
        <v>#N/A</v>
      </c>
      <c r="BB63" s="94" t="e">
        <f ca="true">+IF(AND(ISNUMBER(OFFSET('Hygiene Data'!$D$9,0,10*ROW('Hygiene Data'!D57))),'Data Summary'!DQ63="Yes"),OFFSET('Hygiene Data'!$D$9,0,10*ROW('Hygiene Data'!D57)),NA())</f>
        <v>#N/A</v>
      </c>
      <c r="BC63" s="94" t="e">
        <f ca="true">+IF(AND(ISNUMBER(OFFSET('Hygiene Data'!$E$5,0,10*ROW('Hygiene Data'!E57))),'Data Summary'!DR63="Yes"),OFFSET('Hygiene Data'!$E$5,0,10*ROW('Hygiene Data'!E57)),NA())</f>
        <v>#N/A</v>
      </c>
      <c r="BD63" s="94" t="e">
        <f ca="true">+IF(AND(ISNUMBER(OFFSET('Hygiene Data'!$E$7,0,10*ROW('Hygiene Data'!E57))),'Data Summary'!DS63="Yes"),OFFSET('Hygiene Data'!$E$7,0,10*ROW('Hygiene Data'!E57)),NA())</f>
        <v>#N/A</v>
      </c>
      <c r="BE63" s="94" t="e">
        <f ca="true">+IF(AND(ISNUMBER(OFFSET('Hygiene Data'!$E$9,0,10*ROW('Hygiene Data'!E57))),'Data Summary'!DT63="Yes"),OFFSET('Hygiene Data'!$E$9,0,10*ROW('Hygiene Data'!E57)),NA())</f>
        <v>#N/A</v>
      </c>
      <c r="BF63" s="94" t="e">
        <f ca="true">+IF(AND(ISNUMBER(OFFSET('Hygiene Data'!$F$5,0,10*ROW('Hygiene Data'!F57))),'Data Summary'!DU63="Yes"),OFFSET('Hygiene Data'!$F$5,0,10*ROW('Hygiene Data'!F57)),NA())</f>
        <v>#N/A</v>
      </c>
      <c r="BG63" s="94" t="e">
        <f ca="true">+IF(AND(ISNUMBER(OFFSET('Hygiene Data'!$F$7,0,10*ROW('Hygiene Data'!F57))),'Data Summary'!DV63="Yes"),OFFSET('Hygiene Data'!$F$7,0,10*ROW('Hygiene Data'!F57)),NA())</f>
        <v>#N/A</v>
      </c>
      <c r="BH63" s="94" t="e">
        <f ca="true">+IF(AND(ISNUMBER(OFFSET('Hygiene Data'!$F$9,0,10*ROW('Hygiene Data'!F57))),'Data Summary'!DW63="Yes"),OFFSET('Hygiene Data'!$F$9,0,10*ROW('Hygiene Data'!F57)),NA())</f>
        <v>#N/A</v>
      </c>
      <c r="BI63" s="94" t="e">
        <f ca="true">+IF(AND(ISNUMBER(OFFSET('Hygiene Data'!$G$5,0,10*ROW('Hygiene Data'!G57))),'Data Summary'!DX63="Yes"),OFFSET('Hygiene Data'!$G$5,0,10*ROW('Hygiene Data'!G57)),NA())</f>
        <v>#N/A</v>
      </c>
      <c r="BJ63" s="94" t="e">
        <f ca="true">+IF(AND(ISNUMBER(OFFSET('Hygiene Data'!$G$7,0,10*ROW('Hygiene Data'!G57))),'Data Summary'!DY63="Yes"),OFFSET('Hygiene Data'!$G$7,0,10*ROW('Hygiene Data'!G57)),NA())</f>
        <v>#N/A</v>
      </c>
      <c r="BK63" s="94" t="e">
        <f ca="true">+IF(AND(ISNUMBER(OFFSET('Hygiene Data'!$G$9,0,10*ROW('Hygiene Data'!G57))),'Data Summary'!DZ63="Yes"),OFFSET('Hygiene Data'!$G$9,0,10*ROW('Hygiene Data'!G57)),NA())</f>
        <v>#N/A</v>
      </c>
      <c r="BL63" s="94" t="e">
        <f ca="true">+IF(AND(ISNUMBER(OFFSET('Hygiene Data'!$H$5,0,10*ROW('Hygiene Data'!H57))),'Data Summary'!EA63="Yes"),OFFSET('Hygiene Data'!$H$5,0,10*ROW('Hygiene Data'!H57)),NA())</f>
        <v>#N/A</v>
      </c>
      <c r="BM63" s="94" t="e">
        <f ca="true">+IF(AND(ISNUMBER(OFFSET('Hygiene Data'!$H$7,0,10*ROW('Hygiene Data'!H57))),'Data Summary'!EB63="Yes"),OFFSET('Hygiene Data'!$H$7,0,10*ROW('Hygiene Data'!H57)),NA())</f>
        <v>#N/A</v>
      </c>
      <c r="BN63" s="94" t="e">
        <f ca="true">+IF(AND(ISNUMBER(OFFSET('Hygiene Data'!$H$9,0,10*ROW('Hygiene Data'!H57))),'Data Summary'!EC63="Yes"),OFFSET('Hygiene Data'!$H$9,0,10*ROW('Hygiene Data'!H57)),NA())</f>
        <v>#N/A</v>
      </c>
      <c r="BO63" s="94" t="e">
        <f ca="true">+IF(AND(ISNUMBER(OFFSET('Hygiene Data'!$I$5,0,10*ROW('Hygiene Data'!I57))),'Data Summary'!ED63="Yes"),OFFSET('Hygiene Data'!$I$5,0,10*ROW('Hygiene Data'!I57)),NA())</f>
        <v>#N/A</v>
      </c>
      <c r="BP63" s="94" t="e">
        <f ca="true">+IF(AND(ISNUMBER(OFFSET('Hygiene Data'!$I$7,0,10*ROW('Hygiene Data'!I57))),'Data Summary'!EE63="Yes"),OFFSET('Hygiene Data'!$I$7,0,10*ROW('Hygiene Data'!I57)),NA())</f>
        <v>#N/A</v>
      </c>
      <c r="BQ63" s="94" t="e">
        <f ca="true">+IF(AND(ISNUMBER(OFFSET('Hygiene Data'!$I$9,0,10*ROW('Hygiene Data'!I57))),'Data Summary'!EF63="Yes"),OFFSET('Hygiene Data'!$I$9,0,10*ROW('Hygiene Data'!I57)),NA())</f>
        <v>#N/A</v>
      </c>
    </row>
    <row xmlns:x14ac="http://schemas.microsoft.com/office/spreadsheetml/2009/9/ac" r="64" x14ac:dyDescent="0.2">
      <c r="A64" s="334" t="e">
        <f ca="true">+RIGHT('Data Summary'!A64,LEN('Data Summary'!A64)-9)</f>
        <v>#VALUE!</v>
      </c>
      <c r="B64" s="35" t="str">
        <f ca="true">+IF(ISTEXT('Data Summary'!B64),'Data Summary'!B64,"")</f>
        <v/>
      </c>
      <c r="C64" s="333" t="e">
        <f ca="true">+VALUE('Data Summary'!C64)</f>
        <v>#VALUE!</v>
      </c>
      <c r="D64" s="92" t="e">
        <f ca="true">+IF(AND(ISNUMBER(OFFSET('Water Data'!$D$4,0,10*ROW('Water Data'!D58))),'Data Summary'!BS64="Yes"),100-OFFSET('Water Data'!$D$4,0,10*ROW('Water Data'!D58)),NA())</f>
        <v>#N/A</v>
      </c>
      <c r="E64" s="92" t="e">
        <f ca="true">+IF(AND(ISNUMBER(OFFSET('Water Data'!$D$6,0,10*ROW('Water Data'!D58))),'Data Summary'!BT64="Yes"),OFFSET('Water Data'!$D$6,0,10*ROW('Water Data'!D58)),NA())</f>
        <v>#N/A</v>
      </c>
      <c r="F64" s="92" t="e">
        <f ca="true">+IF(AND(ISNUMBER(OFFSET('Water Data'!$D$9,0,10*ROW('Water Data'!D58))),'Data Summary'!BU64="Yes"),OFFSET('Water Data'!$D$9,0,10*ROW('Water Data'!D58)),NA())</f>
        <v>#N/A</v>
      </c>
      <c r="G64" s="92" t="e">
        <f ca="true">+IF(AND(ISNUMBER(OFFSET('Water Data'!$E$4,0,10*ROW('Water Data'!E58))),'Data Summary'!BV64="Yes"),100-OFFSET('Water Data'!$E$4,0,10*ROW('Water Data'!E58)),NA())</f>
        <v>#N/A</v>
      </c>
      <c r="H64" s="92" t="e">
        <f ca="true">+IF(AND(ISNUMBER(OFFSET('Water Data'!$E$6,0,10*ROW('Water Data'!E58))),'Data Summary'!BW64="Yes"),OFFSET('Water Data'!$E$6,0,10*ROW('Water Data'!E58)),NA())</f>
        <v>#N/A</v>
      </c>
      <c r="I64" s="92" t="e">
        <f ca="true">+IF(AND(ISNUMBER(OFFSET('Water Data'!$E$9,0,10*ROW('Water Data'!E58))),'Data Summary'!BX64="Yes"),OFFSET('Water Data'!$E$9,0,10*ROW('Water Data'!E58)),NA())</f>
        <v>#N/A</v>
      </c>
      <c r="J64" s="92" t="e">
        <f ca="true">+IF(AND(ISNUMBER(OFFSET('Water Data'!$F$4,0,10*ROW('Water Data'!F58))),'Data Summary'!BY64="Yes"),100-OFFSET('Water Data'!$F$4,0,10*ROW('Water Data'!F58)),NA())</f>
        <v>#N/A</v>
      </c>
      <c r="K64" s="92" t="e">
        <f ca="true">+IF(AND(ISNUMBER(OFFSET('Water Data'!$F$6,0,10*ROW('Water Data'!F58))),'Data Summary'!BZ64="Yes"),OFFSET('Water Data'!$F$6,0,10*ROW('Water Data'!F58)),NA())</f>
        <v>#N/A</v>
      </c>
      <c r="L64" s="92" t="e">
        <f ca="true">+IF(AND(ISNUMBER(OFFSET('Water Data'!$F$9,0,10*ROW('Water Data'!F58))),'Data Summary'!CA64="Yes"),OFFSET('Water Data'!$F$9,0,10*ROW('Water Data'!F58)),NA())</f>
        <v>#N/A</v>
      </c>
      <c r="M64" s="92" t="e">
        <f ca="true">+IF(AND(ISNUMBER(OFFSET('Water Data'!$G$4,0,10*ROW('Water Data'!G58))),'Data Summary'!CB64="Yes"),100-OFFSET('Water Data'!$G$4,0,10*ROW('Water Data'!G58)),NA())</f>
        <v>#N/A</v>
      </c>
      <c r="N64" s="92" t="e">
        <f ca="true">+IF(AND(ISNUMBER(OFFSET('Water Data'!$G$6,0,10*ROW('Water Data'!G58))),'Data Summary'!CC64="Yes"),OFFSET('Water Data'!$G$6,0,10*ROW('Water Data'!G58)),NA())</f>
        <v>#N/A</v>
      </c>
      <c r="O64" s="92" t="e">
        <f ca="true">+IF(AND(ISNUMBER(OFFSET('Water Data'!$G$9,0,10*ROW('Water Data'!G58))),'Data Summary'!CD64="Yes"),OFFSET('Water Data'!$G$9,0,10*ROW('Water Data'!G58)),NA())</f>
        <v>#N/A</v>
      </c>
      <c r="P64" s="92" t="e">
        <f ca="true">+IF(AND(ISNUMBER(OFFSET('Water Data'!$H$4,0,10*ROW('Water Data'!H58))),'Data Summary'!CE64="Yes"),100-OFFSET('Water Data'!$H$4,0,10*ROW('Water Data'!H58)),NA())</f>
        <v>#N/A</v>
      </c>
      <c r="Q64" s="92" t="e">
        <f ca="true">+IF(AND(ISNUMBER(OFFSET('Water Data'!$H$6,0,10*ROW('Water Data'!H58))),'Data Summary'!CF64="Yes"),OFFSET('Water Data'!$H$6,0,10*ROW('Water Data'!H58)),NA())</f>
        <v>#N/A</v>
      </c>
      <c r="R64" s="92" t="e">
        <f ca="true">+IF(AND(ISNUMBER(OFFSET('Water Data'!$H$9,0,10*ROW('Water Data'!H58))),'Data Summary'!CG64="Yes"),OFFSET('Water Data'!$H$9,0,10*ROW('Water Data'!H58)),NA())</f>
        <v>#N/A</v>
      </c>
      <c r="S64" s="92" t="e">
        <f ca="true">+IF(AND(ISNUMBER(OFFSET('Water Data'!$I$4,0,10*ROW('Water Data'!I58))),'Data Summary'!CH64="Yes"),100-OFFSET('Water Data'!$I$4,0,10*ROW('Water Data'!I58)),NA())</f>
        <v>#N/A</v>
      </c>
      <c r="T64" s="92" t="e">
        <f ca="true">+IF(AND(ISNUMBER(OFFSET('Water Data'!$I$6,0,10*ROW('Water Data'!I58))),'Data Summary'!CI64="Yes"),OFFSET('Water Data'!$I$6,0,10*ROW('Water Data'!I58)),NA())</f>
        <v>#N/A</v>
      </c>
      <c r="U64" s="92" t="e">
        <f ca="true">+IF(AND(ISNUMBER(OFFSET('Water Data'!$I$9,0,10*ROW('Water Data'!I58))),'Data Summary'!CJ64="Yes"),OFFSET('Water Data'!$I$9,0,10*ROW('Water Data'!I58)),NA())</f>
        <v>#N/A</v>
      </c>
      <c r="V64" s="93" t="e">
        <f ca="true">+IF(AND(ISNUMBER(OFFSET('Sanitation Data'!$D$4,0,10*ROW('Sanitation Data'!D58))),'Data Summary'!CK64="Yes"),100-OFFSET('Sanitation Data'!$D$4,0,10*ROW('Sanitation Data'!D58)),NA())</f>
        <v>#N/A</v>
      </c>
      <c r="W64" s="93" t="e">
        <f ca="true">+IF(AND(ISNUMBER(OFFSET('Sanitation Data'!$D$6,0,10*ROW('Sanitation Data'!D58))),'Data Summary'!CL64="Yes"),OFFSET('Sanitation Data'!$D$6,0,10*ROW('Sanitation Data'!D58)),NA())</f>
        <v>#N/A</v>
      </c>
      <c r="X64" s="93" t="e">
        <f ca="true">+IF(AND(ISNUMBER(OFFSET('Sanitation Data'!$D$10,0,10*ROW('Sanitation Data'!D58))),'Data Summary'!CM64="Yes"),OFFSET('Sanitation Data'!$D$10,0,10*ROW('Sanitation Data'!D58)),NA())</f>
        <v>#N/A</v>
      </c>
      <c r="Y64" s="93" t="e">
        <f ca="true">+IF(AND(ISNUMBER(OFFSET('Sanitation Data'!$D$11,0,10*ROW('Sanitation Data'!D58))),'Data Summary'!CN64="Yes"),OFFSET('Sanitation Data'!$D$11,0,10*ROW('Sanitation Data'!D58)),NA())</f>
        <v>#N/A</v>
      </c>
      <c r="Z64" s="93" t="e">
        <f ca="true">+IF(AND(ISNUMBER(OFFSET('Sanitation Data'!$D$12,0,10*ROW('Sanitation Data'!D58))),'Data Summary'!CO64="Yes"),OFFSET('Sanitation Data'!$D$12,0,10*ROW('Sanitation Data'!D58)),NA())</f>
        <v>#N/A</v>
      </c>
      <c r="AA64" s="93" t="e">
        <f ca="true">+IF(AND(ISNUMBER(OFFSET('Sanitation Data'!$E$4,0,10*ROW('Sanitation Data'!E58))),'Data Summary'!CP64="Yes"),100-OFFSET('Sanitation Data'!$E$4,0,10*ROW('Sanitation Data'!E58)),NA())</f>
        <v>#N/A</v>
      </c>
      <c r="AB64" s="93" t="e">
        <f ca="true">+IF(AND(ISNUMBER(OFFSET('Sanitation Data'!$E$6,0,10*ROW('Sanitation Data'!E58))),'Data Summary'!CQ64="Yes"),OFFSET('Sanitation Data'!$E$6,0,10*ROW('Sanitation Data'!E58)),NA())</f>
        <v>#N/A</v>
      </c>
      <c r="AC64" s="93" t="e">
        <f ca="true">+IF(AND(ISNUMBER(OFFSET('Sanitation Data'!$E$10,0,10*ROW('Sanitation Data'!E58))),'Data Summary'!CR64="Yes"),OFFSET('Sanitation Data'!$E$10,0,10*ROW('Sanitation Data'!E58)),NA())</f>
        <v>#N/A</v>
      </c>
      <c r="AD64" s="93" t="e">
        <f ca="true">+IF(AND(ISNUMBER(OFFSET('Sanitation Data'!$E$11,0,10*ROW('Sanitation Data'!E58))),'Data Summary'!CS64="Yes"),OFFSET('Sanitation Data'!$E$11,0,10*ROW('Sanitation Data'!E58)),NA())</f>
        <v>#N/A</v>
      </c>
      <c r="AE64" s="93" t="e">
        <f ca="true">+IF(AND(ISNUMBER(OFFSET('Sanitation Data'!$E$12,0,10*ROW('Sanitation Data'!E58))),'Data Summary'!CT64="Yes"),OFFSET('Sanitation Data'!$E$12,0,10*ROW('Sanitation Data'!E58)),NA())</f>
        <v>#N/A</v>
      </c>
      <c r="AF64" s="93" t="e">
        <f ca="true">+IF(AND(ISNUMBER(OFFSET('Sanitation Data'!$F$4,0,10*ROW('Sanitation Data'!F58))),'Data Summary'!CU64="Yes"),100-OFFSET('Sanitation Data'!$F$4,0,10*ROW('Sanitation Data'!F58)),NA())</f>
        <v>#N/A</v>
      </c>
      <c r="AG64" s="93" t="e">
        <f ca="true">+IF(AND(ISNUMBER(OFFSET('Sanitation Data'!$F$6,0,10*ROW('Sanitation Data'!F58))),'Data Summary'!CV64="Yes"),OFFSET('Sanitation Data'!$F$6,0,10*ROW('Sanitation Data'!F58)),NA())</f>
        <v>#N/A</v>
      </c>
      <c r="AH64" s="93" t="e">
        <f ca="true">+IF(AND(ISNUMBER(OFFSET('Sanitation Data'!$F$10,0,10*ROW('Sanitation Data'!F58))),'Data Summary'!CW64="Yes"),OFFSET('Sanitation Data'!$F$10,0,10*ROW('Sanitation Data'!F58)),NA())</f>
        <v>#N/A</v>
      </c>
      <c r="AI64" s="93" t="e">
        <f ca="true">+IF(AND(ISNUMBER(OFFSET('Sanitation Data'!$F$11,0,10*ROW('Sanitation Data'!F58))),'Data Summary'!CX64="Yes"),OFFSET('Sanitation Data'!$F$11,0,10*ROW('Sanitation Data'!F58)),NA())</f>
        <v>#N/A</v>
      </c>
      <c r="AJ64" s="93" t="e">
        <f ca="true">+IF(AND(ISNUMBER(OFFSET('Sanitation Data'!$F$12,0,10*ROW('Sanitation Data'!F58))),'Data Summary'!CY64="Yes"),OFFSET('Sanitation Data'!$F$12,0,10*ROW('Sanitation Data'!F58)),NA())</f>
        <v>#N/A</v>
      </c>
      <c r="AK64" s="93" t="e">
        <f ca="true">+IF(AND(ISNUMBER(OFFSET('Sanitation Data'!$G$4,0,10*ROW('Sanitation Data'!G58))),'Data Summary'!CZ64="Yes"),100-OFFSET('Sanitation Data'!$G$4,0,10*ROW('Sanitation Data'!G58)),NA())</f>
        <v>#N/A</v>
      </c>
      <c r="AL64" s="93" t="e">
        <f ca="true">+IF(AND(ISNUMBER(OFFSET('Sanitation Data'!$G$6,0,10*ROW('Sanitation Data'!G58))),'Data Summary'!DA64="Yes"),OFFSET('Sanitation Data'!$G$6,0,10*ROW('Sanitation Data'!G58)),NA())</f>
        <v>#N/A</v>
      </c>
      <c r="AM64" s="93" t="e">
        <f ca="true">+IF(AND(ISNUMBER(OFFSET('Sanitation Data'!$G$10,0,10*ROW('Sanitation Data'!G58))),'Data Summary'!DB64="Yes"),OFFSET('Sanitation Data'!$G$10,0,10*ROW('Sanitation Data'!G58)),NA())</f>
        <v>#N/A</v>
      </c>
      <c r="AN64" s="93" t="e">
        <f ca="true">+IF(AND(ISNUMBER(OFFSET('Sanitation Data'!$G$11,0,10*ROW('Sanitation Data'!G58))),'Data Summary'!DC64="Yes"),OFFSET('Sanitation Data'!$G$11,0,10*ROW('Sanitation Data'!G58)),NA())</f>
        <v>#N/A</v>
      </c>
      <c r="AO64" s="93" t="e">
        <f ca="true">+IF(AND(ISNUMBER(OFFSET('Sanitation Data'!$G$12,0,10*ROW('Sanitation Data'!G58))),'Data Summary'!DD64="Yes"),OFFSET('Sanitation Data'!$G$12,0,10*ROW('Sanitation Data'!G58)),NA())</f>
        <v>#N/A</v>
      </c>
      <c r="AP64" s="93" t="e">
        <f ca="true">+IF(AND(ISNUMBER(OFFSET('Sanitation Data'!$H$4,0,10*ROW('Sanitation Data'!H58))),'Data Summary'!DE64="Yes"),100-OFFSET('Sanitation Data'!$H$4,0,10*ROW('Sanitation Data'!H58)),NA())</f>
        <v>#N/A</v>
      </c>
      <c r="AQ64" s="93" t="e">
        <f ca="true">+IF(AND(ISNUMBER(OFFSET('Sanitation Data'!$H$6,0,10*ROW('Sanitation Data'!H58))),'Data Summary'!DF64="Yes"),OFFSET('Sanitation Data'!$H$6,0,10*ROW('Sanitation Data'!H58)),NA())</f>
        <v>#N/A</v>
      </c>
      <c r="AR64" s="93" t="e">
        <f ca="true">+IF(AND(ISNUMBER(OFFSET('Sanitation Data'!$H$10,0,10*ROW('Sanitation Data'!H58))),'Data Summary'!DG64="Yes"),OFFSET('Sanitation Data'!$H$10,0,10*ROW('Sanitation Data'!H58)),NA())</f>
        <v>#N/A</v>
      </c>
      <c r="AS64" s="93" t="e">
        <f ca="true">+IF(AND(ISNUMBER(OFFSET('Sanitation Data'!$H$11,0,10*ROW('Sanitation Data'!H58))),'Data Summary'!DH64="Yes"),OFFSET('Sanitation Data'!$H$11,0,10*ROW('Sanitation Data'!H58)),NA())</f>
        <v>#N/A</v>
      </c>
      <c r="AT64" s="93" t="e">
        <f ca="true">+IF(AND(ISNUMBER(OFFSET('Sanitation Data'!$H$12,0,10*ROW('Sanitation Data'!H58))),'Data Summary'!DI64="Yes"),OFFSET('Sanitation Data'!$H$12,0,10*ROW('Sanitation Data'!H58)),NA())</f>
        <v>#N/A</v>
      </c>
      <c r="AU64" s="93" t="e">
        <f ca="true">+IF(AND(ISNUMBER(OFFSET('Sanitation Data'!$I$4,0,10*ROW('Sanitation Data'!I58))),'Data Summary'!DJ64="Yes"),100-OFFSET('Sanitation Data'!$I$4,0,10*ROW('Sanitation Data'!I58)),NA())</f>
        <v>#N/A</v>
      </c>
      <c r="AV64" s="93" t="e">
        <f ca="true">+IF(AND(ISNUMBER(OFFSET('Sanitation Data'!$I$6,0,10*ROW('Sanitation Data'!I58))),'Data Summary'!DK64="Yes"),OFFSET('Sanitation Data'!$I$6,0,10*ROW('Sanitation Data'!I58)),NA())</f>
        <v>#N/A</v>
      </c>
      <c r="AW64" s="93" t="e">
        <f ca="true">+IF(AND(ISNUMBER(OFFSET('Sanitation Data'!$I$10,0,10*ROW('Sanitation Data'!I58))),'Data Summary'!DL64="Yes"),OFFSET('Sanitation Data'!$I$10,0,10*ROW('Sanitation Data'!I58)),NA())</f>
        <v>#N/A</v>
      </c>
      <c r="AX64" s="93" t="e">
        <f ca="true">+IF(AND(ISNUMBER(OFFSET('Sanitation Data'!$I$11,0,10*ROW('Sanitation Data'!I58))),'Data Summary'!DM64="Yes"),OFFSET('Sanitation Data'!$I$11,0,10*ROW('Sanitation Data'!I58)),NA())</f>
        <v>#N/A</v>
      </c>
      <c r="AY64" s="93" t="e">
        <f ca="true">+IF(AND(ISNUMBER(OFFSET('Sanitation Data'!$I$12,0,10*ROW('Sanitation Data'!I58))),'Data Summary'!DN64="Yes"),OFFSET('Sanitation Data'!$I$12,0,10*ROW('Sanitation Data'!I58)),NA())</f>
        <v>#N/A</v>
      </c>
      <c r="AZ64" s="94" t="e">
        <f ca="true">+IF(AND(ISNUMBER(OFFSET('Hygiene Data'!$D$5,0,10*ROW('Hygiene Data'!D58))),'Data Summary'!DO64="Yes"),OFFSET('Hygiene Data'!$D$5,0,10*ROW('Hygiene Data'!D58)),NA())</f>
        <v>#N/A</v>
      </c>
      <c r="BA64" s="94" t="e">
        <f ca="true">+IF(AND(ISNUMBER(OFFSET('Hygiene Data'!$D$7,0,10*ROW('Hygiene Data'!D58))),'Data Summary'!DP64="Yes"),OFFSET('Hygiene Data'!$D$7,0,10*ROW('Hygiene Data'!D58)),NA())</f>
        <v>#N/A</v>
      </c>
      <c r="BB64" s="94" t="e">
        <f ca="true">+IF(AND(ISNUMBER(OFFSET('Hygiene Data'!$D$9,0,10*ROW('Hygiene Data'!D58))),'Data Summary'!DQ64="Yes"),OFFSET('Hygiene Data'!$D$9,0,10*ROW('Hygiene Data'!D58)),NA())</f>
        <v>#N/A</v>
      </c>
      <c r="BC64" s="94" t="e">
        <f ca="true">+IF(AND(ISNUMBER(OFFSET('Hygiene Data'!$E$5,0,10*ROW('Hygiene Data'!E58))),'Data Summary'!DR64="Yes"),OFFSET('Hygiene Data'!$E$5,0,10*ROW('Hygiene Data'!E58)),NA())</f>
        <v>#N/A</v>
      </c>
      <c r="BD64" s="94" t="e">
        <f ca="true">+IF(AND(ISNUMBER(OFFSET('Hygiene Data'!$E$7,0,10*ROW('Hygiene Data'!E58))),'Data Summary'!DS64="Yes"),OFFSET('Hygiene Data'!$E$7,0,10*ROW('Hygiene Data'!E58)),NA())</f>
        <v>#N/A</v>
      </c>
      <c r="BE64" s="94" t="e">
        <f ca="true">+IF(AND(ISNUMBER(OFFSET('Hygiene Data'!$E$9,0,10*ROW('Hygiene Data'!E58))),'Data Summary'!DT64="Yes"),OFFSET('Hygiene Data'!$E$9,0,10*ROW('Hygiene Data'!E58)),NA())</f>
        <v>#N/A</v>
      </c>
      <c r="BF64" s="94" t="e">
        <f ca="true">+IF(AND(ISNUMBER(OFFSET('Hygiene Data'!$F$5,0,10*ROW('Hygiene Data'!F58))),'Data Summary'!DU64="Yes"),OFFSET('Hygiene Data'!$F$5,0,10*ROW('Hygiene Data'!F58)),NA())</f>
        <v>#N/A</v>
      </c>
      <c r="BG64" s="94" t="e">
        <f ca="true">+IF(AND(ISNUMBER(OFFSET('Hygiene Data'!$F$7,0,10*ROW('Hygiene Data'!F58))),'Data Summary'!DV64="Yes"),OFFSET('Hygiene Data'!$F$7,0,10*ROW('Hygiene Data'!F58)),NA())</f>
        <v>#N/A</v>
      </c>
      <c r="BH64" s="94" t="e">
        <f ca="true">+IF(AND(ISNUMBER(OFFSET('Hygiene Data'!$F$9,0,10*ROW('Hygiene Data'!F58))),'Data Summary'!DW64="Yes"),OFFSET('Hygiene Data'!$F$9,0,10*ROW('Hygiene Data'!F58)),NA())</f>
        <v>#N/A</v>
      </c>
      <c r="BI64" s="94" t="e">
        <f ca="true">+IF(AND(ISNUMBER(OFFSET('Hygiene Data'!$G$5,0,10*ROW('Hygiene Data'!G58))),'Data Summary'!DX64="Yes"),OFFSET('Hygiene Data'!$G$5,0,10*ROW('Hygiene Data'!G58)),NA())</f>
        <v>#N/A</v>
      </c>
      <c r="BJ64" s="94" t="e">
        <f ca="true">+IF(AND(ISNUMBER(OFFSET('Hygiene Data'!$G$7,0,10*ROW('Hygiene Data'!G58))),'Data Summary'!DY64="Yes"),OFFSET('Hygiene Data'!$G$7,0,10*ROW('Hygiene Data'!G58)),NA())</f>
        <v>#N/A</v>
      </c>
      <c r="BK64" s="94" t="e">
        <f ca="true">+IF(AND(ISNUMBER(OFFSET('Hygiene Data'!$G$9,0,10*ROW('Hygiene Data'!G58))),'Data Summary'!DZ64="Yes"),OFFSET('Hygiene Data'!$G$9,0,10*ROW('Hygiene Data'!G58)),NA())</f>
        <v>#N/A</v>
      </c>
      <c r="BL64" s="94" t="e">
        <f ca="true">+IF(AND(ISNUMBER(OFFSET('Hygiene Data'!$H$5,0,10*ROW('Hygiene Data'!H58))),'Data Summary'!EA64="Yes"),OFFSET('Hygiene Data'!$H$5,0,10*ROW('Hygiene Data'!H58)),NA())</f>
        <v>#N/A</v>
      </c>
      <c r="BM64" s="94" t="e">
        <f ca="true">+IF(AND(ISNUMBER(OFFSET('Hygiene Data'!$H$7,0,10*ROW('Hygiene Data'!H58))),'Data Summary'!EB64="Yes"),OFFSET('Hygiene Data'!$H$7,0,10*ROW('Hygiene Data'!H58)),NA())</f>
        <v>#N/A</v>
      </c>
      <c r="BN64" s="94" t="e">
        <f ca="true">+IF(AND(ISNUMBER(OFFSET('Hygiene Data'!$H$9,0,10*ROW('Hygiene Data'!H58))),'Data Summary'!EC64="Yes"),OFFSET('Hygiene Data'!$H$9,0,10*ROW('Hygiene Data'!H58)),NA())</f>
        <v>#N/A</v>
      </c>
      <c r="BO64" s="94" t="e">
        <f ca="true">+IF(AND(ISNUMBER(OFFSET('Hygiene Data'!$I$5,0,10*ROW('Hygiene Data'!I58))),'Data Summary'!ED64="Yes"),OFFSET('Hygiene Data'!$I$5,0,10*ROW('Hygiene Data'!I58)),NA())</f>
        <v>#N/A</v>
      </c>
      <c r="BP64" s="94" t="e">
        <f ca="true">+IF(AND(ISNUMBER(OFFSET('Hygiene Data'!$I$7,0,10*ROW('Hygiene Data'!I58))),'Data Summary'!EE64="Yes"),OFFSET('Hygiene Data'!$I$7,0,10*ROW('Hygiene Data'!I58)),NA())</f>
        <v>#N/A</v>
      </c>
      <c r="BQ64" s="94" t="e">
        <f ca="true">+IF(AND(ISNUMBER(OFFSET('Hygiene Data'!$I$9,0,10*ROW('Hygiene Data'!I58))),'Data Summary'!EF64="Yes"),OFFSET('Hygiene Data'!$I$9,0,10*ROW('Hygiene Data'!I58)),NA())</f>
        <v>#N/A</v>
      </c>
    </row>
    <row xmlns:x14ac="http://schemas.microsoft.com/office/spreadsheetml/2009/9/ac" r="65" x14ac:dyDescent="0.2">
      <c r="A65" s="334" t="e">
        <f ca="true">+RIGHT('Data Summary'!A65,LEN('Data Summary'!A65)-9)</f>
        <v>#VALUE!</v>
      </c>
      <c r="B65" s="35" t="str">
        <f ca="true">+IF(ISTEXT('Data Summary'!B65),'Data Summary'!B65,"")</f>
        <v/>
      </c>
      <c r="C65" s="333" t="e">
        <f ca="true">+VALUE('Data Summary'!C65)</f>
        <v>#VALUE!</v>
      </c>
      <c r="D65" s="92" t="e">
        <f ca="true">+IF(AND(ISNUMBER(OFFSET('Water Data'!$D$4,0,10*ROW('Water Data'!D59))),'Data Summary'!BS65="Yes"),100-OFFSET('Water Data'!$D$4,0,10*ROW('Water Data'!D59)),NA())</f>
        <v>#N/A</v>
      </c>
      <c r="E65" s="92" t="e">
        <f ca="true">+IF(AND(ISNUMBER(OFFSET('Water Data'!$D$6,0,10*ROW('Water Data'!D59))),'Data Summary'!BT65="Yes"),OFFSET('Water Data'!$D$6,0,10*ROW('Water Data'!D59)),NA())</f>
        <v>#N/A</v>
      </c>
      <c r="F65" s="92" t="e">
        <f ca="true">+IF(AND(ISNUMBER(OFFSET('Water Data'!$D$9,0,10*ROW('Water Data'!D59))),'Data Summary'!BU65="Yes"),OFFSET('Water Data'!$D$9,0,10*ROW('Water Data'!D59)),NA())</f>
        <v>#N/A</v>
      </c>
      <c r="G65" s="92" t="e">
        <f ca="true">+IF(AND(ISNUMBER(OFFSET('Water Data'!$E$4,0,10*ROW('Water Data'!E59))),'Data Summary'!BV65="Yes"),100-OFFSET('Water Data'!$E$4,0,10*ROW('Water Data'!E59)),NA())</f>
        <v>#N/A</v>
      </c>
      <c r="H65" s="92" t="e">
        <f ca="true">+IF(AND(ISNUMBER(OFFSET('Water Data'!$E$6,0,10*ROW('Water Data'!E59))),'Data Summary'!BW65="Yes"),OFFSET('Water Data'!$E$6,0,10*ROW('Water Data'!E59)),NA())</f>
        <v>#N/A</v>
      </c>
      <c r="I65" s="92" t="e">
        <f ca="true">+IF(AND(ISNUMBER(OFFSET('Water Data'!$E$9,0,10*ROW('Water Data'!E59))),'Data Summary'!BX65="Yes"),OFFSET('Water Data'!$E$9,0,10*ROW('Water Data'!E59)),NA())</f>
        <v>#N/A</v>
      </c>
      <c r="J65" s="92" t="e">
        <f ca="true">+IF(AND(ISNUMBER(OFFSET('Water Data'!$F$4,0,10*ROW('Water Data'!F59))),'Data Summary'!BY65="Yes"),100-OFFSET('Water Data'!$F$4,0,10*ROW('Water Data'!F59)),NA())</f>
        <v>#N/A</v>
      </c>
      <c r="K65" s="92" t="e">
        <f ca="true">+IF(AND(ISNUMBER(OFFSET('Water Data'!$F$6,0,10*ROW('Water Data'!F59))),'Data Summary'!BZ65="Yes"),OFFSET('Water Data'!$F$6,0,10*ROW('Water Data'!F59)),NA())</f>
        <v>#N/A</v>
      </c>
      <c r="L65" s="92" t="e">
        <f ca="true">+IF(AND(ISNUMBER(OFFSET('Water Data'!$F$9,0,10*ROW('Water Data'!F59))),'Data Summary'!CA65="Yes"),OFFSET('Water Data'!$F$9,0,10*ROW('Water Data'!F59)),NA())</f>
        <v>#N/A</v>
      </c>
      <c r="M65" s="92" t="e">
        <f ca="true">+IF(AND(ISNUMBER(OFFSET('Water Data'!$G$4,0,10*ROW('Water Data'!G59))),'Data Summary'!CB65="Yes"),100-OFFSET('Water Data'!$G$4,0,10*ROW('Water Data'!G59)),NA())</f>
        <v>#N/A</v>
      </c>
      <c r="N65" s="92" t="e">
        <f ca="true">+IF(AND(ISNUMBER(OFFSET('Water Data'!$G$6,0,10*ROW('Water Data'!G59))),'Data Summary'!CC65="Yes"),OFFSET('Water Data'!$G$6,0,10*ROW('Water Data'!G59)),NA())</f>
        <v>#N/A</v>
      </c>
      <c r="O65" s="92" t="e">
        <f ca="true">+IF(AND(ISNUMBER(OFFSET('Water Data'!$G$9,0,10*ROW('Water Data'!G59))),'Data Summary'!CD65="Yes"),OFFSET('Water Data'!$G$9,0,10*ROW('Water Data'!G59)),NA())</f>
        <v>#N/A</v>
      </c>
      <c r="P65" s="92" t="e">
        <f ca="true">+IF(AND(ISNUMBER(OFFSET('Water Data'!$H$4,0,10*ROW('Water Data'!H59))),'Data Summary'!CE65="Yes"),100-OFFSET('Water Data'!$H$4,0,10*ROW('Water Data'!H59)),NA())</f>
        <v>#N/A</v>
      </c>
      <c r="Q65" s="92" t="e">
        <f ca="true">+IF(AND(ISNUMBER(OFFSET('Water Data'!$H$6,0,10*ROW('Water Data'!H59))),'Data Summary'!CF65="Yes"),OFFSET('Water Data'!$H$6,0,10*ROW('Water Data'!H59)),NA())</f>
        <v>#N/A</v>
      </c>
      <c r="R65" s="92" t="e">
        <f ca="true">+IF(AND(ISNUMBER(OFFSET('Water Data'!$H$9,0,10*ROW('Water Data'!H59))),'Data Summary'!CG65="Yes"),OFFSET('Water Data'!$H$9,0,10*ROW('Water Data'!H59)),NA())</f>
        <v>#N/A</v>
      </c>
      <c r="S65" s="92" t="e">
        <f ca="true">+IF(AND(ISNUMBER(OFFSET('Water Data'!$I$4,0,10*ROW('Water Data'!I59))),'Data Summary'!CH65="Yes"),100-OFFSET('Water Data'!$I$4,0,10*ROW('Water Data'!I59)),NA())</f>
        <v>#N/A</v>
      </c>
      <c r="T65" s="92" t="e">
        <f ca="true">+IF(AND(ISNUMBER(OFFSET('Water Data'!$I$6,0,10*ROW('Water Data'!I59))),'Data Summary'!CI65="Yes"),OFFSET('Water Data'!$I$6,0,10*ROW('Water Data'!I59)),NA())</f>
        <v>#N/A</v>
      </c>
      <c r="U65" s="92" t="e">
        <f ca="true">+IF(AND(ISNUMBER(OFFSET('Water Data'!$I$9,0,10*ROW('Water Data'!I59))),'Data Summary'!CJ65="Yes"),OFFSET('Water Data'!$I$9,0,10*ROW('Water Data'!I59)),NA())</f>
        <v>#N/A</v>
      </c>
      <c r="V65" s="93" t="e">
        <f ca="true">+IF(AND(ISNUMBER(OFFSET('Sanitation Data'!$D$4,0,10*ROW('Sanitation Data'!D59))),'Data Summary'!CK65="Yes"),100-OFFSET('Sanitation Data'!$D$4,0,10*ROW('Sanitation Data'!D59)),NA())</f>
        <v>#N/A</v>
      </c>
      <c r="W65" s="93" t="e">
        <f ca="true">+IF(AND(ISNUMBER(OFFSET('Sanitation Data'!$D$6,0,10*ROW('Sanitation Data'!D59))),'Data Summary'!CL65="Yes"),OFFSET('Sanitation Data'!$D$6,0,10*ROW('Sanitation Data'!D59)),NA())</f>
        <v>#N/A</v>
      </c>
      <c r="X65" s="93" t="e">
        <f ca="true">+IF(AND(ISNUMBER(OFFSET('Sanitation Data'!$D$10,0,10*ROW('Sanitation Data'!D59))),'Data Summary'!CM65="Yes"),OFFSET('Sanitation Data'!$D$10,0,10*ROW('Sanitation Data'!D59)),NA())</f>
        <v>#N/A</v>
      </c>
      <c r="Y65" s="93" t="e">
        <f ca="true">+IF(AND(ISNUMBER(OFFSET('Sanitation Data'!$D$11,0,10*ROW('Sanitation Data'!D59))),'Data Summary'!CN65="Yes"),OFFSET('Sanitation Data'!$D$11,0,10*ROW('Sanitation Data'!D59)),NA())</f>
        <v>#N/A</v>
      </c>
      <c r="Z65" s="93" t="e">
        <f ca="true">+IF(AND(ISNUMBER(OFFSET('Sanitation Data'!$D$12,0,10*ROW('Sanitation Data'!D59))),'Data Summary'!CO65="Yes"),OFFSET('Sanitation Data'!$D$12,0,10*ROW('Sanitation Data'!D59)),NA())</f>
        <v>#N/A</v>
      </c>
      <c r="AA65" s="93" t="e">
        <f ca="true">+IF(AND(ISNUMBER(OFFSET('Sanitation Data'!$E$4,0,10*ROW('Sanitation Data'!E59))),'Data Summary'!CP65="Yes"),100-OFFSET('Sanitation Data'!$E$4,0,10*ROW('Sanitation Data'!E59)),NA())</f>
        <v>#N/A</v>
      </c>
      <c r="AB65" s="93" t="e">
        <f ca="true">+IF(AND(ISNUMBER(OFFSET('Sanitation Data'!$E$6,0,10*ROW('Sanitation Data'!E59))),'Data Summary'!CQ65="Yes"),OFFSET('Sanitation Data'!$E$6,0,10*ROW('Sanitation Data'!E59)),NA())</f>
        <v>#N/A</v>
      </c>
      <c r="AC65" s="93" t="e">
        <f ca="true">+IF(AND(ISNUMBER(OFFSET('Sanitation Data'!$E$10,0,10*ROW('Sanitation Data'!E59))),'Data Summary'!CR65="Yes"),OFFSET('Sanitation Data'!$E$10,0,10*ROW('Sanitation Data'!E59)),NA())</f>
        <v>#N/A</v>
      </c>
      <c r="AD65" s="93" t="e">
        <f ca="true">+IF(AND(ISNUMBER(OFFSET('Sanitation Data'!$E$11,0,10*ROW('Sanitation Data'!E59))),'Data Summary'!CS65="Yes"),OFFSET('Sanitation Data'!$E$11,0,10*ROW('Sanitation Data'!E59)),NA())</f>
        <v>#N/A</v>
      </c>
      <c r="AE65" s="93" t="e">
        <f ca="true">+IF(AND(ISNUMBER(OFFSET('Sanitation Data'!$E$12,0,10*ROW('Sanitation Data'!E59))),'Data Summary'!CT65="Yes"),OFFSET('Sanitation Data'!$E$12,0,10*ROW('Sanitation Data'!E59)),NA())</f>
        <v>#N/A</v>
      </c>
      <c r="AF65" s="93" t="e">
        <f ca="true">+IF(AND(ISNUMBER(OFFSET('Sanitation Data'!$F$4,0,10*ROW('Sanitation Data'!F59))),'Data Summary'!CU65="Yes"),100-OFFSET('Sanitation Data'!$F$4,0,10*ROW('Sanitation Data'!F59)),NA())</f>
        <v>#N/A</v>
      </c>
      <c r="AG65" s="93" t="e">
        <f ca="true">+IF(AND(ISNUMBER(OFFSET('Sanitation Data'!$F$6,0,10*ROW('Sanitation Data'!F59))),'Data Summary'!CV65="Yes"),OFFSET('Sanitation Data'!$F$6,0,10*ROW('Sanitation Data'!F59)),NA())</f>
        <v>#N/A</v>
      </c>
      <c r="AH65" s="93" t="e">
        <f ca="true">+IF(AND(ISNUMBER(OFFSET('Sanitation Data'!$F$10,0,10*ROW('Sanitation Data'!F59))),'Data Summary'!CW65="Yes"),OFFSET('Sanitation Data'!$F$10,0,10*ROW('Sanitation Data'!F59)),NA())</f>
        <v>#N/A</v>
      </c>
      <c r="AI65" s="93" t="e">
        <f ca="true">+IF(AND(ISNUMBER(OFFSET('Sanitation Data'!$F$11,0,10*ROW('Sanitation Data'!F59))),'Data Summary'!CX65="Yes"),OFFSET('Sanitation Data'!$F$11,0,10*ROW('Sanitation Data'!F59)),NA())</f>
        <v>#N/A</v>
      </c>
      <c r="AJ65" s="93" t="e">
        <f ca="true">+IF(AND(ISNUMBER(OFFSET('Sanitation Data'!$F$12,0,10*ROW('Sanitation Data'!F59))),'Data Summary'!CY65="Yes"),OFFSET('Sanitation Data'!$F$12,0,10*ROW('Sanitation Data'!F59)),NA())</f>
        <v>#N/A</v>
      </c>
      <c r="AK65" s="93" t="e">
        <f ca="true">+IF(AND(ISNUMBER(OFFSET('Sanitation Data'!$G$4,0,10*ROW('Sanitation Data'!G59))),'Data Summary'!CZ65="Yes"),100-OFFSET('Sanitation Data'!$G$4,0,10*ROW('Sanitation Data'!G59)),NA())</f>
        <v>#N/A</v>
      </c>
      <c r="AL65" s="93" t="e">
        <f ca="true">+IF(AND(ISNUMBER(OFFSET('Sanitation Data'!$G$6,0,10*ROW('Sanitation Data'!G59))),'Data Summary'!DA65="Yes"),OFFSET('Sanitation Data'!$G$6,0,10*ROW('Sanitation Data'!G59)),NA())</f>
        <v>#N/A</v>
      </c>
      <c r="AM65" s="93" t="e">
        <f ca="true">+IF(AND(ISNUMBER(OFFSET('Sanitation Data'!$G$10,0,10*ROW('Sanitation Data'!G59))),'Data Summary'!DB65="Yes"),OFFSET('Sanitation Data'!$G$10,0,10*ROW('Sanitation Data'!G59)),NA())</f>
        <v>#N/A</v>
      </c>
      <c r="AN65" s="93" t="e">
        <f ca="true">+IF(AND(ISNUMBER(OFFSET('Sanitation Data'!$G$11,0,10*ROW('Sanitation Data'!G59))),'Data Summary'!DC65="Yes"),OFFSET('Sanitation Data'!$G$11,0,10*ROW('Sanitation Data'!G59)),NA())</f>
        <v>#N/A</v>
      </c>
      <c r="AO65" s="93" t="e">
        <f ca="true">+IF(AND(ISNUMBER(OFFSET('Sanitation Data'!$G$12,0,10*ROW('Sanitation Data'!G59))),'Data Summary'!DD65="Yes"),OFFSET('Sanitation Data'!$G$12,0,10*ROW('Sanitation Data'!G59)),NA())</f>
        <v>#N/A</v>
      </c>
      <c r="AP65" s="93" t="e">
        <f ca="true">+IF(AND(ISNUMBER(OFFSET('Sanitation Data'!$H$4,0,10*ROW('Sanitation Data'!H59))),'Data Summary'!DE65="Yes"),100-OFFSET('Sanitation Data'!$H$4,0,10*ROW('Sanitation Data'!H59)),NA())</f>
        <v>#N/A</v>
      </c>
      <c r="AQ65" s="93" t="e">
        <f ca="true">+IF(AND(ISNUMBER(OFFSET('Sanitation Data'!$H$6,0,10*ROW('Sanitation Data'!H59))),'Data Summary'!DF65="Yes"),OFFSET('Sanitation Data'!$H$6,0,10*ROW('Sanitation Data'!H59)),NA())</f>
        <v>#N/A</v>
      </c>
      <c r="AR65" s="93" t="e">
        <f ca="true">+IF(AND(ISNUMBER(OFFSET('Sanitation Data'!$H$10,0,10*ROW('Sanitation Data'!H59))),'Data Summary'!DG65="Yes"),OFFSET('Sanitation Data'!$H$10,0,10*ROW('Sanitation Data'!H59)),NA())</f>
        <v>#N/A</v>
      </c>
      <c r="AS65" s="93" t="e">
        <f ca="true">+IF(AND(ISNUMBER(OFFSET('Sanitation Data'!$H$11,0,10*ROW('Sanitation Data'!H59))),'Data Summary'!DH65="Yes"),OFFSET('Sanitation Data'!$H$11,0,10*ROW('Sanitation Data'!H59)),NA())</f>
        <v>#N/A</v>
      </c>
      <c r="AT65" s="93" t="e">
        <f ca="true">+IF(AND(ISNUMBER(OFFSET('Sanitation Data'!$H$12,0,10*ROW('Sanitation Data'!H59))),'Data Summary'!DI65="Yes"),OFFSET('Sanitation Data'!$H$12,0,10*ROW('Sanitation Data'!H59)),NA())</f>
        <v>#N/A</v>
      </c>
      <c r="AU65" s="93" t="e">
        <f ca="true">+IF(AND(ISNUMBER(OFFSET('Sanitation Data'!$I$4,0,10*ROW('Sanitation Data'!I59))),'Data Summary'!DJ65="Yes"),100-OFFSET('Sanitation Data'!$I$4,0,10*ROW('Sanitation Data'!I59)),NA())</f>
        <v>#N/A</v>
      </c>
      <c r="AV65" s="93" t="e">
        <f ca="true">+IF(AND(ISNUMBER(OFFSET('Sanitation Data'!$I$6,0,10*ROW('Sanitation Data'!I59))),'Data Summary'!DK65="Yes"),OFFSET('Sanitation Data'!$I$6,0,10*ROW('Sanitation Data'!I59)),NA())</f>
        <v>#N/A</v>
      </c>
      <c r="AW65" s="93" t="e">
        <f ca="true">+IF(AND(ISNUMBER(OFFSET('Sanitation Data'!$I$10,0,10*ROW('Sanitation Data'!I59))),'Data Summary'!DL65="Yes"),OFFSET('Sanitation Data'!$I$10,0,10*ROW('Sanitation Data'!I59)),NA())</f>
        <v>#N/A</v>
      </c>
      <c r="AX65" s="93" t="e">
        <f ca="true">+IF(AND(ISNUMBER(OFFSET('Sanitation Data'!$I$11,0,10*ROW('Sanitation Data'!I59))),'Data Summary'!DM65="Yes"),OFFSET('Sanitation Data'!$I$11,0,10*ROW('Sanitation Data'!I59)),NA())</f>
        <v>#N/A</v>
      </c>
      <c r="AY65" s="93" t="e">
        <f ca="true">+IF(AND(ISNUMBER(OFFSET('Sanitation Data'!$I$12,0,10*ROW('Sanitation Data'!I59))),'Data Summary'!DN65="Yes"),OFFSET('Sanitation Data'!$I$12,0,10*ROW('Sanitation Data'!I59)),NA())</f>
        <v>#N/A</v>
      </c>
      <c r="AZ65" s="94" t="e">
        <f ca="true">+IF(AND(ISNUMBER(OFFSET('Hygiene Data'!$D$5,0,10*ROW('Hygiene Data'!D59))),'Data Summary'!DO65="Yes"),OFFSET('Hygiene Data'!$D$5,0,10*ROW('Hygiene Data'!D59)),NA())</f>
        <v>#N/A</v>
      </c>
      <c r="BA65" s="94" t="e">
        <f ca="true">+IF(AND(ISNUMBER(OFFSET('Hygiene Data'!$D$7,0,10*ROW('Hygiene Data'!D59))),'Data Summary'!DP65="Yes"),OFFSET('Hygiene Data'!$D$7,0,10*ROW('Hygiene Data'!D59)),NA())</f>
        <v>#N/A</v>
      </c>
      <c r="BB65" s="94" t="e">
        <f ca="true">+IF(AND(ISNUMBER(OFFSET('Hygiene Data'!$D$9,0,10*ROW('Hygiene Data'!D59))),'Data Summary'!DQ65="Yes"),OFFSET('Hygiene Data'!$D$9,0,10*ROW('Hygiene Data'!D59)),NA())</f>
        <v>#N/A</v>
      </c>
      <c r="BC65" s="94" t="e">
        <f ca="true">+IF(AND(ISNUMBER(OFFSET('Hygiene Data'!$E$5,0,10*ROW('Hygiene Data'!E59))),'Data Summary'!DR65="Yes"),OFFSET('Hygiene Data'!$E$5,0,10*ROW('Hygiene Data'!E59)),NA())</f>
        <v>#N/A</v>
      </c>
      <c r="BD65" s="94" t="e">
        <f ca="true">+IF(AND(ISNUMBER(OFFSET('Hygiene Data'!$E$7,0,10*ROW('Hygiene Data'!E59))),'Data Summary'!DS65="Yes"),OFFSET('Hygiene Data'!$E$7,0,10*ROW('Hygiene Data'!E59)),NA())</f>
        <v>#N/A</v>
      </c>
      <c r="BE65" s="94" t="e">
        <f ca="true">+IF(AND(ISNUMBER(OFFSET('Hygiene Data'!$E$9,0,10*ROW('Hygiene Data'!E59))),'Data Summary'!DT65="Yes"),OFFSET('Hygiene Data'!$E$9,0,10*ROW('Hygiene Data'!E59)),NA())</f>
        <v>#N/A</v>
      </c>
      <c r="BF65" s="94" t="e">
        <f ca="true">+IF(AND(ISNUMBER(OFFSET('Hygiene Data'!$F$5,0,10*ROW('Hygiene Data'!F59))),'Data Summary'!DU65="Yes"),OFFSET('Hygiene Data'!$F$5,0,10*ROW('Hygiene Data'!F59)),NA())</f>
        <v>#N/A</v>
      </c>
      <c r="BG65" s="94" t="e">
        <f ca="true">+IF(AND(ISNUMBER(OFFSET('Hygiene Data'!$F$7,0,10*ROW('Hygiene Data'!F59))),'Data Summary'!DV65="Yes"),OFFSET('Hygiene Data'!$F$7,0,10*ROW('Hygiene Data'!F59)),NA())</f>
        <v>#N/A</v>
      </c>
      <c r="BH65" s="94" t="e">
        <f ca="true">+IF(AND(ISNUMBER(OFFSET('Hygiene Data'!$F$9,0,10*ROW('Hygiene Data'!F59))),'Data Summary'!DW65="Yes"),OFFSET('Hygiene Data'!$F$9,0,10*ROW('Hygiene Data'!F59)),NA())</f>
        <v>#N/A</v>
      </c>
      <c r="BI65" s="94" t="e">
        <f ca="true">+IF(AND(ISNUMBER(OFFSET('Hygiene Data'!$G$5,0,10*ROW('Hygiene Data'!G59))),'Data Summary'!DX65="Yes"),OFFSET('Hygiene Data'!$G$5,0,10*ROW('Hygiene Data'!G59)),NA())</f>
        <v>#N/A</v>
      </c>
      <c r="BJ65" s="94" t="e">
        <f ca="true">+IF(AND(ISNUMBER(OFFSET('Hygiene Data'!$G$7,0,10*ROW('Hygiene Data'!G59))),'Data Summary'!DY65="Yes"),OFFSET('Hygiene Data'!$G$7,0,10*ROW('Hygiene Data'!G59)),NA())</f>
        <v>#N/A</v>
      </c>
      <c r="BK65" s="94" t="e">
        <f ca="true">+IF(AND(ISNUMBER(OFFSET('Hygiene Data'!$G$9,0,10*ROW('Hygiene Data'!G59))),'Data Summary'!DZ65="Yes"),OFFSET('Hygiene Data'!$G$9,0,10*ROW('Hygiene Data'!G59)),NA())</f>
        <v>#N/A</v>
      </c>
      <c r="BL65" s="94" t="e">
        <f ca="true">+IF(AND(ISNUMBER(OFFSET('Hygiene Data'!$H$5,0,10*ROW('Hygiene Data'!H59))),'Data Summary'!EA65="Yes"),OFFSET('Hygiene Data'!$H$5,0,10*ROW('Hygiene Data'!H59)),NA())</f>
        <v>#N/A</v>
      </c>
      <c r="BM65" s="94" t="e">
        <f ca="true">+IF(AND(ISNUMBER(OFFSET('Hygiene Data'!$H$7,0,10*ROW('Hygiene Data'!H59))),'Data Summary'!EB65="Yes"),OFFSET('Hygiene Data'!$H$7,0,10*ROW('Hygiene Data'!H59)),NA())</f>
        <v>#N/A</v>
      </c>
      <c r="BN65" s="94" t="e">
        <f ca="true">+IF(AND(ISNUMBER(OFFSET('Hygiene Data'!$H$9,0,10*ROW('Hygiene Data'!H59))),'Data Summary'!EC65="Yes"),OFFSET('Hygiene Data'!$H$9,0,10*ROW('Hygiene Data'!H59)),NA())</f>
        <v>#N/A</v>
      </c>
      <c r="BO65" s="94" t="e">
        <f ca="true">+IF(AND(ISNUMBER(OFFSET('Hygiene Data'!$I$5,0,10*ROW('Hygiene Data'!I59))),'Data Summary'!ED65="Yes"),OFFSET('Hygiene Data'!$I$5,0,10*ROW('Hygiene Data'!I59)),NA())</f>
        <v>#N/A</v>
      </c>
      <c r="BP65" s="94" t="e">
        <f ca="true">+IF(AND(ISNUMBER(OFFSET('Hygiene Data'!$I$7,0,10*ROW('Hygiene Data'!I59))),'Data Summary'!EE65="Yes"),OFFSET('Hygiene Data'!$I$7,0,10*ROW('Hygiene Data'!I59)),NA())</f>
        <v>#N/A</v>
      </c>
      <c r="BQ65" s="94" t="e">
        <f ca="true">+IF(AND(ISNUMBER(OFFSET('Hygiene Data'!$I$9,0,10*ROW('Hygiene Data'!I59))),'Data Summary'!EF65="Yes"),OFFSET('Hygiene Data'!$I$9,0,10*ROW('Hygiene Data'!I59)),NA())</f>
        <v>#N/A</v>
      </c>
    </row>
    <row xmlns:x14ac="http://schemas.microsoft.com/office/spreadsheetml/2009/9/ac" r="66" x14ac:dyDescent="0.2">
      <c r="A66" s="334" t="e">
        <f ca="true">+RIGHT('Data Summary'!A66,LEN('Data Summary'!A66)-9)</f>
        <v>#VALUE!</v>
      </c>
      <c r="B66" s="35" t="str">
        <f ca="true">+IF(ISTEXT('Data Summary'!B66),'Data Summary'!B66,"")</f>
        <v/>
      </c>
      <c r="C66" s="333" t="e">
        <f ca="true">+VALUE('Data Summary'!C66)</f>
        <v>#VALUE!</v>
      </c>
      <c r="D66" s="92" t="e">
        <f ca="true">+IF(AND(ISNUMBER(OFFSET('Water Data'!$D$4,0,10*ROW('Water Data'!D60))),'Data Summary'!BS66="Yes"),100-OFFSET('Water Data'!$D$4,0,10*ROW('Water Data'!D60)),NA())</f>
        <v>#N/A</v>
      </c>
      <c r="E66" s="92" t="e">
        <f ca="true">+IF(AND(ISNUMBER(OFFSET('Water Data'!$D$6,0,10*ROW('Water Data'!D60))),'Data Summary'!BT66="Yes"),OFFSET('Water Data'!$D$6,0,10*ROW('Water Data'!D60)),NA())</f>
        <v>#N/A</v>
      </c>
      <c r="F66" s="92" t="e">
        <f ca="true">+IF(AND(ISNUMBER(OFFSET('Water Data'!$D$9,0,10*ROW('Water Data'!D60))),'Data Summary'!BU66="Yes"),OFFSET('Water Data'!$D$9,0,10*ROW('Water Data'!D60)),NA())</f>
        <v>#N/A</v>
      </c>
      <c r="G66" s="92" t="e">
        <f ca="true">+IF(AND(ISNUMBER(OFFSET('Water Data'!$E$4,0,10*ROW('Water Data'!E60))),'Data Summary'!BV66="Yes"),100-OFFSET('Water Data'!$E$4,0,10*ROW('Water Data'!E60)),NA())</f>
        <v>#N/A</v>
      </c>
      <c r="H66" s="92" t="e">
        <f ca="true">+IF(AND(ISNUMBER(OFFSET('Water Data'!$E$6,0,10*ROW('Water Data'!E60))),'Data Summary'!BW66="Yes"),OFFSET('Water Data'!$E$6,0,10*ROW('Water Data'!E60)),NA())</f>
        <v>#N/A</v>
      </c>
      <c r="I66" s="92" t="e">
        <f ca="true">+IF(AND(ISNUMBER(OFFSET('Water Data'!$E$9,0,10*ROW('Water Data'!E60))),'Data Summary'!BX66="Yes"),OFFSET('Water Data'!$E$9,0,10*ROW('Water Data'!E60)),NA())</f>
        <v>#N/A</v>
      </c>
      <c r="J66" s="92" t="e">
        <f ca="true">+IF(AND(ISNUMBER(OFFSET('Water Data'!$F$4,0,10*ROW('Water Data'!F60))),'Data Summary'!BY66="Yes"),100-OFFSET('Water Data'!$F$4,0,10*ROW('Water Data'!F60)),NA())</f>
        <v>#N/A</v>
      </c>
      <c r="K66" s="92" t="e">
        <f ca="true">+IF(AND(ISNUMBER(OFFSET('Water Data'!$F$6,0,10*ROW('Water Data'!F60))),'Data Summary'!BZ66="Yes"),OFFSET('Water Data'!$F$6,0,10*ROW('Water Data'!F60)),NA())</f>
        <v>#N/A</v>
      </c>
      <c r="L66" s="92" t="e">
        <f ca="true">+IF(AND(ISNUMBER(OFFSET('Water Data'!$F$9,0,10*ROW('Water Data'!F60))),'Data Summary'!CA66="Yes"),OFFSET('Water Data'!$F$9,0,10*ROW('Water Data'!F60)),NA())</f>
        <v>#N/A</v>
      </c>
      <c r="M66" s="92" t="e">
        <f ca="true">+IF(AND(ISNUMBER(OFFSET('Water Data'!$G$4,0,10*ROW('Water Data'!G60))),'Data Summary'!CB66="Yes"),100-OFFSET('Water Data'!$G$4,0,10*ROW('Water Data'!G60)),NA())</f>
        <v>#N/A</v>
      </c>
      <c r="N66" s="92" t="e">
        <f ca="true">+IF(AND(ISNUMBER(OFFSET('Water Data'!$G$6,0,10*ROW('Water Data'!G60))),'Data Summary'!CC66="Yes"),OFFSET('Water Data'!$G$6,0,10*ROW('Water Data'!G60)),NA())</f>
        <v>#N/A</v>
      </c>
      <c r="O66" s="92" t="e">
        <f ca="true">+IF(AND(ISNUMBER(OFFSET('Water Data'!$G$9,0,10*ROW('Water Data'!G60))),'Data Summary'!CD66="Yes"),OFFSET('Water Data'!$G$9,0,10*ROW('Water Data'!G60)),NA())</f>
        <v>#N/A</v>
      </c>
      <c r="P66" s="92" t="e">
        <f ca="true">+IF(AND(ISNUMBER(OFFSET('Water Data'!$H$4,0,10*ROW('Water Data'!H60))),'Data Summary'!CE66="Yes"),100-OFFSET('Water Data'!$H$4,0,10*ROW('Water Data'!H60)),NA())</f>
        <v>#N/A</v>
      </c>
      <c r="Q66" s="92" t="e">
        <f ca="true">+IF(AND(ISNUMBER(OFFSET('Water Data'!$H$6,0,10*ROW('Water Data'!H60))),'Data Summary'!CF66="Yes"),OFFSET('Water Data'!$H$6,0,10*ROW('Water Data'!H60)),NA())</f>
        <v>#N/A</v>
      </c>
      <c r="R66" s="92" t="e">
        <f ca="true">+IF(AND(ISNUMBER(OFFSET('Water Data'!$H$9,0,10*ROW('Water Data'!H60))),'Data Summary'!CG66="Yes"),OFFSET('Water Data'!$H$9,0,10*ROW('Water Data'!H60)),NA())</f>
        <v>#N/A</v>
      </c>
      <c r="S66" s="92" t="e">
        <f ca="true">+IF(AND(ISNUMBER(OFFSET('Water Data'!$I$4,0,10*ROW('Water Data'!I60))),'Data Summary'!CH66="Yes"),100-OFFSET('Water Data'!$I$4,0,10*ROW('Water Data'!I60)),NA())</f>
        <v>#N/A</v>
      </c>
      <c r="T66" s="92" t="e">
        <f ca="true">+IF(AND(ISNUMBER(OFFSET('Water Data'!$I$6,0,10*ROW('Water Data'!I60))),'Data Summary'!CI66="Yes"),OFFSET('Water Data'!$I$6,0,10*ROW('Water Data'!I60)),NA())</f>
        <v>#N/A</v>
      </c>
      <c r="U66" s="92" t="e">
        <f ca="true">+IF(AND(ISNUMBER(OFFSET('Water Data'!$I$9,0,10*ROW('Water Data'!I60))),'Data Summary'!CJ66="Yes"),OFFSET('Water Data'!$I$9,0,10*ROW('Water Data'!I60)),NA())</f>
        <v>#N/A</v>
      </c>
      <c r="V66" s="93" t="e">
        <f ca="true">+IF(AND(ISNUMBER(OFFSET('Sanitation Data'!$D$4,0,10*ROW('Sanitation Data'!D60))),'Data Summary'!CK66="Yes"),100-OFFSET('Sanitation Data'!$D$4,0,10*ROW('Sanitation Data'!D60)),NA())</f>
        <v>#N/A</v>
      </c>
      <c r="W66" s="93" t="e">
        <f ca="true">+IF(AND(ISNUMBER(OFFSET('Sanitation Data'!$D$6,0,10*ROW('Sanitation Data'!D60))),'Data Summary'!CL66="Yes"),OFFSET('Sanitation Data'!$D$6,0,10*ROW('Sanitation Data'!D60)),NA())</f>
        <v>#N/A</v>
      </c>
      <c r="X66" s="93" t="e">
        <f ca="true">+IF(AND(ISNUMBER(OFFSET('Sanitation Data'!$D$10,0,10*ROW('Sanitation Data'!D60))),'Data Summary'!CM66="Yes"),OFFSET('Sanitation Data'!$D$10,0,10*ROW('Sanitation Data'!D60)),NA())</f>
        <v>#N/A</v>
      </c>
      <c r="Y66" s="93" t="e">
        <f ca="true">+IF(AND(ISNUMBER(OFFSET('Sanitation Data'!$D$11,0,10*ROW('Sanitation Data'!D60))),'Data Summary'!CN66="Yes"),OFFSET('Sanitation Data'!$D$11,0,10*ROW('Sanitation Data'!D60)),NA())</f>
        <v>#N/A</v>
      </c>
      <c r="Z66" s="93" t="e">
        <f ca="true">+IF(AND(ISNUMBER(OFFSET('Sanitation Data'!$D$12,0,10*ROW('Sanitation Data'!D60))),'Data Summary'!CO66="Yes"),OFFSET('Sanitation Data'!$D$12,0,10*ROW('Sanitation Data'!D60)),NA())</f>
        <v>#N/A</v>
      </c>
      <c r="AA66" s="93" t="e">
        <f ca="true">+IF(AND(ISNUMBER(OFFSET('Sanitation Data'!$E$4,0,10*ROW('Sanitation Data'!E60))),'Data Summary'!CP66="Yes"),100-OFFSET('Sanitation Data'!$E$4,0,10*ROW('Sanitation Data'!E60)),NA())</f>
        <v>#N/A</v>
      </c>
      <c r="AB66" s="93" t="e">
        <f ca="true">+IF(AND(ISNUMBER(OFFSET('Sanitation Data'!$E$6,0,10*ROW('Sanitation Data'!E60))),'Data Summary'!CQ66="Yes"),OFFSET('Sanitation Data'!$E$6,0,10*ROW('Sanitation Data'!E60)),NA())</f>
        <v>#N/A</v>
      </c>
      <c r="AC66" s="93" t="e">
        <f ca="true">+IF(AND(ISNUMBER(OFFSET('Sanitation Data'!$E$10,0,10*ROW('Sanitation Data'!E60))),'Data Summary'!CR66="Yes"),OFFSET('Sanitation Data'!$E$10,0,10*ROW('Sanitation Data'!E60)),NA())</f>
        <v>#N/A</v>
      </c>
      <c r="AD66" s="93" t="e">
        <f ca="true">+IF(AND(ISNUMBER(OFFSET('Sanitation Data'!$E$11,0,10*ROW('Sanitation Data'!E60))),'Data Summary'!CS66="Yes"),OFFSET('Sanitation Data'!$E$11,0,10*ROW('Sanitation Data'!E60)),NA())</f>
        <v>#N/A</v>
      </c>
      <c r="AE66" s="93" t="e">
        <f ca="true">+IF(AND(ISNUMBER(OFFSET('Sanitation Data'!$E$12,0,10*ROW('Sanitation Data'!E60))),'Data Summary'!CT66="Yes"),OFFSET('Sanitation Data'!$E$12,0,10*ROW('Sanitation Data'!E60)),NA())</f>
        <v>#N/A</v>
      </c>
      <c r="AF66" s="93" t="e">
        <f ca="true">+IF(AND(ISNUMBER(OFFSET('Sanitation Data'!$F$4,0,10*ROW('Sanitation Data'!F60))),'Data Summary'!CU66="Yes"),100-OFFSET('Sanitation Data'!$F$4,0,10*ROW('Sanitation Data'!F60)),NA())</f>
        <v>#N/A</v>
      </c>
      <c r="AG66" s="93" t="e">
        <f ca="true">+IF(AND(ISNUMBER(OFFSET('Sanitation Data'!$F$6,0,10*ROW('Sanitation Data'!F60))),'Data Summary'!CV66="Yes"),OFFSET('Sanitation Data'!$F$6,0,10*ROW('Sanitation Data'!F60)),NA())</f>
        <v>#N/A</v>
      </c>
      <c r="AH66" s="93" t="e">
        <f ca="true">+IF(AND(ISNUMBER(OFFSET('Sanitation Data'!$F$10,0,10*ROW('Sanitation Data'!F60))),'Data Summary'!CW66="Yes"),OFFSET('Sanitation Data'!$F$10,0,10*ROW('Sanitation Data'!F60)),NA())</f>
        <v>#N/A</v>
      </c>
      <c r="AI66" s="93" t="e">
        <f ca="true">+IF(AND(ISNUMBER(OFFSET('Sanitation Data'!$F$11,0,10*ROW('Sanitation Data'!F60))),'Data Summary'!CX66="Yes"),OFFSET('Sanitation Data'!$F$11,0,10*ROW('Sanitation Data'!F60)),NA())</f>
        <v>#N/A</v>
      </c>
      <c r="AJ66" s="93" t="e">
        <f ca="true">+IF(AND(ISNUMBER(OFFSET('Sanitation Data'!$F$12,0,10*ROW('Sanitation Data'!F60))),'Data Summary'!CY66="Yes"),OFFSET('Sanitation Data'!$F$12,0,10*ROW('Sanitation Data'!F60)),NA())</f>
        <v>#N/A</v>
      </c>
      <c r="AK66" s="93" t="e">
        <f ca="true">+IF(AND(ISNUMBER(OFFSET('Sanitation Data'!$G$4,0,10*ROW('Sanitation Data'!G60))),'Data Summary'!CZ66="Yes"),100-OFFSET('Sanitation Data'!$G$4,0,10*ROW('Sanitation Data'!G60)),NA())</f>
        <v>#N/A</v>
      </c>
      <c r="AL66" s="93" t="e">
        <f ca="true">+IF(AND(ISNUMBER(OFFSET('Sanitation Data'!$G$6,0,10*ROW('Sanitation Data'!G60))),'Data Summary'!DA66="Yes"),OFFSET('Sanitation Data'!$G$6,0,10*ROW('Sanitation Data'!G60)),NA())</f>
        <v>#N/A</v>
      </c>
      <c r="AM66" s="93" t="e">
        <f ca="true">+IF(AND(ISNUMBER(OFFSET('Sanitation Data'!$G$10,0,10*ROW('Sanitation Data'!G60))),'Data Summary'!DB66="Yes"),OFFSET('Sanitation Data'!$G$10,0,10*ROW('Sanitation Data'!G60)),NA())</f>
        <v>#N/A</v>
      </c>
      <c r="AN66" s="93" t="e">
        <f ca="true">+IF(AND(ISNUMBER(OFFSET('Sanitation Data'!$G$11,0,10*ROW('Sanitation Data'!G60))),'Data Summary'!DC66="Yes"),OFFSET('Sanitation Data'!$G$11,0,10*ROW('Sanitation Data'!G60)),NA())</f>
        <v>#N/A</v>
      </c>
      <c r="AO66" s="93" t="e">
        <f ca="true">+IF(AND(ISNUMBER(OFFSET('Sanitation Data'!$G$12,0,10*ROW('Sanitation Data'!G60))),'Data Summary'!DD66="Yes"),OFFSET('Sanitation Data'!$G$12,0,10*ROW('Sanitation Data'!G60)),NA())</f>
        <v>#N/A</v>
      </c>
      <c r="AP66" s="93" t="e">
        <f ca="true">+IF(AND(ISNUMBER(OFFSET('Sanitation Data'!$H$4,0,10*ROW('Sanitation Data'!H60))),'Data Summary'!DE66="Yes"),100-OFFSET('Sanitation Data'!$H$4,0,10*ROW('Sanitation Data'!H60)),NA())</f>
        <v>#N/A</v>
      </c>
      <c r="AQ66" s="93" t="e">
        <f ca="true">+IF(AND(ISNUMBER(OFFSET('Sanitation Data'!$H$6,0,10*ROW('Sanitation Data'!H60))),'Data Summary'!DF66="Yes"),OFFSET('Sanitation Data'!$H$6,0,10*ROW('Sanitation Data'!H60)),NA())</f>
        <v>#N/A</v>
      </c>
      <c r="AR66" s="93" t="e">
        <f ca="true">+IF(AND(ISNUMBER(OFFSET('Sanitation Data'!$H$10,0,10*ROW('Sanitation Data'!H60))),'Data Summary'!DG66="Yes"),OFFSET('Sanitation Data'!$H$10,0,10*ROW('Sanitation Data'!H60)),NA())</f>
        <v>#N/A</v>
      </c>
      <c r="AS66" s="93" t="e">
        <f ca="true">+IF(AND(ISNUMBER(OFFSET('Sanitation Data'!$H$11,0,10*ROW('Sanitation Data'!H60))),'Data Summary'!DH66="Yes"),OFFSET('Sanitation Data'!$H$11,0,10*ROW('Sanitation Data'!H60)),NA())</f>
        <v>#N/A</v>
      </c>
      <c r="AT66" s="93" t="e">
        <f ca="true">+IF(AND(ISNUMBER(OFFSET('Sanitation Data'!$H$12,0,10*ROW('Sanitation Data'!H60))),'Data Summary'!DI66="Yes"),OFFSET('Sanitation Data'!$H$12,0,10*ROW('Sanitation Data'!H60)),NA())</f>
        <v>#N/A</v>
      </c>
      <c r="AU66" s="93" t="e">
        <f ca="true">+IF(AND(ISNUMBER(OFFSET('Sanitation Data'!$I$4,0,10*ROW('Sanitation Data'!I60))),'Data Summary'!DJ66="Yes"),100-OFFSET('Sanitation Data'!$I$4,0,10*ROW('Sanitation Data'!I60)),NA())</f>
        <v>#N/A</v>
      </c>
      <c r="AV66" s="93" t="e">
        <f ca="true">+IF(AND(ISNUMBER(OFFSET('Sanitation Data'!$I$6,0,10*ROW('Sanitation Data'!I60))),'Data Summary'!DK66="Yes"),OFFSET('Sanitation Data'!$I$6,0,10*ROW('Sanitation Data'!I60)),NA())</f>
        <v>#N/A</v>
      </c>
      <c r="AW66" s="93" t="e">
        <f ca="true">+IF(AND(ISNUMBER(OFFSET('Sanitation Data'!$I$10,0,10*ROW('Sanitation Data'!I60))),'Data Summary'!DL66="Yes"),OFFSET('Sanitation Data'!$I$10,0,10*ROW('Sanitation Data'!I60)),NA())</f>
        <v>#N/A</v>
      </c>
      <c r="AX66" s="93" t="e">
        <f ca="true">+IF(AND(ISNUMBER(OFFSET('Sanitation Data'!$I$11,0,10*ROW('Sanitation Data'!I60))),'Data Summary'!DM66="Yes"),OFFSET('Sanitation Data'!$I$11,0,10*ROW('Sanitation Data'!I60)),NA())</f>
        <v>#N/A</v>
      </c>
      <c r="AY66" s="93" t="e">
        <f ca="true">+IF(AND(ISNUMBER(OFFSET('Sanitation Data'!$I$12,0,10*ROW('Sanitation Data'!I60))),'Data Summary'!DN66="Yes"),OFFSET('Sanitation Data'!$I$12,0,10*ROW('Sanitation Data'!I60)),NA())</f>
        <v>#N/A</v>
      </c>
      <c r="AZ66" s="94" t="e">
        <f ca="true">+IF(AND(ISNUMBER(OFFSET('Hygiene Data'!$D$5,0,10*ROW('Hygiene Data'!D60))),'Data Summary'!DO66="Yes"),OFFSET('Hygiene Data'!$D$5,0,10*ROW('Hygiene Data'!D60)),NA())</f>
        <v>#N/A</v>
      </c>
      <c r="BA66" s="94" t="e">
        <f ca="true">+IF(AND(ISNUMBER(OFFSET('Hygiene Data'!$D$7,0,10*ROW('Hygiene Data'!D60))),'Data Summary'!DP66="Yes"),OFFSET('Hygiene Data'!$D$7,0,10*ROW('Hygiene Data'!D60)),NA())</f>
        <v>#N/A</v>
      </c>
      <c r="BB66" s="94" t="e">
        <f ca="true">+IF(AND(ISNUMBER(OFFSET('Hygiene Data'!$D$9,0,10*ROW('Hygiene Data'!D60))),'Data Summary'!DQ66="Yes"),OFFSET('Hygiene Data'!$D$9,0,10*ROW('Hygiene Data'!D60)),NA())</f>
        <v>#N/A</v>
      </c>
      <c r="BC66" s="94" t="e">
        <f ca="true">+IF(AND(ISNUMBER(OFFSET('Hygiene Data'!$E$5,0,10*ROW('Hygiene Data'!E60))),'Data Summary'!DR66="Yes"),OFFSET('Hygiene Data'!$E$5,0,10*ROW('Hygiene Data'!E60)),NA())</f>
        <v>#N/A</v>
      </c>
      <c r="BD66" s="94" t="e">
        <f ca="true">+IF(AND(ISNUMBER(OFFSET('Hygiene Data'!$E$7,0,10*ROW('Hygiene Data'!E60))),'Data Summary'!DS66="Yes"),OFFSET('Hygiene Data'!$E$7,0,10*ROW('Hygiene Data'!E60)),NA())</f>
        <v>#N/A</v>
      </c>
      <c r="BE66" s="94" t="e">
        <f ca="true">+IF(AND(ISNUMBER(OFFSET('Hygiene Data'!$E$9,0,10*ROW('Hygiene Data'!E60))),'Data Summary'!DT66="Yes"),OFFSET('Hygiene Data'!$E$9,0,10*ROW('Hygiene Data'!E60)),NA())</f>
        <v>#N/A</v>
      </c>
      <c r="BF66" s="94" t="e">
        <f ca="true">+IF(AND(ISNUMBER(OFFSET('Hygiene Data'!$F$5,0,10*ROW('Hygiene Data'!F60))),'Data Summary'!DU66="Yes"),OFFSET('Hygiene Data'!$F$5,0,10*ROW('Hygiene Data'!F60)),NA())</f>
        <v>#N/A</v>
      </c>
      <c r="BG66" s="94" t="e">
        <f ca="true">+IF(AND(ISNUMBER(OFFSET('Hygiene Data'!$F$7,0,10*ROW('Hygiene Data'!F60))),'Data Summary'!DV66="Yes"),OFFSET('Hygiene Data'!$F$7,0,10*ROW('Hygiene Data'!F60)),NA())</f>
        <v>#N/A</v>
      </c>
      <c r="BH66" s="94" t="e">
        <f ca="true">+IF(AND(ISNUMBER(OFFSET('Hygiene Data'!$F$9,0,10*ROW('Hygiene Data'!F60))),'Data Summary'!DW66="Yes"),OFFSET('Hygiene Data'!$F$9,0,10*ROW('Hygiene Data'!F60)),NA())</f>
        <v>#N/A</v>
      </c>
      <c r="BI66" s="94" t="e">
        <f ca="true">+IF(AND(ISNUMBER(OFFSET('Hygiene Data'!$G$5,0,10*ROW('Hygiene Data'!G60))),'Data Summary'!DX66="Yes"),OFFSET('Hygiene Data'!$G$5,0,10*ROW('Hygiene Data'!G60)),NA())</f>
        <v>#N/A</v>
      </c>
      <c r="BJ66" s="94" t="e">
        <f ca="true">+IF(AND(ISNUMBER(OFFSET('Hygiene Data'!$G$7,0,10*ROW('Hygiene Data'!G60))),'Data Summary'!DY66="Yes"),OFFSET('Hygiene Data'!$G$7,0,10*ROW('Hygiene Data'!G60)),NA())</f>
        <v>#N/A</v>
      </c>
      <c r="BK66" s="94" t="e">
        <f ca="true">+IF(AND(ISNUMBER(OFFSET('Hygiene Data'!$G$9,0,10*ROW('Hygiene Data'!G60))),'Data Summary'!DZ66="Yes"),OFFSET('Hygiene Data'!$G$9,0,10*ROW('Hygiene Data'!G60)),NA())</f>
        <v>#N/A</v>
      </c>
      <c r="BL66" s="94" t="e">
        <f ca="true">+IF(AND(ISNUMBER(OFFSET('Hygiene Data'!$H$5,0,10*ROW('Hygiene Data'!H60))),'Data Summary'!EA66="Yes"),OFFSET('Hygiene Data'!$H$5,0,10*ROW('Hygiene Data'!H60)),NA())</f>
        <v>#N/A</v>
      </c>
      <c r="BM66" s="94" t="e">
        <f ca="true">+IF(AND(ISNUMBER(OFFSET('Hygiene Data'!$H$7,0,10*ROW('Hygiene Data'!H60))),'Data Summary'!EB66="Yes"),OFFSET('Hygiene Data'!$H$7,0,10*ROW('Hygiene Data'!H60)),NA())</f>
        <v>#N/A</v>
      </c>
      <c r="BN66" s="94" t="e">
        <f ca="true">+IF(AND(ISNUMBER(OFFSET('Hygiene Data'!$H$9,0,10*ROW('Hygiene Data'!H60))),'Data Summary'!EC66="Yes"),OFFSET('Hygiene Data'!$H$9,0,10*ROW('Hygiene Data'!H60)),NA())</f>
        <v>#N/A</v>
      </c>
      <c r="BO66" s="94" t="e">
        <f ca="true">+IF(AND(ISNUMBER(OFFSET('Hygiene Data'!$I$5,0,10*ROW('Hygiene Data'!I60))),'Data Summary'!ED66="Yes"),OFFSET('Hygiene Data'!$I$5,0,10*ROW('Hygiene Data'!I60)),NA())</f>
        <v>#N/A</v>
      </c>
      <c r="BP66" s="94" t="e">
        <f ca="true">+IF(AND(ISNUMBER(OFFSET('Hygiene Data'!$I$7,0,10*ROW('Hygiene Data'!I60))),'Data Summary'!EE66="Yes"),OFFSET('Hygiene Data'!$I$7,0,10*ROW('Hygiene Data'!I60)),NA())</f>
        <v>#N/A</v>
      </c>
      <c r="BQ66" s="94" t="e">
        <f ca="true">+IF(AND(ISNUMBER(OFFSET('Hygiene Data'!$I$9,0,10*ROW('Hygiene Data'!I60))),'Data Summary'!EF66="Yes"),OFFSET('Hygiene Data'!$I$9,0,10*ROW('Hygiene Data'!I60)),NA())</f>
        <v>#N/A</v>
      </c>
    </row>
    <row xmlns:x14ac="http://schemas.microsoft.com/office/spreadsheetml/2009/9/ac" r="67" x14ac:dyDescent="0.2">
      <c r="A67" s="334" t="e">
        <f ca="true">+RIGHT('Data Summary'!A67,LEN('Data Summary'!A67)-9)</f>
        <v>#VALUE!</v>
      </c>
      <c r="B67" s="35" t="str">
        <f ca="true">+IF(ISTEXT('Data Summary'!B67),'Data Summary'!B67,"")</f>
        <v/>
      </c>
      <c r="C67" s="333" t="e">
        <f ca="true">+VALUE('Data Summary'!C67)</f>
        <v>#VALUE!</v>
      </c>
      <c r="D67" s="92" t="e">
        <f ca="true">+IF(AND(ISNUMBER(OFFSET('Water Data'!$D$4,0,10*ROW('Water Data'!D61))),'Data Summary'!BS67="Yes"),100-OFFSET('Water Data'!$D$4,0,10*ROW('Water Data'!D61)),NA())</f>
        <v>#N/A</v>
      </c>
      <c r="E67" s="92" t="e">
        <f ca="true">+IF(AND(ISNUMBER(OFFSET('Water Data'!$D$6,0,10*ROW('Water Data'!D61))),'Data Summary'!BT67="Yes"),OFFSET('Water Data'!$D$6,0,10*ROW('Water Data'!D61)),NA())</f>
        <v>#N/A</v>
      </c>
      <c r="F67" s="92" t="e">
        <f ca="true">+IF(AND(ISNUMBER(OFFSET('Water Data'!$D$9,0,10*ROW('Water Data'!D61))),'Data Summary'!BU67="Yes"),OFFSET('Water Data'!$D$9,0,10*ROW('Water Data'!D61)),NA())</f>
        <v>#N/A</v>
      </c>
      <c r="G67" s="92" t="e">
        <f ca="true">+IF(AND(ISNUMBER(OFFSET('Water Data'!$E$4,0,10*ROW('Water Data'!E61))),'Data Summary'!BV67="Yes"),100-OFFSET('Water Data'!$E$4,0,10*ROW('Water Data'!E61)),NA())</f>
        <v>#N/A</v>
      </c>
      <c r="H67" s="92" t="e">
        <f ca="true">+IF(AND(ISNUMBER(OFFSET('Water Data'!$E$6,0,10*ROW('Water Data'!E61))),'Data Summary'!BW67="Yes"),OFFSET('Water Data'!$E$6,0,10*ROW('Water Data'!E61)),NA())</f>
        <v>#N/A</v>
      </c>
      <c r="I67" s="92" t="e">
        <f ca="true">+IF(AND(ISNUMBER(OFFSET('Water Data'!$E$9,0,10*ROW('Water Data'!E61))),'Data Summary'!BX67="Yes"),OFFSET('Water Data'!$E$9,0,10*ROW('Water Data'!E61)),NA())</f>
        <v>#N/A</v>
      </c>
      <c r="J67" s="92" t="e">
        <f ca="true">+IF(AND(ISNUMBER(OFFSET('Water Data'!$F$4,0,10*ROW('Water Data'!F61))),'Data Summary'!BY67="Yes"),100-OFFSET('Water Data'!$F$4,0,10*ROW('Water Data'!F61)),NA())</f>
        <v>#N/A</v>
      </c>
      <c r="K67" s="92" t="e">
        <f ca="true">+IF(AND(ISNUMBER(OFFSET('Water Data'!$F$6,0,10*ROW('Water Data'!F61))),'Data Summary'!BZ67="Yes"),OFFSET('Water Data'!$F$6,0,10*ROW('Water Data'!F61)),NA())</f>
        <v>#N/A</v>
      </c>
      <c r="L67" s="92" t="e">
        <f ca="true">+IF(AND(ISNUMBER(OFFSET('Water Data'!$F$9,0,10*ROW('Water Data'!F61))),'Data Summary'!CA67="Yes"),OFFSET('Water Data'!$F$9,0,10*ROW('Water Data'!F61)),NA())</f>
        <v>#N/A</v>
      </c>
      <c r="M67" s="92" t="e">
        <f ca="true">+IF(AND(ISNUMBER(OFFSET('Water Data'!$G$4,0,10*ROW('Water Data'!G61))),'Data Summary'!CB67="Yes"),100-OFFSET('Water Data'!$G$4,0,10*ROW('Water Data'!G61)),NA())</f>
        <v>#N/A</v>
      </c>
      <c r="N67" s="92" t="e">
        <f ca="true">+IF(AND(ISNUMBER(OFFSET('Water Data'!$G$6,0,10*ROW('Water Data'!G61))),'Data Summary'!CC67="Yes"),OFFSET('Water Data'!$G$6,0,10*ROW('Water Data'!G61)),NA())</f>
        <v>#N/A</v>
      </c>
      <c r="O67" s="92" t="e">
        <f ca="true">+IF(AND(ISNUMBER(OFFSET('Water Data'!$G$9,0,10*ROW('Water Data'!G61))),'Data Summary'!CD67="Yes"),OFFSET('Water Data'!$G$9,0,10*ROW('Water Data'!G61)),NA())</f>
        <v>#N/A</v>
      </c>
      <c r="P67" s="92" t="e">
        <f ca="true">+IF(AND(ISNUMBER(OFFSET('Water Data'!$H$4,0,10*ROW('Water Data'!H61))),'Data Summary'!CE67="Yes"),100-OFFSET('Water Data'!$H$4,0,10*ROW('Water Data'!H61)),NA())</f>
        <v>#N/A</v>
      </c>
      <c r="Q67" s="92" t="e">
        <f ca="true">+IF(AND(ISNUMBER(OFFSET('Water Data'!$H$6,0,10*ROW('Water Data'!H61))),'Data Summary'!CF67="Yes"),OFFSET('Water Data'!$H$6,0,10*ROW('Water Data'!H61)),NA())</f>
        <v>#N/A</v>
      </c>
      <c r="R67" s="92" t="e">
        <f ca="true">+IF(AND(ISNUMBER(OFFSET('Water Data'!$H$9,0,10*ROW('Water Data'!H61))),'Data Summary'!CG67="Yes"),OFFSET('Water Data'!$H$9,0,10*ROW('Water Data'!H61)),NA())</f>
        <v>#N/A</v>
      </c>
      <c r="S67" s="92" t="e">
        <f ca="true">+IF(AND(ISNUMBER(OFFSET('Water Data'!$I$4,0,10*ROW('Water Data'!I61))),'Data Summary'!CH67="Yes"),100-OFFSET('Water Data'!$I$4,0,10*ROW('Water Data'!I61)),NA())</f>
        <v>#N/A</v>
      </c>
      <c r="T67" s="92" t="e">
        <f ca="true">+IF(AND(ISNUMBER(OFFSET('Water Data'!$I$6,0,10*ROW('Water Data'!I61))),'Data Summary'!CI67="Yes"),OFFSET('Water Data'!$I$6,0,10*ROW('Water Data'!I61)),NA())</f>
        <v>#N/A</v>
      </c>
      <c r="U67" s="92" t="e">
        <f ca="true">+IF(AND(ISNUMBER(OFFSET('Water Data'!$I$9,0,10*ROW('Water Data'!I61))),'Data Summary'!CJ67="Yes"),OFFSET('Water Data'!$I$9,0,10*ROW('Water Data'!I61)),NA())</f>
        <v>#N/A</v>
      </c>
      <c r="V67" s="93" t="e">
        <f ca="true">+IF(AND(ISNUMBER(OFFSET('Sanitation Data'!$D$4,0,10*ROW('Sanitation Data'!D61))),'Data Summary'!CK67="Yes"),100-OFFSET('Sanitation Data'!$D$4,0,10*ROW('Sanitation Data'!D61)),NA())</f>
        <v>#N/A</v>
      </c>
      <c r="W67" s="93" t="e">
        <f ca="true">+IF(AND(ISNUMBER(OFFSET('Sanitation Data'!$D$6,0,10*ROW('Sanitation Data'!D61))),'Data Summary'!CL67="Yes"),OFFSET('Sanitation Data'!$D$6,0,10*ROW('Sanitation Data'!D61)),NA())</f>
        <v>#N/A</v>
      </c>
      <c r="X67" s="93" t="e">
        <f ca="true">+IF(AND(ISNUMBER(OFFSET('Sanitation Data'!$D$10,0,10*ROW('Sanitation Data'!D61))),'Data Summary'!CM67="Yes"),OFFSET('Sanitation Data'!$D$10,0,10*ROW('Sanitation Data'!D61)),NA())</f>
        <v>#N/A</v>
      </c>
      <c r="Y67" s="93" t="e">
        <f ca="true">+IF(AND(ISNUMBER(OFFSET('Sanitation Data'!$D$11,0,10*ROW('Sanitation Data'!D61))),'Data Summary'!CN67="Yes"),OFFSET('Sanitation Data'!$D$11,0,10*ROW('Sanitation Data'!D61)),NA())</f>
        <v>#N/A</v>
      </c>
      <c r="Z67" s="93" t="e">
        <f ca="true">+IF(AND(ISNUMBER(OFFSET('Sanitation Data'!$D$12,0,10*ROW('Sanitation Data'!D61))),'Data Summary'!CO67="Yes"),OFFSET('Sanitation Data'!$D$12,0,10*ROW('Sanitation Data'!D61)),NA())</f>
        <v>#N/A</v>
      </c>
      <c r="AA67" s="93" t="e">
        <f ca="true">+IF(AND(ISNUMBER(OFFSET('Sanitation Data'!$E$4,0,10*ROW('Sanitation Data'!E61))),'Data Summary'!CP67="Yes"),100-OFFSET('Sanitation Data'!$E$4,0,10*ROW('Sanitation Data'!E61)),NA())</f>
        <v>#N/A</v>
      </c>
      <c r="AB67" s="93" t="e">
        <f ca="true">+IF(AND(ISNUMBER(OFFSET('Sanitation Data'!$E$6,0,10*ROW('Sanitation Data'!E61))),'Data Summary'!CQ67="Yes"),OFFSET('Sanitation Data'!$E$6,0,10*ROW('Sanitation Data'!E61)),NA())</f>
        <v>#N/A</v>
      </c>
      <c r="AC67" s="93" t="e">
        <f ca="true">+IF(AND(ISNUMBER(OFFSET('Sanitation Data'!$E$10,0,10*ROW('Sanitation Data'!E61))),'Data Summary'!CR67="Yes"),OFFSET('Sanitation Data'!$E$10,0,10*ROW('Sanitation Data'!E61)),NA())</f>
        <v>#N/A</v>
      </c>
      <c r="AD67" s="93" t="e">
        <f ca="true">+IF(AND(ISNUMBER(OFFSET('Sanitation Data'!$E$11,0,10*ROW('Sanitation Data'!E61))),'Data Summary'!CS67="Yes"),OFFSET('Sanitation Data'!$E$11,0,10*ROW('Sanitation Data'!E61)),NA())</f>
        <v>#N/A</v>
      </c>
      <c r="AE67" s="93" t="e">
        <f ca="true">+IF(AND(ISNUMBER(OFFSET('Sanitation Data'!$E$12,0,10*ROW('Sanitation Data'!E61))),'Data Summary'!CT67="Yes"),OFFSET('Sanitation Data'!$E$12,0,10*ROW('Sanitation Data'!E61)),NA())</f>
        <v>#N/A</v>
      </c>
      <c r="AF67" s="93" t="e">
        <f ca="true">+IF(AND(ISNUMBER(OFFSET('Sanitation Data'!$F$4,0,10*ROW('Sanitation Data'!F61))),'Data Summary'!CU67="Yes"),100-OFFSET('Sanitation Data'!$F$4,0,10*ROW('Sanitation Data'!F61)),NA())</f>
        <v>#N/A</v>
      </c>
      <c r="AG67" s="93" t="e">
        <f ca="true">+IF(AND(ISNUMBER(OFFSET('Sanitation Data'!$F$6,0,10*ROW('Sanitation Data'!F61))),'Data Summary'!CV67="Yes"),OFFSET('Sanitation Data'!$F$6,0,10*ROW('Sanitation Data'!F61)),NA())</f>
        <v>#N/A</v>
      </c>
      <c r="AH67" s="93" t="e">
        <f ca="true">+IF(AND(ISNUMBER(OFFSET('Sanitation Data'!$F$10,0,10*ROW('Sanitation Data'!F61))),'Data Summary'!CW67="Yes"),OFFSET('Sanitation Data'!$F$10,0,10*ROW('Sanitation Data'!F61)),NA())</f>
        <v>#N/A</v>
      </c>
      <c r="AI67" s="93" t="e">
        <f ca="true">+IF(AND(ISNUMBER(OFFSET('Sanitation Data'!$F$11,0,10*ROW('Sanitation Data'!F61))),'Data Summary'!CX67="Yes"),OFFSET('Sanitation Data'!$F$11,0,10*ROW('Sanitation Data'!F61)),NA())</f>
        <v>#N/A</v>
      </c>
      <c r="AJ67" s="93" t="e">
        <f ca="true">+IF(AND(ISNUMBER(OFFSET('Sanitation Data'!$F$12,0,10*ROW('Sanitation Data'!F61))),'Data Summary'!CY67="Yes"),OFFSET('Sanitation Data'!$F$12,0,10*ROW('Sanitation Data'!F61)),NA())</f>
        <v>#N/A</v>
      </c>
      <c r="AK67" s="93" t="e">
        <f ca="true">+IF(AND(ISNUMBER(OFFSET('Sanitation Data'!$G$4,0,10*ROW('Sanitation Data'!G61))),'Data Summary'!CZ67="Yes"),100-OFFSET('Sanitation Data'!$G$4,0,10*ROW('Sanitation Data'!G61)),NA())</f>
        <v>#N/A</v>
      </c>
      <c r="AL67" s="93" t="e">
        <f ca="true">+IF(AND(ISNUMBER(OFFSET('Sanitation Data'!$G$6,0,10*ROW('Sanitation Data'!G61))),'Data Summary'!DA67="Yes"),OFFSET('Sanitation Data'!$G$6,0,10*ROW('Sanitation Data'!G61)),NA())</f>
        <v>#N/A</v>
      </c>
      <c r="AM67" s="93" t="e">
        <f ca="true">+IF(AND(ISNUMBER(OFFSET('Sanitation Data'!$G$10,0,10*ROW('Sanitation Data'!G61))),'Data Summary'!DB67="Yes"),OFFSET('Sanitation Data'!$G$10,0,10*ROW('Sanitation Data'!G61)),NA())</f>
        <v>#N/A</v>
      </c>
      <c r="AN67" s="93" t="e">
        <f ca="true">+IF(AND(ISNUMBER(OFFSET('Sanitation Data'!$G$11,0,10*ROW('Sanitation Data'!G61))),'Data Summary'!DC67="Yes"),OFFSET('Sanitation Data'!$G$11,0,10*ROW('Sanitation Data'!G61)),NA())</f>
        <v>#N/A</v>
      </c>
      <c r="AO67" s="93" t="e">
        <f ca="true">+IF(AND(ISNUMBER(OFFSET('Sanitation Data'!$G$12,0,10*ROW('Sanitation Data'!G61))),'Data Summary'!DD67="Yes"),OFFSET('Sanitation Data'!$G$12,0,10*ROW('Sanitation Data'!G61)),NA())</f>
        <v>#N/A</v>
      </c>
      <c r="AP67" s="93" t="e">
        <f ca="true">+IF(AND(ISNUMBER(OFFSET('Sanitation Data'!$H$4,0,10*ROW('Sanitation Data'!H61))),'Data Summary'!DE67="Yes"),100-OFFSET('Sanitation Data'!$H$4,0,10*ROW('Sanitation Data'!H61)),NA())</f>
        <v>#N/A</v>
      </c>
      <c r="AQ67" s="93" t="e">
        <f ca="true">+IF(AND(ISNUMBER(OFFSET('Sanitation Data'!$H$6,0,10*ROW('Sanitation Data'!H61))),'Data Summary'!DF67="Yes"),OFFSET('Sanitation Data'!$H$6,0,10*ROW('Sanitation Data'!H61)),NA())</f>
        <v>#N/A</v>
      </c>
      <c r="AR67" s="93" t="e">
        <f ca="true">+IF(AND(ISNUMBER(OFFSET('Sanitation Data'!$H$10,0,10*ROW('Sanitation Data'!H61))),'Data Summary'!DG67="Yes"),OFFSET('Sanitation Data'!$H$10,0,10*ROW('Sanitation Data'!H61)),NA())</f>
        <v>#N/A</v>
      </c>
      <c r="AS67" s="93" t="e">
        <f ca="true">+IF(AND(ISNUMBER(OFFSET('Sanitation Data'!$H$11,0,10*ROW('Sanitation Data'!H61))),'Data Summary'!DH67="Yes"),OFFSET('Sanitation Data'!$H$11,0,10*ROW('Sanitation Data'!H61)),NA())</f>
        <v>#N/A</v>
      </c>
      <c r="AT67" s="93" t="e">
        <f ca="true">+IF(AND(ISNUMBER(OFFSET('Sanitation Data'!$H$12,0,10*ROW('Sanitation Data'!H61))),'Data Summary'!DI67="Yes"),OFFSET('Sanitation Data'!$H$12,0,10*ROW('Sanitation Data'!H61)),NA())</f>
        <v>#N/A</v>
      </c>
      <c r="AU67" s="93" t="e">
        <f ca="true">+IF(AND(ISNUMBER(OFFSET('Sanitation Data'!$I$4,0,10*ROW('Sanitation Data'!I61))),'Data Summary'!DJ67="Yes"),100-OFFSET('Sanitation Data'!$I$4,0,10*ROW('Sanitation Data'!I61)),NA())</f>
        <v>#N/A</v>
      </c>
      <c r="AV67" s="93" t="e">
        <f ca="true">+IF(AND(ISNUMBER(OFFSET('Sanitation Data'!$I$6,0,10*ROW('Sanitation Data'!I61))),'Data Summary'!DK67="Yes"),OFFSET('Sanitation Data'!$I$6,0,10*ROW('Sanitation Data'!I61)),NA())</f>
        <v>#N/A</v>
      </c>
      <c r="AW67" s="93" t="e">
        <f ca="true">+IF(AND(ISNUMBER(OFFSET('Sanitation Data'!$I$10,0,10*ROW('Sanitation Data'!I61))),'Data Summary'!DL67="Yes"),OFFSET('Sanitation Data'!$I$10,0,10*ROW('Sanitation Data'!I61)),NA())</f>
        <v>#N/A</v>
      </c>
      <c r="AX67" s="93" t="e">
        <f ca="true">+IF(AND(ISNUMBER(OFFSET('Sanitation Data'!$I$11,0,10*ROW('Sanitation Data'!I61))),'Data Summary'!DM67="Yes"),OFFSET('Sanitation Data'!$I$11,0,10*ROW('Sanitation Data'!I61)),NA())</f>
        <v>#N/A</v>
      </c>
      <c r="AY67" s="93" t="e">
        <f ca="true">+IF(AND(ISNUMBER(OFFSET('Sanitation Data'!$I$12,0,10*ROW('Sanitation Data'!I61))),'Data Summary'!DN67="Yes"),OFFSET('Sanitation Data'!$I$12,0,10*ROW('Sanitation Data'!I61)),NA())</f>
        <v>#N/A</v>
      </c>
      <c r="AZ67" s="94" t="e">
        <f ca="true">+IF(AND(ISNUMBER(OFFSET('Hygiene Data'!$D$5,0,10*ROW('Hygiene Data'!D61))),'Data Summary'!DO67="Yes"),OFFSET('Hygiene Data'!$D$5,0,10*ROW('Hygiene Data'!D61)),NA())</f>
        <v>#N/A</v>
      </c>
      <c r="BA67" s="94" t="e">
        <f ca="true">+IF(AND(ISNUMBER(OFFSET('Hygiene Data'!$D$7,0,10*ROW('Hygiene Data'!D61))),'Data Summary'!DP67="Yes"),OFFSET('Hygiene Data'!$D$7,0,10*ROW('Hygiene Data'!D61)),NA())</f>
        <v>#N/A</v>
      </c>
      <c r="BB67" s="94" t="e">
        <f ca="true">+IF(AND(ISNUMBER(OFFSET('Hygiene Data'!$D$9,0,10*ROW('Hygiene Data'!D61))),'Data Summary'!DQ67="Yes"),OFFSET('Hygiene Data'!$D$9,0,10*ROW('Hygiene Data'!D61)),NA())</f>
        <v>#N/A</v>
      </c>
      <c r="BC67" s="94" t="e">
        <f ca="true">+IF(AND(ISNUMBER(OFFSET('Hygiene Data'!$E$5,0,10*ROW('Hygiene Data'!E61))),'Data Summary'!DR67="Yes"),OFFSET('Hygiene Data'!$E$5,0,10*ROW('Hygiene Data'!E61)),NA())</f>
        <v>#N/A</v>
      </c>
      <c r="BD67" s="94" t="e">
        <f ca="true">+IF(AND(ISNUMBER(OFFSET('Hygiene Data'!$E$7,0,10*ROW('Hygiene Data'!E61))),'Data Summary'!DS67="Yes"),OFFSET('Hygiene Data'!$E$7,0,10*ROW('Hygiene Data'!E61)),NA())</f>
        <v>#N/A</v>
      </c>
      <c r="BE67" s="94" t="e">
        <f ca="true">+IF(AND(ISNUMBER(OFFSET('Hygiene Data'!$E$9,0,10*ROW('Hygiene Data'!E61))),'Data Summary'!DT67="Yes"),OFFSET('Hygiene Data'!$E$9,0,10*ROW('Hygiene Data'!E61)),NA())</f>
        <v>#N/A</v>
      </c>
      <c r="BF67" s="94" t="e">
        <f ca="true">+IF(AND(ISNUMBER(OFFSET('Hygiene Data'!$F$5,0,10*ROW('Hygiene Data'!F61))),'Data Summary'!DU67="Yes"),OFFSET('Hygiene Data'!$F$5,0,10*ROW('Hygiene Data'!F61)),NA())</f>
        <v>#N/A</v>
      </c>
      <c r="BG67" s="94" t="e">
        <f ca="true">+IF(AND(ISNUMBER(OFFSET('Hygiene Data'!$F$7,0,10*ROW('Hygiene Data'!F61))),'Data Summary'!DV67="Yes"),OFFSET('Hygiene Data'!$F$7,0,10*ROW('Hygiene Data'!F61)),NA())</f>
        <v>#N/A</v>
      </c>
      <c r="BH67" s="94" t="e">
        <f ca="true">+IF(AND(ISNUMBER(OFFSET('Hygiene Data'!$F$9,0,10*ROW('Hygiene Data'!F61))),'Data Summary'!DW67="Yes"),OFFSET('Hygiene Data'!$F$9,0,10*ROW('Hygiene Data'!F61)),NA())</f>
        <v>#N/A</v>
      </c>
      <c r="BI67" s="94" t="e">
        <f ca="true">+IF(AND(ISNUMBER(OFFSET('Hygiene Data'!$G$5,0,10*ROW('Hygiene Data'!G61))),'Data Summary'!DX67="Yes"),OFFSET('Hygiene Data'!$G$5,0,10*ROW('Hygiene Data'!G61)),NA())</f>
        <v>#N/A</v>
      </c>
      <c r="BJ67" s="94" t="e">
        <f ca="true">+IF(AND(ISNUMBER(OFFSET('Hygiene Data'!$G$7,0,10*ROW('Hygiene Data'!G61))),'Data Summary'!DY67="Yes"),OFFSET('Hygiene Data'!$G$7,0,10*ROW('Hygiene Data'!G61)),NA())</f>
        <v>#N/A</v>
      </c>
      <c r="BK67" s="94" t="e">
        <f ca="true">+IF(AND(ISNUMBER(OFFSET('Hygiene Data'!$G$9,0,10*ROW('Hygiene Data'!G61))),'Data Summary'!DZ67="Yes"),OFFSET('Hygiene Data'!$G$9,0,10*ROW('Hygiene Data'!G61)),NA())</f>
        <v>#N/A</v>
      </c>
      <c r="BL67" s="94" t="e">
        <f ca="true">+IF(AND(ISNUMBER(OFFSET('Hygiene Data'!$H$5,0,10*ROW('Hygiene Data'!H61))),'Data Summary'!EA67="Yes"),OFFSET('Hygiene Data'!$H$5,0,10*ROW('Hygiene Data'!H61)),NA())</f>
        <v>#N/A</v>
      </c>
      <c r="BM67" s="94" t="e">
        <f ca="true">+IF(AND(ISNUMBER(OFFSET('Hygiene Data'!$H$7,0,10*ROW('Hygiene Data'!H61))),'Data Summary'!EB67="Yes"),OFFSET('Hygiene Data'!$H$7,0,10*ROW('Hygiene Data'!H61)),NA())</f>
        <v>#N/A</v>
      </c>
      <c r="BN67" s="94" t="e">
        <f ca="true">+IF(AND(ISNUMBER(OFFSET('Hygiene Data'!$H$9,0,10*ROW('Hygiene Data'!H61))),'Data Summary'!EC67="Yes"),OFFSET('Hygiene Data'!$H$9,0,10*ROW('Hygiene Data'!H61)),NA())</f>
        <v>#N/A</v>
      </c>
      <c r="BO67" s="94" t="e">
        <f ca="true">+IF(AND(ISNUMBER(OFFSET('Hygiene Data'!$I$5,0,10*ROW('Hygiene Data'!I61))),'Data Summary'!ED67="Yes"),OFFSET('Hygiene Data'!$I$5,0,10*ROW('Hygiene Data'!I61)),NA())</f>
        <v>#N/A</v>
      </c>
      <c r="BP67" s="94" t="e">
        <f ca="true">+IF(AND(ISNUMBER(OFFSET('Hygiene Data'!$I$7,0,10*ROW('Hygiene Data'!I61))),'Data Summary'!EE67="Yes"),OFFSET('Hygiene Data'!$I$7,0,10*ROW('Hygiene Data'!I61)),NA())</f>
        <v>#N/A</v>
      </c>
      <c r="BQ67" s="94" t="e">
        <f ca="true">+IF(AND(ISNUMBER(OFFSET('Hygiene Data'!$I$9,0,10*ROW('Hygiene Data'!I61))),'Data Summary'!EF67="Yes"),OFFSET('Hygiene Data'!$I$9,0,10*ROW('Hygiene Data'!I61)),NA())</f>
        <v>#N/A</v>
      </c>
    </row>
    <row xmlns:x14ac="http://schemas.microsoft.com/office/spreadsheetml/2009/9/ac" r="68" x14ac:dyDescent="0.2">
      <c r="A68" s="334" t="e">
        <f ca="true">+RIGHT('Data Summary'!A68,LEN('Data Summary'!A68)-9)</f>
        <v>#VALUE!</v>
      </c>
      <c r="B68" s="35" t="str">
        <f ca="true">+IF(ISTEXT('Data Summary'!B68),'Data Summary'!B68,"")</f>
        <v/>
      </c>
      <c r="C68" s="333" t="e">
        <f ca="true">+VALUE('Data Summary'!C68)</f>
        <v>#VALUE!</v>
      </c>
      <c r="D68" s="92" t="e">
        <f ca="true">+IF(AND(ISNUMBER(OFFSET('Water Data'!$D$4,0,10*ROW('Water Data'!D62))),'Data Summary'!BS68="Yes"),100-OFFSET('Water Data'!$D$4,0,10*ROW('Water Data'!D62)),NA())</f>
        <v>#N/A</v>
      </c>
      <c r="E68" s="92" t="e">
        <f ca="true">+IF(AND(ISNUMBER(OFFSET('Water Data'!$D$6,0,10*ROW('Water Data'!D62))),'Data Summary'!BT68="Yes"),OFFSET('Water Data'!$D$6,0,10*ROW('Water Data'!D62)),NA())</f>
        <v>#N/A</v>
      </c>
      <c r="F68" s="92" t="e">
        <f ca="true">+IF(AND(ISNUMBER(OFFSET('Water Data'!$D$9,0,10*ROW('Water Data'!D62))),'Data Summary'!BU68="Yes"),OFFSET('Water Data'!$D$9,0,10*ROW('Water Data'!D62)),NA())</f>
        <v>#N/A</v>
      </c>
      <c r="G68" s="92" t="e">
        <f ca="true">+IF(AND(ISNUMBER(OFFSET('Water Data'!$E$4,0,10*ROW('Water Data'!E62))),'Data Summary'!BV68="Yes"),100-OFFSET('Water Data'!$E$4,0,10*ROW('Water Data'!E62)),NA())</f>
        <v>#N/A</v>
      </c>
      <c r="H68" s="92" t="e">
        <f ca="true">+IF(AND(ISNUMBER(OFFSET('Water Data'!$E$6,0,10*ROW('Water Data'!E62))),'Data Summary'!BW68="Yes"),OFFSET('Water Data'!$E$6,0,10*ROW('Water Data'!E62)),NA())</f>
        <v>#N/A</v>
      </c>
      <c r="I68" s="92" t="e">
        <f ca="true">+IF(AND(ISNUMBER(OFFSET('Water Data'!$E$9,0,10*ROW('Water Data'!E62))),'Data Summary'!BX68="Yes"),OFFSET('Water Data'!$E$9,0,10*ROW('Water Data'!E62)),NA())</f>
        <v>#N/A</v>
      </c>
      <c r="J68" s="92" t="e">
        <f ca="true">+IF(AND(ISNUMBER(OFFSET('Water Data'!$F$4,0,10*ROW('Water Data'!F62))),'Data Summary'!BY68="Yes"),100-OFFSET('Water Data'!$F$4,0,10*ROW('Water Data'!F62)),NA())</f>
        <v>#N/A</v>
      </c>
      <c r="K68" s="92" t="e">
        <f ca="true">+IF(AND(ISNUMBER(OFFSET('Water Data'!$F$6,0,10*ROW('Water Data'!F62))),'Data Summary'!BZ68="Yes"),OFFSET('Water Data'!$F$6,0,10*ROW('Water Data'!F62)),NA())</f>
        <v>#N/A</v>
      </c>
      <c r="L68" s="92" t="e">
        <f ca="true">+IF(AND(ISNUMBER(OFFSET('Water Data'!$F$9,0,10*ROW('Water Data'!F62))),'Data Summary'!CA68="Yes"),OFFSET('Water Data'!$F$9,0,10*ROW('Water Data'!F62)),NA())</f>
        <v>#N/A</v>
      </c>
      <c r="M68" s="92" t="e">
        <f ca="true">+IF(AND(ISNUMBER(OFFSET('Water Data'!$G$4,0,10*ROW('Water Data'!G62))),'Data Summary'!CB68="Yes"),100-OFFSET('Water Data'!$G$4,0,10*ROW('Water Data'!G62)),NA())</f>
        <v>#N/A</v>
      </c>
      <c r="N68" s="92" t="e">
        <f ca="true">+IF(AND(ISNUMBER(OFFSET('Water Data'!$G$6,0,10*ROW('Water Data'!G62))),'Data Summary'!CC68="Yes"),OFFSET('Water Data'!$G$6,0,10*ROW('Water Data'!G62)),NA())</f>
        <v>#N/A</v>
      </c>
      <c r="O68" s="92" t="e">
        <f ca="true">+IF(AND(ISNUMBER(OFFSET('Water Data'!$G$9,0,10*ROW('Water Data'!G62))),'Data Summary'!CD68="Yes"),OFFSET('Water Data'!$G$9,0,10*ROW('Water Data'!G62)),NA())</f>
        <v>#N/A</v>
      </c>
      <c r="P68" s="92" t="e">
        <f ca="true">+IF(AND(ISNUMBER(OFFSET('Water Data'!$H$4,0,10*ROW('Water Data'!H62))),'Data Summary'!CE68="Yes"),100-OFFSET('Water Data'!$H$4,0,10*ROW('Water Data'!H62)),NA())</f>
        <v>#N/A</v>
      </c>
      <c r="Q68" s="92" t="e">
        <f ca="true">+IF(AND(ISNUMBER(OFFSET('Water Data'!$H$6,0,10*ROW('Water Data'!H62))),'Data Summary'!CF68="Yes"),OFFSET('Water Data'!$H$6,0,10*ROW('Water Data'!H62)),NA())</f>
        <v>#N/A</v>
      </c>
      <c r="R68" s="92" t="e">
        <f ca="true">+IF(AND(ISNUMBER(OFFSET('Water Data'!$H$9,0,10*ROW('Water Data'!H62))),'Data Summary'!CG68="Yes"),OFFSET('Water Data'!$H$9,0,10*ROW('Water Data'!H62)),NA())</f>
        <v>#N/A</v>
      </c>
      <c r="S68" s="92" t="e">
        <f ca="true">+IF(AND(ISNUMBER(OFFSET('Water Data'!$I$4,0,10*ROW('Water Data'!I62))),'Data Summary'!CH68="Yes"),100-OFFSET('Water Data'!$I$4,0,10*ROW('Water Data'!I62)),NA())</f>
        <v>#N/A</v>
      </c>
      <c r="T68" s="92" t="e">
        <f ca="true">+IF(AND(ISNUMBER(OFFSET('Water Data'!$I$6,0,10*ROW('Water Data'!I62))),'Data Summary'!CI68="Yes"),OFFSET('Water Data'!$I$6,0,10*ROW('Water Data'!I62)),NA())</f>
        <v>#N/A</v>
      </c>
      <c r="U68" s="92" t="e">
        <f ca="true">+IF(AND(ISNUMBER(OFFSET('Water Data'!$I$9,0,10*ROW('Water Data'!I62))),'Data Summary'!CJ68="Yes"),OFFSET('Water Data'!$I$9,0,10*ROW('Water Data'!I62)),NA())</f>
        <v>#N/A</v>
      </c>
      <c r="V68" s="93" t="e">
        <f ca="true">+IF(AND(ISNUMBER(OFFSET('Sanitation Data'!$D$4,0,10*ROW('Sanitation Data'!D62))),'Data Summary'!CK68="Yes"),100-OFFSET('Sanitation Data'!$D$4,0,10*ROW('Sanitation Data'!D62)),NA())</f>
        <v>#N/A</v>
      </c>
      <c r="W68" s="93" t="e">
        <f ca="true">+IF(AND(ISNUMBER(OFFSET('Sanitation Data'!$D$6,0,10*ROW('Sanitation Data'!D62))),'Data Summary'!CL68="Yes"),OFFSET('Sanitation Data'!$D$6,0,10*ROW('Sanitation Data'!D62)),NA())</f>
        <v>#N/A</v>
      </c>
      <c r="X68" s="93" t="e">
        <f ca="true">+IF(AND(ISNUMBER(OFFSET('Sanitation Data'!$D$10,0,10*ROW('Sanitation Data'!D62))),'Data Summary'!CM68="Yes"),OFFSET('Sanitation Data'!$D$10,0,10*ROW('Sanitation Data'!D62)),NA())</f>
        <v>#N/A</v>
      </c>
      <c r="Y68" s="93" t="e">
        <f ca="true">+IF(AND(ISNUMBER(OFFSET('Sanitation Data'!$D$11,0,10*ROW('Sanitation Data'!D62))),'Data Summary'!CN68="Yes"),OFFSET('Sanitation Data'!$D$11,0,10*ROW('Sanitation Data'!D62)),NA())</f>
        <v>#N/A</v>
      </c>
      <c r="Z68" s="93" t="e">
        <f ca="true">+IF(AND(ISNUMBER(OFFSET('Sanitation Data'!$D$12,0,10*ROW('Sanitation Data'!D62))),'Data Summary'!CO68="Yes"),OFFSET('Sanitation Data'!$D$12,0,10*ROW('Sanitation Data'!D62)),NA())</f>
        <v>#N/A</v>
      </c>
      <c r="AA68" s="93" t="e">
        <f ca="true">+IF(AND(ISNUMBER(OFFSET('Sanitation Data'!$E$4,0,10*ROW('Sanitation Data'!E62))),'Data Summary'!CP68="Yes"),100-OFFSET('Sanitation Data'!$E$4,0,10*ROW('Sanitation Data'!E62)),NA())</f>
        <v>#N/A</v>
      </c>
      <c r="AB68" s="93" t="e">
        <f ca="true">+IF(AND(ISNUMBER(OFFSET('Sanitation Data'!$E$6,0,10*ROW('Sanitation Data'!E62))),'Data Summary'!CQ68="Yes"),OFFSET('Sanitation Data'!$E$6,0,10*ROW('Sanitation Data'!E62)),NA())</f>
        <v>#N/A</v>
      </c>
      <c r="AC68" s="93" t="e">
        <f ca="true">+IF(AND(ISNUMBER(OFFSET('Sanitation Data'!$E$10,0,10*ROW('Sanitation Data'!E62))),'Data Summary'!CR68="Yes"),OFFSET('Sanitation Data'!$E$10,0,10*ROW('Sanitation Data'!E62)),NA())</f>
        <v>#N/A</v>
      </c>
      <c r="AD68" s="93" t="e">
        <f ca="true">+IF(AND(ISNUMBER(OFFSET('Sanitation Data'!$E$11,0,10*ROW('Sanitation Data'!E62))),'Data Summary'!CS68="Yes"),OFFSET('Sanitation Data'!$E$11,0,10*ROW('Sanitation Data'!E62)),NA())</f>
        <v>#N/A</v>
      </c>
      <c r="AE68" s="93" t="e">
        <f ca="true">+IF(AND(ISNUMBER(OFFSET('Sanitation Data'!$E$12,0,10*ROW('Sanitation Data'!E62))),'Data Summary'!CT68="Yes"),OFFSET('Sanitation Data'!$E$12,0,10*ROW('Sanitation Data'!E62)),NA())</f>
        <v>#N/A</v>
      </c>
      <c r="AF68" s="93" t="e">
        <f ca="true">+IF(AND(ISNUMBER(OFFSET('Sanitation Data'!$F$4,0,10*ROW('Sanitation Data'!F62))),'Data Summary'!CU68="Yes"),100-OFFSET('Sanitation Data'!$F$4,0,10*ROW('Sanitation Data'!F62)),NA())</f>
        <v>#N/A</v>
      </c>
      <c r="AG68" s="93" t="e">
        <f ca="true">+IF(AND(ISNUMBER(OFFSET('Sanitation Data'!$F$6,0,10*ROW('Sanitation Data'!F62))),'Data Summary'!CV68="Yes"),OFFSET('Sanitation Data'!$F$6,0,10*ROW('Sanitation Data'!F62)),NA())</f>
        <v>#N/A</v>
      </c>
      <c r="AH68" s="93" t="e">
        <f ca="true">+IF(AND(ISNUMBER(OFFSET('Sanitation Data'!$F$10,0,10*ROW('Sanitation Data'!F62))),'Data Summary'!CW68="Yes"),OFFSET('Sanitation Data'!$F$10,0,10*ROW('Sanitation Data'!F62)),NA())</f>
        <v>#N/A</v>
      </c>
      <c r="AI68" s="93" t="e">
        <f ca="true">+IF(AND(ISNUMBER(OFFSET('Sanitation Data'!$F$11,0,10*ROW('Sanitation Data'!F62))),'Data Summary'!CX68="Yes"),OFFSET('Sanitation Data'!$F$11,0,10*ROW('Sanitation Data'!F62)),NA())</f>
        <v>#N/A</v>
      </c>
      <c r="AJ68" s="93" t="e">
        <f ca="true">+IF(AND(ISNUMBER(OFFSET('Sanitation Data'!$F$12,0,10*ROW('Sanitation Data'!F62))),'Data Summary'!CY68="Yes"),OFFSET('Sanitation Data'!$F$12,0,10*ROW('Sanitation Data'!F62)),NA())</f>
        <v>#N/A</v>
      </c>
      <c r="AK68" s="93" t="e">
        <f ca="true">+IF(AND(ISNUMBER(OFFSET('Sanitation Data'!$G$4,0,10*ROW('Sanitation Data'!G62))),'Data Summary'!CZ68="Yes"),100-OFFSET('Sanitation Data'!$G$4,0,10*ROW('Sanitation Data'!G62)),NA())</f>
        <v>#N/A</v>
      </c>
      <c r="AL68" s="93" t="e">
        <f ca="true">+IF(AND(ISNUMBER(OFFSET('Sanitation Data'!$G$6,0,10*ROW('Sanitation Data'!G62))),'Data Summary'!DA68="Yes"),OFFSET('Sanitation Data'!$G$6,0,10*ROW('Sanitation Data'!G62)),NA())</f>
        <v>#N/A</v>
      </c>
      <c r="AM68" s="93" t="e">
        <f ca="true">+IF(AND(ISNUMBER(OFFSET('Sanitation Data'!$G$10,0,10*ROW('Sanitation Data'!G62))),'Data Summary'!DB68="Yes"),OFFSET('Sanitation Data'!$G$10,0,10*ROW('Sanitation Data'!G62)),NA())</f>
        <v>#N/A</v>
      </c>
      <c r="AN68" s="93" t="e">
        <f ca="true">+IF(AND(ISNUMBER(OFFSET('Sanitation Data'!$G$11,0,10*ROW('Sanitation Data'!G62))),'Data Summary'!DC68="Yes"),OFFSET('Sanitation Data'!$G$11,0,10*ROW('Sanitation Data'!G62)),NA())</f>
        <v>#N/A</v>
      </c>
      <c r="AO68" s="93" t="e">
        <f ca="true">+IF(AND(ISNUMBER(OFFSET('Sanitation Data'!$G$12,0,10*ROW('Sanitation Data'!G62))),'Data Summary'!DD68="Yes"),OFFSET('Sanitation Data'!$G$12,0,10*ROW('Sanitation Data'!G62)),NA())</f>
        <v>#N/A</v>
      </c>
      <c r="AP68" s="93" t="e">
        <f ca="true">+IF(AND(ISNUMBER(OFFSET('Sanitation Data'!$H$4,0,10*ROW('Sanitation Data'!H62))),'Data Summary'!DE68="Yes"),100-OFFSET('Sanitation Data'!$H$4,0,10*ROW('Sanitation Data'!H62)),NA())</f>
        <v>#N/A</v>
      </c>
      <c r="AQ68" s="93" t="e">
        <f ca="true">+IF(AND(ISNUMBER(OFFSET('Sanitation Data'!$H$6,0,10*ROW('Sanitation Data'!H62))),'Data Summary'!DF68="Yes"),OFFSET('Sanitation Data'!$H$6,0,10*ROW('Sanitation Data'!H62)),NA())</f>
        <v>#N/A</v>
      </c>
      <c r="AR68" s="93" t="e">
        <f ca="true">+IF(AND(ISNUMBER(OFFSET('Sanitation Data'!$H$10,0,10*ROW('Sanitation Data'!H62))),'Data Summary'!DG68="Yes"),OFFSET('Sanitation Data'!$H$10,0,10*ROW('Sanitation Data'!H62)),NA())</f>
        <v>#N/A</v>
      </c>
      <c r="AS68" s="93" t="e">
        <f ca="true">+IF(AND(ISNUMBER(OFFSET('Sanitation Data'!$H$11,0,10*ROW('Sanitation Data'!H62))),'Data Summary'!DH68="Yes"),OFFSET('Sanitation Data'!$H$11,0,10*ROW('Sanitation Data'!H62)),NA())</f>
        <v>#N/A</v>
      </c>
      <c r="AT68" s="93" t="e">
        <f ca="true">+IF(AND(ISNUMBER(OFFSET('Sanitation Data'!$H$12,0,10*ROW('Sanitation Data'!H62))),'Data Summary'!DI68="Yes"),OFFSET('Sanitation Data'!$H$12,0,10*ROW('Sanitation Data'!H62)),NA())</f>
        <v>#N/A</v>
      </c>
      <c r="AU68" s="93" t="e">
        <f ca="true">+IF(AND(ISNUMBER(OFFSET('Sanitation Data'!$I$4,0,10*ROW('Sanitation Data'!I62))),'Data Summary'!DJ68="Yes"),100-OFFSET('Sanitation Data'!$I$4,0,10*ROW('Sanitation Data'!I62)),NA())</f>
        <v>#N/A</v>
      </c>
      <c r="AV68" s="93" t="e">
        <f ca="true">+IF(AND(ISNUMBER(OFFSET('Sanitation Data'!$I$6,0,10*ROW('Sanitation Data'!I62))),'Data Summary'!DK68="Yes"),OFFSET('Sanitation Data'!$I$6,0,10*ROW('Sanitation Data'!I62)),NA())</f>
        <v>#N/A</v>
      </c>
      <c r="AW68" s="93" t="e">
        <f ca="true">+IF(AND(ISNUMBER(OFFSET('Sanitation Data'!$I$10,0,10*ROW('Sanitation Data'!I62))),'Data Summary'!DL68="Yes"),OFFSET('Sanitation Data'!$I$10,0,10*ROW('Sanitation Data'!I62)),NA())</f>
        <v>#N/A</v>
      </c>
      <c r="AX68" s="93" t="e">
        <f ca="true">+IF(AND(ISNUMBER(OFFSET('Sanitation Data'!$I$11,0,10*ROW('Sanitation Data'!I62))),'Data Summary'!DM68="Yes"),OFFSET('Sanitation Data'!$I$11,0,10*ROW('Sanitation Data'!I62)),NA())</f>
        <v>#N/A</v>
      </c>
      <c r="AY68" s="93" t="e">
        <f ca="true">+IF(AND(ISNUMBER(OFFSET('Sanitation Data'!$I$12,0,10*ROW('Sanitation Data'!I62))),'Data Summary'!DN68="Yes"),OFFSET('Sanitation Data'!$I$12,0,10*ROW('Sanitation Data'!I62)),NA())</f>
        <v>#N/A</v>
      </c>
      <c r="AZ68" s="94" t="e">
        <f ca="true">+IF(AND(ISNUMBER(OFFSET('Hygiene Data'!$D$5,0,10*ROW('Hygiene Data'!D62))),'Data Summary'!DO68="Yes"),OFFSET('Hygiene Data'!$D$5,0,10*ROW('Hygiene Data'!D62)),NA())</f>
        <v>#N/A</v>
      </c>
      <c r="BA68" s="94" t="e">
        <f ca="true">+IF(AND(ISNUMBER(OFFSET('Hygiene Data'!$D$7,0,10*ROW('Hygiene Data'!D62))),'Data Summary'!DP68="Yes"),OFFSET('Hygiene Data'!$D$7,0,10*ROW('Hygiene Data'!D62)),NA())</f>
        <v>#N/A</v>
      </c>
      <c r="BB68" s="94" t="e">
        <f ca="true">+IF(AND(ISNUMBER(OFFSET('Hygiene Data'!$D$9,0,10*ROW('Hygiene Data'!D62))),'Data Summary'!DQ68="Yes"),OFFSET('Hygiene Data'!$D$9,0,10*ROW('Hygiene Data'!D62)),NA())</f>
        <v>#N/A</v>
      </c>
      <c r="BC68" s="94" t="e">
        <f ca="true">+IF(AND(ISNUMBER(OFFSET('Hygiene Data'!$E$5,0,10*ROW('Hygiene Data'!E62))),'Data Summary'!DR68="Yes"),OFFSET('Hygiene Data'!$E$5,0,10*ROW('Hygiene Data'!E62)),NA())</f>
        <v>#N/A</v>
      </c>
      <c r="BD68" s="94" t="e">
        <f ca="true">+IF(AND(ISNUMBER(OFFSET('Hygiene Data'!$E$7,0,10*ROW('Hygiene Data'!E62))),'Data Summary'!DS68="Yes"),OFFSET('Hygiene Data'!$E$7,0,10*ROW('Hygiene Data'!E62)),NA())</f>
        <v>#N/A</v>
      </c>
      <c r="BE68" s="94" t="e">
        <f ca="true">+IF(AND(ISNUMBER(OFFSET('Hygiene Data'!$E$9,0,10*ROW('Hygiene Data'!E62))),'Data Summary'!DT68="Yes"),OFFSET('Hygiene Data'!$E$9,0,10*ROW('Hygiene Data'!E62)),NA())</f>
        <v>#N/A</v>
      </c>
      <c r="BF68" s="94" t="e">
        <f ca="true">+IF(AND(ISNUMBER(OFFSET('Hygiene Data'!$F$5,0,10*ROW('Hygiene Data'!F62))),'Data Summary'!DU68="Yes"),OFFSET('Hygiene Data'!$F$5,0,10*ROW('Hygiene Data'!F62)),NA())</f>
        <v>#N/A</v>
      </c>
      <c r="BG68" s="94" t="e">
        <f ca="true">+IF(AND(ISNUMBER(OFFSET('Hygiene Data'!$F$7,0,10*ROW('Hygiene Data'!F62))),'Data Summary'!DV68="Yes"),OFFSET('Hygiene Data'!$F$7,0,10*ROW('Hygiene Data'!F62)),NA())</f>
        <v>#N/A</v>
      </c>
      <c r="BH68" s="94" t="e">
        <f ca="true">+IF(AND(ISNUMBER(OFFSET('Hygiene Data'!$F$9,0,10*ROW('Hygiene Data'!F62))),'Data Summary'!DW68="Yes"),OFFSET('Hygiene Data'!$F$9,0,10*ROW('Hygiene Data'!F62)),NA())</f>
        <v>#N/A</v>
      </c>
      <c r="BI68" s="94" t="e">
        <f ca="true">+IF(AND(ISNUMBER(OFFSET('Hygiene Data'!$G$5,0,10*ROW('Hygiene Data'!G62))),'Data Summary'!DX68="Yes"),OFFSET('Hygiene Data'!$G$5,0,10*ROW('Hygiene Data'!G62)),NA())</f>
        <v>#N/A</v>
      </c>
      <c r="BJ68" s="94" t="e">
        <f ca="true">+IF(AND(ISNUMBER(OFFSET('Hygiene Data'!$G$7,0,10*ROW('Hygiene Data'!G62))),'Data Summary'!DY68="Yes"),OFFSET('Hygiene Data'!$G$7,0,10*ROW('Hygiene Data'!G62)),NA())</f>
        <v>#N/A</v>
      </c>
      <c r="BK68" s="94" t="e">
        <f ca="true">+IF(AND(ISNUMBER(OFFSET('Hygiene Data'!$G$9,0,10*ROW('Hygiene Data'!G62))),'Data Summary'!DZ68="Yes"),OFFSET('Hygiene Data'!$G$9,0,10*ROW('Hygiene Data'!G62)),NA())</f>
        <v>#N/A</v>
      </c>
      <c r="BL68" s="94" t="e">
        <f ca="true">+IF(AND(ISNUMBER(OFFSET('Hygiene Data'!$H$5,0,10*ROW('Hygiene Data'!H62))),'Data Summary'!EA68="Yes"),OFFSET('Hygiene Data'!$H$5,0,10*ROW('Hygiene Data'!H62)),NA())</f>
        <v>#N/A</v>
      </c>
      <c r="BM68" s="94" t="e">
        <f ca="true">+IF(AND(ISNUMBER(OFFSET('Hygiene Data'!$H$7,0,10*ROW('Hygiene Data'!H62))),'Data Summary'!EB68="Yes"),OFFSET('Hygiene Data'!$H$7,0,10*ROW('Hygiene Data'!H62)),NA())</f>
        <v>#N/A</v>
      </c>
      <c r="BN68" s="94" t="e">
        <f ca="true">+IF(AND(ISNUMBER(OFFSET('Hygiene Data'!$H$9,0,10*ROW('Hygiene Data'!H62))),'Data Summary'!EC68="Yes"),OFFSET('Hygiene Data'!$H$9,0,10*ROW('Hygiene Data'!H62)),NA())</f>
        <v>#N/A</v>
      </c>
      <c r="BO68" s="94" t="e">
        <f ca="true">+IF(AND(ISNUMBER(OFFSET('Hygiene Data'!$I$5,0,10*ROW('Hygiene Data'!I62))),'Data Summary'!ED68="Yes"),OFFSET('Hygiene Data'!$I$5,0,10*ROW('Hygiene Data'!I62)),NA())</f>
        <v>#N/A</v>
      </c>
      <c r="BP68" s="94" t="e">
        <f ca="true">+IF(AND(ISNUMBER(OFFSET('Hygiene Data'!$I$7,0,10*ROW('Hygiene Data'!I62))),'Data Summary'!EE68="Yes"),OFFSET('Hygiene Data'!$I$7,0,10*ROW('Hygiene Data'!I62)),NA())</f>
        <v>#N/A</v>
      </c>
      <c r="BQ68" s="94" t="e">
        <f ca="true">+IF(AND(ISNUMBER(OFFSET('Hygiene Data'!$I$9,0,10*ROW('Hygiene Data'!I62))),'Data Summary'!EF68="Yes"),OFFSET('Hygiene Data'!$I$9,0,10*ROW('Hygiene Data'!I62)),NA())</f>
        <v>#N/A</v>
      </c>
    </row>
    <row xmlns:x14ac="http://schemas.microsoft.com/office/spreadsheetml/2009/9/ac" r="69" x14ac:dyDescent="0.2">
      <c r="A69" s="334" t="e">
        <f ca="true">+RIGHT('Data Summary'!A69,LEN('Data Summary'!A69)-9)</f>
        <v>#VALUE!</v>
      </c>
      <c r="B69" s="35" t="str">
        <f ca="true">+IF(ISTEXT('Data Summary'!B69),'Data Summary'!B69,"")</f>
        <v/>
      </c>
      <c r="C69" s="333" t="e">
        <f ca="true">+VALUE('Data Summary'!C69)</f>
        <v>#VALUE!</v>
      </c>
      <c r="D69" s="92" t="e">
        <f ca="true">+IF(AND(ISNUMBER(OFFSET('Water Data'!$D$4,0,10*ROW('Water Data'!D63))),'Data Summary'!BS69="Yes"),100-OFFSET('Water Data'!$D$4,0,10*ROW('Water Data'!D63)),NA())</f>
        <v>#N/A</v>
      </c>
      <c r="E69" s="92" t="e">
        <f ca="true">+IF(AND(ISNUMBER(OFFSET('Water Data'!$D$6,0,10*ROW('Water Data'!D63))),'Data Summary'!BT69="Yes"),OFFSET('Water Data'!$D$6,0,10*ROW('Water Data'!D63)),NA())</f>
        <v>#N/A</v>
      </c>
      <c r="F69" s="92" t="e">
        <f ca="true">+IF(AND(ISNUMBER(OFFSET('Water Data'!$D$9,0,10*ROW('Water Data'!D63))),'Data Summary'!BU69="Yes"),OFFSET('Water Data'!$D$9,0,10*ROW('Water Data'!D63)),NA())</f>
        <v>#N/A</v>
      </c>
      <c r="G69" s="92" t="e">
        <f ca="true">+IF(AND(ISNUMBER(OFFSET('Water Data'!$E$4,0,10*ROW('Water Data'!E63))),'Data Summary'!BV69="Yes"),100-OFFSET('Water Data'!$E$4,0,10*ROW('Water Data'!E63)),NA())</f>
        <v>#N/A</v>
      </c>
      <c r="H69" s="92" t="e">
        <f ca="true">+IF(AND(ISNUMBER(OFFSET('Water Data'!$E$6,0,10*ROW('Water Data'!E63))),'Data Summary'!BW69="Yes"),OFFSET('Water Data'!$E$6,0,10*ROW('Water Data'!E63)),NA())</f>
        <v>#N/A</v>
      </c>
      <c r="I69" s="92" t="e">
        <f ca="true">+IF(AND(ISNUMBER(OFFSET('Water Data'!$E$9,0,10*ROW('Water Data'!E63))),'Data Summary'!BX69="Yes"),OFFSET('Water Data'!$E$9,0,10*ROW('Water Data'!E63)),NA())</f>
        <v>#N/A</v>
      </c>
      <c r="J69" s="92" t="e">
        <f ca="true">+IF(AND(ISNUMBER(OFFSET('Water Data'!$F$4,0,10*ROW('Water Data'!F63))),'Data Summary'!BY69="Yes"),100-OFFSET('Water Data'!$F$4,0,10*ROW('Water Data'!F63)),NA())</f>
        <v>#N/A</v>
      </c>
      <c r="K69" s="92" t="e">
        <f ca="true">+IF(AND(ISNUMBER(OFFSET('Water Data'!$F$6,0,10*ROW('Water Data'!F63))),'Data Summary'!BZ69="Yes"),OFFSET('Water Data'!$F$6,0,10*ROW('Water Data'!F63)),NA())</f>
        <v>#N/A</v>
      </c>
      <c r="L69" s="92" t="e">
        <f ca="true">+IF(AND(ISNUMBER(OFFSET('Water Data'!$F$9,0,10*ROW('Water Data'!F63))),'Data Summary'!CA69="Yes"),OFFSET('Water Data'!$F$9,0,10*ROW('Water Data'!F63)),NA())</f>
        <v>#N/A</v>
      </c>
      <c r="M69" s="92" t="e">
        <f ca="true">+IF(AND(ISNUMBER(OFFSET('Water Data'!$G$4,0,10*ROW('Water Data'!G63))),'Data Summary'!CB69="Yes"),100-OFFSET('Water Data'!$G$4,0,10*ROW('Water Data'!G63)),NA())</f>
        <v>#N/A</v>
      </c>
      <c r="N69" s="92" t="e">
        <f ca="true">+IF(AND(ISNUMBER(OFFSET('Water Data'!$G$6,0,10*ROW('Water Data'!G63))),'Data Summary'!CC69="Yes"),OFFSET('Water Data'!$G$6,0,10*ROW('Water Data'!G63)),NA())</f>
        <v>#N/A</v>
      </c>
      <c r="O69" s="92" t="e">
        <f ca="true">+IF(AND(ISNUMBER(OFFSET('Water Data'!$G$9,0,10*ROW('Water Data'!G63))),'Data Summary'!CD69="Yes"),OFFSET('Water Data'!$G$9,0,10*ROW('Water Data'!G63)),NA())</f>
        <v>#N/A</v>
      </c>
      <c r="P69" s="92" t="e">
        <f ca="true">+IF(AND(ISNUMBER(OFFSET('Water Data'!$H$4,0,10*ROW('Water Data'!H63))),'Data Summary'!CE69="Yes"),100-OFFSET('Water Data'!$H$4,0,10*ROW('Water Data'!H63)),NA())</f>
        <v>#N/A</v>
      </c>
      <c r="Q69" s="92" t="e">
        <f ca="true">+IF(AND(ISNUMBER(OFFSET('Water Data'!$H$6,0,10*ROW('Water Data'!H63))),'Data Summary'!CF69="Yes"),OFFSET('Water Data'!$H$6,0,10*ROW('Water Data'!H63)),NA())</f>
        <v>#N/A</v>
      </c>
      <c r="R69" s="92" t="e">
        <f ca="true">+IF(AND(ISNUMBER(OFFSET('Water Data'!$H$9,0,10*ROW('Water Data'!H63))),'Data Summary'!CG69="Yes"),OFFSET('Water Data'!$H$9,0,10*ROW('Water Data'!H63)),NA())</f>
        <v>#N/A</v>
      </c>
      <c r="S69" s="92" t="e">
        <f ca="true">+IF(AND(ISNUMBER(OFFSET('Water Data'!$I$4,0,10*ROW('Water Data'!I63))),'Data Summary'!CH69="Yes"),100-OFFSET('Water Data'!$I$4,0,10*ROW('Water Data'!I63)),NA())</f>
        <v>#N/A</v>
      </c>
      <c r="T69" s="92" t="e">
        <f ca="true">+IF(AND(ISNUMBER(OFFSET('Water Data'!$I$6,0,10*ROW('Water Data'!I63))),'Data Summary'!CI69="Yes"),OFFSET('Water Data'!$I$6,0,10*ROW('Water Data'!I63)),NA())</f>
        <v>#N/A</v>
      </c>
      <c r="U69" s="92" t="e">
        <f ca="true">+IF(AND(ISNUMBER(OFFSET('Water Data'!$I$9,0,10*ROW('Water Data'!I63))),'Data Summary'!CJ69="Yes"),OFFSET('Water Data'!$I$9,0,10*ROW('Water Data'!I63)),NA())</f>
        <v>#N/A</v>
      </c>
      <c r="V69" s="93" t="e">
        <f ca="true">+IF(AND(ISNUMBER(OFFSET('Sanitation Data'!$D$4,0,10*ROW('Sanitation Data'!D63))),'Data Summary'!CK69="Yes"),100-OFFSET('Sanitation Data'!$D$4,0,10*ROW('Sanitation Data'!D63)),NA())</f>
        <v>#N/A</v>
      </c>
      <c r="W69" s="93" t="e">
        <f ca="true">+IF(AND(ISNUMBER(OFFSET('Sanitation Data'!$D$6,0,10*ROW('Sanitation Data'!D63))),'Data Summary'!CL69="Yes"),OFFSET('Sanitation Data'!$D$6,0,10*ROW('Sanitation Data'!D63)),NA())</f>
        <v>#N/A</v>
      </c>
      <c r="X69" s="93" t="e">
        <f ca="true">+IF(AND(ISNUMBER(OFFSET('Sanitation Data'!$D$10,0,10*ROW('Sanitation Data'!D63))),'Data Summary'!CM69="Yes"),OFFSET('Sanitation Data'!$D$10,0,10*ROW('Sanitation Data'!D63)),NA())</f>
        <v>#N/A</v>
      </c>
      <c r="Y69" s="93" t="e">
        <f ca="true">+IF(AND(ISNUMBER(OFFSET('Sanitation Data'!$D$11,0,10*ROW('Sanitation Data'!D63))),'Data Summary'!CN69="Yes"),OFFSET('Sanitation Data'!$D$11,0,10*ROW('Sanitation Data'!D63)),NA())</f>
        <v>#N/A</v>
      </c>
      <c r="Z69" s="93" t="e">
        <f ca="true">+IF(AND(ISNUMBER(OFFSET('Sanitation Data'!$D$12,0,10*ROW('Sanitation Data'!D63))),'Data Summary'!CO69="Yes"),OFFSET('Sanitation Data'!$D$12,0,10*ROW('Sanitation Data'!D63)),NA())</f>
        <v>#N/A</v>
      </c>
      <c r="AA69" s="93" t="e">
        <f ca="true">+IF(AND(ISNUMBER(OFFSET('Sanitation Data'!$E$4,0,10*ROW('Sanitation Data'!E63))),'Data Summary'!CP69="Yes"),100-OFFSET('Sanitation Data'!$E$4,0,10*ROW('Sanitation Data'!E63)),NA())</f>
        <v>#N/A</v>
      </c>
      <c r="AB69" s="93" t="e">
        <f ca="true">+IF(AND(ISNUMBER(OFFSET('Sanitation Data'!$E$6,0,10*ROW('Sanitation Data'!E63))),'Data Summary'!CQ69="Yes"),OFFSET('Sanitation Data'!$E$6,0,10*ROW('Sanitation Data'!E63)),NA())</f>
        <v>#N/A</v>
      </c>
      <c r="AC69" s="93" t="e">
        <f ca="true">+IF(AND(ISNUMBER(OFFSET('Sanitation Data'!$E$10,0,10*ROW('Sanitation Data'!E63))),'Data Summary'!CR69="Yes"),OFFSET('Sanitation Data'!$E$10,0,10*ROW('Sanitation Data'!E63)),NA())</f>
        <v>#N/A</v>
      </c>
      <c r="AD69" s="93" t="e">
        <f ca="true">+IF(AND(ISNUMBER(OFFSET('Sanitation Data'!$E$11,0,10*ROW('Sanitation Data'!E63))),'Data Summary'!CS69="Yes"),OFFSET('Sanitation Data'!$E$11,0,10*ROW('Sanitation Data'!E63)),NA())</f>
        <v>#N/A</v>
      </c>
      <c r="AE69" s="93" t="e">
        <f ca="true">+IF(AND(ISNUMBER(OFFSET('Sanitation Data'!$E$12,0,10*ROW('Sanitation Data'!E63))),'Data Summary'!CT69="Yes"),OFFSET('Sanitation Data'!$E$12,0,10*ROW('Sanitation Data'!E63)),NA())</f>
        <v>#N/A</v>
      </c>
      <c r="AF69" s="93" t="e">
        <f ca="true">+IF(AND(ISNUMBER(OFFSET('Sanitation Data'!$F$4,0,10*ROW('Sanitation Data'!F63))),'Data Summary'!CU69="Yes"),100-OFFSET('Sanitation Data'!$F$4,0,10*ROW('Sanitation Data'!F63)),NA())</f>
        <v>#N/A</v>
      </c>
      <c r="AG69" s="93" t="e">
        <f ca="true">+IF(AND(ISNUMBER(OFFSET('Sanitation Data'!$F$6,0,10*ROW('Sanitation Data'!F63))),'Data Summary'!CV69="Yes"),OFFSET('Sanitation Data'!$F$6,0,10*ROW('Sanitation Data'!F63)),NA())</f>
        <v>#N/A</v>
      </c>
      <c r="AH69" s="93" t="e">
        <f ca="true">+IF(AND(ISNUMBER(OFFSET('Sanitation Data'!$F$10,0,10*ROW('Sanitation Data'!F63))),'Data Summary'!CW69="Yes"),OFFSET('Sanitation Data'!$F$10,0,10*ROW('Sanitation Data'!F63)),NA())</f>
        <v>#N/A</v>
      </c>
      <c r="AI69" s="93" t="e">
        <f ca="true">+IF(AND(ISNUMBER(OFFSET('Sanitation Data'!$F$11,0,10*ROW('Sanitation Data'!F63))),'Data Summary'!CX69="Yes"),OFFSET('Sanitation Data'!$F$11,0,10*ROW('Sanitation Data'!F63)),NA())</f>
        <v>#N/A</v>
      </c>
      <c r="AJ69" s="93" t="e">
        <f ca="true">+IF(AND(ISNUMBER(OFFSET('Sanitation Data'!$F$12,0,10*ROW('Sanitation Data'!F63))),'Data Summary'!CY69="Yes"),OFFSET('Sanitation Data'!$F$12,0,10*ROW('Sanitation Data'!F63)),NA())</f>
        <v>#N/A</v>
      </c>
      <c r="AK69" s="93" t="e">
        <f ca="true">+IF(AND(ISNUMBER(OFFSET('Sanitation Data'!$G$4,0,10*ROW('Sanitation Data'!G63))),'Data Summary'!CZ69="Yes"),100-OFFSET('Sanitation Data'!$G$4,0,10*ROW('Sanitation Data'!G63)),NA())</f>
        <v>#N/A</v>
      </c>
      <c r="AL69" s="93" t="e">
        <f ca="true">+IF(AND(ISNUMBER(OFFSET('Sanitation Data'!$G$6,0,10*ROW('Sanitation Data'!G63))),'Data Summary'!DA69="Yes"),OFFSET('Sanitation Data'!$G$6,0,10*ROW('Sanitation Data'!G63)),NA())</f>
        <v>#N/A</v>
      </c>
      <c r="AM69" s="93" t="e">
        <f ca="true">+IF(AND(ISNUMBER(OFFSET('Sanitation Data'!$G$10,0,10*ROW('Sanitation Data'!G63))),'Data Summary'!DB69="Yes"),OFFSET('Sanitation Data'!$G$10,0,10*ROW('Sanitation Data'!G63)),NA())</f>
        <v>#N/A</v>
      </c>
      <c r="AN69" s="93" t="e">
        <f ca="true">+IF(AND(ISNUMBER(OFFSET('Sanitation Data'!$G$11,0,10*ROW('Sanitation Data'!G63))),'Data Summary'!DC69="Yes"),OFFSET('Sanitation Data'!$G$11,0,10*ROW('Sanitation Data'!G63)),NA())</f>
        <v>#N/A</v>
      </c>
      <c r="AO69" s="93" t="e">
        <f ca="true">+IF(AND(ISNUMBER(OFFSET('Sanitation Data'!$G$12,0,10*ROW('Sanitation Data'!G63))),'Data Summary'!DD69="Yes"),OFFSET('Sanitation Data'!$G$12,0,10*ROW('Sanitation Data'!G63)),NA())</f>
        <v>#N/A</v>
      </c>
      <c r="AP69" s="93" t="e">
        <f ca="true">+IF(AND(ISNUMBER(OFFSET('Sanitation Data'!$H$4,0,10*ROW('Sanitation Data'!H63))),'Data Summary'!DE69="Yes"),100-OFFSET('Sanitation Data'!$H$4,0,10*ROW('Sanitation Data'!H63)),NA())</f>
        <v>#N/A</v>
      </c>
      <c r="AQ69" s="93" t="e">
        <f ca="true">+IF(AND(ISNUMBER(OFFSET('Sanitation Data'!$H$6,0,10*ROW('Sanitation Data'!H63))),'Data Summary'!DF69="Yes"),OFFSET('Sanitation Data'!$H$6,0,10*ROW('Sanitation Data'!H63)),NA())</f>
        <v>#N/A</v>
      </c>
      <c r="AR69" s="93" t="e">
        <f ca="true">+IF(AND(ISNUMBER(OFFSET('Sanitation Data'!$H$10,0,10*ROW('Sanitation Data'!H63))),'Data Summary'!DG69="Yes"),OFFSET('Sanitation Data'!$H$10,0,10*ROW('Sanitation Data'!H63)),NA())</f>
        <v>#N/A</v>
      </c>
      <c r="AS69" s="93" t="e">
        <f ca="true">+IF(AND(ISNUMBER(OFFSET('Sanitation Data'!$H$11,0,10*ROW('Sanitation Data'!H63))),'Data Summary'!DH69="Yes"),OFFSET('Sanitation Data'!$H$11,0,10*ROW('Sanitation Data'!H63)),NA())</f>
        <v>#N/A</v>
      </c>
      <c r="AT69" s="93" t="e">
        <f ca="true">+IF(AND(ISNUMBER(OFFSET('Sanitation Data'!$H$12,0,10*ROW('Sanitation Data'!H63))),'Data Summary'!DI69="Yes"),OFFSET('Sanitation Data'!$H$12,0,10*ROW('Sanitation Data'!H63)),NA())</f>
        <v>#N/A</v>
      </c>
      <c r="AU69" s="93" t="e">
        <f ca="true">+IF(AND(ISNUMBER(OFFSET('Sanitation Data'!$I$4,0,10*ROW('Sanitation Data'!I63))),'Data Summary'!DJ69="Yes"),100-OFFSET('Sanitation Data'!$I$4,0,10*ROW('Sanitation Data'!I63)),NA())</f>
        <v>#N/A</v>
      </c>
      <c r="AV69" s="93" t="e">
        <f ca="true">+IF(AND(ISNUMBER(OFFSET('Sanitation Data'!$I$6,0,10*ROW('Sanitation Data'!I63))),'Data Summary'!DK69="Yes"),OFFSET('Sanitation Data'!$I$6,0,10*ROW('Sanitation Data'!I63)),NA())</f>
        <v>#N/A</v>
      </c>
      <c r="AW69" s="93" t="e">
        <f ca="true">+IF(AND(ISNUMBER(OFFSET('Sanitation Data'!$I$10,0,10*ROW('Sanitation Data'!I63))),'Data Summary'!DL69="Yes"),OFFSET('Sanitation Data'!$I$10,0,10*ROW('Sanitation Data'!I63)),NA())</f>
        <v>#N/A</v>
      </c>
      <c r="AX69" s="93" t="e">
        <f ca="true">+IF(AND(ISNUMBER(OFFSET('Sanitation Data'!$I$11,0,10*ROW('Sanitation Data'!I63))),'Data Summary'!DM69="Yes"),OFFSET('Sanitation Data'!$I$11,0,10*ROW('Sanitation Data'!I63)),NA())</f>
        <v>#N/A</v>
      </c>
      <c r="AY69" s="93" t="e">
        <f ca="true">+IF(AND(ISNUMBER(OFFSET('Sanitation Data'!$I$12,0,10*ROW('Sanitation Data'!I63))),'Data Summary'!DN69="Yes"),OFFSET('Sanitation Data'!$I$12,0,10*ROW('Sanitation Data'!I63)),NA())</f>
        <v>#N/A</v>
      </c>
      <c r="AZ69" s="94" t="e">
        <f ca="true">+IF(AND(ISNUMBER(OFFSET('Hygiene Data'!$D$5,0,10*ROW('Hygiene Data'!D63))),'Data Summary'!DO69="Yes"),OFFSET('Hygiene Data'!$D$5,0,10*ROW('Hygiene Data'!D63)),NA())</f>
        <v>#N/A</v>
      </c>
      <c r="BA69" s="94" t="e">
        <f ca="true">+IF(AND(ISNUMBER(OFFSET('Hygiene Data'!$D$7,0,10*ROW('Hygiene Data'!D63))),'Data Summary'!DP69="Yes"),OFFSET('Hygiene Data'!$D$7,0,10*ROW('Hygiene Data'!D63)),NA())</f>
        <v>#N/A</v>
      </c>
      <c r="BB69" s="94" t="e">
        <f ca="true">+IF(AND(ISNUMBER(OFFSET('Hygiene Data'!$D$9,0,10*ROW('Hygiene Data'!D63))),'Data Summary'!DQ69="Yes"),OFFSET('Hygiene Data'!$D$9,0,10*ROW('Hygiene Data'!D63)),NA())</f>
        <v>#N/A</v>
      </c>
      <c r="BC69" s="94" t="e">
        <f ca="true">+IF(AND(ISNUMBER(OFFSET('Hygiene Data'!$E$5,0,10*ROW('Hygiene Data'!E63))),'Data Summary'!DR69="Yes"),OFFSET('Hygiene Data'!$E$5,0,10*ROW('Hygiene Data'!E63)),NA())</f>
        <v>#N/A</v>
      </c>
      <c r="BD69" s="94" t="e">
        <f ca="true">+IF(AND(ISNUMBER(OFFSET('Hygiene Data'!$E$7,0,10*ROW('Hygiene Data'!E63))),'Data Summary'!DS69="Yes"),OFFSET('Hygiene Data'!$E$7,0,10*ROW('Hygiene Data'!E63)),NA())</f>
        <v>#N/A</v>
      </c>
      <c r="BE69" s="94" t="e">
        <f ca="true">+IF(AND(ISNUMBER(OFFSET('Hygiene Data'!$E$9,0,10*ROW('Hygiene Data'!E63))),'Data Summary'!DT69="Yes"),OFFSET('Hygiene Data'!$E$9,0,10*ROW('Hygiene Data'!E63)),NA())</f>
        <v>#N/A</v>
      </c>
      <c r="BF69" s="94" t="e">
        <f ca="true">+IF(AND(ISNUMBER(OFFSET('Hygiene Data'!$F$5,0,10*ROW('Hygiene Data'!F63))),'Data Summary'!DU69="Yes"),OFFSET('Hygiene Data'!$F$5,0,10*ROW('Hygiene Data'!F63)),NA())</f>
        <v>#N/A</v>
      </c>
      <c r="BG69" s="94" t="e">
        <f ca="true">+IF(AND(ISNUMBER(OFFSET('Hygiene Data'!$F$7,0,10*ROW('Hygiene Data'!F63))),'Data Summary'!DV69="Yes"),OFFSET('Hygiene Data'!$F$7,0,10*ROW('Hygiene Data'!F63)),NA())</f>
        <v>#N/A</v>
      </c>
      <c r="BH69" s="94" t="e">
        <f ca="true">+IF(AND(ISNUMBER(OFFSET('Hygiene Data'!$F$9,0,10*ROW('Hygiene Data'!F63))),'Data Summary'!DW69="Yes"),OFFSET('Hygiene Data'!$F$9,0,10*ROW('Hygiene Data'!F63)),NA())</f>
        <v>#N/A</v>
      </c>
      <c r="BI69" s="94" t="e">
        <f ca="true">+IF(AND(ISNUMBER(OFFSET('Hygiene Data'!$G$5,0,10*ROW('Hygiene Data'!G63))),'Data Summary'!DX69="Yes"),OFFSET('Hygiene Data'!$G$5,0,10*ROW('Hygiene Data'!G63)),NA())</f>
        <v>#N/A</v>
      </c>
      <c r="BJ69" s="94" t="e">
        <f ca="true">+IF(AND(ISNUMBER(OFFSET('Hygiene Data'!$G$7,0,10*ROW('Hygiene Data'!G63))),'Data Summary'!DY69="Yes"),OFFSET('Hygiene Data'!$G$7,0,10*ROW('Hygiene Data'!G63)),NA())</f>
        <v>#N/A</v>
      </c>
      <c r="BK69" s="94" t="e">
        <f ca="true">+IF(AND(ISNUMBER(OFFSET('Hygiene Data'!$G$9,0,10*ROW('Hygiene Data'!G63))),'Data Summary'!DZ69="Yes"),OFFSET('Hygiene Data'!$G$9,0,10*ROW('Hygiene Data'!G63)),NA())</f>
        <v>#N/A</v>
      </c>
      <c r="BL69" s="94" t="e">
        <f ca="true">+IF(AND(ISNUMBER(OFFSET('Hygiene Data'!$H$5,0,10*ROW('Hygiene Data'!H63))),'Data Summary'!EA69="Yes"),OFFSET('Hygiene Data'!$H$5,0,10*ROW('Hygiene Data'!H63)),NA())</f>
        <v>#N/A</v>
      </c>
      <c r="BM69" s="94" t="e">
        <f ca="true">+IF(AND(ISNUMBER(OFFSET('Hygiene Data'!$H$7,0,10*ROW('Hygiene Data'!H63))),'Data Summary'!EB69="Yes"),OFFSET('Hygiene Data'!$H$7,0,10*ROW('Hygiene Data'!H63)),NA())</f>
        <v>#N/A</v>
      </c>
      <c r="BN69" s="94" t="e">
        <f ca="true">+IF(AND(ISNUMBER(OFFSET('Hygiene Data'!$H$9,0,10*ROW('Hygiene Data'!H63))),'Data Summary'!EC69="Yes"),OFFSET('Hygiene Data'!$H$9,0,10*ROW('Hygiene Data'!H63)),NA())</f>
        <v>#N/A</v>
      </c>
      <c r="BO69" s="94" t="e">
        <f ca="true">+IF(AND(ISNUMBER(OFFSET('Hygiene Data'!$I$5,0,10*ROW('Hygiene Data'!I63))),'Data Summary'!ED69="Yes"),OFFSET('Hygiene Data'!$I$5,0,10*ROW('Hygiene Data'!I63)),NA())</f>
        <v>#N/A</v>
      </c>
      <c r="BP69" s="94" t="e">
        <f ca="true">+IF(AND(ISNUMBER(OFFSET('Hygiene Data'!$I$7,0,10*ROW('Hygiene Data'!I63))),'Data Summary'!EE69="Yes"),OFFSET('Hygiene Data'!$I$7,0,10*ROW('Hygiene Data'!I63)),NA())</f>
        <v>#N/A</v>
      </c>
      <c r="BQ69" s="94" t="e">
        <f ca="true">+IF(AND(ISNUMBER(OFFSET('Hygiene Data'!$I$9,0,10*ROW('Hygiene Data'!I63))),'Data Summary'!EF69="Yes"),OFFSET('Hygiene Data'!$I$9,0,10*ROW('Hygiene Data'!I63)),NA())</f>
        <v>#N/A</v>
      </c>
    </row>
    <row xmlns:x14ac="http://schemas.microsoft.com/office/spreadsheetml/2009/9/ac" r="70" x14ac:dyDescent="0.2">
      <c r="A70" s="334" t="e">
        <f ca="true">+RIGHT('Data Summary'!A70,LEN('Data Summary'!A70)-9)</f>
        <v>#VALUE!</v>
      </c>
      <c r="B70" s="35" t="str">
        <f ca="true">+IF(ISTEXT('Data Summary'!B70),'Data Summary'!B70,"")</f>
        <v/>
      </c>
      <c r="C70" s="333" t="e">
        <f ca="true">+VALUE('Data Summary'!C70)</f>
        <v>#VALUE!</v>
      </c>
      <c r="D70" s="92" t="e">
        <f ca="true">+IF(AND(ISNUMBER(OFFSET('Water Data'!$D$4,0,10*ROW('Water Data'!D64))),'Data Summary'!BS70="Yes"),100-OFFSET('Water Data'!$D$4,0,10*ROW('Water Data'!D64)),NA())</f>
        <v>#N/A</v>
      </c>
      <c r="E70" s="92" t="e">
        <f ca="true">+IF(AND(ISNUMBER(OFFSET('Water Data'!$D$6,0,10*ROW('Water Data'!D64))),'Data Summary'!BT70="Yes"),OFFSET('Water Data'!$D$6,0,10*ROW('Water Data'!D64)),NA())</f>
        <v>#N/A</v>
      </c>
      <c r="F70" s="92" t="e">
        <f ca="true">+IF(AND(ISNUMBER(OFFSET('Water Data'!$D$9,0,10*ROW('Water Data'!D64))),'Data Summary'!BU70="Yes"),OFFSET('Water Data'!$D$9,0,10*ROW('Water Data'!D64)),NA())</f>
        <v>#N/A</v>
      </c>
      <c r="G70" s="92" t="e">
        <f ca="true">+IF(AND(ISNUMBER(OFFSET('Water Data'!$E$4,0,10*ROW('Water Data'!E64))),'Data Summary'!BV70="Yes"),100-OFFSET('Water Data'!$E$4,0,10*ROW('Water Data'!E64)),NA())</f>
        <v>#N/A</v>
      </c>
      <c r="H70" s="92" t="e">
        <f ca="true">+IF(AND(ISNUMBER(OFFSET('Water Data'!$E$6,0,10*ROW('Water Data'!E64))),'Data Summary'!BW70="Yes"),OFFSET('Water Data'!$E$6,0,10*ROW('Water Data'!E64)),NA())</f>
        <v>#N/A</v>
      </c>
      <c r="I70" s="92" t="e">
        <f ca="true">+IF(AND(ISNUMBER(OFFSET('Water Data'!$E$9,0,10*ROW('Water Data'!E64))),'Data Summary'!BX70="Yes"),OFFSET('Water Data'!$E$9,0,10*ROW('Water Data'!E64)),NA())</f>
        <v>#N/A</v>
      </c>
      <c r="J70" s="92" t="e">
        <f ca="true">+IF(AND(ISNUMBER(OFFSET('Water Data'!$F$4,0,10*ROW('Water Data'!F64))),'Data Summary'!BY70="Yes"),100-OFFSET('Water Data'!$F$4,0,10*ROW('Water Data'!F64)),NA())</f>
        <v>#N/A</v>
      </c>
      <c r="K70" s="92" t="e">
        <f ca="true">+IF(AND(ISNUMBER(OFFSET('Water Data'!$F$6,0,10*ROW('Water Data'!F64))),'Data Summary'!BZ70="Yes"),OFFSET('Water Data'!$F$6,0,10*ROW('Water Data'!F64)),NA())</f>
        <v>#N/A</v>
      </c>
      <c r="L70" s="92" t="e">
        <f ca="true">+IF(AND(ISNUMBER(OFFSET('Water Data'!$F$9,0,10*ROW('Water Data'!F64))),'Data Summary'!CA70="Yes"),OFFSET('Water Data'!$F$9,0,10*ROW('Water Data'!F64)),NA())</f>
        <v>#N/A</v>
      </c>
      <c r="M70" s="92" t="e">
        <f ca="true">+IF(AND(ISNUMBER(OFFSET('Water Data'!$G$4,0,10*ROW('Water Data'!G64))),'Data Summary'!CB70="Yes"),100-OFFSET('Water Data'!$G$4,0,10*ROW('Water Data'!G64)),NA())</f>
        <v>#N/A</v>
      </c>
      <c r="N70" s="92" t="e">
        <f ca="true">+IF(AND(ISNUMBER(OFFSET('Water Data'!$G$6,0,10*ROW('Water Data'!G64))),'Data Summary'!CC70="Yes"),OFFSET('Water Data'!$G$6,0,10*ROW('Water Data'!G64)),NA())</f>
        <v>#N/A</v>
      </c>
      <c r="O70" s="92" t="e">
        <f ca="true">+IF(AND(ISNUMBER(OFFSET('Water Data'!$G$9,0,10*ROW('Water Data'!G64))),'Data Summary'!CD70="Yes"),OFFSET('Water Data'!$G$9,0,10*ROW('Water Data'!G64)),NA())</f>
        <v>#N/A</v>
      </c>
      <c r="P70" s="92" t="e">
        <f ca="true">+IF(AND(ISNUMBER(OFFSET('Water Data'!$H$4,0,10*ROW('Water Data'!H64))),'Data Summary'!CE70="Yes"),100-OFFSET('Water Data'!$H$4,0,10*ROW('Water Data'!H64)),NA())</f>
        <v>#N/A</v>
      </c>
      <c r="Q70" s="92" t="e">
        <f ca="true">+IF(AND(ISNUMBER(OFFSET('Water Data'!$H$6,0,10*ROW('Water Data'!H64))),'Data Summary'!CF70="Yes"),OFFSET('Water Data'!$H$6,0,10*ROW('Water Data'!H64)),NA())</f>
        <v>#N/A</v>
      </c>
      <c r="R70" s="92" t="e">
        <f ca="true">+IF(AND(ISNUMBER(OFFSET('Water Data'!$H$9,0,10*ROW('Water Data'!H64))),'Data Summary'!CG70="Yes"),OFFSET('Water Data'!$H$9,0,10*ROW('Water Data'!H64)),NA())</f>
        <v>#N/A</v>
      </c>
      <c r="S70" s="92" t="e">
        <f ca="true">+IF(AND(ISNUMBER(OFFSET('Water Data'!$I$4,0,10*ROW('Water Data'!I64))),'Data Summary'!CH70="Yes"),100-OFFSET('Water Data'!$I$4,0,10*ROW('Water Data'!I64)),NA())</f>
        <v>#N/A</v>
      </c>
      <c r="T70" s="92" t="e">
        <f ca="true">+IF(AND(ISNUMBER(OFFSET('Water Data'!$I$6,0,10*ROW('Water Data'!I64))),'Data Summary'!CI70="Yes"),OFFSET('Water Data'!$I$6,0,10*ROW('Water Data'!I64)),NA())</f>
        <v>#N/A</v>
      </c>
      <c r="U70" s="92" t="e">
        <f ca="true">+IF(AND(ISNUMBER(OFFSET('Water Data'!$I$9,0,10*ROW('Water Data'!I64))),'Data Summary'!CJ70="Yes"),OFFSET('Water Data'!$I$9,0,10*ROW('Water Data'!I64)),NA())</f>
        <v>#N/A</v>
      </c>
      <c r="V70" s="93" t="e">
        <f ca="true">+IF(AND(ISNUMBER(OFFSET('Sanitation Data'!$D$4,0,10*ROW('Sanitation Data'!D64))),'Data Summary'!CK70="Yes"),100-OFFSET('Sanitation Data'!$D$4,0,10*ROW('Sanitation Data'!D64)),NA())</f>
        <v>#N/A</v>
      </c>
      <c r="W70" s="93" t="e">
        <f ca="true">+IF(AND(ISNUMBER(OFFSET('Sanitation Data'!$D$6,0,10*ROW('Sanitation Data'!D64))),'Data Summary'!CL70="Yes"),OFFSET('Sanitation Data'!$D$6,0,10*ROW('Sanitation Data'!D64)),NA())</f>
        <v>#N/A</v>
      </c>
      <c r="X70" s="93" t="e">
        <f ca="true">+IF(AND(ISNUMBER(OFFSET('Sanitation Data'!$D$10,0,10*ROW('Sanitation Data'!D64))),'Data Summary'!CM70="Yes"),OFFSET('Sanitation Data'!$D$10,0,10*ROW('Sanitation Data'!D64)),NA())</f>
        <v>#N/A</v>
      </c>
      <c r="Y70" s="93" t="e">
        <f ca="true">+IF(AND(ISNUMBER(OFFSET('Sanitation Data'!$D$11,0,10*ROW('Sanitation Data'!D64))),'Data Summary'!CN70="Yes"),OFFSET('Sanitation Data'!$D$11,0,10*ROW('Sanitation Data'!D64)),NA())</f>
        <v>#N/A</v>
      </c>
      <c r="Z70" s="93" t="e">
        <f ca="true">+IF(AND(ISNUMBER(OFFSET('Sanitation Data'!$D$12,0,10*ROW('Sanitation Data'!D64))),'Data Summary'!CO70="Yes"),OFFSET('Sanitation Data'!$D$12,0,10*ROW('Sanitation Data'!D64)),NA())</f>
        <v>#N/A</v>
      </c>
      <c r="AA70" s="93" t="e">
        <f ca="true">+IF(AND(ISNUMBER(OFFSET('Sanitation Data'!$E$4,0,10*ROW('Sanitation Data'!E64))),'Data Summary'!CP70="Yes"),100-OFFSET('Sanitation Data'!$E$4,0,10*ROW('Sanitation Data'!E64)),NA())</f>
        <v>#N/A</v>
      </c>
      <c r="AB70" s="93" t="e">
        <f ca="true">+IF(AND(ISNUMBER(OFFSET('Sanitation Data'!$E$6,0,10*ROW('Sanitation Data'!E64))),'Data Summary'!CQ70="Yes"),OFFSET('Sanitation Data'!$E$6,0,10*ROW('Sanitation Data'!E64)),NA())</f>
        <v>#N/A</v>
      </c>
      <c r="AC70" s="93" t="e">
        <f ca="true">+IF(AND(ISNUMBER(OFFSET('Sanitation Data'!$E$10,0,10*ROW('Sanitation Data'!E64))),'Data Summary'!CR70="Yes"),OFFSET('Sanitation Data'!$E$10,0,10*ROW('Sanitation Data'!E64)),NA())</f>
        <v>#N/A</v>
      </c>
      <c r="AD70" s="93" t="e">
        <f ca="true">+IF(AND(ISNUMBER(OFFSET('Sanitation Data'!$E$11,0,10*ROW('Sanitation Data'!E64))),'Data Summary'!CS70="Yes"),OFFSET('Sanitation Data'!$E$11,0,10*ROW('Sanitation Data'!E64)),NA())</f>
        <v>#N/A</v>
      </c>
      <c r="AE70" s="93" t="e">
        <f ca="true">+IF(AND(ISNUMBER(OFFSET('Sanitation Data'!$E$12,0,10*ROW('Sanitation Data'!E64))),'Data Summary'!CT70="Yes"),OFFSET('Sanitation Data'!$E$12,0,10*ROW('Sanitation Data'!E64)),NA())</f>
        <v>#N/A</v>
      </c>
      <c r="AF70" s="93" t="e">
        <f ca="true">+IF(AND(ISNUMBER(OFFSET('Sanitation Data'!$F$4,0,10*ROW('Sanitation Data'!F64))),'Data Summary'!CU70="Yes"),100-OFFSET('Sanitation Data'!$F$4,0,10*ROW('Sanitation Data'!F64)),NA())</f>
        <v>#N/A</v>
      </c>
      <c r="AG70" s="93" t="e">
        <f ca="true">+IF(AND(ISNUMBER(OFFSET('Sanitation Data'!$F$6,0,10*ROW('Sanitation Data'!F64))),'Data Summary'!CV70="Yes"),OFFSET('Sanitation Data'!$F$6,0,10*ROW('Sanitation Data'!F64)),NA())</f>
        <v>#N/A</v>
      </c>
      <c r="AH70" s="93" t="e">
        <f ca="true">+IF(AND(ISNUMBER(OFFSET('Sanitation Data'!$F$10,0,10*ROW('Sanitation Data'!F64))),'Data Summary'!CW70="Yes"),OFFSET('Sanitation Data'!$F$10,0,10*ROW('Sanitation Data'!F64)),NA())</f>
        <v>#N/A</v>
      </c>
      <c r="AI70" s="93" t="e">
        <f ca="true">+IF(AND(ISNUMBER(OFFSET('Sanitation Data'!$F$11,0,10*ROW('Sanitation Data'!F64))),'Data Summary'!CX70="Yes"),OFFSET('Sanitation Data'!$F$11,0,10*ROW('Sanitation Data'!F64)),NA())</f>
        <v>#N/A</v>
      </c>
      <c r="AJ70" s="93" t="e">
        <f ca="true">+IF(AND(ISNUMBER(OFFSET('Sanitation Data'!$F$12,0,10*ROW('Sanitation Data'!F64))),'Data Summary'!CY70="Yes"),OFFSET('Sanitation Data'!$F$12,0,10*ROW('Sanitation Data'!F64)),NA())</f>
        <v>#N/A</v>
      </c>
      <c r="AK70" s="93" t="e">
        <f ca="true">+IF(AND(ISNUMBER(OFFSET('Sanitation Data'!$G$4,0,10*ROW('Sanitation Data'!G64))),'Data Summary'!CZ70="Yes"),100-OFFSET('Sanitation Data'!$G$4,0,10*ROW('Sanitation Data'!G64)),NA())</f>
        <v>#N/A</v>
      </c>
      <c r="AL70" s="93" t="e">
        <f ca="true">+IF(AND(ISNUMBER(OFFSET('Sanitation Data'!$G$6,0,10*ROW('Sanitation Data'!G64))),'Data Summary'!DA70="Yes"),OFFSET('Sanitation Data'!$G$6,0,10*ROW('Sanitation Data'!G64)),NA())</f>
        <v>#N/A</v>
      </c>
      <c r="AM70" s="93" t="e">
        <f ca="true">+IF(AND(ISNUMBER(OFFSET('Sanitation Data'!$G$10,0,10*ROW('Sanitation Data'!G64))),'Data Summary'!DB70="Yes"),OFFSET('Sanitation Data'!$G$10,0,10*ROW('Sanitation Data'!G64)),NA())</f>
        <v>#N/A</v>
      </c>
      <c r="AN70" s="93" t="e">
        <f ca="true">+IF(AND(ISNUMBER(OFFSET('Sanitation Data'!$G$11,0,10*ROW('Sanitation Data'!G64))),'Data Summary'!DC70="Yes"),OFFSET('Sanitation Data'!$G$11,0,10*ROW('Sanitation Data'!G64)),NA())</f>
        <v>#N/A</v>
      </c>
      <c r="AO70" s="93" t="e">
        <f ca="true">+IF(AND(ISNUMBER(OFFSET('Sanitation Data'!$G$12,0,10*ROW('Sanitation Data'!G64))),'Data Summary'!DD70="Yes"),OFFSET('Sanitation Data'!$G$12,0,10*ROW('Sanitation Data'!G64)),NA())</f>
        <v>#N/A</v>
      </c>
      <c r="AP70" s="93" t="e">
        <f ca="true">+IF(AND(ISNUMBER(OFFSET('Sanitation Data'!$H$4,0,10*ROW('Sanitation Data'!H64))),'Data Summary'!DE70="Yes"),100-OFFSET('Sanitation Data'!$H$4,0,10*ROW('Sanitation Data'!H64)),NA())</f>
        <v>#N/A</v>
      </c>
      <c r="AQ70" s="93" t="e">
        <f ca="true">+IF(AND(ISNUMBER(OFFSET('Sanitation Data'!$H$6,0,10*ROW('Sanitation Data'!H64))),'Data Summary'!DF70="Yes"),OFFSET('Sanitation Data'!$H$6,0,10*ROW('Sanitation Data'!H64)),NA())</f>
        <v>#N/A</v>
      </c>
      <c r="AR70" s="93" t="e">
        <f ca="true">+IF(AND(ISNUMBER(OFFSET('Sanitation Data'!$H$10,0,10*ROW('Sanitation Data'!H64))),'Data Summary'!DG70="Yes"),OFFSET('Sanitation Data'!$H$10,0,10*ROW('Sanitation Data'!H64)),NA())</f>
        <v>#N/A</v>
      </c>
      <c r="AS70" s="93" t="e">
        <f ca="true">+IF(AND(ISNUMBER(OFFSET('Sanitation Data'!$H$11,0,10*ROW('Sanitation Data'!H64))),'Data Summary'!DH70="Yes"),OFFSET('Sanitation Data'!$H$11,0,10*ROW('Sanitation Data'!H64)),NA())</f>
        <v>#N/A</v>
      </c>
      <c r="AT70" s="93" t="e">
        <f ca="true">+IF(AND(ISNUMBER(OFFSET('Sanitation Data'!$H$12,0,10*ROW('Sanitation Data'!H64))),'Data Summary'!DI70="Yes"),OFFSET('Sanitation Data'!$H$12,0,10*ROW('Sanitation Data'!H64)),NA())</f>
        <v>#N/A</v>
      </c>
      <c r="AU70" s="93" t="e">
        <f ca="true">+IF(AND(ISNUMBER(OFFSET('Sanitation Data'!$I$4,0,10*ROW('Sanitation Data'!I64))),'Data Summary'!DJ70="Yes"),100-OFFSET('Sanitation Data'!$I$4,0,10*ROW('Sanitation Data'!I64)),NA())</f>
        <v>#N/A</v>
      </c>
      <c r="AV70" s="93" t="e">
        <f ca="true">+IF(AND(ISNUMBER(OFFSET('Sanitation Data'!$I$6,0,10*ROW('Sanitation Data'!I64))),'Data Summary'!DK70="Yes"),OFFSET('Sanitation Data'!$I$6,0,10*ROW('Sanitation Data'!I64)),NA())</f>
        <v>#N/A</v>
      </c>
      <c r="AW70" s="93" t="e">
        <f ca="true">+IF(AND(ISNUMBER(OFFSET('Sanitation Data'!$I$10,0,10*ROW('Sanitation Data'!I64))),'Data Summary'!DL70="Yes"),OFFSET('Sanitation Data'!$I$10,0,10*ROW('Sanitation Data'!I64)),NA())</f>
        <v>#N/A</v>
      </c>
      <c r="AX70" s="93" t="e">
        <f ca="true">+IF(AND(ISNUMBER(OFFSET('Sanitation Data'!$I$11,0,10*ROW('Sanitation Data'!I64))),'Data Summary'!DM70="Yes"),OFFSET('Sanitation Data'!$I$11,0,10*ROW('Sanitation Data'!I64)),NA())</f>
        <v>#N/A</v>
      </c>
      <c r="AY70" s="93" t="e">
        <f ca="true">+IF(AND(ISNUMBER(OFFSET('Sanitation Data'!$I$12,0,10*ROW('Sanitation Data'!I64))),'Data Summary'!DN70="Yes"),OFFSET('Sanitation Data'!$I$12,0,10*ROW('Sanitation Data'!I64)),NA())</f>
        <v>#N/A</v>
      </c>
      <c r="AZ70" s="94" t="e">
        <f ca="true">+IF(AND(ISNUMBER(OFFSET('Hygiene Data'!$D$5,0,10*ROW('Hygiene Data'!D64))),'Data Summary'!DO70="Yes"),OFFSET('Hygiene Data'!$D$5,0,10*ROW('Hygiene Data'!D64)),NA())</f>
        <v>#N/A</v>
      </c>
      <c r="BA70" s="94" t="e">
        <f ca="true">+IF(AND(ISNUMBER(OFFSET('Hygiene Data'!$D$7,0,10*ROW('Hygiene Data'!D64))),'Data Summary'!DP70="Yes"),OFFSET('Hygiene Data'!$D$7,0,10*ROW('Hygiene Data'!D64)),NA())</f>
        <v>#N/A</v>
      </c>
      <c r="BB70" s="94" t="e">
        <f ca="true">+IF(AND(ISNUMBER(OFFSET('Hygiene Data'!$D$9,0,10*ROW('Hygiene Data'!D64))),'Data Summary'!DQ70="Yes"),OFFSET('Hygiene Data'!$D$9,0,10*ROW('Hygiene Data'!D64)),NA())</f>
        <v>#N/A</v>
      </c>
      <c r="BC70" s="94" t="e">
        <f ca="true">+IF(AND(ISNUMBER(OFFSET('Hygiene Data'!$E$5,0,10*ROW('Hygiene Data'!E64))),'Data Summary'!DR70="Yes"),OFFSET('Hygiene Data'!$E$5,0,10*ROW('Hygiene Data'!E64)),NA())</f>
        <v>#N/A</v>
      </c>
      <c r="BD70" s="94" t="e">
        <f ca="true">+IF(AND(ISNUMBER(OFFSET('Hygiene Data'!$E$7,0,10*ROW('Hygiene Data'!E64))),'Data Summary'!DS70="Yes"),OFFSET('Hygiene Data'!$E$7,0,10*ROW('Hygiene Data'!E64)),NA())</f>
        <v>#N/A</v>
      </c>
      <c r="BE70" s="94" t="e">
        <f ca="true">+IF(AND(ISNUMBER(OFFSET('Hygiene Data'!$E$9,0,10*ROW('Hygiene Data'!E64))),'Data Summary'!DT70="Yes"),OFFSET('Hygiene Data'!$E$9,0,10*ROW('Hygiene Data'!E64)),NA())</f>
        <v>#N/A</v>
      </c>
      <c r="BF70" s="94" t="e">
        <f ca="true">+IF(AND(ISNUMBER(OFFSET('Hygiene Data'!$F$5,0,10*ROW('Hygiene Data'!F64))),'Data Summary'!DU70="Yes"),OFFSET('Hygiene Data'!$F$5,0,10*ROW('Hygiene Data'!F64)),NA())</f>
        <v>#N/A</v>
      </c>
      <c r="BG70" s="94" t="e">
        <f ca="true">+IF(AND(ISNUMBER(OFFSET('Hygiene Data'!$F$7,0,10*ROW('Hygiene Data'!F64))),'Data Summary'!DV70="Yes"),OFFSET('Hygiene Data'!$F$7,0,10*ROW('Hygiene Data'!F64)),NA())</f>
        <v>#N/A</v>
      </c>
      <c r="BH70" s="94" t="e">
        <f ca="true">+IF(AND(ISNUMBER(OFFSET('Hygiene Data'!$F$9,0,10*ROW('Hygiene Data'!F64))),'Data Summary'!DW70="Yes"),OFFSET('Hygiene Data'!$F$9,0,10*ROW('Hygiene Data'!F64)),NA())</f>
        <v>#N/A</v>
      </c>
      <c r="BI70" s="94" t="e">
        <f ca="true">+IF(AND(ISNUMBER(OFFSET('Hygiene Data'!$G$5,0,10*ROW('Hygiene Data'!G64))),'Data Summary'!DX70="Yes"),OFFSET('Hygiene Data'!$G$5,0,10*ROW('Hygiene Data'!G64)),NA())</f>
        <v>#N/A</v>
      </c>
      <c r="BJ70" s="94" t="e">
        <f ca="true">+IF(AND(ISNUMBER(OFFSET('Hygiene Data'!$G$7,0,10*ROW('Hygiene Data'!G64))),'Data Summary'!DY70="Yes"),OFFSET('Hygiene Data'!$G$7,0,10*ROW('Hygiene Data'!G64)),NA())</f>
        <v>#N/A</v>
      </c>
      <c r="BK70" s="94" t="e">
        <f ca="true">+IF(AND(ISNUMBER(OFFSET('Hygiene Data'!$G$9,0,10*ROW('Hygiene Data'!G64))),'Data Summary'!DZ70="Yes"),OFFSET('Hygiene Data'!$G$9,0,10*ROW('Hygiene Data'!G64)),NA())</f>
        <v>#N/A</v>
      </c>
      <c r="BL70" s="94" t="e">
        <f ca="true">+IF(AND(ISNUMBER(OFFSET('Hygiene Data'!$H$5,0,10*ROW('Hygiene Data'!H64))),'Data Summary'!EA70="Yes"),OFFSET('Hygiene Data'!$H$5,0,10*ROW('Hygiene Data'!H64)),NA())</f>
        <v>#N/A</v>
      </c>
      <c r="BM70" s="94" t="e">
        <f ca="true">+IF(AND(ISNUMBER(OFFSET('Hygiene Data'!$H$7,0,10*ROW('Hygiene Data'!H64))),'Data Summary'!EB70="Yes"),OFFSET('Hygiene Data'!$H$7,0,10*ROW('Hygiene Data'!H64)),NA())</f>
        <v>#N/A</v>
      </c>
      <c r="BN70" s="94" t="e">
        <f ca="true">+IF(AND(ISNUMBER(OFFSET('Hygiene Data'!$H$9,0,10*ROW('Hygiene Data'!H64))),'Data Summary'!EC70="Yes"),OFFSET('Hygiene Data'!$H$9,0,10*ROW('Hygiene Data'!H64)),NA())</f>
        <v>#N/A</v>
      </c>
      <c r="BO70" s="94" t="e">
        <f ca="true">+IF(AND(ISNUMBER(OFFSET('Hygiene Data'!$I$5,0,10*ROW('Hygiene Data'!I64))),'Data Summary'!ED70="Yes"),OFFSET('Hygiene Data'!$I$5,0,10*ROW('Hygiene Data'!I64)),NA())</f>
        <v>#N/A</v>
      </c>
      <c r="BP70" s="94" t="e">
        <f ca="true">+IF(AND(ISNUMBER(OFFSET('Hygiene Data'!$I$7,0,10*ROW('Hygiene Data'!I64))),'Data Summary'!EE70="Yes"),OFFSET('Hygiene Data'!$I$7,0,10*ROW('Hygiene Data'!I64)),NA())</f>
        <v>#N/A</v>
      </c>
      <c r="BQ70" s="94" t="e">
        <f ca="true">+IF(AND(ISNUMBER(OFFSET('Hygiene Data'!$I$9,0,10*ROW('Hygiene Data'!I64))),'Data Summary'!EF70="Yes"),OFFSET('Hygiene Data'!$I$9,0,10*ROW('Hygiene Data'!I64)),NA())</f>
        <v>#N/A</v>
      </c>
    </row>
    <row xmlns:x14ac="http://schemas.microsoft.com/office/spreadsheetml/2009/9/ac" r="71" x14ac:dyDescent="0.2">
      <c r="A71" s="334" t="e">
        <f ca="true">+RIGHT('Data Summary'!A71,LEN('Data Summary'!A71)-9)</f>
        <v>#VALUE!</v>
      </c>
      <c r="B71" s="35" t="str">
        <f ca="true">+IF(ISTEXT('Data Summary'!B71),'Data Summary'!B71,"")</f>
        <v/>
      </c>
      <c r="C71" s="333" t="e">
        <f ca="true">+VALUE('Data Summary'!C71)</f>
        <v>#VALUE!</v>
      </c>
      <c r="D71" s="92" t="e">
        <f ca="true">+IF(AND(ISNUMBER(OFFSET('Water Data'!$D$4,0,10*ROW('Water Data'!D65))),'Data Summary'!BS71="Yes"),100-OFFSET('Water Data'!$D$4,0,10*ROW('Water Data'!D65)),NA())</f>
        <v>#N/A</v>
      </c>
      <c r="E71" s="92" t="e">
        <f ca="true">+IF(AND(ISNUMBER(OFFSET('Water Data'!$D$6,0,10*ROW('Water Data'!D65))),'Data Summary'!BT71="Yes"),OFFSET('Water Data'!$D$6,0,10*ROW('Water Data'!D65)),NA())</f>
        <v>#N/A</v>
      </c>
      <c r="F71" s="92" t="e">
        <f ca="true">+IF(AND(ISNUMBER(OFFSET('Water Data'!$D$9,0,10*ROW('Water Data'!D65))),'Data Summary'!BU71="Yes"),OFFSET('Water Data'!$D$9,0,10*ROW('Water Data'!D65)),NA())</f>
        <v>#N/A</v>
      </c>
      <c r="G71" s="92" t="e">
        <f ca="true">+IF(AND(ISNUMBER(OFFSET('Water Data'!$E$4,0,10*ROW('Water Data'!E65))),'Data Summary'!BV71="Yes"),100-OFFSET('Water Data'!$E$4,0,10*ROW('Water Data'!E65)),NA())</f>
        <v>#N/A</v>
      </c>
      <c r="H71" s="92" t="e">
        <f ca="true">+IF(AND(ISNUMBER(OFFSET('Water Data'!$E$6,0,10*ROW('Water Data'!E65))),'Data Summary'!BW71="Yes"),OFFSET('Water Data'!$E$6,0,10*ROW('Water Data'!E65)),NA())</f>
        <v>#N/A</v>
      </c>
      <c r="I71" s="92" t="e">
        <f ca="true">+IF(AND(ISNUMBER(OFFSET('Water Data'!$E$9,0,10*ROW('Water Data'!E65))),'Data Summary'!BX71="Yes"),OFFSET('Water Data'!$E$9,0,10*ROW('Water Data'!E65)),NA())</f>
        <v>#N/A</v>
      </c>
      <c r="J71" s="92" t="e">
        <f ca="true">+IF(AND(ISNUMBER(OFFSET('Water Data'!$F$4,0,10*ROW('Water Data'!F65))),'Data Summary'!BY71="Yes"),100-OFFSET('Water Data'!$F$4,0,10*ROW('Water Data'!F65)),NA())</f>
        <v>#N/A</v>
      </c>
      <c r="K71" s="92" t="e">
        <f ca="true">+IF(AND(ISNUMBER(OFFSET('Water Data'!$F$6,0,10*ROW('Water Data'!F65))),'Data Summary'!BZ71="Yes"),OFFSET('Water Data'!$F$6,0,10*ROW('Water Data'!F65)),NA())</f>
        <v>#N/A</v>
      </c>
      <c r="L71" s="92" t="e">
        <f ca="true">+IF(AND(ISNUMBER(OFFSET('Water Data'!$F$9,0,10*ROW('Water Data'!F65))),'Data Summary'!CA71="Yes"),OFFSET('Water Data'!$F$9,0,10*ROW('Water Data'!F65)),NA())</f>
        <v>#N/A</v>
      </c>
      <c r="M71" s="92" t="e">
        <f ca="true">+IF(AND(ISNUMBER(OFFSET('Water Data'!$G$4,0,10*ROW('Water Data'!G65))),'Data Summary'!CB71="Yes"),100-OFFSET('Water Data'!$G$4,0,10*ROW('Water Data'!G65)),NA())</f>
        <v>#N/A</v>
      </c>
      <c r="N71" s="92" t="e">
        <f ca="true">+IF(AND(ISNUMBER(OFFSET('Water Data'!$G$6,0,10*ROW('Water Data'!G65))),'Data Summary'!CC71="Yes"),OFFSET('Water Data'!$G$6,0,10*ROW('Water Data'!G65)),NA())</f>
        <v>#N/A</v>
      </c>
      <c r="O71" s="92" t="e">
        <f ca="true">+IF(AND(ISNUMBER(OFFSET('Water Data'!$G$9,0,10*ROW('Water Data'!G65))),'Data Summary'!CD71="Yes"),OFFSET('Water Data'!$G$9,0,10*ROW('Water Data'!G65)),NA())</f>
        <v>#N/A</v>
      </c>
      <c r="P71" s="92" t="e">
        <f ca="true">+IF(AND(ISNUMBER(OFFSET('Water Data'!$H$4,0,10*ROW('Water Data'!H65))),'Data Summary'!CE71="Yes"),100-OFFSET('Water Data'!$H$4,0,10*ROW('Water Data'!H65)),NA())</f>
        <v>#N/A</v>
      </c>
      <c r="Q71" s="92" t="e">
        <f ca="true">+IF(AND(ISNUMBER(OFFSET('Water Data'!$H$6,0,10*ROW('Water Data'!H65))),'Data Summary'!CF71="Yes"),OFFSET('Water Data'!$H$6,0,10*ROW('Water Data'!H65)),NA())</f>
        <v>#N/A</v>
      </c>
      <c r="R71" s="92" t="e">
        <f ca="true">+IF(AND(ISNUMBER(OFFSET('Water Data'!$H$9,0,10*ROW('Water Data'!H65))),'Data Summary'!CG71="Yes"),OFFSET('Water Data'!$H$9,0,10*ROW('Water Data'!H65)),NA())</f>
        <v>#N/A</v>
      </c>
      <c r="S71" s="92" t="e">
        <f ca="true">+IF(AND(ISNUMBER(OFFSET('Water Data'!$I$4,0,10*ROW('Water Data'!I65))),'Data Summary'!CH71="Yes"),100-OFFSET('Water Data'!$I$4,0,10*ROW('Water Data'!I65)),NA())</f>
        <v>#N/A</v>
      </c>
      <c r="T71" s="92" t="e">
        <f ca="true">+IF(AND(ISNUMBER(OFFSET('Water Data'!$I$6,0,10*ROW('Water Data'!I65))),'Data Summary'!CI71="Yes"),OFFSET('Water Data'!$I$6,0,10*ROW('Water Data'!I65)),NA())</f>
        <v>#N/A</v>
      </c>
      <c r="U71" s="92" t="e">
        <f ca="true">+IF(AND(ISNUMBER(OFFSET('Water Data'!$I$9,0,10*ROW('Water Data'!I65))),'Data Summary'!CJ71="Yes"),OFFSET('Water Data'!$I$9,0,10*ROW('Water Data'!I65)),NA())</f>
        <v>#N/A</v>
      </c>
      <c r="V71" s="93" t="e">
        <f ca="true">+IF(AND(ISNUMBER(OFFSET('Sanitation Data'!$D$4,0,10*ROW('Sanitation Data'!D65))),'Data Summary'!CK71="Yes"),100-OFFSET('Sanitation Data'!$D$4,0,10*ROW('Sanitation Data'!D65)),NA())</f>
        <v>#N/A</v>
      </c>
      <c r="W71" s="93" t="e">
        <f ca="true">+IF(AND(ISNUMBER(OFFSET('Sanitation Data'!$D$6,0,10*ROW('Sanitation Data'!D65))),'Data Summary'!CL71="Yes"),OFFSET('Sanitation Data'!$D$6,0,10*ROW('Sanitation Data'!D65)),NA())</f>
        <v>#N/A</v>
      </c>
      <c r="X71" s="93" t="e">
        <f ca="true">+IF(AND(ISNUMBER(OFFSET('Sanitation Data'!$D$10,0,10*ROW('Sanitation Data'!D65))),'Data Summary'!CM71="Yes"),OFFSET('Sanitation Data'!$D$10,0,10*ROW('Sanitation Data'!D65)),NA())</f>
        <v>#N/A</v>
      </c>
      <c r="Y71" s="93" t="e">
        <f ca="true">+IF(AND(ISNUMBER(OFFSET('Sanitation Data'!$D$11,0,10*ROW('Sanitation Data'!D65))),'Data Summary'!CN71="Yes"),OFFSET('Sanitation Data'!$D$11,0,10*ROW('Sanitation Data'!D65)),NA())</f>
        <v>#N/A</v>
      </c>
      <c r="Z71" s="93" t="e">
        <f ca="true">+IF(AND(ISNUMBER(OFFSET('Sanitation Data'!$D$12,0,10*ROW('Sanitation Data'!D65))),'Data Summary'!CO71="Yes"),OFFSET('Sanitation Data'!$D$12,0,10*ROW('Sanitation Data'!D65)),NA())</f>
        <v>#N/A</v>
      </c>
      <c r="AA71" s="93" t="e">
        <f ca="true">+IF(AND(ISNUMBER(OFFSET('Sanitation Data'!$E$4,0,10*ROW('Sanitation Data'!E65))),'Data Summary'!CP71="Yes"),100-OFFSET('Sanitation Data'!$E$4,0,10*ROW('Sanitation Data'!E65)),NA())</f>
        <v>#N/A</v>
      </c>
      <c r="AB71" s="93" t="e">
        <f ca="true">+IF(AND(ISNUMBER(OFFSET('Sanitation Data'!$E$6,0,10*ROW('Sanitation Data'!E65))),'Data Summary'!CQ71="Yes"),OFFSET('Sanitation Data'!$E$6,0,10*ROW('Sanitation Data'!E65)),NA())</f>
        <v>#N/A</v>
      </c>
      <c r="AC71" s="93" t="e">
        <f ca="true">+IF(AND(ISNUMBER(OFFSET('Sanitation Data'!$E$10,0,10*ROW('Sanitation Data'!E65))),'Data Summary'!CR71="Yes"),OFFSET('Sanitation Data'!$E$10,0,10*ROW('Sanitation Data'!E65)),NA())</f>
        <v>#N/A</v>
      </c>
      <c r="AD71" s="93" t="e">
        <f ca="true">+IF(AND(ISNUMBER(OFFSET('Sanitation Data'!$E$11,0,10*ROW('Sanitation Data'!E65))),'Data Summary'!CS71="Yes"),OFFSET('Sanitation Data'!$E$11,0,10*ROW('Sanitation Data'!E65)),NA())</f>
        <v>#N/A</v>
      </c>
      <c r="AE71" s="93" t="e">
        <f ca="true">+IF(AND(ISNUMBER(OFFSET('Sanitation Data'!$E$12,0,10*ROW('Sanitation Data'!E65))),'Data Summary'!CT71="Yes"),OFFSET('Sanitation Data'!$E$12,0,10*ROW('Sanitation Data'!E65)),NA())</f>
        <v>#N/A</v>
      </c>
      <c r="AF71" s="93" t="e">
        <f ca="true">+IF(AND(ISNUMBER(OFFSET('Sanitation Data'!$F$4,0,10*ROW('Sanitation Data'!F65))),'Data Summary'!CU71="Yes"),100-OFFSET('Sanitation Data'!$F$4,0,10*ROW('Sanitation Data'!F65)),NA())</f>
        <v>#N/A</v>
      </c>
      <c r="AG71" s="93" t="e">
        <f ca="true">+IF(AND(ISNUMBER(OFFSET('Sanitation Data'!$F$6,0,10*ROW('Sanitation Data'!F65))),'Data Summary'!CV71="Yes"),OFFSET('Sanitation Data'!$F$6,0,10*ROW('Sanitation Data'!F65)),NA())</f>
        <v>#N/A</v>
      </c>
      <c r="AH71" s="93" t="e">
        <f ca="true">+IF(AND(ISNUMBER(OFFSET('Sanitation Data'!$F$10,0,10*ROW('Sanitation Data'!F65))),'Data Summary'!CW71="Yes"),OFFSET('Sanitation Data'!$F$10,0,10*ROW('Sanitation Data'!F65)),NA())</f>
        <v>#N/A</v>
      </c>
      <c r="AI71" s="93" t="e">
        <f ca="true">+IF(AND(ISNUMBER(OFFSET('Sanitation Data'!$F$11,0,10*ROW('Sanitation Data'!F65))),'Data Summary'!CX71="Yes"),OFFSET('Sanitation Data'!$F$11,0,10*ROW('Sanitation Data'!F65)),NA())</f>
        <v>#N/A</v>
      </c>
      <c r="AJ71" s="93" t="e">
        <f ca="true">+IF(AND(ISNUMBER(OFFSET('Sanitation Data'!$F$12,0,10*ROW('Sanitation Data'!F65))),'Data Summary'!CY71="Yes"),OFFSET('Sanitation Data'!$F$12,0,10*ROW('Sanitation Data'!F65)),NA())</f>
        <v>#N/A</v>
      </c>
      <c r="AK71" s="93" t="e">
        <f ca="true">+IF(AND(ISNUMBER(OFFSET('Sanitation Data'!$G$4,0,10*ROW('Sanitation Data'!G65))),'Data Summary'!CZ71="Yes"),100-OFFSET('Sanitation Data'!$G$4,0,10*ROW('Sanitation Data'!G65)),NA())</f>
        <v>#N/A</v>
      </c>
      <c r="AL71" s="93" t="e">
        <f ca="true">+IF(AND(ISNUMBER(OFFSET('Sanitation Data'!$G$6,0,10*ROW('Sanitation Data'!G65))),'Data Summary'!DA71="Yes"),OFFSET('Sanitation Data'!$G$6,0,10*ROW('Sanitation Data'!G65)),NA())</f>
        <v>#N/A</v>
      </c>
      <c r="AM71" s="93" t="e">
        <f ca="true">+IF(AND(ISNUMBER(OFFSET('Sanitation Data'!$G$10,0,10*ROW('Sanitation Data'!G65))),'Data Summary'!DB71="Yes"),OFFSET('Sanitation Data'!$G$10,0,10*ROW('Sanitation Data'!G65)),NA())</f>
        <v>#N/A</v>
      </c>
      <c r="AN71" s="93" t="e">
        <f ca="true">+IF(AND(ISNUMBER(OFFSET('Sanitation Data'!$G$11,0,10*ROW('Sanitation Data'!G65))),'Data Summary'!DC71="Yes"),OFFSET('Sanitation Data'!$G$11,0,10*ROW('Sanitation Data'!G65)),NA())</f>
        <v>#N/A</v>
      </c>
      <c r="AO71" s="93" t="e">
        <f ca="true">+IF(AND(ISNUMBER(OFFSET('Sanitation Data'!$G$12,0,10*ROW('Sanitation Data'!G65))),'Data Summary'!DD71="Yes"),OFFSET('Sanitation Data'!$G$12,0,10*ROW('Sanitation Data'!G65)),NA())</f>
        <v>#N/A</v>
      </c>
      <c r="AP71" s="93" t="e">
        <f ca="true">+IF(AND(ISNUMBER(OFFSET('Sanitation Data'!$H$4,0,10*ROW('Sanitation Data'!H65))),'Data Summary'!DE71="Yes"),100-OFFSET('Sanitation Data'!$H$4,0,10*ROW('Sanitation Data'!H65)),NA())</f>
        <v>#N/A</v>
      </c>
      <c r="AQ71" s="93" t="e">
        <f ca="true">+IF(AND(ISNUMBER(OFFSET('Sanitation Data'!$H$6,0,10*ROW('Sanitation Data'!H65))),'Data Summary'!DF71="Yes"),OFFSET('Sanitation Data'!$H$6,0,10*ROW('Sanitation Data'!H65)),NA())</f>
        <v>#N/A</v>
      </c>
      <c r="AR71" s="93" t="e">
        <f ca="true">+IF(AND(ISNUMBER(OFFSET('Sanitation Data'!$H$10,0,10*ROW('Sanitation Data'!H65))),'Data Summary'!DG71="Yes"),OFFSET('Sanitation Data'!$H$10,0,10*ROW('Sanitation Data'!H65)),NA())</f>
        <v>#N/A</v>
      </c>
      <c r="AS71" s="93" t="e">
        <f ca="true">+IF(AND(ISNUMBER(OFFSET('Sanitation Data'!$H$11,0,10*ROW('Sanitation Data'!H65))),'Data Summary'!DH71="Yes"),OFFSET('Sanitation Data'!$H$11,0,10*ROW('Sanitation Data'!H65)),NA())</f>
        <v>#N/A</v>
      </c>
      <c r="AT71" s="93" t="e">
        <f ca="true">+IF(AND(ISNUMBER(OFFSET('Sanitation Data'!$H$12,0,10*ROW('Sanitation Data'!H65))),'Data Summary'!DI71="Yes"),OFFSET('Sanitation Data'!$H$12,0,10*ROW('Sanitation Data'!H65)),NA())</f>
        <v>#N/A</v>
      </c>
      <c r="AU71" s="93" t="e">
        <f ca="true">+IF(AND(ISNUMBER(OFFSET('Sanitation Data'!$I$4,0,10*ROW('Sanitation Data'!I65))),'Data Summary'!DJ71="Yes"),100-OFFSET('Sanitation Data'!$I$4,0,10*ROW('Sanitation Data'!I65)),NA())</f>
        <v>#N/A</v>
      </c>
      <c r="AV71" s="93" t="e">
        <f ca="true">+IF(AND(ISNUMBER(OFFSET('Sanitation Data'!$I$6,0,10*ROW('Sanitation Data'!I65))),'Data Summary'!DK71="Yes"),OFFSET('Sanitation Data'!$I$6,0,10*ROW('Sanitation Data'!I65)),NA())</f>
        <v>#N/A</v>
      </c>
      <c r="AW71" s="93" t="e">
        <f ca="true">+IF(AND(ISNUMBER(OFFSET('Sanitation Data'!$I$10,0,10*ROW('Sanitation Data'!I65))),'Data Summary'!DL71="Yes"),OFFSET('Sanitation Data'!$I$10,0,10*ROW('Sanitation Data'!I65)),NA())</f>
        <v>#N/A</v>
      </c>
      <c r="AX71" s="93" t="e">
        <f ca="true">+IF(AND(ISNUMBER(OFFSET('Sanitation Data'!$I$11,0,10*ROW('Sanitation Data'!I65))),'Data Summary'!DM71="Yes"),OFFSET('Sanitation Data'!$I$11,0,10*ROW('Sanitation Data'!I65)),NA())</f>
        <v>#N/A</v>
      </c>
      <c r="AY71" s="93" t="e">
        <f ca="true">+IF(AND(ISNUMBER(OFFSET('Sanitation Data'!$I$12,0,10*ROW('Sanitation Data'!I65))),'Data Summary'!DN71="Yes"),OFFSET('Sanitation Data'!$I$12,0,10*ROW('Sanitation Data'!I65)),NA())</f>
        <v>#N/A</v>
      </c>
      <c r="AZ71" s="94" t="e">
        <f ca="true">+IF(AND(ISNUMBER(OFFSET('Hygiene Data'!$D$5,0,10*ROW('Hygiene Data'!D65))),'Data Summary'!DO71="Yes"),OFFSET('Hygiene Data'!$D$5,0,10*ROW('Hygiene Data'!D65)),NA())</f>
        <v>#N/A</v>
      </c>
      <c r="BA71" s="94" t="e">
        <f ca="true">+IF(AND(ISNUMBER(OFFSET('Hygiene Data'!$D$7,0,10*ROW('Hygiene Data'!D65))),'Data Summary'!DP71="Yes"),OFFSET('Hygiene Data'!$D$7,0,10*ROW('Hygiene Data'!D65)),NA())</f>
        <v>#N/A</v>
      </c>
      <c r="BB71" s="94" t="e">
        <f ca="true">+IF(AND(ISNUMBER(OFFSET('Hygiene Data'!$D$9,0,10*ROW('Hygiene Data'!D65))),'Data Summary'!DQ71="Yes"),OFFSET('Hygiene Data'!$D$9,0,10*ROW('Hygiene Data'!D65)),NA())</f>
        <v>#N/A</v>
      </c>
      <c r="BC71" s="94" t="e">
        <f ca="true">+IF(AND(ISNUMBER(OFFSET('Hygiene Data'!$E$5,0,10*ROW('Hygiene Data'!E65))),'Data Summary'!DR71="Yes"),OFFSET('Hygiene Data'!$E$5,0,10*ROW('Hygiene Data'!E65)),NA())</f>
        <v>#N/A</v>
      </c>
      <c r="BD71" s="94" t="e">
        <f ca="true">+IF(AND(ISNUMBER(OFFSET('Hygiene Data'!$E$7,0,10*ROW('Hygiene Data'!E65))),'Data Summary'!DS71="Yes"),OFFSET('Hygiene Data'!$E$7,0,10*ROW('Hygiene Data'!E65)),NA())</f>
        <v>#N/A</v>
      </c>
      <c r="BE71" s="94" t="e">
        <f ca="true">+IF(AND(ISNUMBER(OFFSET('Hygiene Data'!$E$9,0,10*ROW('Hygiene Data'!E65))),'Data Summary'!DT71="Yes"),OFFSET('Hygiene Data'!$E$9,0,10*ROW('Hygiene Data'!E65)),NA())</f>
        <v>#N/A</v>
      </c>
      <c r="BF71" s="94" t="e">
        <f ca="true">+IF(AND(ISNUMBER(OFFSET('Hygiene Data'!$F$5,0,10*ROW('Hygiene Data'!F65))),'Data Summary'!DU71="Yes"),OFFSET('Hygiene Data'!$F$5,0,10*ROW('Hygiene Data'!F65)),NA())</f>
        <v>#N/A</v>
      </c>
      <c r="BG71" s="94" t="e">
        <f ca="true">+IF(AND(ISNUMBER(OFFSET('Hygiene Data'!$F$7,0,10*ROW('Hygiene Data'!F65))),'Data Summary'!DV71="Yes"),OFFSET('Hygiene Data'!$F$7,0,10*ROW('Hygiene Data'!F65)),NA())</f>
        <v>#N/A</v>
      </c>
      <c r="BH71" s="94" t="e">
        <f ca="true">+IF(AND(ISNUMBER(OFFSET('Hygiene Data'!$F$9,0,10*ROW('Hygiene Data'!F65))),'Data Summary'!DW71="Yes"),OFFSET('Hygiene Data'!$F$9,0,10*ROW('Hygiene Data'!F65)),NA())</f>
        <v>#N/A</v>
      </c>
      <c r="BI71" s="94" t="e">
        <f ca="true">+IF(AND(ISNUMBER(OFFSET('Hygiene Data'!$G$5,0,10*ROW('Hygiene Data'!G65))),'Data Summary'!DX71="Yes"),OFFSET('Hygiene Data'!$G$5,0,10*ROW('Hygiene Data'!G65)),NA())</f>
        <v>#N/A</v>
      </c>
      <c r="BJ71" s="94" t="e">
        <f ca="true">+IF(AND(ISNUMBER(OFFSET('Hygiene Data'!$G$7,0,10*ROW('Hygiene Data'!G65))),'Data Summary'!DY71="Yes"),OFFSET('Hygiene Data'!$G$7,0,10*ROW('Hygiene Data'!G65)),NA())</f>
        <v>#N/A</v>
      </c>
      <c r="BK71" s="94" t="e">
        <f ca="true">+IF(AND(ISNUMBER(OFFSET('Hygiene Data'!$G$9,0,10*ROW('Hygiene Data'!G65))),'Data Summary'!DZ71="Yes"),OFFSET('Hygiene Data'!$G$9,0,10*ROW('Hygiene Data'!G65)),NA())</f>
        <v>#N/A</v>
      </c>
      <c r="BL71" s="94" t="e">
        <f ca="true">+IF(AND(ISNUMBER(OFFSET('Hygiene Data'!$H$5,0,10*ROW('Hygiene Data'!H65))),'Data Summary'!EA71="Yes"),OFFSET('Hygiene Data'!$H$5,0,10*ROW('Hygiene Data'!H65)),NA())</f>
        <v>#N/A</v>
      </c>
      <c r="BM71" s="94" t="e">
        <f ca="true">+IF(AND(ISNUMBER(OFFSET('Hygiene Data'!$H$7,0,10*ROW('Hygiene Data'!H65))),'Data Summary'!EB71="Yes"),OFFSET('Hygiene Data'!$H$7,0,10*ROW('Hygiene Data'!H65)),NA())</f>
        <v>#N/A</v>
      </c>
      <c r="BN71" s="94" t="e">
        <f ca="true">+IF(AND(ISNUMBER(OFFSET('Hygiene Data'!$H$9,0,10*ROW('Hygiene Data'!H65))),'Data Summary'!EC71="Yes"),OFFSET('Hygiene Data'!$H$9,0,10*ROW('Hygiene Data'!H65)),NA())</f>
        <v>#N/A</v>
      </c>
      <c r="BO71" s="94" t="e">
        <f ca="true">+IF(AND(ISNUMBER(OFFSET('Hygiene Data'!$I$5,0,10*ROW('Hygiene Data'!I65))),'Data Summary'!ED71="Yes"),OFFSET('Hygiene Data'!$I$5,0,10*ROW('Hygiene Data'!I65)),NA())</f>
        <v>#N/A</v>
      </c>
      <c r="BP71" s="94" t="e">
        <f ca="true">+IF(AND(ISNUMBER(OFFSET('Hygiene Data'!$I$7,0,10*ROW('Hygiene Data'!I65))),'Data Summary'!EE71="Yes"),OFFSET('Hygiene Data'!$I$7,0,10*ROW('Hygiene Data'!I65)),NA())</f>
        <v>#N/A</v>
      </c>
      <c r="BQ71" s="94" t="e">
        <f ca="true">+IF(AND(ISNUMBER(OFFSET('Hygiene Data'!$I$9,0,10*ROW('Hygiene Data'!I65))),'Data Summary'!EF71="Yes"),OFFSET('Hygiene Data'!$I$9,0,10*ROW('Hygiene Data'!I65)),NA())</f>
        <v>#N/A</v>
      </c>
    </row>
    <row xmlns:x14ac="http://schemas.microsoft.com/office/spreadsheetml/2009/9/ac" r="72" x14ac:dyDescent="0.2">
      <c r="A72" s="334" t="e">
        <f ca="true">+RIGHT('Data Summary'!A72,LEN('Data Summary'!A72)-9)</f>
        <v>#VALUE!</v>
      </c>
      <c r="B72" s="35" t="str">
        <f ca="true">+IF(ISTEXT('Data Summary'!B72),'Data Summary'!B72,"")</f>
        <v/>
      </c>
      <c r="C72" s="333" t="e">
        <f ca="true">+VALUE('Data Summary'!C72)</f>
        <v>#VALUE!</v>
      </c>
      <c r="D72" s="92" t="e">
        <f ca="true">+IF(AND(ISNUMBER(OFFSET('Water Data'!$D$4,0,10*ROW('Water Data'!D66))),'Data Summary'!BS72="Yes"),100-OFFSET('Water Data'!$D$4,0,10*ROW('Water Data'!D66)),NA())</f>
        <v>#N/A</v>
      </c>
      <c r="E72" s="92" t="e">
        <f ca="true">+IF(AND(ISNUMBER(OFFSET('Water Data'!$D$6,0,10*ROW('Water Data'!D66))),'Data Summary'!BT72="Yes"),OFFSET('Water Data'!$D$6,0,10*ROW('Water Data'!D66)),NA())</f>
        <v>#N/A</v>
      </c>
      <c r="F72" s="92" t="e">
        <f ca="true">+IF(AND(ISNUMBER(OFFSET('Water Data'!$D$9,0,10*ROW('Water Data'!D66))),'Data Summary'!BU72="Yes"),OFFSET('Water Data'!$D$9,0,10*ROW('Water Data'!D66)),NA())</f>
        <v>#N/A</v>
      </c>
      <c r="G72" s="92" t="e">
        <f ca="true">+IF(AND(ISNUMBER(OFFSET('Water Data'!$E$4,0,10*ROW('Water Data'!E66))),'Data Summary'!BV72="Yes"),100-OFFSET('Water Data'!$E$4,0,10*ROW('Water Data'!E66)),NA())</f>
        <v>#N/A</v>
      </c>
      <c r="H72" s="92" t="e">
        <f ca="true">+IF(AND(ISNUMBER(OFFSET('Water Data'!$E$6,0,10*ROW('Water Data'!E66))),'Data Summary'!BW72="Yes"),OFFSET('Water Data'!$E$6,0,10*ROW('Water Data'!E66)),NA())</f>
        <v>#N/A</v>
      </c>
      <c r="I72" s="92" t="e">
        <f ca="true">+IF(AND(ISNUMBER(OFFSET('Water Data'!$E$9,0,10*ROW('Water Data'!E66))),'Data Summary'!BX72="Yes"),OFFSET('Water Data'!$E$9,0,10*ROW('Water Data'!E66)),NA())</f>
        <v>#N/A</v>
      </c>
      <c r="J72" s="92" t="e">
        <f ca="true">+IF(AND(ISNUMBER(OFFSET('Water Data'!$F$4,0,10*ROW('Water Data'!F66))),'Data Summary'!BY72="Yes"),100-OFFSET('Water Data'!$F$4,0,10*ROW('Water Data'!F66)),NA())</f>
        <v>#N/A</v>
      </c>
      <c r="K72" s="92" t="e">
        <f ca="true">+IF(AND(ISNUMBER(OFFSET('Water Data'!$F$6,0,10*ROW('Water Data'!F66))),'Data Summary'!BZ72="Yes"),OFFSET('Water Data'!$F$6,0,10*ROW('Water Data'!F66)),NA())</f>
        <v>#N/A</v>
      </c>
      <c r="L72" s="92" t="e">
        <f ca="true">+IF(AND(ISNUMBER(OFFSET('Water Data'!$F$9,0,10*ROW('Water Data'!F66))),'Data Summary'!CA72="Yes"),OFFSET('Water Data'!$F$9,0,10*ROW('Water Data'!F66)),NA())</f>
        <v>#N/A</v>
      </c>
      <c r="M72" s="92" t="e">
        <f ca="true">+IF(AND(ISNUMBER(OFFSET('Water Data'!$G$4,0,10*ROW('Water Data'!G66))),'Data Summary'!CB72="Yes"),100-OFFSET('Water Data'!$G$4,0,10*ROW('Water Data'!G66)),NA())</f>
        <v>#N/A</v>
      </c>
      <c r="N72" s="92" t="e">
        <f ca="true">+IF(AND(ISNUMBER(OFFSET('Water Data'!$G$6,0,10*ROW('Water Data'!G66))),'Data Summary'!CC72="Yes"),OFFSET('Water Data'!$G$6,0,10*ROW('Water Data'!G66)),NA())</f>
        <v>#N/A</v>
      </c>
      <c r="O72" s="92" t="e">
        <f ca="true">+IF(AND(ISNUMBER(OFFSET('Water Data'!$G$9,0,10*ROW('Water Data'!G66))),'Data Summary'!CD72="Yes"),OFFSET('Water Data'!$G$9,0,10*ROW('Water Data'!G66)),NA())</f>
        <v>#N/A</v>
      </c>
      <c r="P72" s="92" t="e">
        <f ca="true">+IF(AND(ISNUMBER(OFFSET('Water Data'!$H$4,0,10*ROW('Water Data'!H66))),'Data Summary'!CE72="Yes"),100-OFFSET('Water Data'!$H$4,0,10*ROW('Water Data'!H66)),NA())</f>
        <v>#N/A</v>
      </c>
      <c r="Q72" s="92" t="e">
        <f ca="true">+IF(AND(ISNUMBER(OFFSET('Water Data'!$H$6,0,10*ROW('Water Data'!H66))),'Data Summary'!CF72="Yes"),OFFSET('Water Data'!$H$6,0,10*ROW('Water Data'!H66)),NA())</f>
        <v>#N/A</v>
      </c>
      <c r="R72" s="92" t="e">
        <f ca="true">+IF(AND(ISNUMBER(OFFSET('Water Data'!$H$9,0,10*ROW('Water Data'!H66))),'Data Summary'!CG72="Yes"),OFFSET('Water Data'!$H$9,0,10*ROW('Water Data'!H66)),NA())</f>
        <v>#N/A</v>
      </c>
      <c r="S72" s="92" t="e">
        <f ca="true">+IF(AND(ISNUMBER(OFFSET('Water Data'!$I$4,0,10*ROW('Water Data'!I66))),'Data Summary'!CH72="Yes"),100-OFFSET('Water Data'!$I$4,0,10*ROW('Water Data'!I66)),NA())</f>
        <v>#N/A</v>
      </c>
      <c r="T72" s="92" t="e">
        <f ca="true">+IF(AND(ISNUMBER(OFFSET('Water Data'!$I$6,0,10*ROW('Water Data'!I66))),'Data Summary'!CI72="Yes"),OFFSET('Water Data'!$I$6,0,10*ROW('Water Data'!I66)),NA())</f>
        <v>#N/A</v>
      </c>
      <c r="U72" s="92" t="e">
        <f ca="true">+IF(AND(ISNUMBER(OFFSET('Water Data'!$I$9,0,10*ROW('Water Data'!I66))),'Data Summary'!CJ72="Yes"),OFFSET('Water Data'!$I$9,0,10*ROW('Water Data'!I66)),NA())</f>
        <v>#N/A</v>
      </c>
      <c r="V72" s="93" t="e">
        <f ca="true">+IF(AND(ISNUMBER(OFFSET('Sanitation Data'!$D$4,0,10*ROW('Sanitation Data'!D66))),'Data Summary'!CK72="Yes"),100-OFFSET('Sanitation Data'!$D$4,0,10*ROW('Sanitation Data'!D66)),NA())</f>
        <v>#N/A</v>
      </c>
      <c r="W72" s="93" t="e">
        <f ca="true">+IF(AND(ISNUMBER(OFFSET('Sanitation Data'!$D$6,0,10*ROW('Sanitation Data'!D66))),'Data Summary'!CL72="Yes"),OFFSET('Sanitation Data'!$D$6,0,10*ROW('Sanitation Data'!D66)),NA())</f>
        <v>#N/A</v>
      </c>
      <c r="X72" s="93" t="e">
        <f ca="true">+IF(AND(ISNUMBER(OFFSET('Sanitation Data'!$D$10,0,10*ROW('Sanitation Data'!D66))),'Data Summary'!CM72="Yes"),OFFSET('Sanitation Data'!$D$10,0,10*ROW('Sanitation Data'!D66)),NA())</f>
        <v>#N/A</v>
      </c>
      <c r="Y72" s="93" t="e">
        <f ca="true">+IF(AND(ISNUMBER(OFFSET('Sanitation Data'!$D$11,0,10*ROW('Sanitation Data'!D66))),'Data Summary'!CN72="Yes"),OFFSET('Sanitation Data'!$D$11,0,10*ROW('Sanitation Data'!D66)),NA())</f>
        <v>#N/A</v>
      </c>
      <c r="Z72" s="93" t="e">
        <f ca="true">+IF(AND(ISNUMBER(OFFSET('Sanitation Data'!$D$12,0,10*ROW('Sanitation Data'!D66))),'Data Summary'!CO72="Yes"),OFFSET('Sanitation Data'!$D$12,0,10*ROW('Sanitation Data'!D66)),NA())</f>
        <v>#N/A</v>
      </c>
      <c r="AA72" s="93" t="e">
        <f ca="true">+IF(AND(ISNUMBER(OFFSET('Sanitation Data'!$E$4,0,10*ROW('Sanitation Data'!E66))),'Data Summary'!CP72="Yes"),100-OFFSET('Sanitation Data'!$E$4,0,10*ROW('Sanitation Data'!E66)),NA())</f>
        <v>#N/A</v>
      </c>
      <c r="AB72" s="93" t="e">
        <f ca="true">+IF(AND(ISNUMBER(OFFSET('Sanitation Data'!$E$6,0,10*ROW('Sanitation Data'!E66))),'Data Summary'!CQ72="Yes"),OFFSET('Sanitation Data'!$E$6,0,10*ROW('Sanitation Data'!E66)),NA())</f>
        <v>#N/A</v>
      </c>
      <c r="AC72" s="93" t="e">
        <f ca="true">+IF(AND(ISNUMBER(OFFSET('Sanitation Data'!$E$10,0,10*ROW('Sanitation Data'!E66))),'Data Summary'!CR72="Yes"),OFFSET('Sanitation Data'!$E$10,0,10*ROW('Sanitation Data'!E66)),NA())</f>
        <v>#N/A</v>
      </c>
      <c r="AD72" s="93" t="e">
        <f ca="true">+IF(AND(ISNUMBER(OFFSET('Sanitation Data'!$E$11,0,10*ROW('Sanitation Data'!E66))),'Data Summary'!CS72="Yes"),OFFSET('Sanitation Data'!$E$11,0,10*ROW('Sanitation Data'!E66)),NA())</f>
        <v>#N/A</v>
      </c>
      <c r="AE72" s="93" t="e">
        <f ca="true">+IF(AND(ISNUMBER(OFFSET('Sanitation Data'!$E$12,0,10*ROW('Sanitation Data'!E66))),'Data Summary'!CT72="Yes"),OFFSET('Sanitation Data'!$E$12,0,10*ROW('Sanitation Data'!E66)),NA())</f>
        <v>#N/A</v>
      </c>
      <c r="AF72" s="93" t="e">
        <f ca="true">+IF(AND(ISNUMBER(OFFSET('Sanitation Data'!$F$4,0,10*ROW('Sanitation Data'!F66))),'Data Summary'!CU72="Yes"),100-OFFSET('Sanitation Data'!$F$4,0,10*ROW('Sanitation Data'!F66)),NA())</f>
        <v>#N/A</v>
      </c>
      <c r="AG72" s="93" t="e">
        <f ca="true">+IF(AND(ISNUMBER(OFFSET('Sanitation Data'!$F$6,0,10*ROW('Sanitation Data'!F66))),'Data Summary'!CV72="Yes"),OFFSET('Sanitation Data'!$F$6,0,10*ROW('Sanitation Data'!F66)),NA())</f>
        <v>#N/A</v>
      </c>
      <c r="AH72" s="93" t="e">
        <f ca="true">+IF(AND(ISNUMBER(OFFSET('Sanitation Data'!$F$10,0,10*ROW('Sanitation Data'!F66))),'Data Summary'!CW72="Yes"),OFFSET('Sanitation Data'!$F$10,0,10*ROW('Sanitation Data'!F66)),NA())</f>
        <v>#N/A</v>
      </c>
      <c r="AI72" s="93" t="e">
        <f ca="true">+IF(AND(ISNUMBER(OFFSET('Sanitation Data'!$F$11,0,10*ROW('Sanitation Data'!F66))),'Data Summary'!CX72="Yes"),OFFSET('Sanitation Data'!$F$11,0,10*ROW('Sanitation Data'!F66)),NA())</f>
        <v>#N/A</v>
      </c>
      <c r="AJ72" s="93" t="e">
        <f ca="true">+IF(AND(ISNUMBER(OFFSET('Sanitation Data'!$F$12,0,10*ROW('Sanitation Data'!F66))),'Data Summary'!CY72="Yes"),OFFSET('Sanitation Data'!$F$12,0,10*ROW('Sanitation Data'!F66)),NA())</f>
        <v>#N/A</v>
      </c>
      <c r="AK72" s="93" t="e">
        <f ca="true">+IF(AND(ISNUMBER(OFFSET('Sanitation Data'!$G$4,0,10*ROW('Sanitation Data'!G66))),'Data Summary'!CZ72="Yes"),100-OFFSET('Sanitation Data'!$G$4,0,10*ROW('Sanitation Data'!G66)),NA())</f>
        <v>#N/A</v>
      </c>
      <c r="AL72" s="93" t="e">
        <f ca="true">+IF(AND(ISNUMBER(OFFSET('Sanitation Data'!$G$6,0,10*ROW('Sanitation Data'!G66))),'Data Summary'!DA72="Yes"),OFFSET('Sanitation Data'!$G$6,0,10*ROW('Sanitation Data'!G66)),NA())</f>
        <v>#N/A</v>
      </c>
      <c r="AM72" s="93" t="e">
        <f ca="true">+IF(AND(ISNUMBER(OFFSET('Sanitation Data'!$G$10,0,10*ROW('Sanitation Data'!G66))),'Data Summary'!DB72="Yes"),OFFSET('Sanitation Data'!$G$10,0,10*ROW('Sanitation Data'!G66)),NA())</f>
        <v>#N/A</v>
      </c>
      <c r="AN72" s="93" t="e">
        <f ca="true">+IF(AND(ISNUMBER(OFFSET('Sanitation Data'!$G$11,0,10*ROW('Sanitation Data'!G66))),'Data Summary'!DC72="Yes"),OFFSET('Sanitation Data'!$G$11,0,10*ROW('Sanitation Data'!G66)),NA())</f>
        <v>#N/A</v>
      </c>
      <c r="AO72" s="93" t="e">
        <f ca="true">+IF(AND(ISNUMBER(OFFSET('Sanitation Data'!$G$12,0,10*ROW('Sanitation Data'!G66))),'Data Summary'!DD72="Yes"),OFFSET('Sanitation Data'!$G$12,0,10*ROW('Sanitation Data'!G66)),NA())</f>
        <v>#N/A</v>
      </c>
      <c r="AP72" s="93" t="e">
        <f ca="true">+IF(AND(ISNUMBER(OFFSET('Sanitation Data'!$H$4,0,10*ROW('Sanitation Data'!H66))),'Data Summary'!DE72="Yes"),100-OFFSET('Sanitation Data'!$H$4,0,10*ROW('Sanitation Data'!H66)),NA())</f>
        <v>#N/A</v>
      </c>
      <c r="AQ72" s="93" t="e">
        <f ca="true">+IF(AND(ISNUMBER(OFFSET('Sanitation Data'!$H$6,0,10*ROW('Sanitation Data'!H66))),'Data Summary'!DF72="Yes"),OFFSET('Sanitation Data'!$H$6,0,10*ROW('Sanitation Data'!H66)),NA())</f>
        <v>#N/A</v>
      </c>
      <c r="AR72" s="93" t="e">
        <f ca="true">+IF(AND(ISNUMBER(OFFSET('Sanitation Data'!$H$10,0,10*ROW('Sanitation Data'!H66))),'Data Summary'!DG72="Yes"),OFFSET('Sanitation Data'!$H$10,0,10*ROW('Sanitation Data'!H66)),NA())</f>
        <v>#N/A</v>
      </c>
      <c r="AS72" s="93" t="e">
        <f ca="true">+IF(AND(ISNUMBER(OFFSET('Sanitation Data'!$H$11,0,10*ROW('Sanitation Data'!H66))),'Data Summary'!DH72="Yes"),OFFSET('Sanitation Data'!$H$11,0,10*ROW('Sanitation Data'!H66)),NA())</f>
        <v>#N/A</v>
      </c>
      <c r="AT72" s="93" t="e">
        <f ca="true">+IF(AND(ISNUMBER(OFFSET('Sanitation Data'!$H$12,0,10*ROW('Sanitation Data'!H66))),'Data Summary'!DI72="Yes"),OFFSET('Sanitation Data'!$H$12,0,10*ROW('Sanitation Data'!H66)),NA())</f>
        <v>#N/A</v>
      </c>
      <c r="AU72" s="93" t="e">
        <f ca="true">+IF(AND(ISNUMBER(OFFSET('Sanitation Data'!$I$4,0,10*ROW('Sanitation Data'!I66))),'Data Summary'!DJ72="Yes"),100-OFFSET('Sanitation Data'!$I$4,0,10*ROW('Sanitation Data'!I66)),NA())</f>
        <v>#N/A</v>
      </c>
      <c r="AV72" s="93" t="e">
        <f ca="true">+IF(AND(ISNUMBER(OFFSET('Sanitation Data'!$I$6,0,10*ROW('Sanitation Data'!I66))),'Data Summary'!DK72="Yes"),OFFSET('Sanitation Data'!$I$6,0,10*ROW('Sanitation Data'!I66)),NA())</f>
        <v>#N/A</v>
      </c>
      <c r="AW72" s="93" t="e">
        <f ca="true">+IF(AND(ISNUMBER(OFFSET('Sanitation Data'!$I$10,0,10*ROW('Sanitation Data'!I66))),'Data Summary'!DL72="Yes"),OFFSET('Sanitation Data'!$I$10,0,10*ROW('Sanitation Data'!I66)),NA())</f>
        <v>#N/A</v>
      </c>
      <c r="AX72" s="93" t="e">
        <f ca="true">+IF(AND(ISNUMBER(OFFSET('Sanitation Data'!$I$11,0,10*ROW('Sanitation Data'!I66))),'Data Summary'!DM72="Yes"),OFFSET('Sanitation Data'!$I$11,0,10*ROW('Sanitation Data'!I66)),NA())</f>
        <v>#N/A</v>
      </c>
      <c r="AY72" s="93" t="e">
        <f ca="true">+IF(AND(ISNUMBER(OFFSET('Sanitation Data'!$I$12,0,10*ROW('Sanitation Data'!I66))),'Data Summary'!DN72="Yes"),OFFSET('Sanitation Data'!$I$12,0,10*ROW('Sanitation Data'!I66)),NA())</f>
        <v>#N/A</v>
      </c>
      <c r="AZ72" s="94" t="e">
        <f ca="true">+IF(AND(ISNUMBER(OFFSET('Hygiene Data'!$D$5,0,10*ROW('Hygiene Data'!D66))),'Data Summary'!DO72="Yes"),OFFSET('Hygiene Data'!$D$5,0,10*ROW('Hygiene Data'!D66)),NA())</f>
        <v>#N/A</v>
      </c>
      <c r="BA72" s="94" t="e">
        <f ca="true">+IF(AND(ISNUMBER(OFFSET('Hygiene Data'!$D$7,0,10*ROW('Hygiene Data'!D66))),'Data Summary'!DP72="Yes"),OFFSET('Hygiene Data'!$D$7,0,10*ROW('Hygiene Data'!D66)),NA())</f>
        <v>#N/A</v>
      </c>
      <c r="BB72" s="94" t="e">
        <f ca="true">+IF(AND(ISNUMBER(OFFSET('Hygiene Data'!$D$9,0,10*ROW('Hygiene Data'!D66))),'Data Summary'!DQ72="Yes"),OFFSET('Hygiene Data'!$D$9,0,10*ROW('Hygiene Data'!D66)),NA())</f>
        <v>#N/A</v>
      </c>
      <c r="BC72" s="94" t="e">
        <f ca="true">+IF(AND(ISNUMBER(OFFSET('Hygiene Data'!$E$5,0,10*ROW('Hygiene Data'!E66))),'Data Summary'!DR72="Yes"),OFFSET('Hygiene Data'!$E$5,0,10*ROW('Hygiene Data'!E66)),NA())</f>
        <v>#N/A</v>
      </c>
      <c r="BD72" s="94" t="e">
        <f ca="true">+IF(AND(ISNUMBER(OFFSET('Hygiene Data'!$E$7,0,10*ROW('Hygiene Data'!E66))),'Data Summary'!DS72="Yes"),OFFSET('Hygiene Data'!$E$7,0,10*ROW('Hygiene Data'!E66)),NA())</f>
        <v>#N/A</v>
      </c>
      <c r="BE72" s="94" t="e">
        <f ca="true">+IF(AND(ISNUMBER(OFFSET('Hygiene Data'!$E$9,0,10*ROW('Hygiene Data'!E66))),'Data Summary'!DT72="Yes"),OFFSET('Hygiene Data'!$E$9,0,10*ROW('Hygiene Data'!E66)),NA())</f>
        <v>#N/A</v>
      </c>
      <c r="BF72" s="94" t="e">
        <f ca="true">+IF(AND(ISNUMBER(OFFSET('Hygiene Data'!$F$5,0,10*ROW('Hygiene Data'!F66))),'Data Summary'!DU72="Yes"),OFFSET('Hygiene Data'!$F$5,0,10*ROW('Hygiene Data'!F66)),NA())</f>
        <v>#N/A</v>
      </c>
      <c r="BG72" s="94" t="e">
        <f ca="true">+IF(AND(ISNUMBER(OFFSET('Hygiene Data'!$F$7,0,10*ROW('Hygiene Data'!F66))),'Data Summary'!DV72="Yes"),OFFSET('Hygiene Data'!$F$7,0,10*ROW('Hygiene Data'!F66)),NA())</f>
        <v>#N/A</v>
      </c>
      <c r="BH72" s="94" t="e">
        <f ca="true">+IF(AND(ISNUMBER(OFFSET('Hygiene Data'!$F$9,0,10*ROW('Hygiene Data'!F66))),'Data Summary'!DW72="Yes"),OFFSET('Hygiene Data'!$F$9,0,10*ROW('Hygiene Data'!F66)),NA())</f>
        <v>#N/A</v>
      </c>
      <c r="BI72" s="94" t="e">
        <f ca="true">+IF(AND(ISNUMBER(OFFSET('Hygiene Data'!$G$5,0,10*ROW('Hygiene Data'!G66))),'Data Summary'!DX72="Yes"),OFFSET('Hygiene Data'!$G$5,0,10*ROW('Hygiene Data'!G66)),NA())</f>
        <v>#N/A</v>
      </c>
      <c r="BJ72" s="94" t="e">
        <f ca="true">+IF(AND(ISNUMBER(OFFSET('Hygiene Data'!$G$7,0,10*ROW('Hygiene Data'!G66))),'Data Summary'!DY72="Yes"),OFFSET('Hygiene Data'!$G$7,0,10*ROW('Hygiene Data'!G66)),NA())</f>
        <v>#N/A</v>
      </c>
      <c r="BK72" s="94" t="e">
        <f ca="true">+IF(AND(ISNUMBER(OFFSET('Hygiene Data'!$G$9,0,10*ROW('Hygiene Data'!G66))),'Data Summary'!DZ72="Yes"),OFFSET('Hygiene Data'!$G$9,0,10*ROW('Hygiene Data'!G66)),NA())</f>
        <v>#N/A</v>
      </c>
      <c r="BL72" s="94" t="e">
        <f ca="true">+IF(AND(ISNUMBER(OFFSET('Hygiene Data'!$H$5,0,10*ROW('Hygiene Data'!H66))),'Data Summary'!EA72="Yes"),OFFSET('Hygiene Data'!$H$5,0,10*ROW('Hygiene Data'!H66)),NA())</f>
        <v>#N/A</v>
      </c>
      <c r="BM72" s="94" t="e">
        <f ca="true">+IF(AND(ISNUMBER(OFFSET('Hygiene Data'!$H$7,0,10*ROW('Hygiene Data'!H66))),'Data Summary'!EB72="Yes"),OFFSET('Hygiene Data'!$H$7,0,10*ROW('Hygiene Data'!H66)),NA())</f>
        <v>#N/A</v>
      </c>
      <c r="BN72" s="94" t="e">
        <f ca="true">+IF(AND(ISNUMBER(OFFSET('Hygiene Data'!$H$9,0,10*ROW('Hygiene Data'!H66))),'Data Summary'!EC72="Yes"),OFFSET('Hygiene Data'!$H$9,0,10*ROW('Hygiene Data'!H66)),NA())</f>
        <v>#N/A</v>
      </c>
      <c r="BO72" s="94" t="e">
        <f ca="true">+IF(AND(ISNUMBER(OFFSET('Hygiene Data'!$I$5,0,10*ROW('Hygiene Data'!I66))),'Data Summary'!ED72="Yes"),OFFSET('Hygiene Data'!$I$5,0,10*ROW('Hygiene Data'!I66)),NA())</f>
        <v>#N/A</v>
      </c>
      <c r="BP72" s="94" t="e">
        <f ca="true">+IF(AND(ISNUMBER(OFFSET('Hygiene Data'!$I$7,0,10*ROW('Hygiene Data'!I66))),'Data Summary'!EE72="Yes"),OFFSET('Hygiene Data'!$I$7,0,10*ROW('Hygiene Data'!I66)),NA())</f>
        <v>#N/A</v>
      </c>
      <c r="BQ72" s="94" t="e">
        <f ca="true">+IF(AND(ISNUMBER(OFFSET('Hygiene Data'!$I$9,0,10*ROW('Hygiene Data'!I66))),'Data Summary'!EF72="Yes"),OFFSET('Hygiene Data'!$I$9,0,10*ROW('Hygiene Data'!I66)),NA())</f>
        <v>#N/A</v>
      </c>
    </row>
    <row xmlns:x14ac="http://schemas.microsoft.com/office/spreadsheetml/2009/9/ac" r="73" x14ac:dyDescent="0.2">
      <c r="A73" s="334" t="e">
        <f ca="true">+RIGHT('Data Summary'!A73,LEN('Data Summary'!A73)-9)</f>
        <v>#VALUE!</v>
      </c>
      <c r="B73" s="35" t="str">
        <f ca="true">+IF(ISTEXT('Data Summary'!B73),'Data Summary'!B73,"")</f>
        <v/>
      </c>
      <c r="C73" s="333" t="e">
        <f ca="true">+VALUE('Data Summary'!C73)</f>
        <v>#VALUE!</v>
      </c>
      <c r="D73" s="92" t="e">
        <f ca="true">+IF(AND(ISNUMBER(OFFSET('Water Data'!$D$4,0,10*ROW('Water Data'!D67))),'Data Summary'!BS73="Yes"),100-OFFSET('Water Data'!$D$4,0,10*ROW('Water Data'!D67)),NA())</f>
        <v>#N/A</v>
      </c>
      <c r="E73" s="92" t="e">
        <f ca="true">+IF(AND(ISNUMBER(OFFSET('Water Data'!$D$6,0,10*ROW('Water Data'!D67))),'Data Summary'!BT73="Yes"),OFFSET('Water Data'!$D$6,0,10*ROW('Water Data'!D67)),NA())</f>
        <v>#N/A</v>
      </c>
      <c r="F73" s="92" t="e">
        <f ca="true">+IF(AND(ISNUMBER(OFFSET('Water Data'!$D$9,0,10*ROW('Water Data'!D67))),'Data Summary'!BU73="Yes"),OFFSET('Water Data'!$D$9,0,10*ROW('Water Data'!D67)),NA())</f>
        <v>#N/A</v>
      </c>
      <c r="G73" s="92" t="e">
        <f ca="true">+IF(AND(ISNUMBER(OFFSET('Water Data'!$E$4,0,10*ROW('Water Data'!E67))),'Data Summary'!BV73="Yes"),100-OFFSET('Water Data'!$E$4,0,10*ROW('Water Data'!E67)),NA())</f>
        <v>#N/A</v>
      </c>
      <c r="H73" s="92" t="e">
        <f ca="true">+IF(AND(ISNUMBER(OFFSET('Water Data'!$E$6,0,10*ROW('Water Data'!E67))),'Data Summary'!BW73="Yes"),OFFSET('Water Data'!$E$6,0,10*ROW('Water Data'!E67)),NA())</f>
        <v>#N/A</v>
      </c>
      <c r="I73" s="92" t="e">
        <f ca="true">+IF(AND(ISNUMBER(OFFSET('Water Data'!$E$9,0,10*ROW('Water Data'!E67))),'Data Summary'!BX73="Yes"),OFFSET('Water Data'!$E$9,0,10*ROW('Water Data'!E67)),NA())</f>
        <v>#N/A</v>
      </c>
      <c r="J73" s="92" t="e">
        <f ca="true">+IF(AND(ISNUMBER(OFFSET('Water Data'!$F$4,0,10*ROW('Water Data'!F67))),'Data Summary'!BY73="Yes"),100-OFFSET('Water Data'!$F$4,0,10*ROW('Water Data'!F67)),NA())</f>
        <v>#N/A</v>
      </c>
      <c r="K73" s="92" t="e">
        <f ca="true">+IF(AND(ISNUMBER(OFFSET('Water Data'!$F$6,0,10*ROW('Water Data'!F67))),'Data Summary'!BZ73="Yes"),OFFSET('Water Data'!$F$6,0,10*ROW('Water Data'!F67)),NA())</f>
        <v>#N/A</v>
      </c>
      <c r="L73" s="92" t="e">
        <f ca="true">+IF(AND(ISNUMBER(OFFSET('Water Data'!$F$9,0,10*ROW('Water Data'!F67))),'Data Summary'!CA73="Yes"),OFFSET('Water Data'!$F$9,0,10*ROW('Water Data'!F67)),NA())</f>
        <v>#N/A</v>
      </c>
      <c r="M73" s="92" t="e">
        <f ca="true">+IF(AND(ISNUMBER(OFFSET('Water Data'!$G$4,0,10*ROW('Water Data'!G67))),'Data Summary'!CB73="Yes"),100-OFFSET('Water Data'!$G$4,0,10*ROW('Water Data'!G67)),NA())</f>
        <v>#N/A</v>
      </c>
      <c r="N73" s="92" t="e">
        <f ca="true">+IF(AND(ISNUMBER(OFFSET('Water Data'!$G$6,0,10*ROW('Water Data'!G67))),'Data Summary'!CC73="Yes"),OFFSET('Water Data'!$G$6,0,10*ROW('Water Data'!G67)),NA())</f>
        <v>#N/A</v>
      </c>
      <c r="O73" s="92" t="e">
        <f ca="true">+IF(AND(ISNUMBER(OFFSET('Water Data'!$G$9,0,10*ROW('Water Data'!G67))),'Data Summary'!CD73="Yes"),OFFSET('Water Data'!$G$9,0,10*ROW('Water Data'!G67)),NA())</f>
        <v>#N/A</v>
      </c>
      <c r="P73" s="92" t="e">
        <f ca="true">+IF(AND(ISNUMBER(OFFSET('Water Data'!$H$4,0,10*ROW('Water Data'!H67))),'Data Summary'!CE73="Yes"),100-OFFSET('Water Data'!$H$4,0,10*ROW('Water Data'!H67)),NA())</f>
        <v>#N/A</v>
      </c>
      <c r="Q73" s="92" t="e">
        <f ca="true">+IF(AND(ISNUMBER(OFFSET('Water Data'!$H$6,0,10*ROW('Water Data'!H67))),'Data Summary'!CF73="Yes"),OFFSET('Water Data'!$H$6,0,10*ROW('Water Data'!H67)),NA())</f>
        <v>#N/A</v>
      </c>
      <c r="R73" s="92" t="e">
        <f ca="true">+IF(AND(ISNUMBER(OFFSET('Water Data'!$H$9,0,10*ROW('Water Data'!H67))),'Data Summary'!CG73="Yes"),OFFSET('Water Data'!$H$9,0,10*ROW('Water Data'!H67)),NA())</f>
        <v>#N/A</v>
      </c>
      <c r="S73" s="92" t="e">
        <f ca="true">+IF(AND(ISNUMBER(OFFSET('Water Data'!$I$4,0,10*ROW('Water Data'!I67))),'Data Summary'!CH73="Yes"),100-OFFSET('Water Data'!$I$4,0,10*ROW('Water Data'!I67)),NA())</f>
        <v>#N/A</v>
      </c>
      <c r="T73" s="92" t="e">
        <f ca="true">+IF(AND(ISNUMBER(OFFSET('Water Data'!$I$6,0,10*ROW('Water Data'!I67))),'Data Summary'!CI73="Yes"),OFFSET('Water Data'!$I$6,0,10*ROW('Water Data'!I67)),NA())</f>
        <v>#N/A</v>
      </c>
      <c r="U73" s="92" t="e">
        <f ca="true">+IF(AND(ISNUMBER(OFFSET('Water Data'!$I$9,0,10*ROW('Water Data'!I67))),'Data Summary'!CJ73="Yes"),OFFSET('Water Data'!$I$9,0,10*ROW('Water Data'!I67)),NA())</f>
        <v>#N/A</v>
      </c>
      <c r="V73" s="93" t="e">
        <f ca="true">+IF(AND(ISNUMBER(OFFSET('Sanitation Data'!$D$4,0,10*ROW('Sanitation Data'!D67))),'Data Summary'!CK73="Yes"),100-OFFSET('Sanitation Data'!$D$4,0,10*ROW('Sanitation Data'!D67)),NA())</f>
        <v>#N/A</v>
      </c>
      <c r="W73" s="93" t="e">
        <f ca="true">+IF(AND(ISNUMBER(OFFSET('Sanitation Data'!$D$6,0,10*ROW('Sanitation Data'!D67))),'Data Summary'!CL73="Yes"),OFFSET('Sanitation Data'!$D$6,0,10*ROW('Sanitation Data'!D67)),NA())</f>
        <v>#N/A</v>
      </c>
      <c r="X73" s="93" t="e">
        <f ca="true">+IF(AND(ISNUMBER(OFFSET('Sanitation Data'!$D$10,0,10*ROW('Sanitation Data'!D67))),'Data Summary'!CM73="Yes"),OFFSET('Sanitation Data'!$D$10,0,10*ROW('Sanitation Data'!D67)),NA())</f>
        <v>#N/A</v>
      </c>
      <c r="Y73" s="93" t="e">
        <f ca="true">+IF(AND(ISNUMBER(OFFSET('Sanitation Data'!$D$11,0,10*ROW('Sanitation Data'!D67))),'Data Summary'!CN73="Yes"),OFFSET('Sanitation Data'!$D$11,0,10*ROW('Sanitation Data'!D67)),NA())</f>
        <v>#N/A</v>
      </c>
      <c r="Z73" s="93" t="e">
        <f ca="true">+IF(AND(ISNUMBER(OFFSET('Sanitation Data'!$D$12,0,10*ROW('Sanitation Data'!D67))),'Data Summary'!CO73="Yes"),OFFSET('Sanitation Data'!$D$12,0,10*ROW('Sanitation Data'!D67)),NA())</f>
        <v>#N/A</v>
      </c>
      <c r="AA73" s="93" t="e">
        <f ca="true">+IF(AND(ISNUMBER(OFFSET('Sanitation Data'!$E$4,0,10*ROW('Sanitation Data'!E67))),'Data Summary'!CP73="Yes"),100-OFFSET('Sanitation Data'!$E$4,0,10*ROW('Sanitation Data'!E67)),NA())</f>
        <v>#N/A</v>
      </c>
      <c r="AB73" s="93" t="e">
        <f ca="true">+IF(AND(ISNUMBER(OFFSET('Sanitation Data'!$E$6,0,10*ROW('Sanitation Data'!E67))),'Data Summary'!CQ73="Yes"),OFFSET('Sanitation Data'!$E$6,0,10*ROW('Sanitation Data'!E67)),NA())</f>
        <v>#N/A</v>
      </c>
      <c r="AC73" s="93" t="e">
        <f ca="true">+IF(AND(ISNUMBER(OFFSET('Sanitation Data'!$E$10,0,10*ROW('Sanitation Data'!E67))),'Data Summary'!CR73="Yes"),OFFSET('Sanitation Data'!$E$10,0,10*ROW('Sanitation Data'!E67)),NA())</f>
        <v>#N/A</v>
      </c>
      <c r="AD73" s="93" t="e">
        <f ca="true">+IF(AND(ISNUMBER(OFFSET('Sanitation Data'!$E$11,0,10*ROW('Sanitation Data'!E67))),'Data Summary'!CS73="Yes"),OFFSET('Sanitation Data'!$E$11,0,10*ROW('Sanitation Data'!E67)),NA())</f>
        <v>#N/A</v>
      </c>
      <c r="AE73" s="93" t="e">
        <f ca="true">+IF(AND(ISNUMBER(OFFSET('Sanitation Data'!$E$12,0,10*ROW('Sanitation Data'!E67))),'Data Summary'!CT73="Yes"),OFFSET('Sanitation Data'!$E$12,0,10*ROW('Sanitation Data'!E67)),NA())</f>
        <v>#N/A</v>
      </c>
      <c r="AF73" s="93" t="e">
        <f ca="true">+IF(AND(ISNUMBER(OFFSET('Sanitation Data'!$F$4,0,10*ROW('Sanitation Data'!F67))),'Data Summary'!CU73="Yes"),100-OFFSET('Sanitation Data'!$F$4,0,10*ROW('Sanitation Data'!F67)),NA())</f>
        <v>#N/A</v>
      </c>
      <c r="AG73" s="93" t="e">
        <f ca="true">+IF(AND(ISNUMBER(OFFSET('Sanitation Data'!$F$6,0,10*ROW('Sanitation Data'!F67))),'Data Summary'!CV73="Yes"),OFFSET('Sanitation Data'!$F$6,0,10*ROW('Sanitation Data'!F67)),NA())</f>
        <v>#N/A</v>
      </c>
      <c r="AH73" s="93" t="e">
        <f ca="true">+IF(AND(ISNUMBER(OFFSET('Sanitation Data'!$F$10,0,10*ROW('Sanitation Data'!F67))),'Data Summary'!CW73="Yes"),OFFSET('Sanitation Data'!$F$10,0,10*ROW('Sanitation Data'!F67)),NA())</f>
        <v>#N/A</v>
      </c>
      <c r="AI73" s="93" t="e">
        <f ca="true">+IF(AND(ISNUMBER(OFFSET('Sanitation Data'!$F$11,0,10*ROW('Sanitation Data'!F67))),'Data Summary'!CX73="Yes"),OFFSET('Sanitation Data'!$F$11,0,10*ROW('Sanitation Data'!F67)),NA())</f>
        <v>#N/A</v>
      </c>
      <c r="AJ73" s="93" t="e">
        <f ca="true">+IF(AND(ISNUMBER(OFFSET('Sanitation Data'!$F$12,0,10*ROW('Sanitation Data'!F67))),'Data Summary'!CY73="Yes"),OFFSET('Sanitation Data'!$F$12,0,10*ROW('Sanitation Data'!F67)),NA())</f>
        <v>#N/A</v>
      </c>
      <c r="AK73" s="93" t="e">
        <f ca="true">+IF(AND(ISNUMBER(OFFSET('Sanitation Data'!$G$4,0,10*ROW('Sanitation Data'!G67))),'Data Summary'!CZ73="Yes"),100-OFFSET('Sanitation Data'!$G$4,0,10*ROW('Sanitation Data'!G67)),NA())</f>
        <v>#N/A</v>
      </c>
      <c r="AL73" s="93" t="e">
        <f ca="true">+IF(AND(ISNUMBER(OFFSET('Sanitation Data'!$G$6,0,10*ROW('Sanitation Data'!G67))),'Data Summary'!DA73="Yes"),OFFSET('Sanitation Data'!$G$6,0,10*ROW('Sanitation Data'!G67)),NA())</f>
        <v>#N/A</v>
      </c>
      <c r="AM73" s="93" t="e">
        <f ca="true">+IF(AND(ISNUMBER(OFFSET('Sanitation Data'!$G$10,0,10*ROW('Sanitation Data'!G67))),'Data Summary'!DB73="Yes"),OFFSET('Sanitation Data'!$G$10,0,10*ROW('Sanitation Data'!G67)),NA())</f>
        <v>#N/A</v>
      </c>
      <c r="AN73" s="93" t="e">
        <f ca="true">+IF(AND(ISNUMBER(OFFSET('Sanitation Data'!$G$11,0,10*ROW('Sanitation Data'!G67))),'Data Summary'!DC73="Yes"),OFFSET('Sanitation Data'!$G$11,0,10*ROW('Sanitation Data'!G67)),NA())</f>
        <v>#N/A</v>
      </c>
      <c r="AO73" s="93" t="e">
        <f ca="true">+IF(AND(ISNUMBER(OFFSET('Sanitation Data'!$G$12,0,10*ROW('Sanitation Data'!G67))),'Data Summary'!DD73="Yes"),OFFSET('Sanitation Data'!$G$12,0,10*ROW('Sanitation Data'!G67)),NA())</f>
        <v>#N/A</v>
      </c>
      <c r="AP73" s="93" t="e">
        <f ca="true">+IF(AND(ISNUMBER(OFFSET('Sanitation Data'!$H$4,0,10*ROW('Sanitation Data'!H67))),'Data Summary'!DE73="Yes"),100-OFFSET('Sanitation Data'!$H$4,0,10*ROW('Sanitation Data'!H67)),NA())</f>
        <v>#N/A</v>
      </c>
      <c r="AQ73" s="93" t="e">
        <f ca="true">+IF(AND(ISNUMBER(OFFSET('Sanitation Data'!$H$6,0,10*ROW('Sanitation Data'!H67))),'Data Summary'!DF73="Yes"),OFFSET('Sanitation Data'!$H$6,0,10*ROW('Sanitation Data'!H67)),NA())</f>
        <v>#N/A</v>
      </c>
      <c r="AR73" s="93" t="e">
        <f ca="true">+IF(AND(ISNUMBER(OFFSET('Sanitation Data'!$H$10,0,10*ROW('Sanitation Data'!H67))),'Data Summary'!DG73="Yes"),OFFSET('Sanitation Data'!$H$10,0,10*ROW('Sanitation Data'!H67)),NA())</f>
        <v>#N/A</v>
      </c>
      <c r="AS73" s="93" t="e">
        <f ca="true">+IF(AND(ISNUMBER(OFFSET('Sanitation Data'!$H$11,0,10*ROW('Sanitation Data'!H67))),'Data Summary'!DH73="Yes"),OFFSET('Sanitation Data'!$H$11,0,10*ROW('Sanitation Data'!H67)),NA())</f>
        <v>#N/A</v>
      </c>
      <c r="AT73" s="93" t="e">
        <f ca="true">+IF(AND(ISNUMBER(OFFSET('Sanitation Data'!$H$12,0,10*ROW('Sanitation Data'!H67))),'Data Summary'!DI73="Yes"),OFFSET('Sanitation Data'!$H$12,0,10*ROW('Sanitation Data'!H67)),NA())</f>
        <v>#N/A</v>
      </c>
      <c r="AU73" s="93" t="e">
        <f ca="true">+IF(AND(ISNUMBER(OFFSET('Sanitation Data'!$I$4,0,10*ROW('Sanitation Data'!I67))),'Data Summary'!DJ73="Yes"),100-OFFSET('Sanitation Data'!$I$4,0,10*ROW('Sanitation Data'!I67)),NA())</f>
        <v>#N/A</v>
      </c>
      <c r="AV73" s="93" t="e">
        <f ca="true">+IF(AND(ISNUMBER(OFFSET('Sanitation Data'!$I$6,0,10*ROW('Sanitation Data'!I67))),'Data Summary'!DK73="Yes"),OFFSET('Sanitation Data'!$I$6,0,10*ROW('Sanitation Data'!I67)),NA())</f>
        <v>#N/A</v>
      </c>
      <c r="AW73" s="93" t="e">
        <f ca="true">+IF(AND(ISNUMBER(OFFSET('Sanitation Data'!$I$10,0,10*ROW('Sanitation Data'!I67))),'Data Summary'!DL73="Yes"),OFFSET('Sanitation Data'!$I$10,0,10*ROW('Sanitation Data'!I67)),NA())</f>
        <v>#N/A</v>
      </c>
      <c r="AX73" s="93" t="e">
        <f ca="true">+IF(AND(ISNUMBER(OFFSET('Sanitation Data'!$I$11,0,10*ROW('Sanitation Data'!I67))),'Data Summary'!DM73="Yes"),OFFSET('Sanitation Data'!$I$11,0,10*ROW('Sanitation Data'!I67)),NA())</f>
        <v>#N/A</v>
      </c>
      <c r="AY73" s="93" t="e">
        <f ca="true">+IF(AND(ISNUMBER(OFFSET('Sanitation Data'!$I$12,0,10*ROW('Sanitation Data'!I67))),'Data Summary'!DN73="Yes"),OFFSET('Sanitation Data'!$I$12,0,10*ROW('Sanitation Data'!I67)),NA())</f>
        <v>#N/A</v>
      </c>
      <c r="AZ73" s="94" t="e">
        <f ca="true">+IF(AND(ISNUMBER(OFFSET('Hygiene Data'!$D$5,0,10*ROW('Hygiene Data'!D67))),'Data Summary'!DO73="Yes"),OFFSET('Hygiene Data'!$D$5,0,10*ROW('Hygiene Data'!D67)),NA())</f>
        <v>#N/A</v>
      </c>
      <c r="BA73" s="94" t="e">
        <f ca="true">+IF(AND(ISNUMBER(OFFSET('Hygiene Data'!$D$7,0,10*ROW('Hygiene Data'!D67))),'Data Summary'!DP73="Yes"),OFFSET('Hygiene Data'!$D$7,0,10*ROW('Hygiene Data'!D67)),NA())</f>
        <v>#N/A</v>
      </c>
      <c r="BB73" s="94" t="e">
        <f ca="true">+IF(AND(ISNUMBER(OFFSET('Hygiene Data'!$D$9,0,10*ROW('Hygiene Data'!D67))),'Data Summary'!DQ73="Yes"),OFFSET('Hygiene Data'!$D$9,0,10*ROW('Hygiene Data'!D67)),NA())</f>
        <v>#N/A</v>
      </c>
      <c r="BC73" s="94" t="e">
        <f ca="true">+IF(AND(ISNUMBER(OFFSET('Hygiene Data'!$E$5,0,10*ROW('Hygiene Data'!E67))),'Data Summary'!DR73="Yes"),OFFSET('Hygiene Data'!$E$5,0,10*ROW('Hygiene Data'!E67)),NA())</f>
        <v>#N/A</v>
      </c>
      <c r="BD73" s="94" t="e">
        <f ca="true">+IF(AND(ISNUMBER(OFFSET('Hygiene Data'!$E$7,0,10*ROW('Hygiene Data'!E67))),'Data Summary'!DS73="Yes"),OFFSET('Hygiene Data'!$E$7,0,10*ROW('Hygiene Data'!E67)),NA())</f>
        <v>#N/A</v>
      </c>
      <c r="BE73" s="94" t="e">
        <f ca="true">+IF(AND(ISNUMBER(OFFSET('Hygiene Data'!$E$9,0,10*ROW('Hygiene Data'!E67))),'Data Summary'!DT73="Yes"),OFFSET('Hygiene Data'!$E$9,0,10*ROW('Hygiene Data'!E67)),NA())</f>
        <v>#N/A</v>
      </c>
      <c r="BF73" s="94" t="e">
        <f ca="true">+IF(AND(ISNUMBER(OFFSET('Hygiene Data'!$F$5,0,10*ROW('Hygiene Data'!F67))),'Data Summary'!DU73="Yes"),OFFSET('Hygiene Data'!$F$5,0,10*ROW('Hygiene Data'!F67)),NA())</f>
        <v>#N/A</v>
      </c>
      <c r="BG73" s="94" t="e">
        <f ca="true">+IF(AND(ISNUMBER(OFFSET('Hygiene Data'!$F$7,0,10*ROW('Hygiene Data'!F67))),'Data Summary'!DV73="Yes"),OFFSET('Hygiene Data'!$F$7,0,10*ROW('Hygiene Data'!F67)),NA())</f>
        <v>#N/A</v>
      </c>
      <c r="BH73" s="94" t="e">
        <f ca="true">+IF(AND(ISNUMBER(OFFSET('Hygiene Data'!$F$9,0,10*ROW('Hygiene Data'!F67))),'Data Summary'!DW73="Yes"),OFFSET('Hygiene Data'!$F$9,0,10*ROW('Hygiene Data'!F67)),NA())</f>
        <v>#N/A</v>
      </c>
      <c r="BI73" s="94" t="e">
        <f ca="true">+IF(AND(ISNUMBER(OFFSET('Hygiene Data'!$G$5,0,10*ROW('Hygiene Data'!G67))),'Data Summary'!DX73="Yes"),OFFSET('Hygiene Data'!$G$5,0,10*ROW('Hygiene Data'!G67)),NA())</f>
        <v>#N/A</v>
      </c>
      <c r="BJ73" s="94" t="e">
        <f ca="true">+IF(AND(ISNUMBER(OFFSET('Hygiene Data'!$G$7,0,10*ROW('Hygiene Data'!G67))),'Data Summary'!DY73="Yes"),OFFSET('Hygiene Data'!$G$7,0,10*ROW('Hygiene Data'!G67)),NA())</f>
        <v>#N/A</v>
      </c>
      <c r="BK73" s="94" t="e">
        <f ca="true">+IF(AND(ISNUMBER(OFFSET('Hygiene Data'!$G$9,0,10*ROW('Hygiene Data'!G67))),'Data Summary'!DZ73="Yes"),OFFSET('Hygiene Data'!$G$9,0,10*ROW('Hygiene Data'!G67)),NA())</f>
        <v>#N/A</v>
      </c>
      <c r="BL73" s="94" t="e">
        <f ca="true">+IF(AND(ISNUMBER(OFFSET('Hygiene Data'!$H$5,0,10*ROW('Hygiene Data'!H67))),'Data Summary'!EA73="Yes"),OFFSET('Hygiene Data'!$H$5,0,10*ROW('Hygiene Data'!H67)),NA())</f>
        <v>#N/A</v>
      </c>
      <c r="BM73" s="94" t="e">
        <f ca="true">+IF(AND(ISNUMBER(OFFSET('Hygiene Data'!$H$7,0,10*ROW('Hygiene Data'!H67))),'Data Summary'!EB73="Yes"),OFFSET('Hygiene Data'!$H$7,0,10*ROW('Hygiene Data'!H67)),NA())</f>
        <v>#N/A</v>
      </c>
      <c r="BN73" s="94" t="e">
        <f ca="true">+IF(AND(ISNUMBER(OFFSET('Hygiene Data'!$H$9,0,10*ROW('Hygiene Data'!H67))),'Data Summary'!EC73="Yes"),OFFSET('Hygiene Data'!$H$9,0,10*ROW('Hygiene Data'!H67)),NA())</f>
        <v>#N/A</v>
      </c>
      <c r="BO73" s="94" t="e">
        <f ca="true">+IF(AND(ISNUMBER(OFFSET('Hygiene Data'!$I$5,0,10*ROW('Hygiene Data'!I67))),'Data Summary'!ED73="Yes"),OFFSET('Hygiene Data'!$I$5,0,10*ROW('Hygiene Data'!I67)),NA())</f>
        <v>#N/A</v>
      </c>
      <c r="BP73" s="94" t="e">
        <f ca="true">+IF(AND(ISNUMBER(OFFSET('Hygiene Data'!$I$7,0,10*ROW('Hygiene Data'!I67))),'Data Summary'!EE73="Yes"),OFFSET('Hygiene Data'!$I$7,0,10*ROW('Hygiene Data'!I67)),NA())</f>
        <v>#N/A</v>
      </c>
      <c r="BQ73" s="94" t="e">
        <f ca="true">+IF(AND(ISNUMBER(OFFSET('Hygiene Data'!$I$9,0,10*ROW('Hygiene Data'!I67))),'Data Summary'!EF73="Yes"),OFFSET('Hygiene Data'!$I$9,0,10*ROW('Hygiene Data'!I67)),NA())</f>
        <v>#N/A</v>
      </c>
    </row>
    <row xmlns:x14ac="http://schemas.microsoft.com/office/spreadsheetml/2009/9/ac" r="74" x14ac:dyDescent="0.2">
      <c r="A74" s="334" t="e">
        <f ca="true">+RIGHT('Data Summary'!A74,LEN('Data Summary'!A74)-9)</f>
        <v>#VALUE!</v>
      </c>
      <c r="B74" s="35" t="str">
        <f ca="true">+IF(ISTEXT('Data Summary'!B74),'Data Summary'!B74,"")</f>
        <v/>
      </c>
      <c r="C74" s="333" t="e">
        <f ca="true">+VALUE('Data Summary'!C74)</f>
        <v>#VALUE!</v>
      </c>
      <c r="D74" s="92" t="e">
        <f ca="true">+IF(AND(ISNUMBER(OFFSET('Water Data'!$D$4,0,10*ROW('Water Data'!D68))),'Data Summary'!BS74="Yes"),100-OFFSET('Water Data'!$D$4,0,10*ROW('Water Data'!D68)),NA())</f>
        <v>#N/A</v>
      </c>
      <c r="E74" s="92" t="e">
        <f ca="true">+IF(AND(ISNUMBER(OFFSET('Water Data'!$D$6,0,10*ROW('Water Data'!D68))),'Data Summary'!BT74="Yes"),OFFSET('Water Data'!$D$6,0,10*ROW('Water Data'!D68)),NA())</f>
        <v>#N/A</v>
      </c>
      <c r="F74" s="92" t="e">
        <f ca="true">+IF(AND(ISNUMBER(OFFSET('Water Data'!$D$9,0,10*ROW('Water Data'!D68))),'Data Summary'!BU74="Yes"),OFFSET('Water Data'!$D$9,0,10*ROW('Water Data'!D68)),NA())</f>
        <v>#N/A</v>
      </c>
      <c r="G74" s="92" t="e">
        <f ca="true">+IF(AND(ISNUMBER(OFFSET('Water Data'!$E$4,0,10*ROW('Water Data'!E68))),'Data Summary'!BV74="Yes"),100-OFFSET('Water Data'!$E$4,0,10*ROW('Water Data'!E68)),NA())</f>
        <v>#N/A</v>
      </c>
      <c r="H74" s="92" t="e">
        <f ca="true">+IF(AND(ISNUMBER(OFFSET('Water Data'!$E$6,0,10*ROW('Water Data'!E68))),'Data Summary'!BW74="Yes"),OFFSET('Water Data'!$E$6,0,10*ROW('Water Data'!E68)),NA())</f>
        <v>#N/A</v>
      </c>
      <c r="I74" s="92" t="e">
        <f ca="true">+IF(AND(ISNUMBER(OFFSET('Water Data'!$E$9,0,10*ROW('Water Data'!E68))),'Data Summary'!BX74="Yes"),OFFSET('Water Data'!$E$9,0,10*ROW('Water Data'!E68)),NA())</f>
        <v>#N/A</v>
      </c>
      <c r="J74" s="92" t="e">
        <f ca="true">+IF(AND(ISNUMBER(OFFSET('Water Data'!$F$4,0,10*ROW('Water Data'!F68))),'Data Summary'!BY74="Yes"),100-OFFSET('Water Data'!$F$4,0,10*ROW('Water Data'!F68)),NA())</f>
        <v>#N/A</v>
      </c>
      <c r="K74" s="92" t="e">
        <f ca="true">+IF(AND(ISNUMBER(OFFSET('Water Data'!$F$6,0,10*ROW('Water Data'!F68))),'Data Summary'!BZ74="Yes"),OFFSET('Water Data'!$F$6,0,10*ROW('Water Data'!F68)),NA())</f>
        <v>#N/A</v>
      </c>
      <c r="L74" s="92" t="e">
        <f ca="true">+IF(AND(ISNUMBER(OFFSET('Water Data'!$F$9,0,10*ROW('Water Data'!F68))),'Data Summary'!CA74="Yes"),OFFSET('Water Data'!$F$9,0,10*ROW('Water Data'!F68)),NA())</f>
        <v>#N/A</v>
      </c>
      <c r="M74" s="92" t="e">
        <f ca="true">+IF(AND(ISNUMBER(OFFSET('Water Data'!$G$4,0,10*ROW('Water Data'!G68))),'Data Summary'!CB74="Yes"),100-OFFSET('Water Data'!$G$4,0,10*ROW('Water Data'!G68)),NA())</f>
        <v>#N/A</v>
      </c>
      <c r="N74" s="92" t="e">
        <f ca="true">+IF(AND(ISNUMBER(OFFSET('Water Data'!$G$6,0,10*ROW('Water Data'!G68))),'Data Summary'!CC74="Yes"),OFFSET('Water Data'!$G$6,0,10*ROW('Water Data'!G68)),NA())</f>
        <v>#N/A</v>
      </c>
      <c r="O74" s="92" t="e">
        <f ca="true">+IF(AND(ISNUMBER(OFFSET('Water Data'!$G$9,0,10*ROW('Water Data'!G68))),'Data Summary'!CD74="Yes"),OFFSET('Water Data'!$G$9,0,10*ROW('Water Data'!G68)),NA())</f>
        <v>#N/A</v>
      </c>
      <c r="P74" s="92" t="e">
        <f ca="true">+IF(AND(ISNUMBER(OFFSET('Water Data'!$H$4,0,10*ROW('Water Data'!H68))),'Data Summary'!CE74="Yes"),100-OFFSET('Water Data'!$H$4,0,10*ROW('Water Data'!H68)),NA())</f>
        <v>#N/A</v>
      </c>
      <c r="Q74" s="92" t="e">
        <f ca="true">+IF(AND(ISNUMBER(OFFSET('Water Data'!$H$6,0,10*ROW('Water Data'!H68))),'Data Summary'!CF74="Yes"),OFFSET('Water Data'!$H$6,0,10*ROW('Water Data'!H68)),NA())</f>
        <v>#N/A</v>
      </c>
      <c r="R74" s="92" t="e">
        <f ca="true">+IF(AND(ISNUMBER(OFFSET('Water Data'!$H$9,0,10*ROW('Water Data'!H68))),'Data Summary'!CG74="Yes"),OFFSET('Water Data'!$H$9,0,10*ROW('Water Data'!H68)),NA())</f>
        <v>#N/A</v>
      </c>
      <c r="S74" s="92" t="e">
        <f ca="true">+IF(AND(ISNUMBER(OFFSET('Water Data'!$I$4,0,10*ROW('Water Data'!I68))),'Data Summary'!CH74="Yes"),100-OFFSET('Water Data'!$I$4,0,10*ROW('Water Data'!I68)),NA())</f>
        <v>#N/A</v>
      </c>
      <c r="T74" s="92" t="e">
        <f ca="true">+IF(AND(ISNUMBER(OFFSET('Water Data'!$I$6,0,10*ROW('Water Data'!I68))),'Data Summary'!CI74="Yes"),OFFSET('Water Data'!$I$6,0,10*ROW('Water Data'!I68)),NA())</f>
        <v>#N/A</v>
      </c>
      <c r="U74" s="92" t="e">
        <f ca="true">+IF(AND(ISNUMBER(OFFSET('Water Data'!$I$9,0,10*ROW('Water Data'!I68))),'Data Summary'!CJ74="Yes"),OFFSET('Water Data'!$I$9,0,10*ROW('Water Data'!I68)),NA())</f>
        <v>#N/A</v>
      </c>
      <c r="V74" s="93" t="e">
        <f ca="true">+IF(AND(ISNUMBER(OFFSET('Sanitation Data'!$D$4,0,10*ROW('Sanitation Data'!D68))),'Data Summary'!CK74="Yes"),100-OFFSET('Sanitation Data'!$D$4,0,10*ROW('Sanitation Data'!D68)),NA())</f>
        <v>#N/A</v>
      </c>
      <c r="W74" s="93" t="e">
        <f ca="true">+IF(AND(ISNUMBER(OFFSET('Sanitation Data'!$D$6,0,10*ROW('Sanitation Data'!D68))),'Data Summary'!CL74="Yes"),OFFSET('Sanitation Data'!$D$6,0,10*ROW('Sanitation Data'!D68)),NA())</f>
        <v>#N/A</v>
      </c>
      <c r="X74" s="93" t="e">
        <f ca="true">+IF(AND(ISNUMBER(OFFSET('Sanitation Data'!$D$10,0,10*ROW('Sanitation Data'!D68))),'Data Summary'!CM74="Yes"),OFFSET('Sanitation Data'!$D$10,0,10*ROW('Sanitation Data'!D68)),NA())</f>
        <v>#N/A</v>
      </c>
      <c r="Y74" s="93" t="e">
        <f ca="true">+IF(AND(ISNUMBER(OFFSET('Sanitation Data'!$D$11,0,10*ROW('Sanitation Data'!D68))),'Data Summary'!CN74="Yes"),OFFSET('Sanitation Data'!$D$11,0,10*ROW('Sanitation Data'!D68)),NA())</f>
        <v>#N/A</v>
      </c>
      <c r="Z74" s="93" t="e">
        <f ca="true">+IF(AND(ISNUMBER(OFFSET('Sanitation Data'!$D$12,0,10*ROW('Sanitation Data'!D68))),'Data Summary'!CO74="Yes"),OFFSET('Sanitation Data'!$D$12,0,10*ROW('Sanitation Data'!D68)),NA())</f>
        <v>#N/A</v>
      </c>
      <c r="AA74" s="93" t="e">
        <f ca="true">+IF(AND(ISNUMBER(OFFSET('Sanitation Data'!$E$4,0,10*ROW('Sanitation Data'!E68))),'Data Summary'!CP74="Yes"),100-OFFSET('Sanitation Data'!$E$4,0,10*ROW('Sanitation Data'!E68)),NA())</f>
        <v>#N/A</v>
      </c>
      <c r="AB74" s="93" t="e">
        <f ca="true">+IF(AND(ISNUMBER(OFFSET('Sanitation Data'!$E$6,0,10*ROW('Sanitation Data'!E68))),'Data Summary'!CQ74="Yes"),OFFSET('Sanitation Data'!$E$6,0,10*ROW('Sanitation Data'!E68)),NA())</f>
        <v>#N/A</v>
      </c>
      <c r="AC74" s="93" t="e">
        <f ca="true">+IF(AND(ISNUMBER(OFFSET('Sanitation Data'!$E$10,0,10*ROW('Sanitation Data'!E68))),'Data Summary'!CR74="Yes"),OFFSET('Sanitation Data'!$E$10,0,10*ROW('Sanitation Data'!E68)),NA())</f>
        <v>#N/A</v>
      </c>
      <c r="AD74" s="93" t="e">
        <f ca="true">+IF(AND(ISNUMBER(OFFSET('Sanitation Data'!$E$11,0,10*ROW('Sanitation Data'!E68))),'Data Summary'!CS74="Yes"),OFFSET('Sanitation Data'!$E$11,0,10*ROW('Sanitation Data'!E68)),NA())</f>
        <v>#N/A</v>
      </c>
      <c r="AE74" s="93" t="e">
        <f ca="true">+IF(AND(ISNUMBER(OFFSET('Sanitation Data'!$E$12,0,10*ROW('Sanitation Data'!E68))),'Data Summary'!CT74="Yes"),OFFSET('Sanitation Data'!$E$12,0,10*ROW('Sanitation Data'!E68)),NA())</f>
        <v>#N/A</v>
      </c>
      <c r="AF74" s="93" t="e">
        <f ca="true">+IF(AND(ISNUMBER(OFFSET('Sanitation Data'!$F$4,0,10*ROW('Sanitation Data'!F68))),'Data Summary'!CU74="Yes"),100-OFFSET('Sanitation Data'!$F$4,0,10*ROW('Sanitation Data'!F68)),NA())</f>
        <v>#N/A</v>
      </c>
      <c r="AG74" s="93" t="e">
        <f ca="true">+IF(AND(ISNUMBER(OFFSET('Sanitation Data'!$F$6,0,10*ROW('Sanitation Data'!F68))),'Data Summary'!CV74="Yes"),OFFSET('Sanitation Data'!$F$6,0,10*ROW('Sanitation Data'!F68)),NA())</f>
        <v>#N/A</v>
      </c>
      <c r="AH74" s="93" t="e">
        <f ca="true">+IF(AND(ISNUMBER(OFFSET('Sanitation Data'!$F$10,0,10*ROW('Sanitation Data'!F68))),'Data Summary'!CW74="Yes"),OFFSET('Sanitation Data'!$F$10,0,10*ROW('Sanitation Data'!F68)),NA())</f>
        <v>#N/A</v>
      </c>
      <c r="AI74" s="93" t="e">
        <f ca="true">+IF(AND(ISNUMBER(OFFSET('Sanitation Data'!$F$11,0,10*ROW('Sanitation Data'!F68))),'Data Summary'!CX74="Yes"),OFFSET('Sanitation Data'!$F$11,0,10*ROW('Sanitation Data'!F68)),NA())</f>
        <v>#N/A</v>
      </c>
      <c r="AJ74" s="93" t="e">
        <f ca="true">+IF(AND(ISNUMBER(OFFSET('Sanitation Data'!$F$12,0,10*ROW('Sanitation Data'!F68))),'Data Summary'!CY74="Yes"),OFFSET('Sanitation Data'!$F$12,0,10*ROW('Sanitation Data'!F68)),NA())</f>
        <v>#N/A</v>
      </c>
      <c r="AK74" s="93" t="e">
        <f ca="true">+IF(AND(ISNUMBER(OFFSET('Sanitation Data'!$G$4,0,10*ROW('Sanitation Data'!G68))),'Data Summary'!CZ74="Yes"),100-OFFSET('Sanitation Data'!$G$4,0,10*ROW('Sanitation Data'!G68)),NA())</f>
        <v>#N/A</v>
      </c>
      <c r="AL74" s="93" t="e">
        <f ca="true">+IF(AND(ISNUMBER(OFFSET('Sanitation Data'!$G$6,0,10*ROW('Sanitation Data'!G68))),'Data Summary'!DA74="Yes"),OFFSET('Sanitation Data'!$G$6,0,10*ROW('Sanitation Data'!G68)),NA())</f>
        <v>#N/A</v>
      </c>
      <c r="AM74" s="93" t="e">
        <f ca="true">+IF(AND(ISNUMBER(OFFSET('Sanitation Data'!$G$10,0,10*ROW('Sanitation Data'!G68))),'Data Summary'!DB74="Yes"),OFFSET('Sanitation Data'!$G$10,0,10*ROW('Sanitation Data'!G68)),NA())</f>
        <v>#N/A</v>
      </c>
      <c r="AN74" s="93" t="e">
        <f ca="true">+IF(AND(ISNUMBER(OFFSET('Sanitation Data'!$G$11,0,10*ROW('Sanitation Data'!G68))),'Data Summary'!DC74="Yes"),OFFSET('Sanitation Data'!$G$11,0,10*ROW('Sanitation Data'!G68)),NA())</f>
        <v>#N/A</v>
      </c>
      <c r="AO74" s="93" t="e">
        <f ca="true">+IF(AND(ISNUMBER(OFFSET('Sanitation Data'!$G$12,0,10*ROW('Sanitation Data'!G68))),'Data Summary'!DD74="Yes"),OFFSET('Sanitation Data'!$G$12,0,10*ROW('Sanitation Data'!G68)),NA())</f>
        <v>#N/A</v>
      </c>
      <c r="AP74" s="93" t="e">
        <f ca="true">+IF(AND(ISNUMBER(OFFSET('Sanitation Data'!$H$4,0,10*ROW('Sanitation Data'!H68))),'Data Summary'!DE74="Yes"),100-OFFSET('Sanitation Data'!$H$4,0,10*ROW('Sanitation Data'!H68)),NA())</f>
        <v>#N/A</v>
      </c>
      <c r="AQ74" s="93" t="e">
        <f ca="true">+IF(AND(ISNUMBER(OFFSET('Sanitation Data'!$H$6,0,10*ROW('Sanitation Data'!H68))),'Data Summary'!DF74="Yes"),OFFSET('Sanitation Data'!$H$6,0,10*ROW('Sanitation Data'!H68)),NA())</f>
        <v>#N/A</v>
      </c>
      <c r="AR74" s="93" t="e">
        <f ca="true">+IF(AND(ISNUMBER(OFFSET('Sanitation Data'!$H$10,0,10*ROW('Sanitation Data'!H68))),'Data Summary'!DG74="Yes"),OFFSET('Sanitation Data'!$H$10,0,10*ROW('Sanitation Data'!H68)),NA())</f>
        <v>#N/A</v>
      </c>
      <c r="AS74" s="93" t="e">
        <f ca="true">+IF(AND(ISNUMBER(OFFSET('Sanitation Data'!$H$11,0,10*ROW('Sanitation Data'!H68))),'Data Summary'!DH74="Yes"),OFFSET('Sanitation Data'!$H$11,0,10*ROW('Sanitation Data'!H68)),NA())</f>
        <v>#N/A</v>
      </c>
      <c r="AT74" s="93" t="e">
        <f ca="true">+IF(AND(ISNUMBER(OFFSET('Sanitation Data'!$H$12,0,10*ROW('Sanitation Data'!H68))),'Data Summary'!DI74="Yes"),OFFSET('Sanitation Data'!$H$12,0,10*ROW('Sanitation Data'!H68)),NA())</f>
        <v>#N/A</v>
      </c>
      <c r="AU74" s="93" t="e">
        <f ca="true">+IF(AND(ISNUMBER(OFFSET('Sanitation Data'!$I$4,0,10*ROW('Sanitation Data'!I68))),'Data Summary'!DJ74="Yes"),100-OFFSET('Sanitation Data'!$I$4,0,10*ROW('Sanitation Data'!I68)),NA())</f>
        <v>#N/A</v>
      </c>
      <c r="AV74" s="93" t="e">
        <f ca="true">+IF(AND(ISNUMBER(OFFSET('Sanitation Data'!$I$6,0,10*ROW('Sanitation Data'!I68))),'Data Summary'!DK74="Yes"),OFFSET('Sanitation Data'!$I$6,0,10*ROW('Sanitation Data'!I68)),NA())</f>
        <v>#N/A</v>
      </c>
      <c r="AW74" s="93" t="e">
        <f ca="true">+IF(AND(ISNUMBER(OFFSET('Sanitation Data'!$I$10,0,10*ROW('Sanitation Data'!I68))),'Data Summary'!DL74="Yes"),OFFSET('Sanitation Data'!$I$10,0,10*ROW('Sanitation Data'!I68)),NA())</f>
        <v>#N/A</v>
      </c>
      <c r="AX74" s="93" t="e">
        <f ca="true">+IF(AND(ISNUMBER(OFFSET('Sanitation Data'!$I$11,0,10*ROW('Sanitation Data'!I68))),'Data Summary'!DM74="Yes"),OFFSET('Sanitation Data'!$I$11,0,10*ROW('Sanitation Data'!I68)),NA())</f>
        <v>#N/A</v>
      </c>
      <c r="AY74" s="93" t="e">
        <f ca="true">+IF(AND(ISNUMBER(OFFSET('Sanitation Data'!$I$12,0,10*ROW('Sanitation Data'!I68))),'Data Summary'!DN74="Yes"),OFFSET('Sanitation Data'!$I$12,0,10*ROW('Sanitation Data'!I68)),NA())</f>
        <v>#N/A</v>
      </c>
      <c r="AZ74" s="94" t="e">
        <f ca="true">+IF(AND(ISNUMBER(OFFSET('Hygiene Data'!$D$5,0,10*ROW('Hygiene Data'!D68))),'Data Summary'!DO74="Yes"),OFFSET('Hygiene Data'!$D$5,0,10*ROW('Hygiene Data'!D68)),NA())</f>
        <v>#N/A</v>
      </c>
      <c r="BA74" s="94" t="e">
        <f ca="true">+IF(AND(ISNUMBER(OFFSET('Hygiene Data'!$D$7,0,10*ROW('Hygiene Data'!D68))),'Data Summary'!DP74="Yes"),OFFSET('Hygiene Data'!$D$7,0,10*ROW('Hygiene Data'!D68)),NA())</f>
        <v>#N/A</v>
      </c>
      <c r="BB74" s="94" t="e">
        <f ca="true">+IF(AND(ISNUMBER(OFFSET('Hygiene Data'!$D$9,0,10*ROW('Hygiene Data'!D68))),'Data Summary'!DQ74="Yes"),OFFSET('Hygiene Data'!$D$9,0,10*ROW('Hygiene Data'!D68)),NA())</f>
        <v>#N/A</v>
      </c>
      <c r="BC74" s="94" t="e">
        <f ca="true">+IF(AND(ISNUMBER(OFFSET('Hygiene Data'!$E$5,0,10*ROW('Hygiene Data'!E68))),'Data Summary'!DR74="Yes"),OFFSET('Hygiene Data'!$E$5,0,10*ROW('Hygiene Data'!E68)),NA())</f>
        <v>#N/A</v>
      </c>
      <c r="BD74" s="94" t="e">
        <f ca="true">+IF(AND(ISNUMBER(OFFSET('Hygiene Data'!$E$7,0,10*ROW('Hygiene Data'!E68))),'Data Summary'!DS74="Yes"),OFFSET('Hygiene Data'!$E$7,0,10*ROW('Hygiene Data'!E68)),NA())</f>
        <v>#N/A</v>
      </c>
      <c r="BE74" s="94" t="e">
        <f ca="true">+IF(AND(ISNUMBER(OFFSET('Hygiene Data'!$E$9,0,10*ROW('Hygiene Data'!E68))),'Data Summary'!DT74="Yes"),OFFSET('Hygiene Data'!$E$9,0,10*ROW('Hygiene Data'!E68)),NA())</f>
        <v>#N/A</v>
      </c>
      <c r="BF74" s="94" t="e">
        <f ca="true">+IF(AND(ISNUMBER(OFFSET('Hygiene Data'!$F$5,0,10*ROW('Hygiene Data'!F68))),'Data Summary'!DU74="Yes"),OFFSET('Hygiene Data'!$F$5,0,10*ROW('Hygiene Data'!F68)),NA())</f>
        <v>#N/A</v>
      </c>
      <c r="BG74" s="94" t="e">
        <f ca="true">+IF(AND(ISNUMBER(OFFSET('Hygiene Data'!$F$7,0,10*ROW('Hygiene Data'!F68))),'Data Summary'!DV74="Yes"),OFFSET('Hygiene Data'!$F$7,0,10*ROW('Hygiene Data'!F68)),NA())</f>
        <v>#N/A</v>
      </c>
      <c r="BH74" s="94" t="e">
        <f ca="true">+IF(AND(ISNUMBER(OFFSET('Hygiene Data'!$F$9,0,10*ROW('Hygiene Data'!F68))),'Data Summary'!DW74="Yes"),OFFSET('Hygiene Data'!$F$9,0,10*ROW('Hygiene Data'!F68)),NA())</f>
        <v>#N/A</v>
      </c>
      <c r="BI74" s="94" t="e">
        <f ca="true">+IF(AND(ISNUMBER(OFFSET('Hygiene Data'!$G$5,0,10*ROW('Hygiene Data'!G68))),'Data Summary'!DX74="Yes"),OFFSET('Hygiene Data'!$G$5,0,10*ROW('Hygiene Data'!G68)),NA())</f>
        <v>#N/A</v>
      </c>
      <c r="BJ74" s="94" t="e">
        <f ca="true">+IF(AND(ISNUMBER(OFFSET('Hygiene Data'!$G$7,0,10*ROW('Hygiene Data'!G68))),'Data Summary'!DY74="Yes"),OFFSET('Hygiene Data'!$G$7,0,10*ROW('Hygiene Data'!G68)),NA())</f>
        <v>#N/A</v>
      </c>
      <c r="BK74" s="94" t="e">
        <f ca="true">+IF(AND(ISNUMBER(OFFSET('Hygiene Data'!$G$9,0,10*ROW('Hygiene Data'!G68))),'Data Summary'!DZ74="Yes"),OFFSET('Hygiene Data'!$G$9,0,10*ROW('Hygiene Data'!G68)),NA())</f>
        <v>#N/A</v>
      </c>
      <c r="BL74" s="94" t="e">
        <f ca="true">+IF(AND(ISNUMBER(OFFSET('Hygiene Data'!$H$5,0,10*ROW('Hygiene Data'!H68))),'Data Summary'!EA74="Yes"),OFFSET('Hygiene Data'!$H$5,0,10*ROW('Hygiene Data'!H68)),NA())</f>
        <v>#N/A</v>
      </c>
      <c r="BM74" s="94" t="e">
        <f ca="true">+IF(AND(ISNUMBER(OFFSET('Hygiene Data'!$H$7,0,10*ROW('Hygiene Data'!H68))),'Data Summary'!EB74="Yes"),OFFSET('Hygiene Data'!$H$7,0,10*ROW('Hygiene Data'!H68)),NA())</f>
        <v>#N/A</v>
      </c>
      <c r="BN74" s="94" t="e">
        <f ca="true">+IF(AND(ISNUMBER(OFFSET('Hygiene Data'!$H$9,0,10*ROW('Hygiene Data'!H68))),'Data Summary'!EC74="Yes"),OFFSET('Hygiene Data'!$H$9,0,10*ROW('Hygiene Data'!H68)),NA())</f>
        <v>#N/A</v>
      </c>
      <c r="BO74" s="94" t="e">
        <f ca="true">+IF(AND(ISNUMBER(OFFSET('Hygiene Data'!$I$5,0,10*ROW('Hygiene Data'!I68))),'Data Summary'!ED74="Yes"),OFFSET('Hygiene Data'!$I$5,0,10*ROW('Hygiene Data'!I68)),NA())</f>
        <v>#N/A</v>
      </c>
      <c r="BP74" s="94" t="e">
        <f ca="true">+IF(AND(ISNUMBER(OFFSET('Hygiene Data'!$I$7,0,10*ROW('Hygiene Data'!I68))),'Data Summary'!EE74="Yes"),OFFSET('Hygiene Data'!$I$7,0,10*ROW('Hygiene Data'!I68)),NA())</f>
        <v>#N/A</v>
      </c>
      <c r="BQ74" s="94" t="e">
        <f ca="true">+IF(AND(ISNUMBER(OFFSET('Hygiene Data'!$I$9,0,10*ROW('Hygiene Data'!I68))),'Data Summary'!EF74="Yes"),OFFSET('Hygiene Data'!$I$9,0,10*ROW('Hygiene Data'!I68)),NA())</f>
        <v>#N/A</v>
      </c>
    </row>
    <row xmlns:x14ac="http://schemas.microsoft.com/office/spreadsheetml/2009/9/ac" r="75" x14ac:dyDescent="0.2">
      <c r="A75" s="334" t="e">
        <f ca="true">+RIGHT('Data Summary'!A75,LEN('Data Summary'!A75)-9)</f>
        <v>#VALUE!</v>
      </c>
      <c r="B75" s="35" t="str">
        <f ca="true">+IF(ISTEXT('Data Summary'!B75),'Data Summary'!B75,"")</f>
        <v/>
      </c>
      <c r="C75" s="333" t="e">
        <f ca="true">+VALUE('Data Summary'!C75)</f>
        <v>#VALUE!</v>
      </c>
      <c r="D75" s="92" t="e">
        <f ca="true">+IF(AND(ISNUMBER(OFFSET('Water Data'!$D$4,0,10*ROW('Water Data'!D69))),'Data Summary'!BS75="Yes"),100-OFFSET('Water Data'!$D$4,0,10*ROW('Water Data'!D69)),NA())</f>
        <v>#N/A</v>
      </c>
      <c r="E75" s="92" t="e">
        <f ca="true">+IF(AND(ISNUMBER(OFFSET('Water Data'!$D$6,0,10*ROW('Water Data'!D69))),'Data Summary'!BT75="Yes"),OFFSET('Water Data'!$D$6,0,10*ROW('Water Data'!D69)),NA())</f>
        <v>#N/A</v>
      </c>
      <c r="F75" s="92" t="e">
        <f ca="true">+IF(AND(ISNUMBER(OFFSET('Water Data'!$D$9,0,10*ROW('Water Data'!D69))),'Data Summary'!BU75="Yes"),OFFSET('Water Data'!$D$9,0,10*ROW('Water Data'!D69)),NA())</f>
        <v>#N/A</v>
      </c>
      <c r="G75" s="92" t="e">
        <f ca="true">+IF(AND(ISNUMBER(OFFSET('Water Data'!$E$4,0,10*ROW('Water Data'!E69))),'Data Summary'!BV75="Yes"),100-OFFSET('Water Data'!$E$4,0,10*ROW('Water Data'!E69)),NA())</f>
        <v>#N/A</v>
      </c>
      <c r="H75" s="92" t="e">
        <f ca="true">+IF(AND(ISNUMBER(OFFSET('Water Data'!$E$6,0,10*ROW('Water Data'!E69))),'Data Summary'!BW75="Yes"),OFFSET('Water Data'!$E$6,0,10*ROW('Water Data'!E69)),NA())</f>
        <v>#N/A</v>
      </c>
      <c r="I75" s="92" t="e">
        <f ca="true">+IF(AND(ISNUMBER(OFFSET('Water Data'!$E$9,0,10*ROW('Water Data'!E69))),'Data Summary'!BX75="Yes"),OFFSET('Water Data'!$E$9,0,10*ROW('Water Data'!E69)),NA())</f>
        <v>#N/A</v>
      </c>
      <c r="J75" s="92" t="e">
        <f ca="true">+IF(AND(ISNUMBER(OFFSET('Water Data'!$F$4,0,10*ROW('Water Data'!F69))),'Data Summary'!BY75="Yes"),100-OFFSET('Water Data'!$F$4,0,10*ROW('Water Data'!F69)),NA())</f>
        <v>#N/A</v>
      </c>
      <c r="K75" s="92" t="e">
        <f ca="true">+IF(AND(ISNUMBER(OFFSET('Water Data'!$F$6,0,10*ROW('Water Data'!F69))),'Data Summary'!BZ75="Yes"),OFFSET('Water Data'!$F$6,0,10*ROW('Water Data'!F69)),NA())</f>
        <v>#N/A</v>
      </c>
      <c r="L75" s="92" t="e">
        <f ca="true">+IF(AND(ISNUMBER(OFFSET('Water Data'!$F$9,0,10*ROW('Water Data'!F69))),'Data Summary'!CA75="Yes"),OFFSET('Water Data'!$F$9,0,10*ROW('Water Data'!F69)),NA())</f>
        <v>#N/A</v>
      </c>
      <c r="M75" s="92" t="e">
        <f ca="true">+IF(AND(ISNUMBER(OFFSET('Water Data'!$G$4,0,10*ROW('Water Data'!G69))),'Data Summary'!CB75="Yes"),100-OFFSET('Water Data'!$G$4,0,10*ROW('Water Data'!G69)),NA())</f>
        <v>#N/A</v>
      </c>
      <c r="N75" s="92" t="e">
        <f ca="true">+IF(AND(ISNUMBER(OFFSET('Water Data'!$G$6,0,10*ROW('Water Data'!G69))),'Data Summary'!CC75="Yes"),OFFSET('Water Data'!$G$6,0,10*ROW('Water Data'!G69)),NA())</f>
        <v>#N/A</v>
      </c>
      <c r="O75" s="92" t="e">
        <f ca="true">+IF(AND(ISNUMBER(OFFSET('Water Data'!$G$9,0,10*ROW('Water Data'!G69))),'Data Summary'!CD75="Yes"),OFFSET('Water Data'!$G$9,0,10*ROW('Water Data'!G69)),NA())</f>
        <v>#N/A</v>
      </c>
      <c r="P75" s="92" t="e">
        <f ca="true">+IF(AND(ISNUMBER(OFFSET('Water Data'!$H$4,0,10*ROW('Water Data'!H69))),'Data Summary'!CE75="Yes"),100-OFFSET('Water Data'!$H$4,0,10*ROW('Water Data'!H69)),NA())</f>
        <v>#N/A</v>
      </c>
      <c r="Q75" s="92" t="e">
        <f ca="true">+IF(AND(ISNUMBER(OFFSET('Water Data'!$H$6,0,10*ROW('Water Data'!H69))),'Data Summary'!CF75="Yes"),OFFSET('Water Data'!$H$6,0,10*ROW('Water Data'!H69)),NA())</f>
        <v>#N/A</v>
      </c>
      <c r="R75" s="92" t="e">
        <f ca="true">+IF(AND(ISNUMBER(OFFSET('Water Data'!$H$9,0,10*ROW('Water Data'!H69))),'Data Summary'!CG75="Yes"),OFFSET('Water Data'!$H$9,0,10*ROW('Water Data'!H69)),NA())</f>
        <v>#N/A</v>
      </c>
      <c r="S75" s="92" t="e">
        <f ca="true">+IF(AND(ISNUMBER(OFFSET('Water Data'!$I$4,0,10*ROW('Water Data'!I69))),'Data Summary'!CH75="Yes"),100-OFFSET('Water Data'!$I$4,0,10*ROW('Water Data'!I69)),NA())</f>
        <v>#N/A</v>
      </c>
      <c r="T75" s="92" t="e">
        <f ca="true">+IF(AND(ISNUMBER(OFFSET('Water Data'!$I$6,0,10*ROW('Water Data'!I69))),'Data Summary'!CI75="Yes"),OFFSET('Water Data'!$I$6,0,10*ROW('Water Data'!I69)),NA())</f>
        <v>#N/A</v>
      </c>
      <c r="U75" s="92" t="e">
        <f ca="true">+IF(AND(ISNUMBER(OFFSET('Water Data'!$I$9,0,10*ROW('Water Data'!I69))),'Data Summary'!CJ75="Yes"),OFFSET('Water Data'!$I$9,0,10*ROW('Water Data'!I69)),NA())</f>
        <v>#N/A</v>
      </c>
      <c r="V75" s="93" t="e">
        <f ca="true">+IF(AND(ISNUMBER(OFFSET('Sanitation Data'!$D$4,0,10*ROW('Sanitation Data'!D69))),'Data Summary'!CK75="Yes"),100-OFFSET('Sanitation Data'!$D$4,0,10*ROW('Sanitation Data'!D69)),NA())</f>
        <v>#N/A</v>
      </c>
      <c r="W75" s="93" t="e">
        <f ca="true">+IF(AND(ISNUMBER(OFFSET('Sanitation Data'!$D$6,0,10*ROW('Sanitation Data'!D69))),'Data Summary'!CL75="Yes"),OFFSET('Sanitation Data'!$D$6,0,10*ROW('Sanitation Data'!D69)),NA())</f>
        <v>#N/A</v>
      </c>
      <c r="X75" s="93" t="e">
        <f ca="true">+IF(AND(ISNUMBER(OFFSET('Sanitation Data'!$D$10,0,10*ROW('Sanitation Data'!D69))),'Data Summary'!CM75="Yes"),OFFSET('Sanitation Data'!$D$10,0,10*ROW('Sanitation Data'!D69)),NA())</f>
        <v>#N/A</v>
      </c>
      <c r="Y75" s="93" t="e">
        <f ca="true">+IF(AND(ISNUMBER(OFFSET('Sanitation Data'!$D$11,0,10*ROW('Sanitation Data'!D69))),'Data Summary'!CN75="Yes"),OFFSET('Sanitation Data'!$D$11,0,10*ROW('Sanitation Data'!D69)),NA())</f>
        <v>#N/A</v>
      </c>
      <c r="Z75" s="93" t="e">
        <f ca="true">+IF(AND(ISNUMBER(OFFSET('Sanitation Data'!$D$12,0,10*ROW('Sanitation Data'!D69))),'Data Summary'!CO75="Yes"),OFFSET('Sanitation Data'!$D$12,0,10*ROW('Sanitation Data'!D69)),NA())</f>
        <v>#N/A</v>
      </c>
      <c r="AA75" s="93" t="e">
        <f ca="true">+IF(AND(ISNUMBER(OFFSET('Sanitation Data'!$E$4,0,10*ROW('Sanitation Data'!E69))),'Data Summary'!CP75="Yes"),100-OFFSET('Sanitation Data'!$E$4,0,10*ROW('Sanitation Data'!E69)),NA())</f>
        <v>#N/A</v>
      </c>
      <c r="AB75" s="93" t="e">
        <f ca="true">+IF(AND(ISNUMBER(OFFSET('Sanitation Data'!$E$6,0,10*ROW('Sanitation Data'!E69))),'Data Summary'!CQ75="Yes"),OFFSET('Sanitation Data'!$E$6,0,10*ROW('Sanitation Data'!E69)),NA())</f>
        <v>#N/A</v>
      </c>
      <c r="AC75" s="93" t="e">
        <f ca="true">+IF(AND(ISNUMBER(OFFSET('Sanitation Data'!$E$10,0,10*ROW('Sanitation Data'!E69))),'Data Summary'!CR75="Yes"),OFFSET('Sanitation Data'!$E$10,0,10*ROW('Sanitation Data'!E69)),NA())</f>
        <v>#N/A</v>
      </c>
      <c r="AD75" s="93" t="e">
        <f ca="true">+IF(AND(ISNUMBER(OFFSET('Sanitation Data'!$E$11,0,10*ROW('Sanitation Data'!E69))),'Data Summary'!CS75="Yes"),OFFSET('Sanitation Data'!$E$11,0,10*ROW('Sanitation Data'!E69)),NA())</f>
        <v>#N/A</v>
      </c>
      <c r="AE75" s="93" t="e">
        <f ca="true">+IF(AND(ISNUMBER(OFFSET('Sanitation Data'!$E$12,0,10*ROW('Sanitation Data'!E69))),'Data Summary'!CT75="Yes"),OFFSET('Sanitation Data'!$E$12,0,10*ROW('Sanitation Data'!E69)),NA())</f>
        <v>#N/A</v>
      </c>
      <c r="AF75" s="93" t="e">
        <f ca="true">+IF(AND(ISNUMBER(OFFSET('Sanitation Data'!$F$4,0,10*ROW('Sanitation Data'!F69))),'Data Summary'!CU75="Yes"),100-OFFSET('Sanitation Data'!$F$4,0,10*ROW('Sanitation Data'!F69)),NA())</f>
        <v>#N/A</v>
      </c>
      <c r="AG75" s="93" t="e">
        <f ca="true">+IF(AND(ISNUMBER(OFFSET('Sanitation Data'!$F$6,0,10*ROW('Sanitation Data'!F69))),'Data Summary'!CV75="Yes"),OFFSET('Sanitation Data'!$F$6,0,10*ROW('Sanitation Data'!F69)),NA())</f>
        <v>#N/A</v>
      </c>
      <c r="AH75" s="93" t="e">
        <f ca="true">+IF(AND(ISNUMBER(OFFSET('Sanitation Data'!$F$10,0,10*ROW('Sanitation Data'!F69))),'Data Summary'!CW75="Yes"),OFFSET('Sanitation Data'!$F$10,0,10*ROW('Sanitation Data'!F69)),NA())</f>
        <v>#N/A</v>
      </c>
      <c r="AI75" s="93" t="e">
        <f ca="true">+IF(AND(ISNUMBER(OFFSET('Sanitation Data'!$F$11,0,10*ROW('Sanitation Data'!F69))),'Data Summary'!CX75="Yes"),OFFSET('Sanitation Data'!$F$11,0,10*ROW('Sanitation Data'!F69)),NA())</f>
        <v>#N/A</v>
      </c>
      <c r="AJ75" s="93" t="e">
        <f ca="true">+IF(AND(ISNUMBER(OFFSET('Sanitation Data'!$F$12,0,10*ROW('Sanitation Data'!F69))),'Data Summary'!CY75="Yes"),OFFSET('Sanitation Data'!$F$12,0,10*ROW('Sanitation Data'!F69)),NA())</f>
        <v>#N/A</v>
      </c>
      <c r="AK75" s="93" t="e">
        <f ca="true">+IF(AND(ISNUMBER(OFFSET('Sanitation Data'!$G$4,0,10*ROW('Sanitation Data'!G69))),'Data Summary'!CZ75="Yes"),100-OFFSET('Sanitation Data'!$G$4,0,10*ROW('Sanitation Data'!G69)),NA())</f>
        <v>#N/A</v>
      </c>
      <c r="AL75" s="93" t="e">
        <f ca="true">+IF(AND(ISNUMBER(OFFSET('Sanitation Data'!$G$6,0,10*ROW('Sanitation Data'!G69))),'Data Summary'!DA75="Yes"),OFFSET('Sanitation Data'!$G$6,0,10*ROW('Sanitation Data'!G69)),NA())</f>
        <v>#N/A</v>
      </c>
      <c r="AM75" s="93" t="e">
        <f ca="true">+IF(AND(ISNUMBER(OFFSET('Sanitation Data'!$G$10,0,10*ROW('Sanitation Data'!G69))),'Data Summary'!DB75="Yes"),OFFSET('Sanitation Data'!$G$10,0,10*ROW('Sanitation Data'!G69)),NA())</f>
        <v>#N/A</v>
      </c>
      <c r="AN75" s="93" t="e">
        <f ca="true">+IF(AND(ISNUMBER(OFFSET('Sanitation Data'!$G$11,0,10*ROW('Sanitation Data'!G69))),'Data Summary'!DC75="Yes"),OFFSET('Sanitation Data'!$G$11,0,10*ROW('Sanitation Data'!G69)),NA())</f>
        <v>#N/A</v>
      </c>
      <c r="AO75" s="93" t="e">
        <f ca="true">+IF(AND(ISNUMBER(OFFSET('Sanitation Data'!$G$12,0,10*ROW('Sanitation Data'!G69))),'Data Summary'!DD75="Yes"),OFFSET('Sanitation Data'!$G$12,0,10*ROW('Sanitation Data'!G69)),NA())</f>
        <v>#N/A</v>
      </c>
      <c r="AP75" s="93" t="e">
        <f ca="true">+IF(AND(ISNUMBER(OFFSET('Sanitation Data'!$H$4,0,10*ROW('Sanitation Data'!H69))),'Data Summary'!DE75="Yes"),100-OFFSET('Sanitation Data'!$H$4,0,10*ROW('Sanitation Data'!H69)),NA())</f>
        <v>#N/A</v>
      </c>
      <c r="AQ75" s="93" t="e">
        <f ca="true">+IF(AND(ISNUMBER(OFFSET('Sanitation Data'!$H$6,0,10*ROW('Sanitation Data'!H69))),'Data Summary'!DF75="Yes"),OFFSET('Sanitation Data'!$H$6,0,10*ROW('Sanitation Data'!H69)),NA())</f>
        <v>#N/A</v>
      </c>
      <c r="AR75" s="93" t="e">
        <f ca="true">+IF(AND(ISNUMBER(OFFSET('Sanitation Data'!$H$10,0,10*ROW('Sanitation Data'!H69))),'Data Summary'!DG75="Yes"),OFFSET('Sanitation Data'!$H$10,0,10*ROW('Sanitation Data'!H69)),NA())</f>
        <v>#N/A</v>
      </c>
      <c r="AS75" s="93" t="e">
        <f ca="true">+IF(AND(ISNUMBER(OFFSET('Sanitation Data'!$H$11,0,10*ROW('Sanitation Data'!H69))),'Data Summary'!DH75="Yes"),OFFSET('Sanitation Data'!$H$11,0,10*ROW('Sanitation Data'!H69)),NA())</f>
        <v>#N/A</v>
      </c>
      <c r="AT75" s="93" t="e">
        <f ca="true">+IF(AND(ISNUMBER(OFFSET('Sanitation Data'!$H$12,0,10*ROW('Sanitation Data'!H69))),'Data Summary'!DI75="Yes"),OFFSET('Sanitation Data'!$H$12,0,10*ROW('Sanitation Data'!H69)),NA())</f>
        <v>#N/A</v>
      </c>
      <c r="AU75" s="93" t="e">
        <f ca="true">+IF(AND(ISNUMBER(OFFSET('Sanitation Data'!$I$4,0,10*ROW('Sanitation Data'!I69))),'Data Summary'!DJ75="Yes"),100-OFFSET('Sanitation Data'!$I$4,0,10*ROW('Sanitation Data'!I69)),NA())</f>
        <v>#N/A</v>
      </c>
      <c r="AV75" s="93" t="e">
        <f ca="true">+IF(AND(ISNUMBER(OFFSET('Sanitation Data'!$I$6,0,10*ROW('Sanitation Data'!I69))),'Data Summary'!DK75="Yes"),OFFSET('Sanitation Data'!$I$6,0,10*ROW('Sanitation Data'!I69)),NA())</f>
        <v>#N/A</v>
      </c>
      <c r="AW75" s="93" t="e">
        <f ca="true">+IF(AND(ISNUMBER(OFFSET('Sanitation Data'!$I$10,0,10*ROW('Sanitation Data'!I69))),'Data Summary'!DL75="Yes"),OFFSET('Sanitation Data'!$I$10,0,10*ROW('Sanitation Data'!I69)),NA())</f>
        <v>#N/A</v>
      </c>
      <c r="AX75" s="93" t="e">
        <f ca="true">+IF(AND(ISNUMBER(OFFSET('Sanitation Data'!$I$11,0,10*ROW('Sanitation Data'!I69))),'Data Summary'!DM75="Yes"),OFFSET('Sanitation Data'!$I$11,0,10*ROW('Sanitation Data'!I69)),NA())</f>
        <v>#N/A</v>
      </c>
      <c r="AY75" s="93" t="e">
        <f ca="true">+IF(AND(ISNUMBER(OFFSET('Sanitation Data'!$I$12,0,10*ROW('Sanitation Data'!I69))),'Data Summary'!DN75="Yes"),OFFSET('Sanitation Data'!$I$12,0,10*ROW('Sanitation Data'!I69)),NA())</f>
        <v>#N/A</v>
      </c>
      <c r="AZ75" s="94" t="e">
        <f ca="true">+IF(AND(ISNUMBER(OFFSET('Hygiene Data'!$D$5,0,10*ROW('Hygiene Data'!D69))),'Data Summary'!DO75="Yes"),OFFSET('Hygiene Data'!$D$5,0,10*ROW('Hygiene Data'!D69)),NA())</f>
        <v>#N/A</v>
      </c>
      <c r="BA75" s="94" t="e">
        <f ca="true">+IF(AND(ISNUMBER(OFFSET('Hygiene Data'!$D$7,0,10*ROW('Hygiene Data'!D69))),'Data Summary'!DP75="Yes"),OFFSET('Hygiene Data'!$D$7,0,10*ROW('Hygiene Data'!D69)),NA())</f>
        <v>#N/A</v>
      </c>
      <c r="BB75" s="94" t="e">
        <f ca="true">+IF(AND(ISNUMBER(OFFSET('Hygiene Data'!$D$9,0,10*ROW('Hygiene Data'!D69))),'Data Summary'!DQ75="Yes"),OFFSET('Hygiene Data'!$D$9,0,10*ROW('Hygiene Data'!D69)),NA())</f>
        <v>#N/A</v>
      </c>
      <c r="BC75" s="94" t="e">
        <f ca="true">+IF(AND(ISNUMBER(OFFSET('Hygiene Data'!$E$5,0,10*ROW('Hygiene Data'!E69))),'Data Summary'!DR75="Yes"),OFFSET('Hygiene Data'!$E$5,0,10*ROW('Hygiene Data'!E69)),NA())</f>
        <v>#N/A</v>
      </c>
      <c r="BD75" s="94" t="e">
        <f ca="true">+IF(AND(ISNUMBER(OFFSET('Hygiene Data'!$E$7,0,10*ROW('Hygiene Data'!E69))),'Data Summary'!DS75="Yes"),OFFSET('Hygiene Data'!$E$7,0,10*ROW('Hygiene Data'!E69)),NA())</f>
        <v>#N/A</v>
      </c>
      <c r="BE75" s="94" t="e">
        <f ca="true">+IF(AND(ISNUMBER(OFFSET('Hygiene Data'!$E$9,0,10*ROW('Hygiene Data'!E69))),'Data Summary'!DT75="Yes"),OFFSET('Hygiene Data'!$E$9,0,10*ROW('Hygiene Data'!E69)),NA())</f>
        <v>#N/A</v>
      </c>
      <c r="BF75" s="94" t="e">
        <f ca="true">+IF(AND(ISNUMBER(OFFSET('Hygiene Data'!$F$5,0,10*ROW('Hygiene Data'!F69))),'Data Summary'!DU75="Yes"),OFFSET('Hygiene Data'!$F$5,0,10*ROW('Hygiene Data'!F69)),NA())</f>
        <v>#N/A</v>
      </c>
      <c r="BG75" s="94" t="e">
        <f ca="true">+IF(AND(ISNUMBER(OFFSET('Hygiene Data'!$F$7,0,10*ROW('Hygiene Data'!F69))),'Data Summary'!DV75="Yes"),OFFSET('Hygiene Data'!$F$7,0,10*ROW('Hygiene Data'!F69)),NA())</f>
        <v>#N/A</v>
      </c>
      <c r="BH75" s="94" t="e">
        <f ca="true">+IF(AND(ISNUMBER(OFFSET('Hygiene Data'!$F$9,0,10*ROW('Hygiene Data'!F69))),'Data Summary'!DW75="Yes"),OFFSET('Hygiene Data'!$F$9,0,10*ROW('Hygiene Data'!F69)),NA())</f>
        <v>#N/A</v>
      </c>
      <c r="BI75" s="94" t="e">
        <f ca="true">+IF(AND(ISNUMBER(OFFSET('Hygiene Data'!$G$5,0,10*ROW('Hygiene Data'!G69))),'Data Summary'!DX75="Yes"),OFFSET('Hygiene Data'!$G$5,0,10*ROW('Hygiene Data'!G69)),NA())</f>
        <v>#N/A</v>
      </c>
      <c r="BJ75" s="94" t="e">
        <f ca="true">+IF(AND(ISNUMBER(OFFSET('Hygiene Data'!$G$7,0,10*ROW('Hygiene Data'!G69))),'Data Summary'!DY75="Yes"),OFFSET('Hygiene Data'!$G$7,0,10*ROW('Hygiene Data'!G69)),NA())</f>
        <v>#N/A</v>
      </c>
      <c r="BK75" s="94" t="e">
        <f ca="true">+IF(AND(ISNUMBER(OFFSET('Hygiene Data'!$G$9,0,10*ROW('Hygiene Data'!G69))),'Data Summary'!DZ75="Yes"),OFFSET('Hygiene Data'!$G$9,0,10*ROW('Hygiene Data'!G69)),NA())</f>
        <v>#N/A</v>
      </c>
      <c r="BL75" s="94" t="e">
        <f ca="true">+IF(AND(ISNUMBER(OFFSET('Hygiene Data'!$H$5,0,10*ROW('Hygiene Data'!H69))),'Data Summary'!EA75="Yes"),OFFSET('Hygiene Data'!$H$5,0,10*ROW('Hygiene Data'!H69)),NA())</f>
        <v>#N/A</v>
      </c>
      <c r="BM75" s="94" t="e">
        <f ca="true">+IF(AND(ISNUMBER(OFFSET('Hygiene Data'!$H$7,0,10*ROW('Hygiene Data'!H69))),'Data Summary'!EB75="Yes"),OFFSET('Hygiene Data'!$H$7,0,10*ROW('Hygiene Data'!H69)),NA())</f>
        <v>#N/A</v>
      </c>
      <c r="BN75" s="94" t="e">
        <f ca="true">+IF(AND(ISNUMBER(OFFSET('Hygiene Data'!$H$9,0,10*ROW('Hygiene Data'!H69))),'Data Summary'!EC75="Yes"),OFFSET('Hygiene Data'!$H$9,0,10*ROW('Hygiene Data'!H69)),NA())</f>
        <v>#N/A</v>
      </c>
      <c r="BO75" s="94" t="e">
        <f ca="true">+IF(AND(ISNUMBER(OFFSET('Hygiene Data'!$I$5,0,10*ROW('Hygiene Data'!I69))),'Data Summary'!ED75="Yes"),OFFSET('Hygiene Data'!$I$5,0,10*ROW('Hygiene Data'!I69)),NA())</f>
        <v>#N/A</v>
      </c>
      <c r="BP75" s="94" t="e">
        <f ca="true">+IF(AND(ISNUMBER(OFFSET('Hygiene Data'!$I$7,0,10*ROW('Hygiene Data'!I69))),'Data Summary'!EE75="Yes"),OFFSET('Hygiene Data'!$I$7,0,10*ROW('Hygiene Data'!I69)),NA())</f>
        <v>#N/A</v>
      </c>
      <c r="BQ75" s="94" t="e">
        <f ca="true">+IF(AND(ISNUMBER(OFFSET('Hygiene Data'!$I$9,0,10*ROW('Hygiene Data'!I69))),'Data Summary'!EF75="Yes"),OFFSET('Hygiene Data'!$I$9,0,10*ROW('Hygiene Data'!I69)),NA())</f>
        <v>#N/A</v>
      </c>
    </row>
    <row xmlns:x14ac="http://schemas.microsoft.com/office/spreadsheetml/2009/9/ac" r="76" x14ac:dyDescent="0.2">
      <c r="A76" s="334" t="e">
        <f ca="true">+RIGHT('Data Summary'!A76,LEN('Data Summary'!A76)-9)</f>
        <v>#VALUE!</v>
      </c>
      <c r="B76" s="35" t="str">
        <f ca="true">+IF(ISTEXT('Data Summary'!B76),'Data Summary'!B76,"")</f>
        <v/>
      </c>
      <c r="C76" s="333" t="e">
        <f ca="true">+VALUE('Data Summary'!C76)</f>
        <v>#VALUE!</v>
      </c>
      <c r="D76" s="92" t="e">
        <f ca="true">+IF(AND(ISNUMBER(OFFSET('Water Data'!$D$4,0,10*ROW('Water Data'!D70))),'Data Summary'!BS76="Yes"),100-OFFSET('Water Data'!$D$4,0,10*ROW('Water Data'!D70)),NA())</f>
        <v>#N/A</v>
      </c>
      <c r="E76" s="92" t="e">
        <f ca="true">+IF(AND(ISNUMBER(OFFSET('Water Data'!$D$6,0,10*ROW('Water Data'!D70))),'Data Summary'!BT76="Yes"),OFFSET('Water Data'!$D$6,0,10*ROW('Water Data'!D70)),NA())</f>
        <v>#N/A</v>
      </c>
      <c r="F76" s="92" t="e">
        <f ca="true">+IF(AND(ISNUMBER(OFFSET('Water Data'!$D$9,0,10*ROW('Water Data'!D70))),'Data Summary'!BU76="Yes"),OFFSET('Water Data'!$D$9,0,10*ROW('Water Data'!D70)),NA())</f>
        <v>#N/A</v>
      </c>
      <c r="G76" s="92" t="e">
        <f ca="true">+IF(AND(ISNUMBER(OFFSET('Water Data'!$E$4,0,10*ROW('Water Data'!E70))),'Data Summary'!BV76="Yes"),100-OFFSET('Water Data'!$E$4,0,10*ROW('Water Data'!E70)),NA())</f>
        <v>#N/A</v>
      </c>
      <c r="H76" s="92" t="e">
        <f ca="true">+IF(AND(ISNUMBER(OFFSET('Water Data'!$E$6,0,10*ROW('Water Data'!E70))),'Data Summary'!BW76="Yes"),OFFSET('Water Data'!$E$6,0,10*ROW('Water Data'!E70)),NA())</f>
        <v>#N/A</v>
      </c>
      <c r="I76" s="92" t="e">
        <f ca="true">+IF(AND(ISNUMBER(OFFSET('Water Data'!$E$9,0,10*ROW('Water Data'!E70))),'Data Summary'!BX76="Yes"),OFFSET('Water Data'!$E$9,0,10*ROW('Water Data'!E70)),NA())</f>
        <v>#N/A</v>
      </c>
      <c r="J76" s="92" t="e">
        <f ca="true">+IF(AND(ISNUMBER(OFFSET('Water Data'!$F$4,0,10*ROW('Water Data'!F70))),'Data Summary'!BY76="Yes"),100-OFFSET('Water Data'!$F$4,0,10*ROW('Water Data'!F70)),NA())</f>
        <v>#N/A</v>
      </c>
      <c r="K76" s="92" t="e">
        <f ca="true">+IF(AND(ISNUMBER(OFFSET('Water Data'!$F$6,0,10*ROW('Water Data'!F70))),'Data Summary'!BZ76="Yes"),OFFSET('Water Data'!$F$6,0,10*ROW('Water Data'!F70)),NA())</f>
        <v>#N/A</v>
      </c>
      <c r="L76" s="92" t="e">
        <f ca="true">+IF(AND(ISNUMBER(OFFSET('Water Data'!$F$9,0,10*ROW('Water Data'!F70))),'Data Summary'!CA76="Yes"),OFFSET('Water Data'!$F$9,0,10*ROW('Water Data'!F70)),NA())</f>
        <v>#N/A</v>
      </c>
      <c r="M76" s="92" t="e">
        <f ca="true">+IF(AND(ISNUMBER(OFFSET('Water Data'!$G$4,0,10*ROW('Water Data'!G70))),'Data Summary'!CB76="Yes"),100-OFFSET('Water Data'!$G$4,0,10*ROW('Water Data'!G70)),NA())</f>
        <v>#N/A</v>
      </c>
      <c r="N76" s="92" t="e">
        <f ca="true">+IF(AND(ISNUMBER(OFFSET('Water Data'!$G$6,0,10*ROW('Water Data'!G70))),'Data Summary'!CC76="Yes"),OFFSET('Water Data'!$G$6,0,10*ROW('Water Data'!G70)),NA())</f>
        <v>#N/A</v>
      </c>
      <c r="O76" s="92" t="e">
        <f ca="true">+IF(AND(ISNUMBER(OFFSET('Water Data'!$G$9,0,10*ROW('Water Data'!G70))),'Data Summary'!CD76="Yes"),OFFSET('Water Data'!$G$9,0,10*ROW('Water Data'!G70)),NA())</f>
        <v>#N/A</v>
      </c>
      <c r="P76" s="92" t="e">
        <f ca="true">+IF(AND(ISNUMBER(OFFSET('Water Data'!$H$4,0,10*ROW('Water Data'!H70))),'Data Summary'!CE76="Yes"),100-OFFSET('Water Data'!$H$4,0,10*ROW('Water Data'!H70)),NA())</f>
        <v>#N/A</v>
      </c>
      <c r="Q76" s="92" t="e">
        <f ca="true">+IF(AND(ISNUMBER(OFFSET('Water Data'!$H$6,0,10*ROW('Water Data'!H70))),'Data Summary'!CF76="Yes"),OFFSET('Water Data'!$H$6,0,10*ROW('Water Data'!H70)),NA())</f>
        <v>#N/A</v>
      </c>
      <c r="R76" s="92" t="e">
        <f ca="true">+IF(AND(ISNUMBER(OFFSET('Water Data'!$H$9,0,10*ROW('Water Data'!H70))),'Data Summary'!CG76="Yes"),OFFSET('Water Data'!$H$9,0,10*ROW('Water Data'!H70)),NA())</f>
        <v>#N/A</v>
      </c>
      <c r="S76" s="92" t="e">
        <f ca="true">+IF(AND(ISNUMBER(OFFSET('Water Data'!$I$4,0,10*ROW('Water Data'!I70))),'Data Summary'!CH76="Yes"),100-OFFSET('Water Data'!$I$4,0,10*ROW('Water Data'!I70)),NA())</f>
        <v>#N/A</v>
      </c>
      <c r="T76" s="92" t="e">
        <f ca="true">+IF(AND(ISNUMBER(OFFSET('Water Data'!$I$6,0,10*ROW('Water Data'!I70))),'Data Summary'!CI76="Yes"),OFFSET('Water Data'!$I$6,0,10*ROW('Water Data'!I70)),NA())</f>
        <v>#N/A</v>
      </c>
      <c r="U76" s="92" t="e">
        <f ca="true">+IF(AND(ISNUMBER(OFFSET('Water Data'!$I$9,0,10*ROW('Water Data'!I70))),'Data Summary'!CJ76="Yes"),OFFSET('Water Data'!$I$9,0,10*ROW('Water Data'!I70)),NA())</f>
        <v>#N/A</v>
      </c>
      <c r="V76" s="93" t="e">
        <f ca="true">+IF(AND(ISNUMBER(OFFSET('Sanitation Data'!$D$4,0,10*ROW('Sanitation Data'!D70))),'Data Summary'!CK76="Yes"),100-OFFSET('Sanitation Data'!$D$4,0,10*ROW('Sanitation Data'!D70)),NA())</f>
        <v>#N/A</v>
      </c>
      <c r="W76" s="93" t="e">
        <f ca="true">+IF(AND(ISNUMBER(OFFSET('Sanitation Data'!$D$6,0,10*ROW('Sanitation Data'!D70))),'Data Summary'!CL76="Yes"),OFFSET('Sanitation Data'!$D$6,0,10*ROW('Sanitation Data'!D70)),NA())</f>
        <v>#N/A</v>
      </c>
      <c r="X76" s="93" t="e">
        <f ca="true">+IF(AND(ISNUMBER(OFFSET('Sanitation Data'!$D$10,0,10*ROW('Sanitation Data'!D70))),'Data Summary'!CM76="Yes"),OFFSET('Sanitation Data'!$D$10,0,10*ROW('Sanitation Data'!D70)),NA())</f>
        <v>#N/A</v>
      </c>
      <c r="Y76" s="93" t="e">
        <f ca="true">+IF(AND(ISNUMBER(OFFSET('Sanitation Data'!$D$11,0,10*ROW('Sanitation Data'!D70))),'Data Summary'!CN76="Yes"),OFFSET('Sanitation Data'!$D$11,0,10*ROW('Sanitation Data'!D70)),NA())</f>
        <v>#N/A</v>
      </c>
      <c r="Z76" s="93" t="e">
        <f ca="true">+IF(AND(ISNUMBER(OFFSET('Sanitation Data'!$D$12,0,10*ROW('Sanitation Data'!D70))),'Data Summary'!CO76="Yes"),OFFSET('Sanitation Data'!$D$12,0,10*ROW('Sanitation Data'!D70)),NA())</f>
        <v>#N/A</v>
      </c>
      <c r="AA76" s="93" t="e">
        <f ca="true">+IF(AND(ISNUMBER(OFFSET('Sanitation Data'!$E$4,0,10*ROW('Sanitation Data'!E70))),'Data Summary'!CP76="Yes"),100-OFFSET('Sanitation Data'!$E$4,0,10*ROW('Sanitation Data'!E70)),NA())</f>
        <v>#N/A</v>
      </c>
      <c r="AB76" s="93" t="e">
        <f ca="true">+IF(AND(ISNUMBER(OFFSET('Sanitation Data'!$E$6,0,10*ROW('Sanitation Data'!E70))),'Data Summary'!CQ76="Yes"),OFFSET('Sanitation Data'!$E$6,0,10*ROW('Sanitation Data'!E70)),NA())</f>
        <v>#N/A</v>
      </c>
      <c r="AC76" s="93" t="e">
        <f ca="true">+IF(AND(ISNUMBER(OFFSET('Sanitation Data'!$E$10,0,10*ROW('Sanitation Data'!E70))),'Data Summary'!CR76="Yes"),OFFSET('Sanitation Data'!$E$10,0,10*ROW('Sanitation Data'!E70)),NA())</f>
        <v>#N/A</v>
      </c>
      <c r="AD76" s="93" t="e">
        <f ca="true">+IF(AND(ISNUMBER(OFFSET('Sanitation Data'!$E$11,0,10*ROW('Sanitation Data'!E70))),'Data Summary'!CS76="Yes"),OFFSET('Sanitation Data'!$E$11,0,10*ROW('Sanitation Data'!E70)),NA())</f>
        <v>#N/A</v>
      </c>
      <c r="AE76" s="93" t="e">
        <f ca="true">+IF(AND(ISNUMBER(OFFSET('Sanitation Data'!$E$12,0,10*ROW('Sanitation Data'!E70))),'Data Summary'!CT76="Yes"),OFFSET('Sanitation Data'!$E$12,0,10*ROW('Sanitation Data'!E70)),NA())</f>
        <v>#N/A</v>
      </c>
      <c r="AF76" s="93" t="e">
        <f ca="true">+IF(AND(ISNUMBER(OFFSET('Sanitation Data'!$F$4,0,10*ROW('Sanitation Data'!F70))),'Data Summary'!CU76="Yes"),100-OFFSET('Sanitation Data'!$F$4,0,10*ROW('Sanitation Data'!F70)),NA())</f>
        <v>#N/A</v>
      </c>
      <c r="AG76" s="93" t="e">
        <f ca="true">+IF(AND(ISNUMBER(OFFSET('Sanitation Data'!$F$6,0,10*ROW('Sanitation Data'!F70))),'Data Summary'!CV76="Yes"),OFFSET('Sanitation Data'!$F$6,0,10*ROW('Sanitation Data'!F70)),NA())</f>
        <v>#N/A</v>
      </c>
      <c r="AH76" s="93" t="e">
        <f ca="true">+IF(AND(ISNUMBER(OFFSET('Sanitation Data'!$F$10,0,10*ROW('Sanitation Data'!F70))),'Data Summary'!CW76="Yes"),OFFSET('Sanitation Data'!$F$10,0,10*ROW('Sanitation Data'!F70)),NA())</f>
        <v>#N/A</v>
      </c>
      <c r="AI76" s="93" t="e">
        <f ca="true">+IF(AND(ISNUMBER(OFFSET('Sanitation Data'!$F$11,0,10*ROW('Sanitation Data'!F70))),'Data Summary'!CX76="Yes"),OFFSET('Sanitation Data'!$F$11,0,10*ROW('Sanitation Data'!F70)),NA())</f>
        <v>#N/A</v>
      </c>
      <c r="AJ76" s="93" t="e">
        <f ca="true">+IF(AND(ISNUMBER(OFFSET('Sanitation Data'!$F$12,0,10*ROW('Sanitation Data'!F70))),'Data Summary'!CY76="Yes"),OFFSET('Sanitation Data'!$F$12,0,10*ROW('Sanitation Data'!F70)),NA())</f>
        <v>#N/A</v>
      </c>
      <c r="AK76" s="93" t="e">
        <f ca="true">+IF(AND(ISNUMBER(OFFSET('Sanitation Data'!$G$4,0,10*ROW('Sanitation Data'!G70))),'Data Summary'!CZ76="Yes"),100-OFFSET('Sanitation Data'!$G$4,0,10*ROW('Sanitation Data'!G70)),NA())</f>
        <v>#N/A</v>
      </c>
      <c r="AL76" s="93" t="e">
        <f ca="true">+IF(AND(ISNUMBER(OFFSET('Sanitation Data'!$G$6,0,10*ROW('Sanitation Data'!G70))),'Data Summary'!DA76="Yes"),OFFSET('Sanitation Data'!$G$6,0,10*ROW('Sanitation Data'!G70)),NA())</f>
        <v>#N/A</v>
      </c>
      <c r="AM76" s="93" t="e">
        <f ca="true">+IF(AND(ISNUMBER(OFFSET('Sanitation Data'!$G$10,0,10*ROW('Sanitation Data'!G70))),'Data Summary'!DB76="Yes"),OFFSET('Sanitation Data'!$G$10,0,10*ROW('Sanitation Data'!G70)),NA())</f>
        <v>#N/A</v>
      </c>
      <c r="AN76" s="93" t="e">
        <f ca="true">+IF(AND(ISNUMBER(OFFSET('Sanitation Data'!$G$11,0,10*ROW('Sanitation Data'!G70))),'Data Summary'!DC76="Yes"),OFFSET('Sanitation Data'!$G$11,0,10*ROW('Sanitation Data'!G70)),NA())</f>
        <v>#N/A</v>
      </c>
      <c r="AO76" s="93" t="e">
        <f ca="true">+IF(AND(ISNUMBER(OFFSET('Sanitation Data'!$G$12,0,10*ROW('Sanitation Data'!G70))),'Data Summary'!DD76="Yes"),OFFSET('Sanitation Data'!$G$12,0,10*ROW('Sanitation Data'!G70)),NA())</f>
        <v>#N/A</v>
      </c>
      <c r="AP76" s="93" t="e">
        <f ca="true">+IF(AND(ISNUMBER(OFFSET('Sanitation Data'!$H$4,0,10*ROW('Sanitation Data'!H70))),'Data Summary'!DE76="Yes"),100-OFFSET('Sanitation Data'!$H$4,0,10*ROW('Sanitation Data'!H70)),NA())</f>
        <v>#N/A</v>
      </c>
      <c r="AQ76" s="93" t="e">
        <f ca="true">+IF(AND(ISNUMBER(OFFSET('Sanitation Data'!$H$6,0,10*ROW('Sanitation Data'!H70))),'Data Summary'!DF76="Yes"),OFFSET('Sanitation Data'!$H$6,0,10*ROW('Sanitation Data'!H70)),NA())</f>
        <v>#N/A</v>
      </c>
      <c r="AR76" s="93" t="e">
        <f ca="true">+IF(AND(ISNUMBER(OFFSET('Sanitation Data'!$H$10,0,10*ROW('Sanitation Data'!H70))),'Data Summary'!DG76="Yes"),OFFSET('Sanitation Data'!$H$10,0,10*ROW('Sanitation Data'!H70)),NA())</f>
        <v>#N/A</v>
      </c>
      <c r="AS76" s="93" t="e">
        <f ca="true">+IF(AND(ISNUMBER(OFFSET('Sanitation Data'!$H$11,0,10*ROW('Sanitation Data'!H70))),'Data Summary'!DH76="Yes"),OFFSET('Sanitation Data'!$H$11,0,10*ROW('Sanitation Data'!H70)),NA())</f>
        <v>#N/A</v>
      </c>
      <c r="AT76" s="93" t="e">
        <f ca="true">+IF(AND(ISNUMBER(OFFSET('Sanitation Data'!$H$12,0,10*ROW('Sanitation Data'!H70))),'Data Summary'!DI76="Yes"),OFFSET('Sanitation Data'!$H$12,0,10*ROW('Sanitation Data'!H70)),NA())</f>
        <v>#N/A</v>
      </c>
      <c r="AU76" s="93" t="e">
        <f ca="true">+IF(AND(ISNUMBER(OFFSET('Sanitation Data'!$I$4,0,10*ROW('Sanitation Data'!I70))),'Data Summary'!DJ76="Yes"),100-OFFSET('Sanitation Data'!$I$4,0,10*ROW('Sanitation Data'!I70)),NA())</f>
        <v>#N/A</v>
      </c>
      <c r="AV76" s="93" t="e">
        <f ca="true">+IF(AND(ISNUMBER(OFFSET('Sanitation Data'!$I$6,0,10*ROW('Sanitation Data'!I70))),'Data Summary'!DK76="Yes"),OFFSET('Sanitation Data'!$I$6,0,10*ROW('Sanitation Data'!I70)),NA())</f>
        <v>#N/A</v>
      </c>
      <c r="AW76" s="93" t="e">
        <f ca="true">+IF(AND(ISNUMBER(OFFSET('Sanitation Data'!$I$10,0,10*ROW('Sanitation Data'!I70))),'Data Summary'!DL76="Yes"),OFFSET('Sanitation Data'!$I$10,0,10*ROW('Sanitation Data'!I70)),NA())</f>
        <v>#N/A</v>
      </c>
      <c r="AX76" s="93" t="e">
        <f ca="true">+IF(AND(ISNUMBER(OFFSET('Sanitation Data'!$I$11,0,10*ROW('Sanitation Data'!I70))),'Data Summary'!DM76="Yes"),OFFSET('Sanitation Data'!$I$11,0,10*ROW('Sanitation Data'!I70)),NA())</f>
        <v>#N/A</v>
      </c>
      <c r="AY76" s="93" t="e">
        <f ca="true">+IF(AND(ISNUMBER(OFFSET('Sanitation Data'!$I$12,0,10*ROW('Sanitation Data'!I70))),'Data Summary'!DN76="Yes"),OFFSET('Sanitation Data'!$I$12,0,10*ROW('Sanitation Data'!I70)),NA())</f>
        <v>#N/A</v>
      </c>
      <c r="AZ76" s="94" t="e">
        <f ca="true">+IF(AND(ISNUMBER(OFFSET('Hygiene Data'!$D$5,0,10*ROW('Hygiene Data'!D70))),'Data Summary'!DO76="Yes"),OFFSET('Hygiene Data'!$D$5,0,10*ROW('Hygiene Data'!D70)),NA())</f>
        <v>#N/A</v>
      </c>
      <c r="BA76" s="94" t="e">
        <f ca="true">+IF(AND(ISNUMBER(OFFSET('Hygiene Data'!$D$7,0,10*ROW('Hygiene Data'!D70))),'Data Summary'!DP76="Yes"),OFFSET('Hygiene Data'!$D$7,0,10*ROW('Hygiene Data'!D70)),NA())</f>
        <v>#N/A</v>
      </c>
      <c r="BB76" s="94" t="e">
        <f ca="true">+IF(AND(ISNUMBER(OFFSET('Hygiene Data'!$D$9,0,10*ROW('Hygiene Data'!D70))),'Data Summary'!DQ76="Yes"),OFFSET('Hygiene Data'!$D$9,0,10*ROW('Hygiene Data'!D70)),NA())</f>
        <v>#N/A</v>
      </c>
      <c r="BC76" s="94" t="e">
        <f ca="true">+IF(AND(ISNUMBER(OFFSET('Hygiene Data'!$E$5,0,10*ROW('Hygiene Data'!E70))),'Data Summary'!DR76="Yes"),OFFSET('Hygiene Data'!$E$5,0,10*ROW('Hygiene Data'!E70)),NA())</f>
        <v>#N/A</v>
      </c>
      <c r="BD76" s="94" t="e">
        <f ca="true">+IF(AND(ISNUMBER(OFFSET('Hygiene Data'!$E$7,0,10*ROW('Hygiene Data'!E70))),'Data Summary'!DS76="Yes"),OFFSET('Hygiene Data'!$E$7,0,10*ROW('Hygiene Data'!E70)),NA())</f>
        <v>#N/A</v>
      </c>
      <c r="BE76" s="94" t="e">
        <f ca="true">+IF(AND(ISNUMBER(OFFSET('Hygiene Data'!$E$9,0,10*ROW('Hygiene Data'!E70))),'Data Summary'!DT76="Yes"),OFFSET('Hygiene Data'!$E$9,0,10*ROW('Hygiene Data'!E70)),NA())</f>
        <v>#N/A</v>
      </c>
      <c r="BF76" s="94" t="e">
        <f ca="true">+IF(AND(ISNUMBER(OFFSET('Hygiene Data'!$F$5,0,10*ROW('Hygiene Data'!F70))),'Data Summary'!DU76="Yes"),OFFSET('Hygiene Data'!$F$5,0,10*ROW('Hygiene Data'!F70)),NA())</f>
        <v>#N/A</v>
      </c>
      <c r="BG76" s="94" t="e">
        <f ca="true">+IF(AND(ISNUMBER(OFFSET('Hygiene Data'!$F$7,0,10*ROW('Hygiene Data'!F70))),'Data Summary'!DV76="Yes"),OFFSET('Hygiene Data'!$F$7,0,10*ROW('Hygiene Data'!F70)),NA())</f>
        <v>#N/A</v>
      </c>
      <c r="BH76" s="94" t="e">
        <f ca="true">+IF(AND(ISNUMBER(OFFSET('Hygiene Data'!$F$9,0,10*ROW('Hygiene Data'!F70))),'Data Summary'!DW76="Yes"),OFFSET('Hygiene Data'!$F$9,0,10*ROW('Hygiene Data'!F70)),NA())</f>
        <v>#N/A</v>
      </c>
      <c r="BI76" s="94" t="e">
        <f ca="true">+IF(AND(ISNUMBER(OFFSET('Hygiene Data'!$G$5,0,10*ROW('Hygiene Data'!G70))),'Data Summary'!DX76="Yes"),OFFSET('Hygiene Data'!$G$5,0,10*ROW('Hygiene Data'!G70)),NA())</f>
        <v>#N/A</v>
      </c>
      <c r="BJ76" s="94" t="e">
        <f ca="true">+IF(AND(ISNUMBER(OFFSET('Hygiene Data'!$G$7,0,10*ROW('Hygiene Data'!G70))),'Data Summary'!DY76="Yes"),OFFSET('Hygiene Data'!$G$7,0,10*ROW('Hygiene Data'!G70)),NA())</f>
        <v>#N/A</v>
      </c>
      <c r="BK76" s="94" t="e">
        <f ca="true">+IF(AND(ISNUMBER(OFFSET('Hygiene Data'!$G$9,0,10*ROW('Hygiene Data'!G70))),'Data Summary'!DZ76="Yes"),OFFSET('Hygiene Data'!$G$9,0,10*ROW('Hygiene Data'!G70)),NA())</f>
        <v>#N/A</v>
      </c>
      <c r="BL76" s="94" t="e">
        <f ca="true">+IF(AND(ISNUMBER(OFFSET('Hygiene Data'!$H$5,0,10*ROW('Hygiene Data'!H70))),'Data Summary'!EA76="Yes"),OFFSET('Hygiene Data'!$H$5,0,10*ROW('Hygiene Data'!H70)),NA())</f>
        <v>#N/A</v>
      </c>
      <c r="BM76" s="94" t="e">
        <f ca="true">+IF(AND(ISNUMBER(OFFSET('Hygiene Data'!$H$7,0,10*ROW('Hygiene Data'!H70))),'Data Summary'!EB76="Yes"),OFFSET('Hygiene Data'!$H$7,0,10*ROW('Hygiene Data'!H70)),NA())</f>
        <v>#N/A</v>
      </c>
      <c r="BN76" s="94" t="e">
        <f ca="true">+IF(AND(ISNUMBER(OFFSET('Hygiene Data'!$H$9,0,10*ROW('Hygiene Data'!H70))),'Data Summary'!EC76="Yes"),OFFSET('Hygiene Data'!$H$9,0,10*ROW('Hygiene Data'!H70)),NA())</f>
        <v>#N/A</v>
      </c>
      <c r="BO76" s="94" t="e">
        <f ca="true">+IF(AND(ISNUMBER(OFFSET('Hygiene Data'!$I$5,0,10*ROW('Hygiene Data'!I70))),'Data Summary'!ED76="Yes"),OFFSET('Hygiene Data'!$I$5,0,10*ROW('Hygiene Data'!I70)),NA())</f>
        <v>#N/A</v>
      </c>
      <c r="BP76" s="94" t="e">
        <f ca="true">+IF(AND(ISNUMBER(OFFSET('Hygiene Data'!$I$7,0,10*ROW('Hygiene Data'!I70))),'Data Summary'!EE76="Yes"),OFFSET('Hygiene Data'!$I$7,0,10*ROW('Hygiene Data'!I70)),NA())</f>
        <v>#N/A</v>
      </c>
      <c r="BQ76" s="94" t="e">
        <f ca="true">+IF(AND(ISNUMBER(OFFSET('Hygiene Data'!$I$9,0,10*ROW('Hygiene Data'!I70))),'Data Summary'!EF76="Yes"),OFFSET('Hygiene Data'!$I$9,0,10*ROW('Hygiene Data'!I70)),NA())</f>
        <v>#N/A</v>
      </c>
    </row>
    <row xmlns:x14ac="http://schemas.microsoft.com/office/spreadsheetml/2009/9/ac" r="77" x14ac:dyDescent="0.2">
      <c r="A77" s="334" t="e">
        <f ca="true">+RIGHT('Data Summary'!A77,LEN('Data Summary'!A77)-9)</f>
        <v>#VALUE!</v>
      </c>
      <c r="B77" s="35" t="str">
        <f ca="true">+IF(ISTEXT('Data Summary'!B77),'Data Summary'!B77,"")</f>
        <v/>
      </c>
      <c r="C77" s="333" t="e">
        <f ca="true">+VALUE('Data Summary'!C77)</f>
        <v>#VALUE!</v>
      </c>
      <c r="D77" s="92" t="e">
        <f ca="true">+IF(AND(ISNUMBER(OFFSET('Water Data'!$D$4,0,10*ROW('Water Data'!D71))),'Data Summary'!BS77="Yes"),100-OFFSET('Water Data'!$D$4,0,10*ROW('Water Data'!D71)),NA())</f>
        <v>#N/A</v>
      </c>
      <c r="E77" s="92" t="e">
        <f ca="true">+IF(AND(ISNUMBER(OFFSET('Water Data'!$D$6,0,10*ROW('Water Data'!D71))),'Data Summary'!BT77="Yes"),OFFSET('Water Data'!$D$6,0,10*ROW('Water Data'!D71)),NA())</f>
        <v>#N/A</v>
      </c>
      <c r="F77" s="92" t="e">
        <f ca="true">+IF(AND(ISNUMBER(OFFSET('Water Data'!$D$9,0,10*ROW('Water Data'!D71))),'Data Summary'!BU77="Yes"),OFFSET('Water Data'!$D$9,0,10*ROW('Water Data'!D71)),NA())</f>
        <v>#N/A</v>
      </c>
      <c r="G77" s="92" t="e">
        <f ca="true">+IF(AND(ISNUMBER(OFFSET('Water Data'!$E$4,0,10*ROW('Water Data'!E71))),'Data Summary'!BV77="Yes"),100-OFFSET('Water Data'!$E$4,0,10*ROW('Water Data'!E71)),NA())</f>
        <v>#N/A</v>
      </c>
      <c r="H77" s="92" t="e">
        <f ca="true">+IF(AND(ISNUMBER(OFFSET('Water Data'!$E$6,0,10*ROW('Water Data'!E71))),'Data Summary'!BW77="Yes"),OFFSET('Water Data'!$E$6,0,10*ROW('Water Data'!E71)),NA())</f>
        <v>#N/A</v>
      </c>
      <c r="I77" s="92" t="e">
        <f ca="true">+IF(AND(ISNUMBER(OFFSET('Water Data'!$E$9,0,10*ROW('Water Data'!E71))),'Data Summary'!BX77="Yes"),OFFSET('Water Data'!$E$9,0,10*ROW('Water Data'!E71)),NA())</f>
        <v>#N/A</v>
      </c>
      <c r="J77" s="92" t="e">
        <f ca="true">+IF(AND(ISNUMBER(OFFSET('Water Data'!$F$4,0,10*ROW('Water Data'!F71))),'Data Summary'!BY77="Yes"),100-OFFSET('Water Data'!$F$4,0,10*ROW('Water Data'!F71)),NA())</f>
        <v>#N/A</v>
      </c>
      <c r="K77" s="92" t="e">
        <f ca="true">+IF(AND(ISNUMBER(OFFSET('Water Data'!$F$6,0,10*ROW('Water Data'!F71))),'Data Summary'!BZ77="Yes"),OFFSET('Water Data'!$F$6,0,10*ROW('Water Data'!F71)),NA())</f>
        <v>#N/A</v>
      </c>
      <c r="L77" s="92" t="e">
        <f ca="true">+IF(AND(ISNUMBER(OFFSET('Water Data'!$F$9,0,10*ROW('Water Data'!F71))),'Data Summary'!CA77="Yes"),OFFSET('Water Data'!$F$9,0,10*ROW('Water Data'!F71)),NA())</f>
        <v>#N/A</v>
      </c>
      <c r="M77" s="92" t="e">
        <f ca="true">+IF(AND(ISNUMBER(OFFSET('Water Data'!$G$4,0,10*ROW('Water Data'!G71))),'Data Summary'!CB77="Yes"),100-OFFSET('Water Data'!$G$4,0,10*ROW('Water Data'!G71)),NA())</f>
        <v>#N/A</v>
      </c>
      <c r="N77" s="92" t="e">
        <f ca="true">+IF(AND(ISNUMBER(OFFSET('Water Data'!$G$6,0,10*ROW('Water Data'!G71))),'Data Summary'!CC77="Yes"),OFFSET('Water Data'!$G$6,0,10*ROW('Water Data'!G71)),NA())</f>
        <v>#N/A</v>
      </c>
      <c r="O77" s="92" t="e">
        <f ca="true">+IF(AND(ISNUMBER(OFFSET('Water Data'!$G$9,0,10*ROW('Water Data'!G71))),'Data Summary'!CD77="Yes"),OFFSET('Water Data'!$G$9,0,10*ROW('Water Data'!G71)),NA())</f>
        <v>#N/A</v>
      </c>
      <c r="P77" s="92" t="e">
        <f ca="true">+IF(AND(ISNUMBER(OFFSET('Water Data'!$H$4,0,10*ROW('Water Data'!H71))),'Data Summary'!CE77="Yes"),100-OFFSET('Water Data'!$H$4,0,10*ROW('Water Data'!H71)),NA())</f>
        <v>#N/A</v>
      </c>
      <c r="Q77" s="92" t="e">
        <f ca="true">+IF(AND(ISNUMBER(OFFSET('Water Data'!$H$6,0,10*ROW('Water Data'!H71))),'Data Summary'!CF77="Yes"),OFFSET('Water Data'!$H$6,0,10*ROW('Water Data'!H71)),NA())</f>
        <v>#N/A</v>
      </c>
      <c r="R77" s="92" t="e">
        <f ca="true">+IF(AND(ISNUMBER(OFFSET('Water Data'!$H$9,0,10*ROW('Water Data'!H71))),'Data Summary'!CG77="Yes"),OFFSET('Water Data'!$H$9,0,10*ROW('Water Data'!H71)),NA())</f>
        <v>#N/A</v>
      </c>
      <c r="S77" s="92" t="e">
        <f ca="true">+IF(AND(ISNUMBER(OFFSET('Water Data'!$I$4,0,10*ROW('Water Data'!I71))),'Data Summary'!CH77="Yes"),100-OFFSET('Water Data'!$I$4,0,10*ROW('Water Data'!I71)),NA())</f>
        <v>#N/A</v>
      </c>
      <c r="T77" s="92" t="e">
        <f ca="true">+IF(AND(ISNUMBER(OFFSET('Water Data'!$I$6,0,10*ROW('Water Data'!I71))),'Data Summary'!CI77="Yes"),OFFSET('Water Data'!$I$6,0,10*ROW('Water Data'!I71)),NA())</f>
        <v>#N/A</v>
      </c>
      <c r="U77" s="92" t="e">
        <f ca="true">+IF(AND(ISNUMBER(OFFSET('Water Data'!$I$9,0,10*ROW('Water Data'!I71))),'Data Summary'!CJ77="Yes"),OFFSET('Water Data'!$I$9,0,10*ROW('Water Data'!I71)),NA())</f>
        <v>#N/A</v>
      </c>
      <c r="V77" s="93" t="e">
        <f ca="true">+IF(AND(ISNUMBER(OFFSET('Sanitation Data'!$D$4,0,10*ROW('Sanitation Data'!D71))),'Data Summary'!CK77="Yes"),100-OFFSET('Sanitation Data'!$D$4,0,10*ROW('Sanitation Data'!D71)),NA())</f>
        <v>#N/A</v>
      </c>
      <c r="W77" s="93" t="e">
        <f ca="true">+IF(AND(ISNUMBER(OFFSET('Sanitation Data'!$D$6,0,10*ROW('Sanitation Data'!D71))),'Data Summary'!CL77="Yes"),OFFSET('Sanitation Data'!$D$6,0,10*ROW('Sanitation Data'!D71)),NA())</f>
        <v>#N/A</v>
      </c>
      <c r="X77" s="93" t="e">
        <f ca="true">+IF(AND(ISNUMBER(OFFSET('Sanitation Data'!$D$10,0,10*ROW('Sanitation Data'!D71))),'Data Summary'!CM77="Yes"),OFFSET('Sanitation Data'!$D$10,0,10*ROW('Sanitation Data'!D71)),NA())</f>
        <v>#N/A</v>
      </c>
      <c r="Y77" s="93" t="e">
        <f ca="true">+IF(AND(ISNUMBER(OFFSET('Sanitation Data'!$D$11,0,10*ROW('Sanitation Data'!D71))),'Data Summary'!CN77="Yes"),OFFSET('Sanitation Data'!$D$11,0,10*ROW('Sanitation Data'!D71)),NA())</f>
        <v>#N/A</v>
      </c>
      <c r="Z77" s="93" t="e">
        <f ca="true">+IF(AND(ISNUMBER(OFFSET('Sanitation Data'!$D$12,0,10*ROW('Sanitation Data'!D71))),'Data Summary'!CO77="Yes"),OFFSET('Sanitation Data'!$D$12,0,10*ROW('Sanitation Data'!D71)),NA())</f>
        <v>#N/A</v>
      </c>
      <c r="AA77" s="93" t="e">
        <f ca="true">+IF(AND(ISNUMBER(OFFSET('Sanitation Data'!$E$4,0,10*ROW('Sanitation Data'!E71))),'Data Summary'!CP77="Yes"),100-OFFSET('Sanitation Data'!$E$4,0,10*ROW('Sanitation Data'!E71)),NA())</f>
        <v>#N/A</v>
      </c>
      <c r="AB77" s="93" t="e">
        <f ca="true">+IF(AND(ISNUMBER(OFFSET('Sanitation Data'!$E$6,0,10*ROW('Sanitation Data'!E71))),'Data Summary'!CQ77="Yes"),OFFSET('Sanitation Data'!$E$6,0,10*ROW('Sanitation Data'!E71)),NA())</f>
        <v>#N/A</v>
      </c>
      <c r="AC77" s="93" t="e">
        <f ca="true">+IF(AND(ISNUMBER(OFFSET('Sanitation Data'!$E$10,0,10*ROW('Sanitation Data'!E71))),'Data Summary'!CR77="Yes"),OFFSET('Sanitation Data'!$E$10,0,10*ROW('Sanitation Data'!E71)),NA())</f>
        <v>#N/A</v>
      </c>
      <c r="AD77" s="93" t="e">
        <f ca="true">+IF(AND(ISNUMBER(OFFSET('Sanitation Data'!$E$11,0,10*ROW('Sanitation Data'!E71))),'Data Summary'!CS77="Yes"),OFFSET('Sanitation Data'!$E$11,0,10*ROW('Sanitation Data'!E71)),NA())</f>
        <v>#N/A</v>
      </c>
      <c r="AE77" s="93" t="e">
        <f ca="true">+IF(AND(ISNUMBER(OFFSET('Sanitation Data'!$E$12,0,10*ROW('Sanitation Data'!E71))),'Data Summary'!CT77="Yes"),OFFSET('Sanitation Data'!$E$12,0,10*ROW('Sanitation Data'!E71)),NA())</f>
        <v>#N/A</v>
      </c>
      <c r="AF77" s="93" t="e">
        <f ca="true">+IF(AND(ISNUMBER(OFFSET('Sanitation Data'!$F$4,0,10*ROW('Sanitation Data'!F71))),'Data Summary'!CU77="Yes"),100-OFFSET('Sanitation Data'!$F$4,0,10*ROW('Sanitation Data'!F71)),NA())</f>
        <v>#N/A</v>
      </c>
      <c r="AG77" s="93" t="e">
        <f ca="true">+IF(AND(ISNUMBER(OFFSET('Sanitation Data'!$F$6,0,10*ROW('Sanitation Data'!F71))),'Data Summary'!CV77="Yes"),OFFSET('Sanitation Data'!$F$6,0,10*ROW('Sanitation Data'!F71)),NA())</f>
        <v>#N/A</v>
      </c>
      <c r="AH77" s="93" t="e">
        <f ca="true">+IF(AND(ISNUMBER(OFFSET('Sanitation Data'!$F$10,0,10*ROW('Sanitation Data'!F71))),'Data Summary'!CW77="Yes"),OFFSET('Sanitation Data'!$F$10,0,10*ROW('Sanitation Data'!F71)),NA())</f>
        <v>#N/A</v>
      </c>
      <c r="AI77" s="93" t="e">
        <f ca="true">+IF(AND(ISNUMBER(OFFSET('Sanitation Data'!$F$11,0,10*ROW('Sanitation Data'!F71))),'Data Summary'!CX77="Yes"),OFFSET('Sanitation Data'!$F$11,0,10*ROW('Sanitation Data'!F71)),NA())</f>
        <v>#N/A</v>
      </c>
      <c r="AJ77" s="93" t="e">
        <f ca="true">+IF(AND(ISNUMBER(OFFSET('Sanitation Data'!$F$12,0,10*ROW('Sanitation Data'!F71))),'Data Summary'!CY77="Yes"),OFFSET('Sanitation Data'!$F$12,0,10*ROW('Sanitation Data'!F71)),NA())</f>
        <v>#N/A</v>
      </c>
      <c r="AK77" s="93" t="e">
        <f ca="true">+IF(AND(ISNUMBER(OFFSET('Sanitation Data'!$G$4,0,10*ROW('Sanitation Data'!G71))),'Data Summary'!CZ77="Yes"),100-OFFSET('Sanitation Data'!$G$4,0,10*ROW('Sanitation Data'!G71)),NA())</f>
        <v>#N/A</v>
      </c>
      <c r="AL77" s="93" t="e">
        <f ca="true">+IF(AND(ISNUMBER(OFFSET('Sanitation Data'!$G$6,0,10*ROW('Sanitation Data'!G71))),'Data Summary'!DA77="Yes"),OFFSET('Sanitation Data'!$G$6,0,10*ROW('Sanitation Data'!G71)),NA())</f>
        <v>#N/A</v>
      </c>
      <c r="AM77" s="93" t="e">
        <f ca="true">+IF(AND(ISNUMBER(OFFSET('Sanitation Data'!$G$10,0,10*ROW('Sanitation Data'!G71))),'Data Summary'!DB77="Yes"),OFFSET('Sanitation Data'!$G$10,0,10*ROW('Sanitation Data'!G71)),NA())</f>
        <v>#N/A</v>
      </c>
      <c r="AN77" s="93" t="e">
        <f ca="true">+IF(AND(ISNUMBER(OFFSET('Sanitation Data'!$G$11,0,10*ROW('Sanitation Data'!G71))),'Data Summary'!DC77="Yes"),OFFSET('Sanitation Data'!$G$11,0,10*ROW('Sanitation Data'!G71)),NA())</f>
        <v>#N/A</v>
      </c>
      <c r="AO77" s="93" t="e">
        <f ca="true">+IF(AND(ISNUMBER(OFFSET('Sanitation Data'!$G$12,0,10*ROW('Sanitation Data'!G71))),'Data Summary'!DD77="Yes"),OFFSET('Sanitation Data'!$G$12,0,10*ROW('Sanitation Data'!G71)),NA())</f>
        <v>#N/A</v>
      </c>
      <c r="AP77" s="93" t="e">
        <f ca="true">+IF(AND(ISNUMBER(OFFSET('Sanitation Data'!$H$4,0,10*ROW('Sanitation Data'!H71))),'Data Summary'!DE77="Yes"),100-OFFSET('Sanitation Data'!$H$4,0,10*ROW('Sanitation Data'!H71)),NA())</f>
        <v>#N/A</v>
      </c>
      <c r="AQ77" s="93" t="e">
        <f ca="true">+IF(AND(ISNUMBER(OFFSET('Sanitation Data'!$H$6,0,10*ROW('Sanitation Data'!H71))),'Data Summary'!DF77="Yes"),OFFSET('Sanitation Data'!$H$6,0,10*ROW('Sanitation Data'!H71)),NA())</f>
        <v>#N/A</v>
      </c>
      <c r="AR77" s="93" t="e">
        <f ca="true">+IF(AND(ISNUMBER(OFFSET('Sanitation Data'!$H$10,0,10*ROW('Sanitation Data'!H71))),'Data Summary'!DG77="Yes"),OFFSET('Sanitation Data'!$H$10,0,10*ROW('Sanitation Data'!H71)),NA())</f>
        <v>#N/A</v>
      </c>
      <c r="AS77" s="93" t="e">
        <f ca="true">+IF(AND(ISNUMBER(OFFSET('Sanitation Data'!$H$11,0,10*ROW('Sanitation Data'!H71))),'Data Summary'!DH77="Yes"),OFFSET('Sanitation Data'!$H$11,0,10*ROW('Sanitation Data'!H71)),NA())</f>
        <v>#N/A</v>
      </c>
      <c r="AT77" s="93" t="e">
        <f ca="true">+IF(AND(ISNUMBER(OFFSET('Sanitation Data'!$H$12,0,10*ROW('Sanitation Data'!H71))),'Data Summary'!DI77="Yes"),OFFSET('Sanitation Data'!$H$12,0,10*ROW('Sanitation Data'!H71)),NA())</f>
        <v>#N/A</v>
      </c>
      <c r="AU77" s="93" t="e">
        <f ca="true">+IF(AND(ISNUMBER(OFFSET('Sanitation Data'!$I$4,0,10*ROW('Sanitation Data'!I71))),'Data Summary'!DJ77="Yes"),100-OFFSET('Sanitation Data'!$I$4,0,10*ROW('Sanitation Data'!I71)),NA())</f>
        <v>#N/A</v>
      </c>
      <c r="AV77" s="93" t="e">
        <f ca="true">+IF(AND(ISNUMBER(OFFSET('Sanitation Data'!$I$6,0,10*ROW('Sanitation Data'!I71))),'Data Summary'!DK77="Yes"),OFFSET('Sanitation Data'!$I$6,0,10*ROW('Sanitation Data'!I71)),NA())</f>
        <v>#N/A</v>
      </c>
      <c r="AW77" s="93" t="e">
        <f ca="true">+IF(AND(ISNUMBER(OFFSET('Sanitation Data'!$I$10,0,10*ROW('Sanitation Data'!I71))),'Data Summary'!DL77="Yes"),OFFSET('Sanitation Data'!$I$10,0,10*ROW('Sanitation Data'!I71)),NA())</f>
        <v>#N/A</v>
      </c>
      <c r="AX77" s="93" t="e">
        <f ca="true">+IF(AND(ISNUMBER(OFFSET('Sanitation Data'!$I$11,0,10*ROW('Sanitation Data'!I71))),'Data Summary'!DM77="Yes"),OFFSET('Sanitation Data'!$I$11,0,10*ROW('Sanitation Data'!I71)),NA())</f>
        <v>#N/A</v>
      </c>
      <c r="AY77" s="93" t="e">
        <f ca="true">+IF(AND(ISNUMBER(OFFSET('Sanitation Data'!$I$12,0,10*ROW('Sanitation Data'!I71))),'Data Summary'!DN77="Yes"),OFFSET('Sanitation Data'!$I$12,0,10*ROW('Sanitation Data'!I71)),NA())</f>
        <v>#N/A</v>
      </c>
      <c r="AZ77" s="94" t="e">
        <f ca="true">+IF(AND(ISNUMBER(OFFSET('Hygiene Data'!$D$5,0,10*ROW('Hygiene Data'!D71))),'Data Summary'!DO77="Yes"),OFFSET('Hygiene Data'!$D$5,0,10*ROW('Hygiene Data'!D71)),NA())</f>
        <v>#N/A</v>
      </c>
      <c r="BA77" s="94" t="e">
        <f ca="true">+IF(AND(ISNUMBER(OFFSET('Hygiene Data'!$D$7,0,10*ROW('Hygiene Data'!D71))),'Data Summary'!DP77="Yes"),OFFSET('Hygiene Data'!$D$7,0,10*ROW('Hygiene Data'!D71)),NA())</f>
        <v>#N/A</v>
      </c>
      <c r="BB77" s="94" t="e">
        <f ca="true">+IF(AND(ISNUMBER(OFFSET('Hygiene Data'!$D$9,0,10*ROW('Hygiene Data'!D71))),'Data Summary'!DQ77="Yes"),OFFSET('Hygiene Data'!$D$9,0,10*ROW('Hygiene Data'!D71)),NA())</f>
        <v>#N/A</v>
      </c>
      <c r="BC77" s="94" t="e">
        <f ca="true">+IF(AND(ISNUMBER(OFFSET('Hygiene Data'!$E$5,0,10*ROW('Hygiene Data'!E71))),'Data Summary'!DR77="Yes"),OFFSET('Hygiene Data'!$E$5,0,10*ROW('Hygiene Data'!E71)),NA())</f>
        <v>#N/A</v>
      </c>
      <c r="BD77" s="94" t="e">
        <f ca="true">+IF(AND(ISNUMBER(OFFSET('Hygiene Data'!$E$7,0,10*ROW('Hygiene Data'!E71))),'Data Summary'!DS77="Yes"),OFFSET('Hygiene Data'!$E$7,0,10*ROW('Hygiene Data'!E71)),NA())</f>
        <v>#N/A</v>
      </c>
      <c r="BE77" s="94" t="e">
        <f ca="true">+IF(AND(ISNUMBER(OFFSET('Hygiene Data'!$E$9,0,10*ROW('Hygiene Data'!E71))),'Data Summary'!DT77="Yes"),OFFSET('Hygiene Data'!$E$9,0,10*ROW('Hygiene Data'!E71)),NA())</f>
        <v>#N/A</v>
      </c>
      <c r="BF77" s="94" t="e">
        <f ca="true">+IF(AND(ISNUMBER(OFFSET('Hygiene Data'!$F$5,0,10*ROW('Hygiene Data'!F71))),'Data Summary'!DU77="Yes"),OFFSET('Hygiene Data'!$F$5,0,10*ROW('Hygiene Data'!F71)),NA())</f>
        <v>#N/A</v>
      </c>
      <c r="BG77" s="94" t="e">
        <f ca="true">+IF(AND(ISNUMBER(OFFSET('Hygiene Data'!$F$7,0,10*ROW('Hygiene Data'!F71))),'Data Summary'!DV77="Yes"),OFFSET('Hygiene Data'!$F$7,0,10*ROW('Hygiene Data'!F71)),NA())</f>
        <v>#N/A</v>
      </c>
      <c r="BH77" s="94" t="e">
        <f ca="true">+IF(AND(ISNUMBER(OFFSET('Hygiene Data'!$F$9,0,10*ROW('Hygiene Data'!F71))),'Data Summary'!DW77="Yes"),OFFSET('Hygiene Data'!$F$9,0,10*ROW('Hygiene Data'!F71)),NA())</f>
        <v>#N/A</v>
      </c>
      <c r="BI77" s="94" t="e">
        <f ca="true">+IF(AND(ISNUMBER(OFFSET('Hygiene Data'!$G$5,0,10*ROW('Hygiene Data'!G71))),'Data Summary'!DX77="Yes"),OFFSET('Hygiene Data'!$G$5,0,10*ROW('Hygiene Data'!G71)),NA())</f>
        <v>#N/A</v>
      </c>
      <c r="BJ77" s="94" t="e">
        <f ca="true">+IF(AND(ISNUMBER(OFFSET('Hygiene Data'!$G$7,0,10*ROW('Hygiene Data'!G71))),'Data Summary'!DY77="Yes"),OFFSET('Hygiene Data'!$G$7,0,10*ROW('Hygiene Data'!G71)),NA())</f>
        <v>#N/A</v>
      </c>
      <c r="BK77" s="94" t="e">
        <f ca="true">+IF(AND(ISNUMBER(OFFSET('Hygiene Data'!$G$9,0,10*ROW('Hygiene Data'!G71))),'Data Summary'!DZ77="Yes"),OFFSET('Hygiene Data'!$G$9,0,10*ROW('Hygiene Data'!G71)),NA())</f>
        <v>#N/A</v>
      </c>
      <c r="BL77" s="94" t="e">
        <f ca="true">+IF(AND(ISNUMBER(OFFSET('Hygiene Data'!$H$5,0,10*ROW('Hygiene Data'!H71))),'Data Summary'!EA77="Yes"),OFFSET('Hygiene Data'!$H$5,0,10*ROW('Hygiene Data'!H71)),NA())</f>
        <v>#N/A</v>
      </c>
      <c r="BM77" s="94" t="e">
        <f ca="true">+IF(AND(ISNUMBER(OFFSET('Hygiene Data'!$H$7,0,10*ROW('Hygiene Data'!H71))),'Data Summary'!EB77="Yes"),OFFSET('Hygiene Data'!$H$7,0,10*ROW('Hygiene Data'!H71)),NA())</f>
        <v>#N/A</v>
      </c>
      <c r="BN77" s="94" t="e">
        <f ca="true">+IF(AND(ISNUMBER(OFFSET('Hygiene Data'!$H$9,0,10*ROW('Hygiene Data'!H71))),'Data Summary'!EC77="Yes"),OFFSET('Hygiene Data'!$H$9,0,10*ROW('Hygiene Data'!H71)),NA())</f>
        <v>#N/A</v>
      </c>
      <c r="BO77" s="94" t="e">
        <f ca="true">+IF(AND(ISNUMBER(OFFSET('Hygiene Data'!$I$5,0,10*ROW('Hygiene Data'!I71))),'Data Summary'!ED77="Yes"),OFFSET('Hygiene Data'!$I$5,0,10*ROW('Hygiene Data'!I71)),NA())</f>
        <v>#N/A</v>
      </c>
      <c r="BP77" s="94" t="e">
        <f ca="true">+IF(AND(ISNUMBER(OFFSET('Hygiene Data'!$I$7,0,10*ROW('Hygiene Data'!I71))),'Data Summary'!EE77="Yes"),OFFSET('Hygiene Data'!$I$7,0,10*ROW('Hygiene Data'!I71)),NA())</f>
        <v>#N/A</v>
      </c>
      <c r="BQ77" s="94" t="e">
        <f ca="true">+IF(AND(ISNUMBER(OFFSET('Hygiene Data'!$I$9,0,10*ROW('Hygiene Data'!I71))),'Data Summary'!EF77="Yes"),OFFSET('Hygiene Data'!$I$9,0,10*ROW('Hygiene Data'!I71)),NA())</f>
        <v>#N/A</v>
      </c>
    </row>
    <row xmlns:x14ac="http://schemas.microsoft.com/office/spreadsheetml/2009/9/ac" r="78" x14ac:dyDescent="0.2">
      <c r="A78" s="334" t="e">
        <f ca="true">+RIGHT('Data Summary'!A78,LEN('Data Summary'!A78)-9)</f>
        <v>#VALUE!</v>
      </c>
      <c r="B78" s="35" t="str">
        <f ca="true">+IF(ISTEXT('Data Summary'!B78),'Data Summary'!B78,"")</f>
        <v/>
      </c>
      <c r="C78" s="333" t="e">
        <f ca="true">+VALUE('Data Summary'!C78)</f>
        <v>#VALUE!</v>
      </c>
      <c r="D78" s="92" t="e">
        <f ca="true">+IF(AND(ISNUMBER(OFFSET('Water Data'!$D$4,0,10*ROW('Water Data'!D72))),'Data Summary'!BS78="Yes"),100-OFFSET('Water Data'!$D$4,0,10*ROW('Water Data'!D72)),NA())</f>
        <v>#N/A</v>
      </c>
      <c r="E78" s="92" t="e">
        <f ca="true">+IF(AND(ISNUMBER(OFFSET('Water Data'!$D$6,0,10*ROW('Water Data'!D72))),'Data Summary'!BT78="Yes"),OFFSET('Water Data'!$D$6,0,10*ROW('Water Data'!D72)),NA())</f>
        <v>#N/A</v>
      </c>
      <c r="F78" s="92" t="e">
        <f ca="true">+IF(AND(ISNUMBER(OFFSET('Water Data'!$D$9,0,10*ROW('Water Data'!D72))),'Data Summary'!BU78="Yes"),OFFSET('Water Data'!$D$9,0,10*ROW('Water Data'!D72)),NA())</f>
        <v>#N/A</v>
      </c>
      <c r="G78" s="92" t="e">
        <f ca="true">+IF(AND(ISNUMBER(OFFSET('Water Data'!$E$4,0,10*ROW('Water Data'!E72))),'Data Summary'!BV78="Yes"),100-OFFSET('Water Data'!$E$4,0,10*ROW('Water Data'!E72)),NA())</f>
        <v>#N/A</v>
      </c>
      <c r="H78" s="92" t="e">
        <f ca="true">+IF(AND(ISNUMBER(OFFSET('Water Data'!$E$6,0,10*ROW('Water Data'!E72))),'Data Summary'!BW78="Yes"),OFFSET('Water Data'!$E$6,0,10*ROW('Water Data'!E72)),NA())</f>
        <v>#N/A</v>
      </c>
      <c r="I78" s="92" t="e">
        <f ca="true">+IF(AND(ISNUMBER(OFFSET('Water Data'!$E$9,0,10*ROW('Water Data'!E72))),'Data Summary'!BX78="Yes"),OFFSET('Water Data'!$E$9,0,10*ROW('Water Data'!E72)),NA())</f>
        <v>#N/A</v>
      </c>
      <c r="J78" s="92" t="e">
        <f ca="true">+IF(AND(ISNUMBER(OFFSET('Water Data'!$F$4,0,10*ROW('Water Data'!F72))),'Data Summary'!BY78="Yes"),100-OFFSET('Water Data'!$F$4,0,10*ROW('Water Data'!F72)),NA())</f>
        <v>#N/A</v>
      </c>
      <c r="K78" s="92" t="e">
        <f ca="true">+IF(AND(ISNUMBER(OFFSET('Water Data'!$F$6,0,10*ROW('Water Data'!F72))),'Data Summary'!BZ78="Yes"),OFFSET('Water Data'!$F$6,0,10*ROW('Water Data'!F72)),NA())</f>
        <v>#N/A</v>
      </c>
      <c r="L78" s="92" t="e">
        <f ca="true">+IF(AND(ISNUMBER(OFFSET('Water Data'!$F$9,0,10*ROW('Water Data'!F72))),'Data Summary'!CA78="Yes"),OFFSET('Water Data'!$F$9,0,10*ROW('Water Data'!F72)),NA())</f>
        <v>#N/A</v>
      </c>
      <c r="M78" s="92" t="e">
        <f ca="true">+IF(AND(ISNUMBER(OFFSET('Water Data'!$G$4,0,10*ROW('Water Data'!G72))),'Data Summary'!CB78="Yes"),100-OFFSET('Water Data'!$G$4,0,10*ROW('Water Data'!G72)),NA())</f>
        <v>#N/A</v>
      </c>
      <c r="N78" s="92" t="e">
        <f ca="true">+IF(AND(ISNUMBER(OFFSET('Water Data'!$G$6,0,10*ROW('Water Data'!G72))),'Data Summary'!CC78="Yes"),OFFSET('Water Data'!$G$6,0,10*ROW('Water Data'!G72)),NA())</f>
        <v>#N/A</v>
      </c>
      <c r="O78" s="92" t="e">
        <f ca="true">+IF(AND(ISNUMBER(OFFSET('Water Data'!$G$9,0,10*ROW('Water Data'!G72))),'Data Summary'!CD78="Yes"),OFFSET('Water Data'!$G$9,0,10*ROW('Water Data'!G72)),NA())</f>
        <v>#N/A</v>
      </c>
      <c r="P78" s="92" t="e">
        <f ca="true">+IF(AND(ISNUMBER(OFFSET('Water Data'!$H$4,0,10*ROW('Water Data'!H72))),'Data Summary'!CE78="Yes"),100-OFFSET('Water Data'!$H$4,0,10*ROW('Water Data'!H72)),NA())</f>
        <v>#N/A</v>
      </c>
      <c r="Q78" s="92" t="e">
        <f ca="true">+IF(AND(ISNUMBER(OFFSET('Water Data'!$H$6,0,10*ROW('Water Data'!H72))),'Data Summary'!CF78="Yes"),OFFSET('Water Data'!$H$6,0,10*ROW('Water Data'!H72)),NA())</f>
        <v>#N/A</v>
      </c>
      <c r="R78" s="92" t="e">
        <f ca="true">+IF(AND(ISNUMBER(OFFSET('Water Data'!$H$9,0,10*ROW('Water Data'!H72))),'Data Summary'!CG78="Yes"),OFFSET('Water Data'!$H$9,0,10*ROW('Water Data'!H72)),NA())</f>
        <v>#N/A</v>
      </c>
      <c r="S78" s="92" t="e">
        <f ca="true">+IF(AND(ISNUMBER(OFFSET('Water Data'!$I$4,0,10*ROW('Water Data'!I72))),'Data Summary'!CH78="Yes"),100-OFFSET('Water Data'!$I$4,0,10*ROW('Water Data'!I72)),NA())</f>
        <v>#N/A</v>
      </c>
      <c r="T78" s="92" t="e">
        <f ca="true">+IF(AND(ISNUMBER(OFFSET('Water Data'!$I$6,0,10*ROW('Water Data'!I72))),'Data Summary'!CI78="Yes"),OFFSET('Water Data'!$I$6,0,10*ROW('Water Data'!I72)),NA())</f>
        <v>#N/A</v>
      </c>
      <c r="U78" s="92" t="e">
        <f ca="true">+IF(AND(ISNUMBER(OFFSET('Water Data'!$I$9,0,10*ROW('Water Data'!I72))),'Data Summary'!CJ78="Yes"),OFFSET('Water Data'!$I$9,0,10*ROW('Water Data'!I72)),NA())</f>
        <v>#N/A</v>
      </c>
      <c r="V78" s="93" t="e">
        <f ca="true">+IF(AND(ISNUMBER(OFFSET('Sanitation Data'!$D$4,0,10*ROW('Sanitation Data'!D72))),'Data Summary'!CK78="Yes"),100-OFFSET('Sanitation Data'!$D$4,0,10*ROW('Sanitation Data'!D72)),NA())</f>
        <v>#N/A</v>
      </c>
      <c r="W78" s="93" t="e">
        <f ca="true">+IF(AND(ISNUMBER(OFFSET('Sanitation Data'!$D$6,0,10*ROW('Sanitation Data'!D72))),'Data Summary'!CL78="Yes"),OFFSET('Sanitation Data'!$D$6,0,10*ROW('Sanitation Data'!D72)),NA())</f>
        <v>#N/A</v>
      </c>
      <c r="X78" s="93" t="e">
        <f ca="true">+IF(AND(ISNUMBER(OFFSET('Sanitation Data'!$D$10,0,10*ROW('Sanitation Data'!D72))),'Data Summary'!CM78="Yes"),OFFSET('Sanitation Data'!$D$10,0,10*ROW('Sanitation Data'!D72)),NA())</f>
        <v>#N/A</v>
      </c>
      <c r="Y78" s="93" t="e">
        <f ca="true">+IF(AND(ISNUMBER(OFFSET('Sanitation Data'!$D$11,0,10*ROW('Sanitation Data'!D72))),'Data Summary'!CN78="Yes"),OFFSET('Sanitation Data'!$D$11,0,10*ROW('Sanitation Data'!D72)),NA())</f>
        <v>#N/A</v>
      </c>
      <c r="Z78" s="93" t="e">
        <f ca="true">+IF(AND(ISNUMBER(OFFSET('Sanitation Data'!$D$12,0,10*ROW('Sanitation Data'!D72))),'Data Summary'!CO78="Yes"),OFFSET('Sanitation Data'!$D$12,0,10*ROW('Sanitation Data'!D72)),NA())</f>
        <v>#N/A</v>
      </c>
      <c r="AA78" s="93" t="e">
        <f ca="true">+IF(AND(ISNUMBER(OFFSET('Sanitation Data'!$E$4,0,10*ROW('Sanitation Data'!E72))),'Data Summary'!CP78="Yes"),100-OFFSET('Sanitation Data'!$E$4,0,10*ROW('Sanitation Data'!E72)),NA())</f>
        <v>#N/A</v>
      </c>
      <c r="AB78" s="93" t="e">
        <f ca="true">+IF(AND(ISNUMBER(OFFSET('Sanitation Data'!$E$6,0,10*ROW('Sanitation Data'!E72))),'Data Summary'!CQ78="Yes"),OFFSET('Sanitation Data'!$E$6,0,10*ROW('Sanitation Data'!E72)),NA())</f>
        <v>#N/A</v>
      </c>
      <c r="AC78" s="93" t="e">
        <f ca="true">+IF(AND(ISNUMBER(OFFSET('Sanitation Data'!$E$10,0,10*ROW('Sanitation Data'!E72))),'Data Summary'!CR78="Yes"),OFFSET('Sanitation Data'!$E$10,0,10*ROW('Sanitation Data'!E72)),NA())</f>
        <v>#N/A</v>
      </c>
      <c r="AD78" s="93" t="e">
        <f ca="true">+IF(AND(ISNUMBER(OFFSET('Sanitation Data'!$E$11,0,10*ROW('Sanitation Data'!E72))),'Data Summary'!CS78="Yes"),OFFSET('Sanitation Data'!$E$11,0,10*ROW('Sanitation Data'!E72)),NA())</f>
        <v>#N/A</v>
      </c>
      <c r="AE78" s="93" t="e">
        <f ca="true">+IF(AND(ISNUMBER(OFFSET('Sanitation Data'!$E$12,0,10*ROW('Sanitation Data'!E72))),'Data Summary'!CT78="Yes"),OFFSET('Sanitation Data'!$E$12,0,10*ROW('Sanitation Data'!E72)),NA())</f>
        <v>#N/A</v>
      </c>
      <c r="AF78" s="93" t="e">
        <f ca="true">+IF(AND(ISNUMBER(OFFSET('Sanitation Data'!$F$4,0,10*ROW('Sanitation Data'!F72))),'Data Summary'!CU78="Yes"),100-OFFSET('Sanitation Data'!$F$4,0,10*ROW('Sanitation Data'!F72)),NA())</f>
        <v>#N/A</v>
      </c>
      <c r="AG78" s="93" t="e">
        <f ca="true">+IF(AND(ISNUMBER(OFFSET('Sanitation Data'!$F$6,0,10*ROW('Sanitation Data'!F72))),'Data Summary'!CV78="Yes"),OFFSET('Sanitation Data'!$F$6,0,10*ROW('Sanitation Data'!F72)),NA())</f>
        <v>#N/A</v>
      </c>
      <c r="AH78" s="93" t="e">
        <f ca="true">+IF(AND(ISNUMBER(OFFSET('Sanitation Data'!$F$10,0,10*ROW('Sanitation Data'!F72))),'Data Summary'!CW78="Yes"),OFFSET('Sanitation Data'!$F$10,0,10*ROW('Sanitation Data'!F72)),NA())</f>
        <v>#N/A</v>
      </c>
      <c r="AI78" s="93" t="e">
        <f ca="true">+IF(AND(ISNUMBER(OFFSET('Sanitation Data'!$F$11,0,10*ROW('Sanitation Data'!F72))),'Data Summary'!CX78="Yes"),OFFSET('Sanitation Data'!$F$11,0,10*ROW('Sanitation Data'!F72)),NA())</f>
        <v>#N/A</v>
      </c>
      <c r="AJ78" s="93" t="e">
        <f ca="true">+IF(AND(ISNUMBER(OFFSET('Sanitation Data'!$F$12,0,10*ROW('Sanitation Data'!F72))),'Data Summary'!CY78="Yes"),OFFSET('Sanitation Data'!$F$12,0,10*ROW('Sanitation Data'!F72)),NA())</f>
        <v>#N/A</v>
      </c>
      <c r="AK78" s="93" t="e">
        <f ca="true">+IF(AND(ISNUMBER(OFFSET('Sanitation Data'!$G$4,0,10*ROW('Sanitation Data'!G72))),'Data Summary'!CZ78="Yes"),100-OFFSET('Sanitation Data'!$G$4,0,10*ROW('Sanitation Data'!G72)),NA())</f>
        <v>#N/A</v>
      </c>
      <c r="AL78" s="93" t="e">
        <f ca="true">+IF(AND(ISNUMBER(OFFSET('Sanitation Data'!$G$6,0,10*ROW('Sanitation Data'!G72))),'Data Summary'!DA78="Yes"),OFFSET('Sanitation Data'!$G$6,0,10*ROW('Sanitation Data'!G72)),NA())</f>
        <v>#N/A</v>
      </c>
      <c r="AM78" s="93" t="e">
        <f ca="true">+IF(AND(ISNUMBER(OFFSET('Sanitation Data'!$G$10,0,10*ROW('Sanitation Data'!G72))),'Data Summary'!DB78="Yes"),OFFSET('Sanitation Data'!$G$10,0,10*ROW('Sanitation Data'!G72)),NA())</f>
        <v>#N/A</v>
      </c>
      <c r="AN78" s="93" t="e">
        <f ca="true">+IF(AND(ISNUMBER(OFFSET('Sanitation Data'!$G$11,0,10*ROW('Sanitation Data'!G72))),'Data Summary'!DC78="Yes"),OFFSET('Sanitation Data'!$G$11,0,10*ROW('Sanitation Data'!G72)),NA())</f>
        <v>#N/A</v>
      </c>
      <c r="AO78" s="93" t="e">
        <f ca="true">+IF(AND(ISNUMBER(OFFSET('Sanitation Data'!$G$12,0,10*ROW('Sanitation Data'!G72))),'Data Summary'!DD78="Yes"),OFFSET('Sanitation Data'!$G$12,0,10*ROW('Sanitation Data'!G72)),NA())</f>
        <v>#N/A</v>
      </c>
      <c r="AP78" s="93" t="e">
        <f ca="true">+IF(AND(ISNUMBER(OFFSET('Sanitation Data'!$H$4,0,10*ROW('Sanitation Data'!H72))),'Data Summary'!DE78="Yes"),100-OFFSET('Sanitation Data'!$H$4,0,10*ROW('Sanitation Data'!H72)),NA())</f>
        <v>#N/A</v>
      </c>
      <c r="AQ78" s="93" t="e">
        <f ca="true">+IF(AND(ISNUMBER(OFFSET('Sanitation Data'!$H$6,0,10*ROW('Sanitation Data'!H72))),'Data Summary'!DF78="Yes"),OFFSET('Sanitation Data'!$H$6,0,10*ROW('Sanitation Data'!H72)),NA())</f>
        <v>#N/A</v>
      </c>
      <c r="AR78" s="93" t="e">
        <f ca="true">+IF(AND(ISNUMBER(OFFSET('Sanitation Data'!$H$10,0,10*ROW('Sanitation Data'!H72))),'Data Summary'!DG78="Yes"),OFFSET('Sanitation Data'!$H$10,0,10*ROW('Sanitation Data'!H72)),NA())</f>
        <v>#N/A</v>
      </c>
      <c r="AS78" s="93" t="e">
        <f ca="true">+IF(AND(ISNUMBER(OFFSET('Sanitation Data'!$H$11,0,10*ROW('Sanitation Data'!H72))),'Data Summary'!DH78="Yes"),OFFSET('Sanitation Data'!$H$11,0,10*ROW('Sanitation Data'!H72)),NA())</f>
        <v>#N/A</v>
      </c>
      <c r="AT78" s="93" t="e">
        <f ca="true">+IF(AND(ISNUMBER(OFFSET('Sanitation Data'!$H$12,0,10*ROW('Sanitation Data'!H72))),'Data Summary'!DI78="Yes"),OFFSET('Sanitation Data'!$H$12,0,10*ROW('Sanitation Data'!H72)),NA())</f>
        <v>#N/A</v>
      </c>
      <c r="AU78" s="93" t="e">
        <f ca="true">+IF(AND(ISNUMBER(OFFSET('Sanitation Data'!$I$4,0,10*ROW('Sanitation Data'!I72))),'Data Summary'!DJ78="Yes"),100-OFFSET('Sanitation Data'!$I$4,0,10*ROW('Sanitation Data'!I72)),NA())</f>
        <v>#N/A</v>
      </c>
      <c r="AV78" s="93" t="e">
        <f ca="true">+IF(AND(ISNUMBER(OFFSET('Sanitation Data'!$I$6,0,10*ROW('Sanitation Data'!I72))),'Data Summary'!DK78="Yes"),OFFSET('Sanitation Data'!$I$6,0,10*ROW('Sanitation Data'!I72)),NA())</f>
        <v>#N/A</v>
      </c>
      <c r="AW78" s="93" t="e">
        <f ca="true">+IF(AND(ISNUMBER(OFFSET('Sanitation Data'!$I$10,0,10*ROW('Sanitation Data'!I72))),'Data Summary'!DL78="Yes"),OFFSET('Sanitation Data'!$I$10,0,10*ROW('Sanitation Data'!I72)),NA())</f>
        <v>#N/A</v>
      </c>
      <c r="AX78" s="93" t="e">
        <f ca="true">+IF(AND(ISNUMBER(OFFSET('Sanitation Data'!$I$11,0,10*ROW('Sanitation Data'!I72))),'Data Summary'!DM78="Yes"),OFFSET('Sanitation Data'!$I$11,0,10*ROW('Sanitation Data'!I72)),NA())</f>
        <v>#N/A</v>
      </c>
      <c r="AY78" s="93" t="e">
        <f ca="true">+IF(AND(ISNUMBER(OFFSET('Sanitation Data'!$I$12,0,10*ROW('Sanitation Data'!I72))),'Data Summary'!DN78="Yes"),OFFSET('Sanitation Data'!$I$12,0,10*ROW('Sanitation Data'!I72)),NA())</f>
        <v>#N/A</v>
      </c>
      <c r="AZ78" s="94" t="e">
        <f ca="true">+IF(AND(ISNUMBER(OFFSET('Hygiene Data'!$D$5,0,10*ROW('Hygiene Data'!D72))),'Data Summary'!DO78="Yes"),OFFSET('Hygiene Data'!$D$5,0,10*ROW('Hygiene Data'!D72)),NA())</f>
        <v>#N/A</v>
      </c>
      <c r="BA78" s="94" t="e">
        <f ca="true">+IF(AND(ISNUMBER(OFFSET('Hygiene Data'!$D$7,0,10*ROW('Hygiene Data'!D72))),'Data Summary'!DP78="Yes"),OFFSET('Hygiene Data'!$D$7,0,10*ROW('Hygiene Data'!D72)),NA())</f>
        <v>#N/A</v>
      </c>
      <c r="BB78" s="94" t="e">
        <f ca="true">+IF(AND(ISNUMBER(OFFSET('Hygiene Data'!$D$9,0,10*ROW('Hygiene Data'!D72))),'Data Summary'!DQ78="Yes"),OFFSET('Hygiene Data'!$D$9,0,10*ROW('Hygiene Data'!D72)),NA())</f>
        <v>#N/A</v>
      </c>
      <c r="BC78" s="94" t="e">
        <f ca="true">+IF(AND(ISNUMBER(OFFSET('Hygiene Data'!$E$5,0,10*ROW('Hygiene Data'!E72))),'Data Summary'!DR78="Yes"),OFFSET('Hygiene Data'!$E$5,0,10*ROW('Hygiene Data'!E72)),NA())</f>
        <v>#N/A</v>
      </c>
      <c r="BD78" s="94" t="e">
        <f ca="true">+IF(AND(ISNUMBER(OFFSET('Hygiene Data'!$E$7,0,10*ROW('Hygiene Data'!E72))),'Data Summary'!DS78="Yes"),OFFSET('Hygiene Data'!$E$7,0,10*ROW('Hygiene Data'!E72)),NA())</f>
        <v>#N/A</v>
      </c>
      <c r="BE78" s="94" t="e">
        <f ca="true">+IF(AND(ISNUMBER(OFFSET('Hygiene Data'!$E$9,0,10*ROW('Hygiene Data'!E72))),'Data Summary'!DT78="Yes"),OFFSET('Hygiene Data'!$E$9,0,10*ROW('Hygiene Data'!E72)),NA())</f>
        <v>#N/A</v>
      </c>
      <c r="BF78" s="94" t="e">
        <f ca="true">+IF(AND(ISNUMBER(OFFSET('Hygiene Data'!$F$5,0,10*ROW('Hygiene Data'!F72))),'Data Summary'!DU78="Yes"),OFFSET('Hygiene Data'!$F$5,0,10*ROW('Hygiene Data'!F72)),NA())</f>
        <v>#N/A</v>
      </c>
      <c r="BG78" s="94" t="e">
        <f ca="true">+IF(AND(ISNUMBER(OFFSET('Hygiene Data'!$F$7,0,10*ROW('Hygiene Data'!F72))),'Data Summary'!DV78="Yes"),OFFSET('Hygiene Data'!$F$7,0,10*ROW('Hygiene Data'!F72)),NA())</f>
        <v>#N/A</v>
      </c>
      <c r="BH78" s="94" t="e">
        <f ca="true">+IF(AND(ISNUMBER(OFFSET('Hygiene Data'!$F$9,0,10*ROW('Hygiene Data'!F72))),'Data Summary'!DW78="Yes"),OFFSET('Hygiene Data'!$F$9,0,10*ROW('Hygiene Data'!F72)),NA())</f>
        <v>#N/A</v>
      </c>
      <c r="BI78" s="94" t="e">
        <f ca="true">+IF(AND(ISNUMBER(OFFSET('Hygiene Data'!$G$5,0,10*ROW('Hygiene Data'!G72))),'Data Summary'!DX78="Yes"),OFFSET('Hygiene Data'!$G$5,0,10*ROW('Hygiene Data'!G72)),NA())</f>
        <v>#N/A</v>
      </c>
      <c r="BJ78" s="94" t="e">
        <f ca="true">+IF(AND(ISNUMBER(OFFSET('Hygiene Data'!$G$7,0,10*ROW('Hygiene Data'!G72))),'Data Summary'!DY78="Yes"),OFFSET('Hygiene Data'!$G$7,0,10*ROW('Hygiene Data'!G72)),NA())</f>
        <v>#N/A</v>
      </c>
      <c r="BK78" s="94" t="e">
        <f ca="true">+IF(AND(ISNUMBER(OFFSET('Hygiene Data'!$G$9,0,10*ROW('Hygiene Data'!G72))),'Data Summary'!DZ78="Yes"),OFFSET('Hygiene Data'!$G$9,0,10*ROW('Hygiene Data'!G72)),NA())</f>
        <v>#N/A</v>
      </c>
      <c r="BL78" s="94" t="e">
        <f ca="true">+IF(AND(ISNUMBER(OFFSET('Hygiene Data'!$H$5,0,10*ROW('Hygiene Data'!H72))),'Data Summary'!EA78="Yes"),OFFSET('Hygiene Data'!$H$5,0,10*ROW('Hygiene Data'!H72)),NA())</f>
        <v>#N/A</v>
      </c>
      <c r="BM78" s="94" t="e">
        <f ca="true">+IF(AND(ISNUMBER(OFFSET('Hygiene Data'!$H$7,0,10*ROW('Hygiene Data'!H72))),'Data Summary'!EB78="Yes"),OFFSET('Hygiene Data'!$H$7,0,10*ROW('Hygiene Data'!H72)),NA())</f>
        <v>#N/A</v>
      </c>
      <c r="BN78" s="94" t="e">
        <f ca="true">+IF(AND(ISNUMBER(OFFSET('Hygiene Data'!$H$9,0,10*ROW('Hygiene Data'!H72))),'Data Summary'!EC78="Yes"),OFFSET('Hygiene Data'!$H$9,0,10*ROW('Hygiene Data'!H72)),NA())</f>
        <v>#N/A</v>
      </c>
      <c r="BO78" s="94" t="e">
        <f ca="true">+IF(AND(ISNUMBER(OFFSET('Hygiene Data'!$I$5,0,10*ROW('Hygiene Data'!I72))),'Data Summary'!ED78="Yes"),OFFSET('Hygiene Data'!$I$5,0,10*ROW('Hygiene Data'!I72)),NA())</f>
        <v>#N/A</v>
      </c>
      <c r="BP78" s="94" t="e">
        <f ca="true">+IF(AND(ISNUMBER(OFFSET('Hygiene Data'!$I$7,0,10*ROW('Hygiene Data'!I72))),'Data Summary'!EE78="Yes"),OFFSET('Hygiene Data'!$I$7,0,10*ROW('Hygiene Data'!I72)),NA())</f>
        <v>#N/A</v>
      </c>
      <c r="BQ78" s="94" t="e">
        <f ca="true">+IF(AND(ISNUMBER(OFFSET('Hygiene Data'!$I$9,0,10*ROW('Hygiene Data'!I72))),'Data Summary'!EF78="Yes"),OFFSET('Hygiene Data'!$I$9,0,10*ROW('Hygiene Data'!I72)),NA())</f>
        <v>#N/A</v>
      </c>
    </row>
    <row xmlns:x14ac="http://schemas.microsoft.com/office/spreadsheetml/2009/9/ac" r="79" x14ac:dyDescent="0.2">
      <c r="A79" s="334" t="e">
        <f ca="true">+RIGHT('Data Summary'!A79,LEN('Data Summary'!A79)-9)</f>
        <v>#VALUE!</v>
      </c>
      <c r="B79" s="35" t="str">
        <f ca="true">+IF(ISTEXT('Data Summary'!B79),'Data Summary'!B79,"")</f>
        <v/>
      </c>
      <c r="C79" s="333" t="e">
        <f ca="true">+VALUE('Data Summary'!C79)</f>
        <v>#VALUE!</v>
      </c>
      <c r="D79" s="92" t="e">
        <f ca="true">+IF(AND(ISNUMBER(OFFSET('Water Data'!$D$4,0,10*ROW('Water Data'!D73))),'Data Summary'!BS79="Yes"),100-OFFSET('Water Data'!$D$4,0,10*ROW('Water Data'!D73)),NA())</f>
        <v>#N/A</v>
      </c>
      <c r="E79" s="92" t="e">
        <f ca="true">+IF(AND(ISNUMBER(OFFSET('Water Data'!$D$6,0,10*ROW('Water Data'!D73))),'Data Summary'!BT79="Yes"),OFFSET('Water Data'!$D$6,0,10*ROW('Water Data'!D73)),NA())</f>
        <v>#N/A</v>
      </c>
      <c r="F79" s="92" t="e">
        <f ca="true">+IF(AND(ISNUMBER(OFFSET('Water Data'!$D$9,0,10*ROW('Water Data'!D73))),'Data Summary'!BU79="Yes"),OFFSET('Water Data'!$D$9,0,10*ROW('Water Data'!D73)),NA())</f>
        <v>#N/A</v>
      </c>
      <c r="G79" s="92" t="e">
        <f ca="true">+IF(AND(ISNUMBER(OFFSET('Water Data'!$E$4,0,10*ROW('Water Data'!E73))),'Data Summary'!BV79="Yes"),100-OFFSET('Water Data'!$E$4,0,10*ROW('Water Data'!E73)),NA())</f>
        <v>#N/A</v>
      </c>
      <c r="H79" s="92" t="e">
        <f ca="true">+IF(AND(ISNUMBER(OFFSET('Water Data'!$E$6,0,10*ROW('Water Data'!E73))),'Data Summary'!BW79="Yes"),OFFSET('Water Data'!$E$6,0,10*ROW('Water Data'!E73)),NA())</f>
        <v>#N/A</v>
      </c>
      <c r="I79" s="92" t="e">
        <f ca="true">+IF(AND(ISNUMBER(OFFSET('Water Data'!$E$9,0,10*ROW('Water Data'!E73))),'Data Summary'!BX79="Yes"),OFFSET('Water Data'!$E$9,0,10*ROW('Water Data'!E73)),NA())</f>
        <v>#N/A</v>
      </c>
      <c r="J79" s="92" t="e">
        <f ca="true">+IF(AND(ISNUMBER(OFFSET('Water Data'!$F$4,0,10*ROW('Water Data'!F73))),'Data Summary'!BY79="Yes"),100-OFFSET('Water Data'!$F$4,0,10*ROW('Water Data'!F73)),NA())</f>
        <v>#N/A</v>
      </c>
      <c r="K79" s="92" t="e">
        <f ca="true">+IF(AND(ISNUMBER(OFFSET('Water Data'!$F$6,0,10*ROW('Water Data'!F73))),'Data Summary'!BZ79="Yes"),OFFSET('Water Data'!$F$6,0,10*ROW('Water Data'!F73)),NA())</f>
        <v>#N/A</v>
      </c>
      <c r="L79" s="92" t="e">
        <f ca="true">+IF(AND(ISNUMBER(OFFSET('Water Data'!$F$9,0,10*ROW('Water Data'!F73))),'Data Summary'!CA79="Yes"),OFFSET('Water Data'!$F$9,0,10*ROW('Water Data'!F73)),NA())</f>
        <v>#N/A</v>
      </c>
      <c r="M79" s="92" t="e">
        <f ca="true">+IF(AND(ISNUMBER(OFFSET('Water Data'!$G$4,0,10*ROW('Water Data'!G73))),'Data Summary'!CB79="Yes"),100-OFFSET('Water Data'!$G$4,0,10*ROW('Water Data'!G73)),NA())</f>
        <v>#N/A</v>
      </c>
      <c r="N79" s="92" t="e">
        <f ca="true">+IF(AND(ISNUMBER(OFFSET('Water Data'!$G$6,0,10*ROW('Water Data'!G73))),'Data Summary'!CC79="Yes"),OFFSET('Water Data'!$G$6,0,10*ROW('Water Data'!G73)),NA())</f>
        <v>#N/A</v>
      </c>
      <c r="O79" s="92" t="e">
        <f ca="true">+IF(AND(ISNUMBER(OFFSET('Water Data'!$G$9,0,10*ROW('Water Data'!G73))),'Data Summary'!CD79="Yes"),OFFSET('Water Data'!$G$9,0,10*ROW('Water Data'!G73)),NA())</f>
        <v>#N/A</v>
      </c>
      <c r="P79" s="92" t="e">
        <f ca="true">+IF(AND(ISNUMBER(OFFSET('Water Data'!$H$4,0,10*ROW('Water Data'!H73))),'Data Summary'!CE79="Yes"),100-OFFSET('Water Data'!$H$4,0,10*ROW('Water Data'!H73)),NA())</f>
        <v>#N/A</v>
      </c>
      <c r="Q79" s="92" t="e">
        <f ca="true">+IF(AND(ISNUMBER(OFFSET('Water Data'!$H$6,0,10*ROW('Water Data'!H73))),'Data Summary'!CF79="Yes"),OFFSET('Water Data'!$H$6,0,10*ROW('Water Data'!H73)),NA())</f>
        <v>#N/A</v>
      </c>
      <c r="R79" s="92" t="e">
        <f ca="true">+IF(AND(ISNUMBER(OFFSET('Water Data'!$H$9,0,10*ROW('Water Data'!H73))),'Data Summary'!CG79="Yes"),OFFSET('Water Data'!$H$9,0,10*ROW('Water Data'!H73)),NA())</f>
        <v>#N/A</v>
      </c>
      <c r="S79" s="92" t="e">
        <f ca="true">+IF(AND(ISNUMBER(OFFSET('Water Data'!$I$4,0,10*ROW('Water Data'!I73))),'Data Summary'!CH79="Yes"),100-OFFSET('Water Data'!$I$4,0,10*ROW('Water Data'!I73)),NA())</f>
        <v>#N/A</v>
      </c>
      <c r="T79" s="92" t="e">
        <f ca="true">+IF(AND(ISNUMBER(OFFSET('Water Data'!$I$6,0,10*ROW('Water Data'!I73))),'Data Summary'!CI79="Yes"),OFFSET('Water Data'!$I$6,0,10*ROW('Water Data'!I73)),NA())</f>
        <v>#N/A</v>
      </c>
      <c r="U79" s="92" t="e">
        <f ca="true">+IF(AND(ISNUMBER(OFFSET('Water Data'!$I$9,0,10*ROW('Water Data'!I73))),'Data Summary'!CJ79="Yes"),OFFSET('Water Data'!$I$9,0,10*ROW('Water Data'!I73)),NA())</f>
        <v>#N/A</v>
      </c>
      <c r="V79" s="93" t="e">
        <f ca="true">+IF(AND(ISNUMBER(OFFSET('Sanitation Data'!$D$4,0,10*ROW('Sanitation Data'!D73))),'Data Summary'!CK79="Yes"),100-OFFSET('Sanitation Data'!$D$4,0,10*ROW('Sanitation Data'!D73)),NA())</f>
        <v>#N/A</v>
      </c>
      <c r="W79" s="93" t="e">
        <f ca="true">+IF(AND(ISNUMBER(OFFSET('Sanitation Data'!$D$6,0,10*ROW('Sanitation Data'!D73))),'Data Summary'!CL79="Yes"),OFFSET('Sanitation Data'!$D$6,0,10*ROW('Sanitation Data'!D73)),NA())</f>
        <v>#N/A</v>
      </c>
      <c r="X79" s="93" t="e">
        <f ca="true">+IF(AND(ISNUMBER(OFFSET('Sanitation Data'!$D$10,0,10*ROW('Sanitation Data'!D73))),'Data Summary'!CM79="Yes"),OFFSET('Sanitation Data'!$D$10,0,10*ROW('Sanitation Data'!D73)),NA())</f>
        <v>#N/A</v>
      </c>
      <c r="Y79" s="93" t="e">
        <f ca="true">+IF(AND(ISNUMBER(OFFSET('Sanitation Data'!$D$11,0,10*ROW('Sanitation Data'!D73))),'Data Summary'!CN79="Yes"),OFFSET('Sanitation Data'!$D$11,0,10*ROW('Sanitation Data'!D73)),NA())</f>
        <v>#N/A</v>
      </c>
      <c r="Z79" s="93" t="e">
        <f ca="true">+IF(AND(ISNUMBER(OFFSET('Sanitation Data'!$D$12,0,10*ROW('Sanitation Data'!D73))),'Data Summary'!CO79="Yes"),OFFSET('Sanitation Data'!$D$12,0,10*ROW('Sanitation Data'!D73)),NA())</f>
        <v>#N/A</v>
      </c>
      <c r="AA79" s="93" t="e">
        <f ca="true">+IF(AND(ISNUMBER(OFFSET('Sanitation Data'!$E$4,0,10*ROW('Sanitation Data'!E73))),'Data Summary'!CP79="Yes"),100-OFFSET('Sanitation Data'!$E$4,0,10*ROW('Sanitation Data'!E73)),NA())</f>
        <v>#N/A</v>
      </c>
      <c r="AB79" s="93" t="e">
        <f ca="true">+IF(AND(ISNUMBER(OFFSET('Sanitation Data'!$E$6,0,10*ROW('Sanitation Data'!E73))),'Data Summary'!CQ79="Yes"),OFFSET('Sanitation Data'!$E$6,0,10*ROW('Sanitation Data'!E73)),NA())</f>
        <v>#N/A</v>
      </c>
      <c r="AC79" s="93" t="e">
        <f ca="true">+IF(AND(ISNUMBER(OFFSET('Sanitation Data'!$E$10,0,10*ROW('Sanitation Data'!E73))),'Data Summary'!CR79="Yes"),OFFSET('Sanitation Data'!$E$10,0,10*ROW('Sanitation Data'!E73)),NA())</f>
        <v>#N/A</v>
      </c>
      <c r="AD79" s="93" t="e">
        <f ca="true">+IF(AND(ISNUMBER(OFFSET('Sanitation Data'!$E$11,0,10*ROW('Sanitation Data'!E73))),'Data Summary'!CS79="Yes"),OFFSET('Sanitation Data'!$E$11,0,10*ROW('Sanitation Data'!E73)),NA())</f>
        <v>#N/A</v>
      </c>
      <c r="AE79" s="93" t="e">
        <f ca="true">+IF(AND(ISNUMBER(OFFSET('Sanitation Data'!$E$12,0,10*ROW('Sanitation Data'!E73))),'Data Summary'!CT79="Yes"),OFFSET('Sanitation Data'!$E$12,0,10*ROW('Sanitation Data'!E73)),NA())</f>
        <v>#N/A</v>
      </c>
      <c r="AF79" s="93" t="e">
        <f ca="true">+IF(AND(ISNUMBER(OFFSET('Sanitation Data'!$F$4,0,10*ROW('Sanitation Data'!F73))),'Data Summary'!CU79="Yes"),100-OFFSET('Sanitation Data'!$F$4,0,10*ROW('Sanitation Data'!F73)),NA())</f>
        <v>#N/A</v>
      </c>
      <c r="AG79" s="93" t="e">
        <f ca="true">+IF(AND(ISNUMBER(OFFSET('Sanitation Data'!$F$6,0,10*ROW('Sanitation Data'!F73))),'Data Summary'!CV79="Yes"),OFFSET('Sanitation Data'!$F$6,0,10*ROW('Sanitation Data'!F73)),NA())</f>
        <v>#N/A</v>
      </c>
      <c r="AH79" s="93" t="e">
        <f ca="true">+IF(AND(ISNUMBER(OFFSET('Sanitation Data'!$F$10,0,10*ROW('Sanitation Data'!F73))),'Data Summary'!CW79="Yes"),OFFSET('Sanitation Data'!$F$10,0,10*ROW('Sanitation Data'!F73)),NA())</f>
        <v>#N/A</v>
      </c>
      <c r="AI79" s="93" t="e">
        <f ca="true">+IF(AND(ISNUMBER(OFFSET('Sanitation Data'!$F$11,0,10*ROW('Sanitation Data'!F73))),'Data Summary'!CX79="Yes"),OFFSET('Sanitation Data'!$F$11,0,10*ROW('Sanitation Data'!F73)),NA())</f>
        <v>#N/A</v>
      </c>
      <c r="AJ79" s="93" t="e">
        <f ca="true">+IF(AND(ISNUMBER(OFFSET('Sanitation Data'!$F$12,0,10*ROW('Sanitation Data'!F73))),'Data Summary'!CY79="Yes"),OFFSET('Sanitation Data'!$F$12,0,10*ROW('Sanitation Data'!F73)),NA())</f>
        <v>#N/A</v>
      </c>
      <c r="AK79" s="93" t="e">
        <f ca="true">+IF(AND(ISNUMBER(OFFSET('Sanitation Data'!$G$4,0,10*ROW('Sanitation Data'!G73))),'Data Summary'!CZ79="Yes"),100-OFFSET('Sanitation Data'!$G$4,0,10*ROW('Sanitation Data'!G73)),NA())</f>
        <v>#N/A</v>
      </c>
      <c r="AL79" s="93" t="e">
        <f ca="true">+IF(AND(ISNUMBER(OFFSET('Sanitation Data'!$G$6,0,10*ROW('Sanitation Data'!G73))),'Data Summary'!DA79="Yes"),OFFSET('Sanitation Data'!$G$6,0,10*ROW('Sanitation Data'!G73)),NA())</f>
        <v>#N/A</v>
      </c>
      <c r="AM79" s="93" t="e">
        <f ca="true">+IF(AND(ISNUMBER(OFFSET('Sanitation Data'!$G$10,0,10*ROW('Sanitation Data'!G73))),'Data Summary'!DB79="Yes"),OFFSET('Sanitation Data'!$G$10,0,10*ROW('Sanitation Data'!G73)),NA())</f>
        <v>#N/A</v>
      </c>
      <c r="AN79" s="93" t="e">
        <f ca="true">+IF(AND(ISNUMBER(OFFSET('Sanitation Data'!$G$11,0,10*ROW('Sanitation Data'!G73))),'Data Summary'!DC79="Yes"),OFFSET('Sanitation Data'!$G$11,0,10*ROW('Sanitation Data'!G73)),NA())</f>
        <v>#N/A</v>
      </c>
      <c r="AO79" s="93" t="e">
        <f ca="true">+IF(AND(ISNUMBER(OFFSET('Sanitation Data'!$G$12,0,10*ROW('Sanitation Data'!G73))),'Data Summary'!DD79="Yes"),OFFSET('Sanitation Data'!$G$12,0,10*ROW('Sanitation Data'!G73)),NA())</f>
        <v>#N/A</v>
      </c>
      <c r="AP79" s="93" t="e">
        <f ca="true">+IF(AND(ISNUMBER(OFFSET('Sanitation Data'!$H$4,0,10*ROW('Sanitation Data'!H73))),'Data Summary'!DE79="Yes"),100-OFFSET('Sanitation Data'!$H$4,0,10*ROW('Sanitation Data'!H73)),NA())</f>
        <v>#N/A</v>
      </c>
      <c r="AQ79" s="93" t="e">
        <f ca="true">+IF(AND(ISNUMBER(OFFSET('Sanitation Data'!$H$6,0,10*ROW('Sanitation Data'!H73))),'Data Summary'!DF79="Yes"),OFFSET('Sanitation Data'!$H$6,0,10*ROW('Sanitation Data'!H73)),NA())</f>
        <v>#N/A</v>
      </c>
      <c r="AR79" s="93" t="e">
        <f ca="true">+IF(AND(ISNUMBER(OFFSET('Sanitation Data'!$H$10,0,10*ROW('Sanitation Data'!H73))),'Data Summary'!DG79="Yes"),OFFSET('Sanitation Data'!$H$10,0,10*ROW('Sanitation Data'!H73)),NA())</f>
        <v>#N/A</v>
      </c>
      <c r="AS79" s="93" t="e">
        <f ca="true">+IF(AND(ISNUMBER(OFFSET('Sanitation Data'!$H$11,0,10*ROW('Sanitation Data'!H73))),'Data Summary'!DH79="Yes"),OFFSET('Sanitation Data'!$H$11,0,10*ROW('Sanitation Data'!H73)),NA())</f>
        <v>#N/A</v>
      </c>
      <c r="AT79" s="93" t="e">
        <f ca="true">+IF(AND(ISNUMBER(OFFSET('Sanitation Data'!$H$12,0,10*ROW('Sanitation Data'!H73))),'Data Summary'!DI79="Yes"),OFFSET('Sanitation Data'!$H$12,0,10*ROW('Sanitation Data'!H73)),NA())</f>
        <v>#N/A</v>
      </c>
      <c r="AU79" s="93" t="e">
        <f ca="true">+IF(AND(ISNUMBER(OFFSET('Sanitation Data'!$I$4,0,10*ROW('Sanitation Data'!I73))),'Data Summary'!DJ79="Yes"),100-OFFSET('Sanitation Data'!$I$4,0,10*ROW('Sanitation Data'!I73)),NA())</f>
        <v>#N/A</v>
      </c>
      <c r="AV79" s="93" t="e">
        <f ca="true">+IF(AND(ISNUMBER(OFFSET('Sanitation Data'!$I$6,0,10*ROW('Sanitation Data'!I73))),'Data Summary'!DK79="Yes"),OFFSET('Sanitation Data'!$I$6,0,10*ROW('Sanitation Data'!I73)),NA())</f>
        <v>#N/A</v>
      </c>
      <c r="AW79" s="93" t="e">
        <f ca="true">+IF(AND(ISNUMBER(OFFSET('Sanitation Data'!$I$10,0,10*ROW('Sanitation Data'!I73))),'Data Summary'!DL79="Yes"),OFFSET('Sanitation Data'!$I$10,0,10*ROW('Sanitation Data'!I73)),NA())</f>
        <v>#N/A</v>
      </c>
      <c r="AX79" s="93" t="e">
        <f ca="true">+IF(AND(ISNUMBER(OFFSET('Sanitation Data'!$I$11,0,10*ROW('Sanitation Data'!I73))),'Data Summary'!DM79="Yes"),OFFSET('Sanitation Data'!$I$11,0,10*ROW('Sanitation Data'!I73)),NA())</f>
        <v>#N/A</v>
      </c>
      <c r="AY79" s="93" t="e">
        <f ca="true">+IF(AND(ISNUMBER(OFFSET('Sanitation Data'!$I$12,0,10*ROW('Sanitation Data'!I73))),'Data Summary'!DN79="Yes"),OFFSET('Sanitation Data'!$I$12,0,10*ROW('Sanitation Data'!I73)),NA())</f>
        <v>#N/A</v>
      </c>
      <c r="AZ79" s="94" t="e">
        <f ca="true">+IF(AND(ISNUMBER(OFFSET('Hygiene Data'!$D$5,0,10*ROW('Hygiene Data'!D73))),'Data Summary'!DO79="Yes"),OFFSET('Hygiene Data'!$D$5,0,10*ROW('Hygiene Data'!D73)),NA())</f>
        <v>#N/A</v>
      </c>
      <c r="BA79" s="94" t="e">
        <f ca="true">+IF(AND(ISNUMBER(OFFSET('Hygiene Data'!$D$7,0,10*ROW('Hygiene Data'!D73))),'Data Summary'!DP79="Yes"),OFFSET('Hygiene Data'!$D$7,0,10*ROW('Hygiene Data'!D73)),NA())</f>
        <v>#N/A</v>
      </c>
      <c r="BB79" s="94" t="e">
        <f ca="true">+IF(AND(ISNUMBER(OFFSET('Hygiene Data'!$D$9,0,10*ROW('Hygiene Data'!D73))),'Data Summary'!DQ79="Yes"),OFFSET('Hygiene Data'!$D$9,0,10*ROW('Hygiene Data'!D73)),NA())</f>
        <v>#N/A</v>
      </c>
      <c r="BC79" s="94" t="e">
        <f ca="true">+IF(AND(ISNUMBER(OFFSET('Hygiene Data'!$E$5,0,10*ROW('Hygiene Data'!E73))),'Data Summary'!DR79="Yes"),OFFSET('Hygiene Data'!$E$5,0,10*ROW('Hygiene Data'!E73)),NA())</f>
        <v>#N/A</v>
      </c>
      <c r="BD79" s="94" t="e">
        <f ca="true">+IF(AND(ISNUMBER(OFFSET('Hygiene Data'!$E$7,0,10*ROW('Hygiene Data'!E73))),'Data Summary'!DS79="Yes"),OFFSET('Hygiene Data'!$E$7,0,10*ROW('Hygiene Data'!E73)),NA())</f>
        <v>#N/A</v>
      </c>
      <c r="BE79" s="94" t="e">
        <f ca="true">+IF(AND(ISNUMBER(OFFSET('Hygiene Data'!$E$9,0,10*ROW('Hygiene Data'!E73))),'Data Summary'!DT79="Yes"),OFFSET('Hygiene Data'!$E$9,0,10*ROW('Hygiene Data'!E73)),NA())</f>
        <v>#N/A</v>
      </c>
      <c r="BF79" s="94" t="e">
        <f ca="true">+IF(AND(ISNUMBER(OFFSET('Hygiene Data'!$F$5,0,10*ROW('Hygiene Data'!F73))),'Data Summary'!DU79="Yes"),OFFSET('Hygiene Data'!$F$5,0,10*ROW('Hygiene Data'!F73)),NA())</f>
        <v>#N/A</v>
      </c>
      <c r="BG79" s="94" t="e">
        <f ca="true">+IF(AND(ISNUMBER(OFFSET('Hygiene Data'!$F$7,0,10*ROW('Hygiene Data'!F73))),'Data Summary'!DV79="Yes"),OFFSET('Hygiene Data'!$F$7,0,10*ROW('Hygiene Data'!F73)),NA())</f>
        <v>#N/A</v>
      </c>
      <c r="BH79" s="94" t="e">
        <f ca="true">+IF(AND(ISNUMBER(OFFSET('Hygiene Data'!$F$9,0,10*ROW('Hygiene Data'!F73))),'Data Summary'!DW79="Yes"),OFFSET('Hygiene Data'!$F$9,0,10*ROW('Hygiene Data'!F73)),NA())</f>
        <v>#N/A</v>
      </c>
      <c r="BI79" s="94" t="e">
        <f ca="true">+IF(AND(ISNUMBER(OFFSET('Hygiene Data'!$G$5,0,10*ROW('Hygiene Data'!G73))),'Data Summary'!DX79="Yes"),OFFSET('Hygiene Data'!$G$5,0,10*ROW('Hygiene Data'!G73)),NA())</f>
        <v>#N/A</v>
      </c>
      <c r="BJ79" s="94" t="e">
        <f ca="true">+IF(AND(ISNUMBER(OFFSET('Hygiene Data'!$G$7,0,10*ROW('Hygiene Data'!G73))),'Data Summary'!DY79="Yes"),OFFSET('Hygiene Data'!$G$7,0,10*ROW('Hygiene Data'!G73)),NA())</f>
        <v>#N/A</v>
      </c>
      <c r="BK79" s="94" t="e">
        <f ca="true">+IF(AND(ISNUMBER(OFFSET('Hygiene Data'!$G$9,0,10*ROW('Hygiene Data'!G73))),'Data Summary'!DZ79="Yes"),OFFSET('Hygiene Data'!$G$9,0,10*ROW('Hygiene Data'!G73)),NA())</f>
        <v>#N/A</v>
      </c>
      <c r="BL79" s="94" t="e">
        <f ca="true">+IF(AND(ISNUMBER(OFFSET('Hygiene Data'!$H$5,0,10*ROW('Hygiene Data'!H73))),'Data Summary'!EA79="Yes"),OFFSET('Hygiene Data'!$H$5,0,10*ROW('Hygiene Data'!H73)),NA())</f>
        <v>#N/A</v>
      </c>
      <c r="BM79" s="94" t="e">
        <f ca="true">+IF(AND(ISNUMBER(OFFSET('Hygiene Data'!$H$7,0,10*ROW('Hygiene Data'!H73))),'Data Summary'!EB79="Yes"),OFFSET('Hygiene Data'!$H$7,0,10*ROW('Hygiene Data'!H73)),NA())</f>
        <v>#N/A</v>
      </c>
      <c r="BN79" s="94" t="e">
        <f ca="true">+IF(AND(ISNUMBER(OFFSET('Hygiene Data'!$H$9,0,10*ROW('Hygiene Data'!H73))),'Data Summary'!EC79="Yes"),OFFSET('Hygiene Data'!$H$9,0,10*ROW('Hygiene Data'!H73)),NA())</f>
        <v>#N/A</v>
      </c>
      <c r="BO79" s="94" t="e">
        <f ca="true">+IF(AND(ISNUMBER(OFFSET('Hygiene Data'!$I$5,0,10*ROW('Hygiene Data'!I73))),'Data Summary'!ED79="Yes"),OFFSET('Hygiene Data'!$I$5,0,10*ROW('Hygiene Data'!I73)),NA())</f>
        <v>#N/A</v>
      </c>
      <c r="BP79" s="94" t="e">
        <f ca="true">+IF(AND(ISNUMBER(OFFSET('Hygiene Data'!$I$7,0,10*ROW('Hygiene Data'!I73))),'Data Summary'!EE79="Yes"),OFFSET('Hygiene Data'!$I$7,0,10*ROW('Hygiene Data'!I73)),NA())</f>
        <v>#N/A</v>
      </c>
      <c r="BQ79" s="94" t="e">
        <f ca="true">+IF(AND(ISNUMBER(OFFSET('Hygiene Data'!$I$9,0,10*ROW('Hygiene Data'!I73))),'Data Summary'!EF79="Yes"),OFFSET('Hygiene Data'!$I$9,0,10*ROW('Hygiene Data'!I73)),NA())</f>
        <v>#N/A</v>
      </c>
    </row>
    <row xmlns:x14ac="http://schemas.microsoft.com/office/spreadsheetml/2009/9/ac" r="80" x14ac:dyDescent="0.2">
      <c r="A80" s="334" t="e">
        <f ca="true">+RIGHT('Data Summary'!A80,LEN('Data Summary'!A80)-9)</f>
        <v>#VALUE!</v>
      </c>
      <c r="B80" s="35" t="str">
        <f ca="true">+IF(ISTEXT('Data Summary'!B80),'Data Summary'!B80,"")</f>
        <v/>
      </c>
      <c r="C80" s="333" t="e">
        <f ca="true">+VALUE('Data Summary'!C80)</f>
        <v>#VALUE!</v>
      </c>
      <c r="D80" s="92" t="e">
        <f ca="true">+IF(AND(ISNUMBER(OFFSET('Water Data'!$D$4,0,10*ROW('Water Data'!D74))),'Data Summary'!BS80="Yes"),100-OFFSET('Water Data'!$D$4,0,10*ROW('Water Data'!D74)),NA())</f>
        <v>#N/A</v>
      </c>
      <c r="E80" s="92" t="e">
        <f ca="true">+IF(AND(ISNUMBER(OFFSET('Water Data'!$D$6,0,10*ROW('Water Data'!D74))),'Data Summary'!BT80="Yes"),OFFSET('Water Data'!$D$6,0,10*ROW('Water Data'!D74)),NA())</f>
        <v>#N/A</v>
      </c>
      <c r="F80" s="92" t="e">
        <f ca="true">+IF(AND(ISNUMBER(OFFSET('Water Data'!$D$9,0,10*ROW('Water Data'!D74))),'Data Summary'!BU80="Yes"),OFFSET('Water Data'!$D$9,0,10*ROW('Water Data'!D74)),NA())</f>
        <v>#N/A</v>
      </c>
      <c r="G80" s="92" t="e">
        <f ca="true">+IF(AND(ISNUMBER(OFFSET('Water Data'!$E$4,0,10*ROW('Water Data'!E74))),'Data Summary'!BV80="Yes"),100-OFFSET('Water Data'!$E$4,0,10*ROW('Water Data'!E74)),NA())</f>
        <v>#N/A</v>
      </c>
      <c r="H80" s="92" t="e">
        <f ca="true">+IF(AND(ISNUMBER(OFFSET('Water Data'!$E$6,0,10*ROW('Water Data'!E74))),'Data Summary'!BW80="Yes"),OFFSET('Water Data'!$E$6,0,10*ROW('Water Data'!E74)),NA())</f>
        <v>#N/A</v>
      </c>
      <c r="I80" s="92" t="e">
        <f ca="true">+IF(AND(ISNUMBER(OFFSET('Water Data'!$E$9,0,10*ROW('Water Data'!E74))),'Data Summary'!BX80="Yes"),OFFSET('Water Data'!$E$9,0,10*ROW('Water Data'!E74)),NA())</f>
        <v>#N/A</v>
      </c>
      <c r="J80" s="92" t="e">
        <f ca="true">+IF(AND(ISNUMBER(OFFSET('Water Data'!$F$4,0,10*ROW('Water Data'!F74))),'Data Summary'!BY80="Yes"),100-OFFSET('Water Data'!$F$4,0,10*ROW('Water Data'!F74)),NA())</f>
        <v>#N/A</v>
      </c>
      <c r="K80" s="92" t="e">
        <f ca="true">+IF(AND(ISNUMBER(OFFSET('Water Data'!$F$6,0,10*ROW('Water Data'!F74))),'Data Summary'!BZ80="Yes"),OFFSET('Water Data'!$F$6,0,10*ROW('Water Data'!F74)),NA())</f>
        <v>#N/A</v>
      </c>
      <c r="L80" s="92" t="e">
        <f ca="true">+IF(AND(ISNUMBER(OFFSET('Water Data'!$F$9,0,10*ROW('Water Data'!F74))),'Data Summary'!CA80="Yes"),OFFSET('Water Data'!$F$9,0,10*ROW('Water Data'!F74)),NA())</f>
        <v>#N/A</v>
      </c>
      <c r="M80" s="92" t="e">
        <f ca="true">+IF(AND(ISNUMBER(OFFSET('Water Data'!$G$4,0,10*ROW('Water Data'!G74))),'Data Summary'!CB80="Yes"),100-OFFSET('Water Data'!$G$4,0,10*ROW('Water Data'!G74)),NA())</f>
        <v>#N/A</v>
      </c>
      <c r="N80" s="92" t="e">
        <f ca="true">+IF(AND(ISNUMBER(OFFSET('Water Data'!$G$6,0,10*ROW('Water Data'!G74))),'Data Summary'!CC80="Yes"),OFFSET('Water Data'!$G$6,0,10*ROW('Water Data'!G74)),NA())</f>
        <v>#N/A</v>
      </c>
      <c r="O80" s="92" t="e">
        <f ca="true">+IF(AND(ISNUMBER(OFFSET('Water Data'!$G$9,0,10*ROW('Water Data'!G74))),'Data Summary'!CD80="Yes"),OFFSET('Water Data'!$G$9,0,10*ROW('Water Data'!G74)),NA())</f>
        <v>#N/A</v>
      </c>
      <c r="P80" s="92" t="e">
        <f ca="true">+IF(AND(ISNUMBER(OFFSET('Water Data'!$H$4,0,10*ROW('Water Data'!H74))),'Data Summary'!CE80="Yes"),100-OFFSET('Water Data'!$H$4,0,10*ROW('Water Data'!H74)),NA())</f>
        <v>#N/A</v>
      </c>
      <c r="Q80" s="92" t="e">
        <f ca="true">+IF(AND(ISNUMBER(OFFSET('Water Data'!$H$6,0,10*ROW('Water Data'!H74))),'Data Summary'!CF80="Yes"),OFFSET('Water Data'!$H$6,0,10*ROW('Water Data'!H74)),NA())</f>
        <v>#N/A</v>
      </c>
      <c r="R80" s="92" t="e">
        <f ca="true">+IF(AND(ISNUMBER(OFFSET('Water Data'!$H$9,0,10*ROW('Water Data'!H74))),'Data Summary'!CG80="Yes"),OFFSET('Water Data'!$H$9,0,10*ROW('Water Data'!H74)),NA())</f>
        <v>#N/A</v>
      </c>
      <c r="S80" s="92" t="e">
        <f ca="true">+IF(AND(ISNUMBER(OFFSET('Water Data'!$I$4,0,10*ROW('Water Data'!I74))),'Data Summary'!CH80="Yes"),100-OFFSET('Water Data'!$I$4,0,10*ROW('Water Data'!I74)),NA())</f>
        <v>#N/A</v>
      </c>
      <c r="T80" s="92" t="e">
        <f ca="true">+IF(AND(ISNUMBER(OFFSET('Water Data'!$I$6,0,10*ROW('Water Data'!I74))),'Data Summary'!CI80="Yes"),OFFSET('Water Data'!$I$6,0,10*ROW('Water Data'!I74)),NA())</f>
        <v>#N/A</v>
      </c>
      <c r="U80" s="92" t="e">
        <f ca="true">+IF(AND(ISNUMBER(OFFSET('Water Data'!$I$9,0,10*ROW('Water Data'!I74))),'Data Summary'!CJ80="Yes"),OFFSET('Water Data'!$I$9,0,10*ROW('Water Data'!I74)),NA())</f>
        <v>#N/A</v>
      </c>
      <c r="V80" s="93" t="e">
        <f ca="true">+IF(AND(ISNUMBER(OFFSET('Sanitation Data'!$D$4,0,10*ROW('Sanitation Data'!D74))),'Data Summary'!CK80="Yes"),100-OFFSET('Sanitation Data'!$D$4,0,10*ROW('Sanitation Data'!D74)),NA())</f>
        <v>#N/A</v>
      </c>
      <c r="W80" s="93" t="e">
        <f ca="true">+IF(AND(ISNUMBER(OFFSET('Sanitation Data'!$D$6,0,10*ROW('Sanitation Data'!D74))),'Data Summary'!CL80="Yes"),OFFSET('Sanitation Data'!$D$6,0,10*ROW('Sanitation Data'!D74)),NA())</f>
        <v>#N/A</v>
      </c>
      <c r="X80" s="93" t="e">
        <f ca="true">+IF(AND(ISNUMBER(OFFSET('Sanitation Data'!$D$10,0,10*ROW('Sanitation Data'!D74))),'Data Summary'!CM80="Yes"),OFFSET('Sanitation Data'!$D$10,0,10*ROW('Sanitation Data'!D74)),NA())</f>
        <v>#N/A</v>
      </c>
      <c r="Y80" s="93" t="e">
        <f ca="true">+IF(AND(ISNUMBER(OFFSET('Sanitation Data'!$D$11,0,10*ROW('Sanitation Data'!D74))),'Data Summary'!CN80="Yes"),OFFSET('Sanitation Data'!$D$11,0,10*ROW('Sanitation Data'!D74)),NA())</f>
        <v>#N/A</v>
      </c>
      <c r="Z80" s="93" t="e">
        <f ca="true">+IF(AND(ISNUMBER(OFFSET('Sanitation Data'!$D$12,0,10*ROW('Sanitation Data'!D74))),'Data Summary'!CO80="Yes"),OFFSET('Sanitation Data'!$D$12,0,10*ROW('Sanitation Data'!D74)),NA())</f>
        <v>#N/A</v>
      </c>
      <c r="AA80" s="93" t="e">
        <f ca="true">+IF(AND(ISNUMBER(OFFSET('Sanitation Data'!$E$4,0,10*ROW('Sanitation Data'!E74))),'Data Summary'!CP80="Yes"),100-OFFSET('Sanitation Data'!$E$4,0,10*ROW('Sanitation Data'!E74)),NA())</f>
        <v>#N/A</v>
      </c>
      <c r="AB80" s="93" t="e">
        <f ca="true">+IF(AND(ISNUMBER(OFFSET('Sanitation Data'!$E$6,0,10*ROW('Sanitation Data'!E74))),'Data Summary'!CQ80="Yes"),OFFSET('Sanitation Data'!$E$6,0,10*ROW('Sanitation Data'!E74)),NA())</f>
        <v>#N/A</v>
      </c>
      <c r="AC80" s="93" t="e">
        <f ca="true">+IF(AND(ISNUMBER(OFFSET('Sanitation Data'!$E$10,0,10*ROW('Sanitation Data'!E74))),'Data Summary'!CR80="Yes"),OFFSET('Sanitation Data'!$E$10,0,10*ROW('Sanitation Data'!E74)),NA())</f>
        <v>#N/A</v>
      </c>
      <c r="AD80" s="93" t="e">
        <f ca="true">+IF(AND(ISNUMBER(OFFSET('Sanitation Data'!$E$11,0,10*ROW('Sanitation Data'!E74))),'Data Summary'!CS80="Yes"),OFFSET('Sanitation Data'!$E$11,0,10*ROW('Sanitation Data'!E74)),NA())</f>
        <v>#N/A</v>
      </c>
      <c r="AE80" s="93" t="e">
        <f ca="true">+IF(AND(ISNUMBER(OFFSET('Sanitation Data'!$E$12,0,10*ROW('Sanitation Data'!E74))),'Data Summary'!CT80="Yes"),OFFSET('Sanitation Data'!$E$12,0,10*ROW('Sanitation Data'!E74)),NA())</f>
        <v>#N/A</v>
      </c>
      <c r="AF80" s="93" t="e">
        <f ca="true">+IF(AND(ISNUMBER(OFFSET('Sanitation Data'!$F$4,0,10*ROW('Sanitation Data'!F74))),'Data Summary'!CU80="Yes"),100-OFFSET('Sanitation Data'!$F$4,0,10*ROW('Sanitation Data'!F74)),NA())</f>
        <v>#N/A</v>
      </c>
      <c r="AG80" s="93" t="e">
        <f ca="true">+IF(AND(ISNUMBER(OFFSET('Sanitation Data'!$F$6,0,10*ROW('Sanitation Data'!F74))),'Data Summary'!CV80="Yes"),OFFSET('Sanitation Data'!$F$6,0,10*ROW('Sanitation Data'!F74)),NA())</f>
        <v>#N/A</v>
      </c>
      <c r="AH80" s="93" t="e">
        <f ca="true">+IF(AND(ISNUMBER(OFFSET('Sanitation Data'!$F$10,0,10*ROW('Sanitation Data'!F74))),'Data Summary'!CW80="Yes"),OFFSET('Sanitation Data'!$F$10,0,10*ROW('Sanitation Data'!F74)),NA())</f>
        <v>#N/A</v>
      </c>
      <c r="AI80" s="93" t="e">
        <f ca="true">+IF(AND(ISNUMBER(OFFSET('Sanitation Data'!$F$11,0,10*ROW('Sanitation Data'!F74))),'Data Summary'!CX80="Yes"),OFFSET('Sanitation Data'!$F$11,0,10*ROW('Sanitation Data'!F74)),NA())</f>
        <v>#N/A</v>
      </c>
      <c r="AJ80" s="93" t="e">
        <f ca="true">+IF(AND(ISNUMBER(OFFSET('Sanitation Data'!$F$12,0,10*ROW('Sanitation Data'!F74))),'Data Summary'!CY80="Yes"),OFFSET('Sanitation Data'!$F$12,0,10*ROW('Sanitation Data'!F74)),NA())</f>
        <v>#N/A</v>
      </c>
      <c r="AK80" s="93" t="e">
        <f ca="true">+IF(AND(ISNUMBER(OFFSET('Sanitation Data'!$G$4,0,10*ROW('Sanitation Data'!G74))),'Data Summary'!CZ80="Yes"),100-OFFSET('Sanitation Data'!$G$4,0,10*ROW('Sanitation Data'!G74)),NA())</f>
        <v>#N/A</v>
      </c>
      <c r="AL80" s="93" t="e">
        <f ca="true">+IF(AND(ISNUMBER(OFFSET('Sanitation Data'!$G$6,0,10*ROW('Sanitation Data'!G74))),'Data Summary'!DA80="Yes"),OFFSET('Sanitation Data'!$G$6,0,10*ROW('Sanitation Data'!G74)),NA())</f>
        <v>#N/A</v>
      </c>
      <c r="AM80" s="93" t="e">
        <f ca="true">+IF(AND(ISNUMBER(OFFSET('Sanitation Data'!$G$10,0,10*ROW('Sanitation Data'!G74))),'Data Summary'!DB80="Yes"),OFFSET('Sanitation Data'!$G$10,0,10*ROW('Sanitation Data'!G74)),NA())</f>
        <v>#N/A</v>
      </c>
      <c r="AN80" s="93" t="e">
        <f ca="true">+IF(AND(ISNUMBER(OFFSET('Sanitation Data'!$G$11,0,10*ROW('Sanitation Data'!G74))),'Data Summary'!DC80="Yes"),OFFSET('Sanitation Data'!$G$11,0,10*ROW('Sanitation Data'!G74)),NA())</f>
        <v>#N/A</v>
      </c>
      <c r="AO80" s="93" t="e">
        <f ca="true">+IF(AND(ISNUMBER(OFFSET('Sanitation Data'!$G$12,0,10*ROW('Sanitation Data'!G74))),'Data Summary'!DD80="Yes"),OFFSET('Sanitation Data'!$G$12,0,10*ROW('Sanitation Data'!G74)),NA())</f>
        <v>#N/A</v>
      </c>
      <c r="AP80" s="93" t="e">
        <f ca="true">+IF(AND(ISNUMBER(OFFSET('Sanitation Data'!$H$4,0,10*ROW('Sanitation Data'!H74))),'Data Summary'!DE80="Yes"),100-OFFSET('Sanitation Data'!$H$4,0,10*ROW('Sanitation Data'!H74)),NA())</f>
        <v>#N/A</v>
      </c>
      <c r="AQ80" s="93" t="e">
        <f ca="true">+IF(AND(ISNUMBER(OFFSET('Sanitation Data'!$H$6,0,10*ROW('Sanitation Data'!H74))),'Data Summary'!DF80="Yes"),OFFSET('Sanitation Data'!$H$6,0,10*ROW('Sanitation Data'!H74)),NA())</f>
        <v>#N/A</v>
      </c>
      <c r="AR80" s="93" t="e">
        <f ca="true">+IF(AND(ISNUMBER(OFFSET('Sanitation Data'!$H$10,0,10*ROW('Sanitation Data'!H74))),'Data Summary'!DG80="Yes"),OFFSET('Sanitation Data'!$H$10,0,10*ROW('Sanitation Data'!H74)),NA())</f>
        <v>#N/A</v>
      </c>
      <c r="AS80" s="93" t="e">
        <f ca="true">+IF(AND(ISNUMBER(OFFSET('Sanitation Data'!$H$11,0,10*ROW('Sanitation Data'!H74))),'Data Summary'!DH80="Yes"),OFFSET('Sanitation Data'!$H$11,0,10*ROW('Sanitation Data'!H74)),NA())</f>
        <v>#N/A</v>
      </c>
      <c r="AT80" s="93" t="e">
        <f ca="true">+IF(AND(ISNUMBER(OFFSET('Sanitation Data'!$H$12,0,10*ROW('Sanitation Data'!H74))),'Data Summary'!DI80="Yes"),OFFSET('Sanitation Data'!$H$12,0,10*ROW('Sanitation Data'!H74)),NA())</f>
        <v>#N/A</v>
      </c>
      <c r="AU80" s="93" t="e">
        <f ca="true">+IF(AND(ISNUMBER(OFFSET('Sanitation Data'!$I$4,0,10*ROW('Sanitation Data'!I74))),'Data Summary'!DJ80="Yes"),100-OFFSET('Sanitation Data'!$I$4,0,10*ROW('Sanitation Data'!I74)),NA())</f>
        <v>#N/A</v>
      </c>
      <c r="AV80" s="93" t="e">
        <f ca="true">+IF(AND(ISNUMBER(OFFSET('Sanitation Data'!$I$6,0,10*ROW('Sanitation Data'!I74))),'Data Summary'!DK80="Yes"),OFFSET('Sanitation Data'!$I$6,0,10*ROW('Sanitation Data'!I74)),NA())</f>
        <v>#N/A</v>
      </c>
      <c r="AW80" s="93" t="e">
        <f ca="true">+IF(AND(ISNUMBER(OFFSET('Sanitation Data'!$I$10,0,10*ROW('Sanitation Data'!I74))),'Data Summary'!DL80="Yes"),OFFSET('Sanitation Data'!$I$10,0,10*ROW('Sanitation Data'!I74)),NA())</f>
        <v>#N/A</v>
      </c>
      <c r="AX80" s="93" t="e">
        <f ca="true">+IF(AND(ISNUMBER(OFFSET('Sanitation Data'!$I$11,0,10*ROW('Sanitation Data'!I74))),'Data Summary'!DM80="Yes"),OFFSET('Sanitation Data'!$I$11,0,10*ROW('Sanitation Data'!I74)),NA())</f>
        <v>#N/A</v>
      </c>
      <c r="AY80" s="93" t="e">
        <f ca="true">+IF(AND(ISNUMBER(OFFSET('Sanitation Data'!$I$12,0,10*ROW('Sanitation Data'!I74))),'Data Summary'!DN80="Yes"),OFFSET('Sanitation Data'!$I$12,0,10*ROW('Sanitation Data'!I74)),NA())</f>
        <v>#N/A</v>
      </c>
      <c r="AZ80" s="94" t="e">
        <f ca="true">+IF(AND(ISNUMBER(OFFSET('Hygiene Data'!$D$5,0,10*ROW('Hygiene Data'!D74))),'Data Summary'!DO80="Yes"),OFFSET('Hygiene Data'!$D$5,0,10*ROW('Hygiene Data'!D74)),NA())</f>
        <v>#N/A</v>
      </c>
      <c r="BA80" s="94" t="e">
        <f ca="true">+IF(AND(ISNUMBER(OFFSET('Hygiene Data'!$D$7,0,10*ROW('Hygiene Data'!D74))),'Data Summary'!DP80="Yes"),OFFSET('Hygiene Data'!$D$7,0,10*ROW('Hygiene Data'!D74)),NA())</f>
        <v>#N/A</v>
      </c>
      <c r="BB80" s="94" t="e">
        <f ca="true">+IF(AND(ISNUMBER(OFFSET('Hygiene Data'!$D$9,0,10*ROW('Hygiene Data'!D74))),'Data Summary'!DQ80="Yes"),OFFSET('Hygiene Data'!$D$9,0,10*ROW('Hygiene Data'!D74)),NA())</f>
        <v>#N/A</v>
      </c>
      <c r="BC80" s="94" t="e">
        <f ca="true">+IF(AND(ISNUMBER(OFFSET('Hygiene Data'!$E$5,0,10*ROW('Hygiene Data'!E74))),'Data Summary'!DR80="Yes"),OFFSET('Hygiene Data'!$E$5,0,10*ROW('Hygiene Data'!E74)),NA())</f>
        <v>#N/A</v>
      </c>
      <c r="BD80" s="94" t="e">
        <f ca="true">+IF(AND(ISNUMBER(OFFSET('Hygiene Data'!$E$7,0,10*ROW('Hygiene Data'!E74))),'Data Summary'!DS80="Yes"),OFFSET('Hygiene Data'!$E$7,0,10*ROW('Hygiene Data'!E74)),NA())</f>
        <v>#N/A</v>
      </c>
      <c r="BE80" s="94" t="e">
        <f ca="true">+IF(AND(ISNUMBER(OFFSET('Hygiene Data'!$E$9,0,10*ROW('Hygiene Data'!E74))),'Data Summary'!DT80="Yes"),OFFSET('Hygiene Data'!$E$9,0,10*ROW('Hygiene Data'!E74)),NA())</f>
        <v>#N/A</v>
      </c>
      <c r="BF80" s="94" t="e">
        <f ca="true">+IF(AND(ISNUMBER(OFFSET('Hygiene Data'!$F$5,0,10*ROW('Hygiene Data'!F74))),'Data Summary'!DU80="Yes"),OFFSET('Hygiene Data'!$F$5,0,10*ROW('Hygiene Data'!F74)),NA())</f>
        <v>#N/A</v>
      </c>
      <c r="BG80" s="94" t="e">
        <f ca="true">+IF(AND(ISNUMBER(OFFSET('Hygiene Data'!$F$7,0,10*ROW('Hygiene Data'!F74))),'Data Summary'!DV80="Yes"),OFFSET('Hygiene Data'!$F$7,0,10*ROW('Hygiene Data'!F74)),NA())</f>
        <v>#N/A</v>
      </c>
      <c r="BH80" s="94" t="e">
        <f ca="true">+IF(AND(ISNUMBER(OFFSET('Hygiene Data'!$F$9,0,10*ROW('Hygiene Data'!F74))),'Data Summary'!DW80="Yes"),OFFSET('Hygiene Data'!$F$9,0,10*ROW('Hygiene Data'!F74)),NA())</f>
        <v>#N/A</v>
      </c>
      <c r="BI80" s="94" t="e">
        <f ca="true">+IF(AND(ISNUMBER(OFFSET('Hygiene Data'!$G$5,0,10*ROW('Hygiene Data'!G74))),'Data Summary'!DX80="Yes"),OFFSET('Hygiene Data'!$G$5,0,10*ROW('Hygiene Data'!G74)),NA())</f>
        <v>#N/A</v>
      </c>
      <c r="BJ80" s="94" t="e">
        <f ca="true">+IF(AND(ISNUMBER(OFFSET('Hygiene Data'!$G$7,0,10*ROW('Hygiene Data'!G74))),'Data Summary'!DY80="Yes"),OFFSET('Hygiene Data'!$G$7,0,10*ROW('Hygiene Data'!G74)),NA())</f>
        <v>#N/A</v>
      </c>
      <c r="BK80" s="94" t="e">
        <f ca="true">+IF(AND(ISNUMBER(OFFSET('Hygiene Data'!$G$9,0,10*ROW('Hygiene Data'!G74))),'Data Summary'!DZ80="Yes"),OFFSET('Hygiene Data'!$G$9,0,10*ROW('Hygiene Data'!G74)),NA())</f>
        <v>#N/A</v>
      </c>
      <c r="BL80" s="94" t="e">
        <f ca="true">+IF(AND(ISNUMBER(OFFSET('Hygiene Data'!$H$5,0,10*ROW('Hygiene Data'!H74))),'Data Summary'!EA80="Yes"),OFFSET('Hygiene Data'!$H$5,0,10*ROW('Hygiene Data'!H74)),NA())</f>
        <v>#N/A</v>
      </c>
      <c r="BM80" s="94" t="e">
        <f ca="true">+IF(AND(ISNUMBER(OFFSET('Hygiene Data'!$H$7,0,10*ROW('Hygiene Data'!H74))),'Data Summary'!EB80="Yes"),OFFSET('Hygiene Data'!$H$7,0,10*ROW('Hygiene Data'!H74)),NA())</f>
        <v>#N/A</v>
      </c>
      <c r="BN80" s="94" t="e">
        <f ca="true">+IF(AND(ISNUMBER(OFFSET('Hygiene Data'!$H$9,0,10*ROW('Hygiene Data'!H74))),'Data Summary'!EC80="Yes"),OFFSET('Hygiene Data'!$H$9,0,10*ROW('Hygiene Data'!H74)),NA())</f>
        <v>#N/A</v>
      </c>
      <c r="BO80" s="94" t="e">
        <f ca="true">+IF(AND(ISNUMBER(OFFSET('Hygiene Data'!$I$5,0,10*ROW('Hygiene Data'!I74))),'Data Summary'!ED80="Yes"),OFFSET('Hygiene Data'!$I$5,0,10*ROW('Hygiene Data'!I74)),NA())</f>
        <v>#N/A</v>
      </c>
      <c r="BP80" s="94" t="e">
        <f ca="true">+IF(AND(ISNUMBER(OFFSET('Hygiene Data'!$I$7,0,10*ROW('Hygiene Data'!I74))),'Data Summary'!EE80="Yes"),OFFSET('Hygiene Data'!$I$7,0,10*ROW('Hygiene Data'!I74)),NA())</f>
        <v>#N/A</v>
      </c>
      <c r="BQ80" s="94" t="e">
        <f ca="true">+IF(AND(ISNUMBER(OFFSET('Hygiene Data'!$I$9,0,10*ROW('Hygiene Data'!I74))),'Data Summary'!EF80="Yes"),OFFSET('Hygiene Data'!$I$9,0,10*ROW('Hygiene Data'!I74)),NA())</f>
        <v>#N/A</v>
      </c>
    </row>
    <row xmlns:x14ac="http://schemas.microsoft.com/office/spreadsheetml/2009/9/ac" r="81" x14ac:dyDescent="0.2">
      <c r="A81" s="334" t="e">
        <f ca="true">+RIGHT('Data Summary'!A81,LEN('Data Summary'!A81)-9)</f>
        <v>#VALUE!</v>
      </c>
      <c r="B81" s="35" t="str">
        <f ca="true">+IF(ISTEXT('Data Summary'!B81),'Data Summary'!B81,"")</f>
        <v/>
      </c>
      <c r="C81" s="333" t="e">
        <f ca="true">+VALUE('Data Summary'!C81)</f>
        <v>#VALUE!</v>
      </c>
      <c r="D81" s="92" t="e">
        <f ca="true">+IF(AND(ISNUMBER(OFFSET('Water Data'!$D$4,0,10*ROW('Water Data'!D75))),'Data Summary'!BS81="Yes"),100-OFFSET('Water Data'!$D$4,0,10*ROW('Water Data'!D75)),NA())</f>
        <v>#N/A</v>
      </c>
      <c r="E81" s="92" t="e">
        <f ca="true">+IF(AND(ISNUMBER(OFFSET('Water Data'!$D$6,0,10*ROW('Water Data'!D75))),'Data Summary'!BT81="Yes"),OFFSET('Water Data'!$D$6,0,10*ROW('Water Data'!D75)),NA())</f>
        <v>#N/A</v>
      </c>
      <c r="F81" s="92" t="e">
        <f ca="true">+IF(AND(ISNUMBER(OFFSET('Water Data'!$D$9,0,10*ROW('Water Data'!D75))),'Data Summary'!BU81="Yes"),OFFSET('Water Data'!$D$9,0,10*ROW('Water Data'!D75)),NA())</f>
        <v>#N/A</v>
      </c>
      <c r="G81" s="92" t="e">
        <f ca="true">+IF(AND(ISNUMBER(OFFSET('Water Data'!$E$4,0,10*ROW('Water Data'!E75))),'Data Summary'!BV81="Yes"),100-OFFSET('Water Data'!$E$4,0,10*ROW('Water Data'!E75)),NA())</f>
        <v>#N/A</v>
      </c>
      <c r="H81" s="92" t="e">
        <f ca="true">+IF(AND(ISNUMBER(OFFSET('Water Data'!$E$6,0,10*ROW('Water Data'!E75))),'Data Summary'!BW81="Yes"),OFFSET('Water Data'!$E$6,0,10*ROW('Water Data'!E75)),NA())</f>
        <v>#N/A</v>
      </c>
      <c r="I81" s="92" t="e">
        <f ca="true">+IF(AND(ISNUMBER(OFFSET('Water Data'!$E$9,0,10*ROW('Water Data'!E75))),'Data Summary'!BX81="Yes"),OFFSET('Water Data'!$E$9,0,10*ROW('Water Data'!E75)),NA())</f>
        <v>#N/A</v>
      </c>
      <c r="J81" s="92" t="e">
        <f ca="true">+IF(AND(ISNUMBER(OFFSET('Water Data'!$F$4,0,10*ROW('Water Data'!F75))),'Data Summary'!BY81="Yes"),100-OFFSET('Water Data'!$F$4,0,10*ROW('Water Data'!F75)),NA())</f>
        <v>#N/A</v>
      </c>
      <c r="K81" s="92" t="e">
        <f ca="true">+IF(AND(ISNUMBER(OFFSET('Water Data'!$F$6,0,10*ROW('Water Data'!F75))),'Data Summary'!BZ81="Yes"),OFFSET('Water Data'!$F$6,0,10*ROW('Water Data'!F75)),NA())</f>
        <v>#N/A</v>
      </c>
      <c r="L81" s="92" t="e">
        <f ca="true">+IF(AND(ISNUMBER(OFFSET('Water Data'!$F$9,0,10*ROW('Water Data'!F75))),'Data Summary'!CA81="Yes"),OFFSET('Water Data'!$F$9,0,10*ROW('Water Data'!F75)),NA())</f>
        <v>#N/A</v>
      </c>
      <c r="M81" s="92" t="e">
        <f ca="true">+IF(AND(ISNUMBER(OFFSET('Water Data'!$G$4,0,10*ROW('Water Data'!G75))),'Data Summary'!CB81="Yes"),100-OFFSET('Water Data'!$G$4,0,10*ROW('Water Data'!G75)),NA())</f>
        <v>#N/A</v>
      </c>
      <c r="N81" s="92" t="e">
        <f ca="true">+IF(AND(ISNUMBER(OFFSET('Water Data'!$G$6,0,10*ROW('Water Data'!G75))),'Data Summary'!CC81="Yes"),OFFSET('Water Data'!$G$6,0,10*ROW('Water Data'!G75)),NA())</f>
        <v>#N/A</v>
      </c>
      <c r="O81" s="92" t="e">
        <f ca="true">+IF(AND(ISNUMBER(OFFSET('Water Data'!$G$9,0,10*ROW('Water Data'!G75))),'Data Summary'!CD81="Yes"),OFFSET('Water Data'!$G$9,0,10*ROW('Water Data'!G75)),NA())</f>
        <v>#N/A</v>
      </c>
      <c r="P81" s="92" t="e">
        <f ca="true">+IF(AND(ISNUMBER(OFFSET('Water Data'!$H$4,0,10*ROW('Water Data'!H75))),'Data Summary'!CE81="Yes"),100-OFFSET('Water Data'!$H$4,0,10*ROW('Water Data'!H75)),NA())</f>
        <v>#N/A</v>
      </c>
      <c r="Q81" s="92" t="e">
        <f ca="true">+IF(AND(ISNUMBER(OFFSET('Water Data'!$H$6,0,10*ROW('Water Data'!H75))),'Data Summary'!CF81="Yes"),OFFSET('Water Data'!$H$6,0,10*ROW('Water Data'!H75)),NA())</f>
        <v>#N/A</v>
      </c>
      <c r="R81" s="92" t="e">
        <f ca="true">+IF(AND(ISNUMBER(OFFSET('Water Data'!$H$9,0,10*ROW('Water Data'!H75))),'Data Summary'!CG81="Yes"),OFFSET('Water Data'!$H$9,0,10*ROW('Water Data'!H75)),NA())</f>
        <v>#N/A</v>
      </c>
      <c r="S81" s="92" t="e">
        <f ca="true">+IF(AND(ISNUMBER(OFFSET('Water Data'!$I$4,0,10*ROW('Water Data'!I75))),'Data Summary'!CH81="Yes"),100-OFFSET('Water Data'!$I$4,0,10*ROW('Water Data'!I75)),NA())</f>
        <v>#N/A</v>
      </c>
      <c r="T81" s="92" t="e">
        <f ca="true">+IF(AND(ISNUMBER(OFFSET('Water Data'!$I$6,0,10*ROW('Water Data'!I75))),'Data Summary'!CI81="Yes"),OFFSET('Water Data'!$I$6,0,10*ROW('Water Data'!I75)),NA())</f>
        <v>#N/A</v>
      </c>
      <c r="U81" s="92" t="e">
        <f ca="true">+IF(AND(ISNUMBER(OFFSET('Water Data'!$I$9,0,10*ROW('Water Data'!I75))),'Data Summary'!CJ81="Yes"),OFFSET('Water Data'!$I$9,0,10*ROW('Water Data'!I75)),NA())</f>
        <v>#N/A</v>
      </c>
      <c r="V81" s="93" t="e">
        <f ca="true">+IF(AND(ISNUMBER(OFFSET('Sanitation Data'!$D$4,0,10*ROW('Sanitation Data'!D75))),'Data Summary'!CK81="Yes"),100-OFFSET('Sanitation Data'!$D$4,0,10*ROW('Sanitation Data'!D75)),NA())</f>
        <v>#N/A</v>
      </c>
      <c r="W81" s="93" t="e">
        <f ca="true">+IF(AND(ISNUMBER(OFFSET('Sanitation Data'!$D$6,0,10*ROW('Sanitation Data'!D75))),'Data Summary'!CL81="Yes"),OFFSET('Sanitation Data'!$D$6,0,10*ROW('Sanitation Data'!D75)),NA())</f>
        <v>#N/A</v>
      </c>
      <c r="X81" s="93" t="e">
        <f ca="true">+IF(AND(ISNUMBER(OFFSET('Sanitation Data'!$D$10,0,10*ROW('Sanitation Data'!D75))),'Data Summary'!CM81="Yes"),OFFSET('Sanitation Data'!$D$10,0,10*ROW('Sanitation Data'!D75)),NA())</f>
        <v>#N/A</v>
      </c>
      <c r="Y81" s="93" t="e">
        <f ca="true">+IF(AND(ISNUMBER(OFFSET('Sanitation Data'!$D$11,0,10*ROW('Sanitation Data'!D75))),'Data Summary'!CN81="Yes"),OFFSET('Sanitation Data'!$D$11,0,10*ROW('Sanitation Data'!D75)),NA())</f>
        <v>#N/A</v>
      </c>
      <c r="Z81" s="93" t="e">
        <f ca="true">+IF(AND(ISNUMBER(OFFSET('Sanitation Data'!$D$12,0,10*ROW('Sanitation Data'!D75))),'Data Summary'!CO81="Yes"),OFFSET('Sanitation Data'!$D$12,0,10*ROW('Sanitation Data'!D75)),NA())</f>
        <v>#N/A</v>
      </c>
      <c r="AA81" s="93" t="e">
        <f ca="true">+IF(AND(ISNUMBER(OFFSET('Sanitation Data'!$E$4,0,10*ROW('Sanitation Data'!E75))),'Data Summary'!CP81="Yes"),100-OFFSET('Sanitation Data'!$E$4,0,10*ROW('Sanitation Data'!E75)),NA())</f>
        <v>#N/A</v>
      </c>
      <c r="AB81" s="93" t="e">
        <f ca="true">+IF(AND(ISNUMBER(OFFSET('Sanitation Data'!$E$6,0,10*ROW('Sanitation Data'!E75))),'Data Summary'!CQ81="Yes"),OFFSET('Sanitation Data'!$E$6,0,10*ROW('Sanitation Data'!E75)),NA())</f>
        <v>#N/A</v>
      </c>
      <c r="AC81" s="93" t="e">
        <f ca="true">+IF(AND(ISNUMBER(OFFSET('Sanitation Data'!$E$10,0,10*ROW('Sanitation Data'!E75))),'Data Summary'!CR81="Yes"),OFFSET('Sanitation Data'!$E$10,0,10*ROW('Sanitation Data'!E75)),NA())</f>
        <v>#N/A</v>
      </c>
      <c r="AD81" s="93" t="e">
        <f ca="true">+IF(AND(ISNUMBER(OFFSET('Sanitation Data'!$E$11,0,10*ROW('Sanitation Data'!E75))),'Data Summary'!CS81="Yes"),OFFSET('Sanitation Data'!$E$11,0,10*ROW('Sanitation Data'!E75)),NA())</f>
        <v>#N/A</v>
      </c>
      <c r="AE81" s="93" t="e">
        <f ca="true">+IF(AND(ISNUMBER(OFFSET('Sanitation Data'!$E$12,0,10*ROW('Sanitation Data'!E75))),'Data Summary'!CT81="Yes"),OFFSET('Sanitation Data'!$E$12,0,10*ROW('Sanitation Data'!E75)),NA())</f>
        <v>#N/A</v>
      </c>
      <c r="AF81" s="93" t="e">
        <f ca="true">+IF(AND(ISNUMBER(OFFSET('Sanitation Data'!$F$4,0,10*ROW('Sanitation Data'!F75))),'Data Summary'!CU81="Yes"),100-OFFSET('Sanitation Data'!$F$4,0,10*ROW('Sanitation Data'!F75)),NA())</f>
        <v>#N/A</v>
      </c>
      <c r="AG81" s="93" t="e">
        <f ca="true">+IF(AND(ISNUMBER(OFFSET('Sanitation Data'!$F$6,0,10*ROW('Sanitation Data'!F75))),'Data Summary'!CV81="Yes"),OFFSET('Sanitation Data'!$F$6,0,10*ROW('Sanitation Data'!F75)),NA())</f>
        <v>#N/A</v>
      </c>
      <c r="AH81" s="93" t="e">
        <f ca="true">+IF(AND(ISNUMBER(OFFSET('Sanitation Data'!$F$10,0,10*ROW('Sanitation Data'!F75))),'Data Summary'!CW81="Yes"),OFFSET('Sanitation Data'!$F$10,0,10*ROW('Sanitation Data'!F75)),NA())</f>
        <v>#N/A</v>
      </c>
      <c r="AI81" s="93" t="e">
        <f ca="true">+IF(AND(ISNUMBER(OFFSET('Sanitation Data'!$F$11,0,10*ROW('Sanitation Data'!F75))),'Data Summary'!CX81="Yes"),OFFSET('Sanitation Data'!$F$11,0,10*ROW('Sanitation Data'!F75)),NA())</f>
        <v>#N/A</v>
      </c>
      <c r="AJ81" s="93" t="e">
        <f ca="true">+IF(AND(ISNUMBER(OFFSET('Sanitation Data'!$F$12,0,10*ROW('Sanitation Data'!F75))),'Data Summary'!CY81="Yes"),OFFSET('Sanitation Data'!$F$12,0,10*ROW('Sanitation Data'!F75)),NA())</f>
        <v>#N/A</v>
      </c>
      <c r="AK81" s="93" t="e">
        <f ca="true">+IF(AND(ISNUMBER(OFFSET('Sanitation Data'!$G$4,0,10*ROW('Sanitation Data'!G75))),'Data Summary'!CZ81="Yes"),100-OFFSET('Sanitation Data'!$G$4,0,10*ROW('Sanitation Data'!G75)),NA())</f>
        <v>#N/A</v>
      </c>
      <c r="AL81" s="93" t="e">
        <f ca="true">+IF(AND(ISNUMBER(OFFSET('Sanitation Data'!$G$6,0,10*ROW('Sanitation Data'!G75))),'Data Summary'!DA81="Yes"),OFFSET('Sanitation Data'!$G$6,0,10*ROW('Sanitation Data'!G75)),NA())</f>
        <v>#N/A</v>
      </c>
      <c r="AM81" s="93" t="e">
        <f ca="true">+IF(AND(ISNUMBER(OFFSET('Sanitation Data'!$G$10,0,10*ROW('Sanitation Data'!G75))),'Data Summary'!DB81="Yes"),OFFSET('Sanitation Data'!$G$10,0,10*ROW('Sanitation Data'!G75)),NA())</f>
        <v>#N/A</v>
      </c>
      <c r="AN81" s="93" t="e">
        <f ca="true">+IF(AND(ISNUMBER(OFFSET('Sanitation Data'!$G$11,0,10*ROW('Sanitation Data'!G75))),'Data Summary'!DC81="Yes"),OFFSET('Sanitation Data'!$G$11,0,10*ROW('Sanitation Data'!G75)),NA())</f>
        <v>#N/A</v>
      </c>
      <c r="AO81" s="93" t="e">
        <f ca="true">+IF(AND(ISNUMBER(OFFSET('Sanitation Data'!$G$12,0,10*ROW('Sanitation Data'!G75))),'Data Summary'!DD81="Yes"),OFFSET('Sanitation Data'!$G$12,0,10*ROW('Sanitation Data'!G75)),NA())</f>
        <v>#N/A</v>
      </c>
      <c r="AP81" s="93" t="e">
        <f ca="true">+IF(AND(ISNUMBER(OFFSET('Sanitation Data'!$H$4,0,10*ROW('Sanitation Data'!H75))),'Data Summary'!DE81="Yes"),100-OFFSET('Sanitation Data'!$H$4,0,10*ROW('Sanitation Data'!H75)),NA())</f>
        <v>#N/A</v>
      </c>
      <c r="AQ81" s="93" t="e">
        <f ca="true">+IF(AND(ISNUMBER(OFFSET('Sanitation Data'!$H$6,0,10*ROW('Sanitation Data'!H75))),'Data Summary'!DF81="Yes"),OFFSET('Sanitation Data'!$H$6,0,10*ROW('Sanitation Data'!H75)),NA())</f>
        <v>#N/A</v>
      </c>
      <c r="AR81" s="93" t="e">
        <f ca="true">+IF(AND(ISNUMBER(OFFSET('Sanitation Data'!$H$10,0,10*ROW('Sanitation Data'!H75))),'Data Summary'!DG81="Yes"),OFFSET('Sanitation Data'!$H$10,0,10*ROW('Sanitation Data'!H75)),NA())</f>
        <v>#N/A</v>
      </c>
      <c r="AS81" s="93" t="e">
        <f ca="true">+IF(AND(ISNUMBER(OFFSET('Sanitation Data'!$H$11,0,10*ROW('Sanitation Data'!H75))),'Data Summary'!DH81="Yes"),OFFSET('Sanitation Data'!$H$11,0,10*ROW('Sanitation Data'!H75)),NA())</f>
        <v>#N/A</v>
      </c>
      <c r="AT81" s="93" t="e">
        <f ca="true">+IF(AND(ISNUMBER(OFFSET('Sanitation Data'!$H$12,0,10*ROW('Sanitation Data'!H75))),'Data Summary'!DI81="Yes"),OFFSET('Sanitation Data'!$H$12,0,10*ROW('Sanitation Data'!H75)),NA())</f>
        <v>#N/A</v>
      </c>
      <c r="AU81" s="93" t="e">
        <f ca="true">+IF(AND(ISNUMBER(OFFSET('Sanitation Data'!$I$4,0,10*ROW('Sanitation Data'!I75))),'Data Summary'!DJ81="Yes"),100-OFFSET('Sanitation Data'!$I$4,0,10*ROW('Sanitation Data'!I75)),NA())</f>
        <v>#N/A</v>
      </c>
      <c r="AV81" s="93" t="e">
        <f ca="true">+IF(AND(ISNUMBER(OFFSET('Sanitation Data'!$I$6,0,10*ROW('Sanitation Data'!I75))),'Data Summary'!DK81="Yes"),OFFSET('Sanitation Data'!$I$6,0,10*ROW('Sanitation Data'!I75)),NA())</f>
        <v>#N/A</v>
      </c>
      <c r="AW81" s="93" t="e">
        <f ca="true">+IF(AND(ISNUMBER(OFFSET('Sanitation Data'!$I$10,0,10*ROW('Sanitation Data'!I75))),'Data Summary'!DL81="Yes"),OFFSET('Sanitation Data'!$I$10,0,10*ROW('Sanitation Data'!I75)),NA())</f>
        <v>#N/A</v>
      </c>
      <c r="AX81" s="93" t="e">
        <f ca="true">+IF(AND(ISNUMBER(OFFSET('Sanitation Data'!$I$11,0,10*ROW('Sanitation Data'!I75))),'Data Summary'!DM81="Yes"),OFFSET('Sanitation Data'!$I$11,0,10*ROW('Sanitation Data'!I75)),NA())</f>
        <v>#N/A</v>
      </c>
      <c r="AY81" s="93" t="e">
        <f ca="true">+IF(AND(ISNUMBER(OFFSET('Sanitation Data'!$I$12,0,10*ROW('Sanitation Data'!I75))),'Data Summary'!DN81="Yes"),OFFSET('Sanitation Data'!$I$12,0,10*ROW('Sanitation Data'!I75)),NA())</f>
        <v>#N/A</v>
      </c>
      <c r="AZ81" s="94" t="e">
        <f ca="true">+IF(AND(ISNUMBER(OFFSET('Hygiene Data'!$D$5,0,10*ROW('Hygiene Data'!D75))),'Data Summary'!DO81="Yes"),OFFSET('Hygiene Data'!$D$5,0,10*ROW('Hygiene Data'!D75)),NA())</f>
        <v>#N/A</v>
      </c>
      <c r="BA81" s="94" t="e">
        <f ca="true">+IF(AND(ISNUMBER(OFFSET('Hygiene Data'!$D$7,0,10*ROW('Hygiene Data'!D75))),'Data Summary'!DP81="Yes"),OFFSET('Hygiene Data'!$D$7,0,10*ROW('Hygiene Data'!D75)),NA())</f>
        <v>#N/A</v>
      </c>
      <c r="BB81" s="94" t="e">
        <f ca="true">+IF(AND(ISNUMBER(OFFSET('Hygiene Data'!$D$9,0,10*ROW('Hygiene Data'!D75))),'Data Summary'!DQ81="Yes"),OFFSET('Hygiene Data'!$D$9,0,10*ROW('Hygiene Data'!D75)),NA())</f>
        <v>#N/A</v>
      </c>
      <c r="BC81" s="94" t="e">
        <f ca="true">+IF(AND(ISNUMBER(OFFSET('Hygiene Data'!$E$5,0,10*ROW('Hygiene Data'!E75))),'Data Summary'!DR81="Yes"),OFFSET('Hygiene Data'!$E$5,0,10*ROW('Hygiene Data'!E75)),NA())</f>
        <v>#N/A</v>
      </c>
      <c r="BD81" s="94" t="e">
        <f ca="true">+IF(AND(ISNUMBER(OFFSET('Hygiene Data'!$E$7,0,10*ROW('Hygiene Data'!E75))),'Data Summary'!DS81="Yes"),OFFSET('Hygiene Data'!$E$7,0,10*ROW('Hygiene Data'!E75)),NA())</f>
        <v>#N/A</v>
      </c>
      <c r="BE81" s="94" t="e">
        <f ca="true">+IF(AND(ISNUMBER(OFFSET('Hygiene Data'!$E$9,0,10*ROW('Hygiene Data'!E75))),'Data Summary'!DT81="Yes"),OFFSET('Hygiene Data'!$E$9,0,10*ROW('Hygiene Data'!E75)),NA())</f>
        <v>#N/A</v>
      </c>
      <c r="BF81" s="94" t="e">
        <f ca="true">+IF(AND(ISNUMBER(OFFSET('Hygiene Data'!$F$5,0,10*ROW('Hygiene Data'!F75))),'Data Summary'!DU81="Yes"),OFFSET('Hygiene Data'!$F$5,0,10*ROW('Hygiene Data'!F75)),NA())</f>
        <v>#N/A</v>
      </c>
      <c r="BG81" s="94" t="e">
        <f ca="true">+IF(AND(ISNUMBER(OFFSET('Hygiene Data'!$F$7,0,10*ROW('Hygiene Data'!F75))),'Data Summary'!DV81="Yes"),OFFSET('Hygiene Data'!$F$7,0,10*ROW('Hygiene Data'!F75)),NA())</f>
        <v>#N/A</v>
      </c>
      <c r="BH81" s="94" t="e">
        <f ca="true">+IF(AND(ISNUMBER(OFFSET('Hygiene Data'!$F$9,0,10*ROW('Hygiene Data'!F75))),'Data Summary'!DW81="Yes"),OFFSET('Hygiene Data'!$F$9,0,10*ROW('Hygiene Data'!F75)),NA())</f>
        <v>#N/A</v>
      </c>
      <c r="BI81" s="94" t="e">
        <f ca="true">+IF(AND(ISNUMBER(OFFSET('Hygiene Data'!$G$5,0,10*ROW('Hygiene Data'!G75))),'Data Summary'!DX81="Yes"),OFFSET('Hygiene Data'!$G$5,0,10*ROW('Hygiene Data'!G75)),NA())</f>
        <v>#N/A</v>
      </c>
      <c r="BJ81" s="94" t="e">
        <f ca="true">+IF(AND(ISNUMBER(OFFSET('Hygiene Data'!$G$7,0,10*ROW('Hygiene Data'!G75))),'Data Summary'!DY81="Yes"),OFFSET('Hygiene Data'!$G$7,0,10*ROW('Hygiene Data'!G75)),NA())</f>
        <v>#N/A</v>
      </c>
      <c r="BK81" s="94" t="e">
        <f ca="true">+IF(AND(ISNUMBER(OFFSET('Hygiene Data'!$G$9,0,10*ROW('Hygiene Data'!G75))),'Data Summary'!DZ81="Yes"),OFFSET('Hygiene Data'!$G$9,0,10*ROW('Hygiene Data'!G75)),NA())</f>
        <v>#N/A</v>
      </c>
      <c r="BL81" s="94" t="e">
        <f ca="true">+IF(AND(ISNUMBER(OFFSET('Hygiene Data'!$H$5,0,10*ROW('Hygiene Data'!H75))),'Data Summary'!EA81="Yes"),OFFSET('Hygiene Data'!$H$5,0,10*ROW('Hygiene Data'!H75)),NA())</f>
        <v>#N/A</v>
      </c>
      <c r="BM81" s="94" t="e">
        <f ca="true">+IF(AND(ISNUMBER(OFFSET('Hygiene Data'!$H$7,0,10*ROW('Hygiene Data'!H75))),'Data Summary'!EB81="Yes"),OFFSET('Hygiene Data'!$H$7,0,10*ROW('Hygiene Data'!H75)),NA())</f>
        <v>#N/A</v>
      </c>
      <c r="BN81" s="94" t="e">
        <f ca="true">+IF(AND(ISNUMBER(OFFSET('Hygiene Data'!$H$9,0,10*ROW('Hygiene Data'!H75))),'Data Summary'!EC81="Yes"),OFFSET('Hygiene Data'!$H$9,0,10*ROW('Hygiene Data'!H75)),NA())</f>
        <v>#N/A</v>
      </c>
      <c r="BO81" s="94" t="e">
        <f ca="true">+IF(AND(ISNUMBER(OFFSET('Hygiene Data'!$I$5,0,10*ROW('Hygiene Data'!I75))),'Data Summary'!ED81="Yes"),OFFSET('Hygiene Data'!$I$5,0,10*ROW('Hygiene Data'!I75)),NA())</f>
        <v>#N/A</v>
      </c>
      <c r="BP81" s="94" t="e">
        <f ca="true">+IF(AND(ISNUMBER(OFFSET('Hygiene Data'!$I$7,0,10*ROW('Hygiene Data'!I75))),'Data Summary'!EE81="Yes"),OFFSET('Hygiene Data'!$I$7,0,10*ROW('Hygiene Data'!I75)),NA())</f>
        <v>#N/A</v>
      </c>
      <c r="BQ81" s="94" t="e">
        <f ca="true">+IF(AND(ISNUMBER(OFFSET('Hygiene Data'!$I$9,0,10*ROW('Hygiene Data'!I75))),'Data Summary'!EF81="Yes"),OFFSET('Hygiene Data'!$I$9,0,10*ROW('Hygiene Data'!I75)),NA())</f>
        <v>#N/A</v>
      </c>
    </row>
    <row xmlns:x14ac="http://schemas.microsoft.com/office/spreadsheetml/2009/9/ac" r="82" x14ac:dyDescent="0.2">
      <c r="A82" s="334" t="e">
        <f ca="true">+RIGHT('Data Summary'!A82,LEN('Data Summary'!A82)-9)</f>
        <v>#VALUE!</v>
      </c>
      <c r="B82" s="35" t="str">
        <f ca="true">+IF(ISTEXT('Data Summary'!B82),'Data Summary'!B82,"")</f>
        <v/>
      </c>
      <c r="C82" s="333" t="e">
        <f ca="true">+VALUE('Data Summary'!C82)</f>
        <v>#VALUE!</v>
      </c>
      <c r="D82" s="92" t="e">
        <f ca="true">+IF(AND(ISNUMBER(OFFSET('Water Data'!$D$4,0,10*ROW('Water Data'!D76))),'Data Summary'!BS82="Yes"),100-OFFSET('Water Data'!$D$4,0,10*ROW('Water Data'!D76)),NA())</f>
        <v>#N/A</v>
      </c>
      <c r="E82" s="92" t="e">
        <f ca="true">+IF(AND(ISNUMBER(OFFSET('Water Data'!$D$6,0,10*ROW('Water Data'!D76))),'Data Summary'!BT82="Yes"),OFFSET('Water Data'!$D$6,0,10*ROW('Water Data'!D76)),NA())</f>
        <v>#N/A</v>
      </c>
      <c r="F82" s="92" t="e">
        <f ca="true">+IF(AND(ISNUMBER(OFFSET('Water Data'!$D$9,0,10*ROW('Water Data'!D76))),'Data Summary'!BU82="Yes"),OFFSET('Water Data'!$D$9,0,10*ROW('Water Data'!D76)),NA())</f>
        <v>#N/A</v>
      </c>
      <c r="G82" s="92" t="e">
        <f ca="true">+IF(AND(ISNUMBER(OFFSET('Water Data'!$E$4,0,10*ROW('Water Data'!E76))),'Data Summary'!BV82="Yes"),100-OFFSET('Water Data'!$E$4,0,10*ROW('Water Data'!E76)),NA())</f>
        <v>#N/A</v>
      </c>
      <c r="H82" s="92" t="e">
        <f ca="true">+IF(AND(ISNUMBER(OFFSET('Water Data'!$E$6,0,10*ROW('Water Data'!E76))),'Data Summary'!BW82="Yes"),OFFSET('Water Data'!$E$6,0,10*ROW('Water Data'!E76)),NA())</f>
        <v>#N/A</v>
      </c>
      <c r="I82" s="92" t="e">
        <f ca="true">+IF(AND(ISNUMBER(OFFSET('Water Data'!$E$9,0,10*ROW('Water Data'!E76))),'Data Summary'!BX82="Yes"),OFFSET('Water Data'!$E$9,0,10*ROW('Water Data'!E76)),NA())</f>
        <v>#N/A</v>
      </c>
      <c r="J82" s="92" t="e">
        <f ca="true">+IF(AND(ISNUMBER(OFFSET('Water Data'!$F$4,0,10*ROW('Water Data'!F76))),'Data Summary'!BY82="Yes"),100-OFFSET('Water Data'!$F$4,0,10*ROW('Water Data'!F76)),NA())</f>
        <v>#N/A</v>
      </c>
      <c r="K82" s="92" t="e">
        <f ca="true">+IF(AND(ISNUMBER(OFFSET('Water Data'!$F$6,0,10*ROW('Water Data'!F76))),'Data Summary'!BZ82="Yes"),OFFSET('Water Data'!$F$6,0,10*ROW('Water Data'!F76)),NA())</f>
        <v>#N/A</v>
      </c>
      <c r="L82" s="92" t="e">
        <f ca="true">+IF(AND(ISNUMBER(OFFSET('Water Data'!$F$9,0,10*ROW('Water Data'!F76))),'Data Summary'!CA82="Yes"),OFFSET('Water Data'!$F$9,0,10*ROW('Water Data'!F76)),NA())</f>
        <v>#N/A</v>
      </c>
      <c r="M82" s="92" t="e">
        <f ca="true">+IF(AND(ISNUMBER(OFFSET('Water Data'!$G$4,0,10*ROW('Water Data'!G76))),'Data Summary'!CB82="Yes"),100-OFFSET('Water Data'!$G$4,0,10*ROW('Water Data'!G76)),NA())</f>
        <v>#N/A</v>
      </c>
      <c r="N82" s="92" t="e">
        <f ca="true">+IF(AND(ISNUMBER(OFFSET('Water Data'!$G$6,0,10*ROW('Water Data'!G76))),'Data Summary'!CC82="Yes"),OFFSET('Water Data'!$G$6,0,10*ROW('Water Data'!G76)),NA())</f>
        <v>#N/A</v>
      </c>
      <c r="O82" s="92" t="e">
        <f ca="true">+IF(AND(ISNUMBER(OFFSET('Water Data'!$G$9,0,10*ROW('Water Data'!G76))),'Data Summary'!CD82="Yes"),OFFSET('Water Data'!$G$9,0,10*ROW('Water Data'!G76)),NA())</f>
        <v>#N/A</v>
      </c>
      <c r="P82" s="92" t="e">
        <f ca="true">+IF(AND(ISNUMBER(OFFSET('Water Data'!$H$4,0,10*ROW('Water Data'!H76))),'Data Summary'!CE82="Yes"),100-OFFSET('Water Data'!$H$4,0,10*ROW('Water Data'!H76)),NA())</f>
        <v>#N/A</v>
      </c>
      <c r="Q82" s="92" t="e">
        <f ca="true">+IF(AND(ISNUMBER(OFFSET('Water Data'!$H$6,0,10*ROW('Water Data'!H76))),'Data Summary'!CF82="Yes"),OFFSET('Water Data'!$H$6,0,10*ROW('Water Data'!H76)),NA())</f>
        <v>#N/A</v>
      </c>
      <c r="R82" s="92" t="e">
        <f ca="true">+IF(AND(ISNUMBER(OFFSET('Water Data'!$H$9,0,10*ROW('Water Data'!H76))),'Data Summary'!CG82="Yes"),OFFSET('Water Data'!$H$9,0,10*ROW('Water Data'!H76)),NA())</f>
        <v>#N/A</v>
      </c>
      <c r="S82" s="92" t="e">
        <f ca="true">+IF(AND(ISNUMBER(OFFSET('Water Data'!$I$4,0,10*ROW('Water Data'!I76))),'Data Summary'!CH82="Yes"),100-OFFSET('Water Data'!$I$4,0,10*ROW('Water Data'!I76)),NA())</f>
        <v>#N/A</v>
      </c>
      <c r="T82" s="92" t="e">
        <f ca="true">+IF(AND(ISNUMBER(OFFSET('Water Data'!$I$6,0,10*ROW('Water Data'!I76))),'Data Summary'!CI82="Yes"),OFFSET('Water Data'!$I$6,0,10*ROW('Water Data'!I76)),NA())</f>
        <v>#N/A</v>
      </c>
      <c r="U82" s="92" t="e">
        <f ca="true">+IF(AND(ISNUMBER(OFFSET('Water Data'!$I$9,0,10*ROW('Water Data'!I76))),'Data Summary'!CJ82="Yes"),OFFSET('Water Data'!$I$9,0,10*ROW('Water Data'!I76)),NA())</f>
        <v>#N/A</v>
      </c>
      <c r="V82" s="93" t="e">
        <f ca="true">+IF(AND(ISNUMBER(OFFSET('Sanitation Data'!$D$4,0,10*ROW('Sanitation Data'!D76))),'Data Summary'!CK82="Yes"),100-OFFSET('Sanitation Data'!$D$4,0,10*ROW('Sanitation Data'!D76)),NA())</f>
        <v>#N/A</v>
      </c>
      <c r="W82" s="93" t="e">
        <f ca="true">+IF(AND(ISNUMBER(OFFSET('Sanitation Data'!$D$6,0,10*ROW('Sanitation Data'!D76))),'Data Summary'!CL82="Yes"),OFFSET('Sanitation Data'!$D$6,0,10*ROW('Sanitation Data'!D76)),NA())</f>
        <v>#N/A</v>
      </c>
      <c r="X82" s="93" t="e">
        <f ca="true">+IF(AND(ISNUMBER(OFFSET('Sanitation Data'!$D$10,0,10*ROW('Sanitation Data'!D76))),'Data Summary'!CM82="Yes"),OFFSET('Sanitation Data'!$D$10,0,10*ROW('Sanitation Data'!D76)),NA())</f>
        <v>#N/A</v>
      </c>
      <c r="Y82" s="93" t="e">
        <f ca="true">+IF(AND(ISNUMBER(OFFSET('Sanitation Data'!$D$11,0,10*ROW('Sanitation Data'!D76))),'Data Summary'!CN82="Yes"),OFFSET('Sanitation Data'!$D$11,0,10*ROW('Sanitation Data'!D76)),NA())</f>
        <v>#N/A</v>
      </c>
      <c r="Z82" s="93" t="e">
        <f ca="true">+IF(AND(ISNUMBER(OFFSET('Sanitation Data'!$D$12,0,10*ROW('Sanitation Data'!D76))),'Data Summary'!CO82="Yes"),OFFSET('Sanitation Data'!$D$12,0,10*ROW('Sanitation Data'!D76)),NA())</f>
        <v>#N/A</v>
      </c>
      <c r="AA82" s="93" t="e">
        <f ca="true">+IF(AND(ISNUMBER(OFFSET('Sanitation Data'!$E$4,0,10*ROW('Sanitation Data'!E76))),'Data Summary'!CP82="Yes"),100-OFFSET('Sanitation Data'!$E$4,0,10*ROW('Sanitation Data'!E76)),NA())</f>
        <v>#N/A</v>
      </c>
      <c r="AB82" s="93" t="e">
        <f ca="true">+IF(AND(ISNUMBER(OFFSET('Sanitation Data'!$E$6,0,10*ROW('Sanitation Data'!E76))),'Data Summary'!CQ82="Yes"),OFFSET('Sanitation Data'!$E$6,0,10*ROW('Sanitation Data'!E76)),NA())</f>
        <v>#N/A</v>
      </c>
      <c r="AC82" s="93" t="e">
        <f ca="true">+IF(AND(ISNUMBER(OFFSET('Sanitation Data'!$E$10,0,10*ROW('Sanitation Data'!E76))),'Data Summary'!CR82="Yes"),OFFSET('Sanitation Data'!$E$10,0,10*ROW('Sanitation Data'!E76)),NA())</f>
        <v>#N/A</v>
      </c>
      <c r="AD82" s="93" t="e">
        <f ca="true">+IF(AND(ISNUMBER(OFFSET('Sanitation Data'!$E$11,0,10*ROW('Sanitation Data'!E76))),'Data Summary'!CS82="Yes"),OFFSET('Sanitation Data'!$E$11,0,10*ROW('Sanitation Data'!E76)),NA())</f>
        <v>#N/A</v>
      </c>
      <c r="AE82" s="93" t="e">
        <f ca="true">+IF(AND(ISNUMBER(OFFSET('Sanitation Data'!$E$12,0,10*ROW('Sanitation Data'!E76))),'Data Summary'!CT82="Yes"),OFFSET('Sanitation Data'!$E$12,0,10*ROW('Sanitation Data'!E76)),NA())</f>
        <v>#N/A</v>
      </c>
      <c r="AF82" s="93" t="e">
        <f ca="true">+IF(AND(ISNUMBER(OFFSET('Sanitation Data'!$F$4,0,10*ROW('Sanitation Data'!F76))),'Data Summary'!CU82="Yes"),100-OFFSET('Sanitation Data'!$F$4,0,10*ROW('Sanitation Data'!F76)),NA())</f>
        <v>#N/A</v>
      </c>
      <c r="AG82" s="93" t="e">
        <f ca="true">+IF(AND(ISNUMBER(OFFSET('Sanitation Data'!$F$6,0,10*ROW('Sanitation Data'!F76))),'Data Summary'!CV82="Yes"),OFFSET('Sanitation Data'!$F$6,0,10*ROW('Sanitation Data'!F76)),NA())</f>
        <v>#N/A</v>
      </c>
      <c r="AH82" s="93" t="e">
        <f ca="true">+IF(AND(ISNUMBER(OFFSET('Sanitation Data'!$F$10,0,10*ROW('Sanitation Data'!F76))),'Data Summary'!CW82="Yes"),OFFSET('Sanitation Data'!$F$10,0,10*ROW('Sanitation Data'!F76)),NA())</f>
        <v>#N/A</v>
      </c>
      <c r="AI82" s="93" t="e">
        <f ca="true">+IF(AND(ISNUMBER(OFFSET('Sanitation Data'!$F$11,0,10*ROW('Sanitation Data'!F76))),'Data Summary'!CX82="Yes"),OFFSET('Sanitation Data'!$F$11,0,10*ROW('Sanitation Data'!F76)),NA())</f>
        <v>#N/A</v>
      </c>
      <c r="AJ82" s="93" t="e">
        <f ca="true">+IF(AND(ISNUMBER(OFFSET('Sanitation Data'!$F$12,0,10*ROW('Sanitation Data'!F76))),'Data Summary'!CY82="Yes"),OFFSET('Sanitation Data'!$F$12,0,10*ROW('Sanitation Data'!F76)),NA())</f>
        <v>#N/A</v>
      </c>
      <c r="AK82" s="93" t="e">
        <f ca="true">+IF(AND(ISNUMBER(OFFSET('Sanitation Data'!$G$4,0,10*ROW('Sanitation Data'!G76))),'Data Summary'!CZ82="Yes"),100-OFFSET('Sanitation Data'!$G$4,0,10*ROW('Sanitation Data'!G76)),NA())</f>
        <v>#N/A</v>
      </c>
      <c r="AL82" s="93" t="e">
        <f ca="true">+IF(AND(ISNUMBER(OFFSET('Sanitation Data'!$G$6,0,10*ROW('Sanitation Data'!G76))),'Data Summary'!DA82="Yes"),OFFSET('Sanitation Data'!$G$6,0,10*ROW('Sanitation Data'!G76)),NA())</f>
        <v>#N/A</v>
      </c>
      <c r="AM82" s="93" t="e">
        <f ca="true">+IF(AND(ISNUMBER(OFFSET('Sanitation Data'!$G$10,0,10*ROW('Sanitation Data'!G76))),'Data Summary'!DB82="Yes"),OFFSET('Sanitation Data'!$G$10,0,10*ROW('Sanitation Data'!G76)),NA())</f>
        <v>#N/A</v>
      </c>
      <c r="AN82" s="93" t="e">
        <f ca="true">+IF(AND(ISNUMBER(OFFSET('Sanitation Data'!$G$11,0,10*ROW('Sanitation Data'!G76))),'Data Summary'!DC82="Yes"),OFFSET('Sanitation Data'!$G$11,0,10*ROW('Sanitation Data'!G76)),NA())</f>
        <v>#N/A</v>
      </c>
      <c r="AO82" s="93" t="e">
        <f ca="true">+IF(AND(ISNUMBER(OFFSET('Sanitation Data'!$G$12,0,10*ROW('Sanitation Data'!G76))),'Data Summary'!DD82="Yes"),OFFSET('Sanitation Data'!$G$12,0,10*ROW('Sanitation Data'!G76)),NA())</f>
        <v>#N/A</v>
      </c>
      <c r="AP82" s="93" t="e">
        <f ca="true">+IF(AND(ISNUMBER(OFFSET('Sanitation Data'!$H$4,0,10*ROW('Sanitation Data'!H76))),'Data Summary'!DE82="Yes"),100-OFFSET('Sanitation Data'!$H$4,0,10*ROW('Sanitation Data'!H76)),NA())</f>
        <v>#N/A</v>
      </c>
      <c r="AQ82" s="93" t="e">
        <f ca="true">+IF(AND(ISNUMBER(OFFSET('Sanitation Data'!$H$6,0,10*ROW('Sanitation Data'!H76))),'Data Summary'!DF82="Yes"),OFFSET('Sanitation Data'!$H$6,0,10*ROW('Sanitation Data'!H76)),NA())</f>
        <v>#N/A</v>
      </c>
      <c r="AR82" s="93" t="e">
        <f ca="true">+IF(AND(ISNUMBER(OFFSET('Sanitation Data'!$H$10,0,10*ROW('Sanitation Data'!H76))),'Data Summary'!DG82="Yes"),OFFSET('Sanitation Data'!$H$10,0,10*ROW('Sanitation Data'!H76)),NA())</f>
        <v>#N/A</v>
      </c>
      <c r="AS82" s="93" t="e">
        <f ca="true">+IF(AND(ISNUMBER(OFFSET('Sanitation Data'!$H$11,0,10*ROW('Sanitation Data'!H76))),'Data Summary'!DH82="Yes"),OFFSET('Sanitation Data'!$H$11,0,10*ROW('Sanitation Data'!H76)),NA())</f>
        <v>#N/A</v>
      </c>
      <c r="AT82" s="93" t="e">
        <f ca="true">+IF(AND(ISNUMBER(OFFSET('Sanitation Data'!$H$12,0,10*ROW('Sanitation Data'!H76))),'Data Summary'!DI82="Yes"),OFFSET('Sanitation Data'!$H$12,0,10*ROW('Sanitation Data'!H76)),NA())</f>
        <v>#N/A</v>
      </c>
      <c r="AU82" s="93" t="e">
        <f ca="true">+IF(AND(ISNUMBER(OFFSET('Sanitation Data'!$I$4,0,10*ROW('Sanitation Data'!I76))),'Data Summary'!DJ82="Yes"),100-OFFSET('Sanitation Data'!$I$4,0,10*ROW('Sanitation Data'!I76)),NA())</f>
        <v>#N/A</v>
      </c>
      <c r="AV82" s="93" t="e">
        <f ca="true">+IF(AND(ISNUMBER(OFFSET('Sanitation Data'!$I$6,0,10*ROW('Sanitation Data'!I76))),'Data Summary'!DK82="Yes"),OFFSET('Sanitation Data'!$I$6,0,10*ROW('Sanitation Data'!I76)),NA())</f>
        <v>#N/A</v>
      </c>
      <c r="AW82" s="93" t="e">
        <f ca="true">+IF(AND(ISNUMBER(OFFSET('Sanitation Data'!$I$10,0,10*ROW('Sanitation Data'!I76))),'Data Summary'!DL82="Yes"),OFFSET('Sanitation Data'!$I$10,0,10*ROW('Sanitation Data'!I76)),NA())</f>
        <v>#N/A</v>
      </c>
      <c r="AX82" s="93" t="e">
        <f ca="true">+IF(AND(ISNUMBER(OFFSET('Sanitation Data'!$I$11,0,10*ROW('Sanitation Data'!I76))),'Data Summary'!DM82="Yes"),OFFSET('Sanitation Data'!$I$11,0,10*ROW('Sanitation Data'!I76)),NA())</f>
        <v>#N/A</v>
      </c>
      <c r="AY82" s="93" t="e">
        <f ca="true">+IF(AND(ISNUMBER(OFFSET('Sanitation Data'!$I$12,0,10*ROW('Sanitation Data'!I76))),'Data Summary'!DN82="Yes"),OFFSET('Sanitation Data'!$I$12,0,10*ROW('Sanitation Data'!I76)),NA())</f>
        <v>#N/A</v>
      </c>
      <c r="AZ82" s="94" t="e">
        <f ca="true">+IF(AND(ISNUMBER(OFFSET('Hygiene Data'!$D$5,0,10*ROW('Hygiene Data'!D76))),'Data Summary'!DO82="Yes"),OFFSET('Hygiene Data'!$D$5,0,10*ROW('Hygiene Data'!D76)),NA())</f>
        <v>#N/A</v>
      </c>
      <c r="BA82" s="94" t="e">
        <f ca="true">+IF(AND(ISNUMBER(OFFSET('Hygiene Data'!$D$7,0,10*ROW('Hygiene Data'!D76))),'Data Summary'!DP82="Yes"),OFFSET('Hygiene Data'!$D$7,0,10*ROW('Hygiene Data'!D76)),NA())</f>
        <v>#N/A</v>
      </c>
      <c r="BB82" s="94" t="e">
        <f ca="true">+IF(AND(ISNUMBER(OFFSET('Hygiene Data'!$D$9,0,10*ROW('Hygiene Data'!D76))),'Data Summary'!DQ82="Yes"),OFFSET('Hygiene Data'!$D$9,0,10*ROW('Hygiene Data'!D76)),NA())</f>
        <v>#N/A</v>
      </c>
      <c r="BC82" s="94" t="e">
        <f ca="true">+IF(AND(ISNUMBER(OFFSET('Hygiene Data'!$E$5,0,10*ROW('Hygiene Data'!E76))),'Data Summary'!DR82="Yes"),OFFSET('Hygiene Data'!$E$5,0,10*ROW('Hygiene Data'!E76)),NA())</f>
        <v>#N/A</v>
      </c>
      <c r="BD82" s="94" t="e">
        <f ca="true">+IF(AND(ISNUMBER(OFFSET('Hygiene Data'!$E$7,0,10*ROW('Hygiene Data'!E76))),'Data Summary'!DS82="Yes"),OFFSET('Hygiene Data'!$E$7,0,10*ROW('Hygiene Data'!E76)),NA())</f>
        <v>#N/A</v>
      </c>
      <c r="BE82" s="94" t="e">
        <f ca="true">+IF(AND(ISNUMBER(OFFSET('Hygiene Data'!$E$9,0,10*ROW('Hygiene Data'!E76))),'Data Summary'!DT82="Yes"),OFFSET('Hygiene Data'!$E$9,0,10*ROW('Hygiene Data'!E76)),NA())</f>
        <v>#N/A</v>
      </c>
      <c r="BF82" s="94" t="e">
        <f ca="true">+IF(AND(ISNUMBER(OFFSET('Hygiene Data'!$F$5,0,10*ROW('Hygiene Data'!F76))),'Data Summary'!DU82="Yes"),OFFSET('Hygiene Data'!$F$5,0,10*ROW('Hygiene Data'!F76)),NA())</f>
        <v>#N/A</v>
      </c>
      <c r="BG82" s="94" t="e">
        <f ca="true">+IF(AND(ISNUMBER(OFFSET('Hygiene Data'!$F$7,0,10*ROW('Hygiene Data'!F76))),'Data Summary'!DV82="Yes"),OFFSET('Hygiene Data'!$F$7,0,10*ROW('Hygiene Data'!F76)),NA())</f>
        <v>#N/A</v>
      </c>
      <c r="BH82" s="94" t="e">
        <f ca="true">+IF(AND(ISNUMBER(OFFSET('Hygiene Data'!$F$9,0,10*ROW('Hygiene Data'!F76))),'Data Summary'!DW82="Yes"),OFFSET('Hygiene Data'!$F$9,0,10*ROW('Hygiene Data'!F76)),NA())</f>
        <v>#N/A</v>
      </c>
      <c r="BI82" s="94" t="e">
        <f ca="true">+IF(AND(ISNUMBER(OFFSET('Hygiene Data'!$G$5,0,10*ROW('Hygiene Data'!G76))),'Data Summary'!DX82="Yes"),OFFSET('Hygiene Data'!$G$5,0,10*ROW('Hygiene Data'!G76)),NA())</f>
        <v>#N/A</v>
      </c>
      <c r="BJ82" s="94" t="e">
        <f ca="true">+IF(AND(ISNUMBER(OFFSET('Hygiene Data'!$G$7,0,10*ROW('Hygiene Data'!G76))),'Data Summary'!DY82="Yes"),OFFSET('Hygiene Data'!$G$7,0,10*ROW('Hygiene Data'!G76)),NA())</f>
        <v>#N/A</v>
      </c>
      <c r="BK82" s="94" t="e">
        <f ca="true">+IF(AND(ISNUMBER(OFFSET('Hygiene Data'!$G$9,0,10*ROW('Hygiene Data'!G76))),'Data Summary'!DZ82="Yes"),OFFSET('Hygiene Data'!$G$9,0,10*ROW('Hygiene Data'!G76)),NA())</f>
        <v>#N/A</v>
      </c>
      <c r="BL82" s="94" t="e">
        <f ca="true">+IF(AND(ISNUMBER(OFFSET('Hygiene Data'!$H$5,0,10*ROW('Hygiene Data'!H76))),'Data Summary'!EA82="Yes"),OFFSET('Hygiene Data'!$H$5,0,10*ROW('Hygiene Data'!H76)),NA())</f>
        <v>#N/A</v>
      </c>
      <c r="BM82" s="94" t="e">
        <f ca="true">+IF(AND(ISNUMBER(OFFSET('Hygiene Data'!$H$7,0,10*ROW('Hygiene Data'!H76))),'Data Summary'!EB82="Yes"),OFFSET('Hygiene Data'!$H$7,0,10*ROW('Hygiene Data'!H76)),NA())</f>
        <v>#N/A</v>
      </c>
      <c r="BN82" s="94" t="e">
        <f ca="true">+IF(AND(ISNUMBER(OFFSET('Hygiene Data'!$H$9,0,10*ROW('Hygiene Data'!H76))),'Data Summary'!EC82="Yes"),OFFSET('Hygiene Data'!$H$9,0,10*ROW('Hygiene Data'!H76)),NA())</f>
        <v>#N/A</v>
      </c>
      <c r="BO82" s="94" t="e">
        <f ca="true">+IF(AND(ISNUMBER(OFFSET('Hygiene Data'!$I$5,0,10*ROW('Hygiene Data'!I76))),'Data Summary'!ED82="Yes"),OFFSET('Hygiene Data'!$I$5,0,10*ROW('Hygiene Data'!I76)),NA())</f>
        <v>#N/A</v>
      </c>
      <c r="BP82" s="94" t="e">
        <f ca="true">+IF(AND(ISNUMBER(OFFSET('Hygiene Data'!$I$7,0,10*ROW('Hygiene Data'!I76))),'Data Summary'!EE82="Yes"),OFFSET('Hygiene Data'!$I$7,0,10*ROW('Hygiene Data'!I76)),NA())</f>
        <v>#N/A</v>
      </c>
      <c r="BQ82" s="94" t="e">
        <f ca="true">+IF(AND(ISNUMBER(OFFSET('Hygiene Data'!$I$9,0,10*ROW('Hygiene Data'!I76))),'Data Summary'!EF82="Yes"),OFFSET('Hygiene Data'!$I$9,0,10*ROW('Hygiene Data'!I76)),NA())</f>
        <v>#N/A</v>
      </c>
    </row>
    <row xmlns:x14ac="http://schemas.microsoft.com/office/spreadsheetml/2009/9/ac" r="83" x14ac:dyDescent="0.2">
      <c r="A83" s="334" t="e">
        <f ca="true">+RIGHT('Data Summary'!A83,LEN('Data Summary'!A83)-9)</f>
        <v>#VALUE!</v>
      </c>
      <c r="B83" s="35" t="str">
        <f ca="true">+IF(ISTEXT('Data Summary'!B83),'Data Summary'!B83,"")</f>
        <v/>
      </c>
      <c r="C83" s="333" t="e">
        <f ca="true">+VALUE('Data Summary'!C83)</f>
        <v>#VALUE!</v>
      </c>
      <c r="D83" s="92" t="e">
        <f ca="true">+IF(AND(ISNUMBER(OFFSET('Water Data'!$D$4,0,10*ROW('Water Data'!D77))),'Data Summary'!BS83="Yes"),100-OFFSET('Water Data'!$D$4,0,10*ROW('Water Data'!D77)),NA())</f>
        <v>#N/A</v>
      </c>
      <c r="E83" s="92" t="e">
        <f ca="true">+IF(AND(ISNUMBER(OFFSET('Water Data'!$D$6,0,10*ROW('Water Data'!D77))),'Data Summary'!BT83="Yes"),OFFSET('Water Data'!$D$6,0,10*ROW('Water Data'!D77)),NA())</f>
        <v>#N/A</v>
      </c>
      <c r="F83" s="92" t="e">
        <f ca="true">+IF(AND(ISNUMBER(OFFSET('Water Data'!$D$9,0,10*ROW('Water Data'!D77))),'Data Summary'!BU83="Yes"),OFFSET('Water Data'!$D$9,0,10*ROW('Water Data'!D77)),NA())</f>
        <v>#N/A</v>
      </c>
      <c r="G83" s="92" t="e">
        <f ca="true">+IF(AND(ISNUMBER(OFFSET('Water Data'!$E$4,0,10*ROW('Water Data'!E77))),'Data Summary'!BV83="Yes"),100-OFFSET('Water Data'!$E$4,0,10*ROW('Water Data'!E77)),NA())</f>
        <v>#N/A</v>
      </c>
      <c r="H83" s="92" t="e">
        <f ca="true">+IF(AND(ISNUMBER(OFFSET('Water Data'!$E$6,0,10*ROW('Water Data'!E77))),'Data Summary'!BW83="Yes"),OFFSET('Water Data'!$E$6,0,10*ROW('Water Data'!E77)),NA())</f>
        <v>#N/A</v>
      </c>
      <c r="I83" s="92" t="e">
        <f ca="true">+IF(AND(ISNUMBER(OFFSET('Water Data'!$E$9,0,10*ROW('Water Data'!E77))),'Data Summary'!BX83="Yes"),OFFSET('Water Data'!$E$9,0,10*ROW('Water Data'!E77)),NA())</f>
        <v>#N/A</v>
      </c>
      <c r="J83" s="92" t="e">
        <f ca="true">+IF(AND(ISNUMBER(OFFSET('Water Data'!$F$4,0,10*ROW('Water Data'!F77))),'Data Summary'!BY83="Yes"),100-OFFSET('Water Data'!$F$4,0,10*ROW('Water Data'!F77)),NA())</f>
        <v>#N/A</v>
      </c>
      <c r="K83" s="92" t="e">
        <f ca="true">+IF(AND(ISNUMBER(OFFSET('Water Data'!$F$6,0,10*ROW('Water Data'!F77))),'Data Summary'!BZ83="Yes"),OFFSET('Water Data'!$F$6,0,10*ROW('Water Data'!F77)),NA())</f>
        <v>#N/A</v>
      </c>
      <c r="L83" s="92" t="e">
        <f ca="true">+IF(AND(ISNUMBER(OFFSET('Water Data'!$F$9,0,10*ROW('Water Data'!F77))),'Data Summary'!CA83="Yes"),OFFSET('Water Data'!$F$9,0,10*ROW('Water Data'!F77)),NA())</f>
        <v>#N/A</v>
      </c>
      <c r="M83" s="92" t="e">
        <f ca="true">+IF(AND(ISNUMBER(OFFSET('Water Data'!$G$4,0,10*ROW('Water Data'!G77))),'Data Summary'!CB83="Yes"),100-OFFSET('Water Data'!$G$4,0,10*ROW('Water Data'!G77)),NA())</f>
        <v>#N/A</v>
      </c>
      <c r="N83" s="92" t="e">
        <f ca="true">+IF(AND(ISNUMBER(OFFSET('Water Data'!$G$6,0,10*ROW('Water Data'!G77))),'Data Summary'!CC83="Yes"),OFFSET('Water Data'!$G$6,0,10*ROW('Water Data'!G77)),NA())</f>
        <v>#N/A</v>
      </c>
      <c r="O83" s="92" t="e">
        <f ca="true">+IF(AND(ISNUMBER(OFFSET('Water Data'!$G$9,0,10*ROW('Water Data'!G77))),'Data Summary'!CD83="Yes"),OFFSET('Water Data'!$G$9,0,10*ROW('Water Data'!G77)),NA())</f>
        <v>#N/A</v>
      </c>
      <c r="P83" s="92" t="e">
        <f ca="true">+IF(AND(ISNUMBER(OFFSET('Water Data'!$H$4,0,10*ROW('Water Data'!H77))),'Data Summary'!CE83="Yes"),100-OFFSET('Water Data'!$H$4,0,10*ROW('Water Data'!H77)),NA())</f>
        <v>#N/A</v>
      </c>
      <c r="Q83" s="92" t="e">
        <f ca="true">+IF(AND(ISNUMBER(OFFSET('Water Data'!$H$6,0,10*ROW('Water Data'!H77))),'Data Summary'!CF83="Yes"),OFFSET('Water Data'!$H$6,0,10*ROW('Water Data'!H77)),NA())</f>
        <v>#N/A</v>
      </c>
      <c r="R83" s="92" t="e">
        <f ca="true">+IF(AND(ISNUMBER(OFFSET('Water Data'!$H$9,0,10*ROW('Water Data'!H77))),'Data Summary'!CG83="Yes"),OFFSET('Water Data'!$H$9,0,10*ROW('Water Data'!H77)),NA())</f>
        <v>#N/A</v>
      </c>
      <c r="S83" s="92" t="e">
        <f ca="true">+IF(AND(ISNUMBER(OFFSET('Water Data'!$I$4,0,10*ROW('Water Data'!I77))),'Data Summary'!CH83="Yes"),100-OFFSET('Water Data'!$I$4,0,10*ROW('Water Data'!I77)),NA())</f>
        <v>#N/A</v>
      </c>
      <c r="T83" s="92" t="e">
        <f ca="true">+IF(AND(ISNUMBER(OFFSET('Water Data'!$I$6,0,10*ROW('Water Data'!I77))),'Data Summary'!CI83="Yes"),OFFSET('Water Data'!$I$6,0,10*ROW('Water Data'!I77)),NA())</f>
        <v>#N/A</v>
      </c>
      <c r="U83" s="92" t="e">
        <f ca="true">+IF(AND(ISNUMBER(OFFSET('Water Data'!$I$9,0,10*ROW('Water Data'!I77))),'Data Summary'!CJ83="Yes"),OFFSET('Water Data'!$I$9,0,10*ROW('Water Data'!I77)),NA())</f>
        <v>#N/A</v>
      </c>
      <c r="V83" s="93" t="e">
        <f ca="true">+IF(AND(ISNUMBER(OFFSET('Sanitation Data'!$D$4,0,10*ROW('Sanitation Data'!D77))),'Data Summary'!CK83="Yes"),100-OFFSET('Sanitation Data'!$D$4,0,10*ROW('Sanitation Data'!D77)),NA())</f>
        <v>#N/A</v>
      </c>
      <c r="W83" s="93" t="e">
        <f ca="true">+IF(AND(ISNUMBER(OFFSET('Sanitation Data'!$D$6,0,10*ROW('Sanitation Data'!D77))),'Data Summary'!CL83="Yes"),OFFSET('Sanitation Data'!$D$6,0,10*ROW('Sanitation Data'!D77)),NA())</f>
        <v>#N/A</v>
      </c>
      <c r="X83" s="93" t="e">
        <f ca="true">+IF(AND(ISNUMBER(OFFSET('Sanitation Data'!$D$10,0,10*ROW('Sanitation Data'!D77))),'Data Summary'!CM83="Yes"),OFFSET('Sanitation Data'!$D$10,0,10*ROW('Sanitation Data'!D77)),NA())</f>
        <v>#N/A</v>
      </c>
      <c r="Y83" s="93" t="e">
        <f ca="true">+IF(AND(ISNUMBER(OFFSET('Sanitation Data'!$D$11,0,10*ROW('Sanitation Data'!D77))),'Data Summary'!CN83="Yes"),OFFSET('Sanitation Data'!$D$11,0,10*ROW('Sanitation Data'!D77)),NA())</f>
        <v>#N/A</v>
      </c>
      <c r="Z83" s="93" t="e">
        <f ca="true">+IF(AND(ISNUMBER(OFFSET('Sanitation Data'!$D$12,0,10*ROW('Sanitation Data'!D77))),'Data Summary'!CO83="Yes"),OFFSET('Sanitation Data'!$D$12,0,10*ROW('Sanitation Data'!D77)),NA())</f>
        <v>#N/A</v>
      </c>
      <c r="AA83" s="93" t="e">
        <f ca="true">+IF(AND(ISNUMBER(OFFSET('Sanitation Data'!$E$4,0,10*ROW('Sanitation Data'!E77))),'Data Summary'!CP83="Yes"),100-OFFSET('Sanitation Data'!$E$4,0,10*ROW('Sanitation Data'!E77)),NA())</f>
        <v>#N/A</v>
      </c>
      <c r="AB83" s="93" t="e">
        <f ca="true">+IF(AND(ISNUMBER(OFFSET('Sanitation Data'!$E$6,0,10*ROW('Sanitation Data'!E77))),'Data Summary'!CQ83="Yes"),OFFSET('Sanitation Data'!$E$6,0,10*ROW('Sanitation Data'!E77)),NA())</f>
        <v>#N/A</v>
      </c>
      <c r="AC83" s="93" t="e">
        <f ca="true">+IF(AND(ISNUMBER(OFFSET('Sanitation Data'!$E$10,0,10*ROW('Sanitation Data'!E77))),'Data Summary'!CR83="Yes"),OFFSET('Sanitation Data'!$E$10,0,10*ROW('Sanitation Data'!E77)),NA())</f>
        <v>#N/A</v>
      </c>
      <c r="AD83" s="93" t="e">
        <f ca="true">+IF(AND(ISNUMBER(OFFSET('Sanitation Data'!$E$11,0,10*ROW('Sanitation Data'!E77))),'Data Summary'!CS83="Yes"),OFFSET('Sanitation Data'!$E$11,0,10*ROW('Sanitation Data'!E77)),NA())</f>
        <v>#N/A</v>
      </c>
      <c r="AE83" s="93" t="e">
        <f ca="true">+IF(AND(ISNUMBER(OFFSET('Sanitation Data'!$E$12,0,10*ROW('Sanitation Data'!E77))),'Data Summary'!CT83="Yes"),OFFSET('Sanitation Data'!$E$12,0,10*ROW('Sanitation Data'!E77)),NA())</f>
        <v>#N/A</v>
      </c>
      <c r="AF83" s="93" t="e">
        <f ca="true">+IF(AND(ISNUMBER(OFFSET('Sanitation Data'!$F$4,0,10*ROW('Sanitation Data'!F77))),'Data Summary'!CU83="Yes"),100-OFFSET('Sanitation Data'!$F$4,0,10*ROW('Sanitation Data'!F77)),NA())</f>
        <v>#N/A</v>
      </c>
      <c r="AG83" s="93" t="e">
        <f ca="true">+IF(AND(ISNUMBER(OFFSET('Sanitation Data'!$F$6,0,10*ROW('Sanitation Data'!F77))),'Data Summary'!CV83="Yes"),OFFSET('Sanitation Data'!$F$6,0,10*ROW('Sanitation Data'!F77)),NA())</f>
        <v>#N/A</v>
      </c>
      <c r="AH83" s="93" t="e">
        <f ca="true">+IF(AND(ISNUMBER(OFFSET('Sanitation Data'!$F$10,0,10*ROW('Sanitation Data'!F77))),'Data Summary'!CW83="Yes"),OFFSET('Sanitation Data'!$F$10,0,10*ROW('Sanitation Data'!F77)),NA())</f>
        <v>#N/A</v>
      </c>
      <c r="AI83" s="93" t="e">
        <f ca="true">+IF(AND(ISNUMBER(OFFSET('Sanitation Data'!$F$11,0,10*ROW('Sanitation Data'!F77))),'Data Summary'!CX83="Yes"),OFFSET('Sanitation Data'!$F$11,0,10*ROW('Sanitation Data'!F77)),NA())</f>
        <v>#N/A</v>
      </c>
      <c r="AJ83" s="93" t="e">
        <f ca="true">+IF(AND(ISNUMBER(OFFSET('Sanitation Data'!$F$12,0,10*ROW('Sanitation Data'!F77))),'Data Summary'!CY83="Yes"),OFFSET('Sanitation Data'!$F$12,0,10*ROW('Sanitation Data'!F77)),NA())</f>
        <v>#N/A</v>
      </c>
      <c r="AK83" s="93" t="e">
        <f ca="true">+IF(AND(ISNUMBER(OFFSET('Sanitation Data'!$G$4,0,10*ROW('Sanitation Data'!G77))),'Data Summary'!CZ83="Yes"),100-OFFSET('Sanitation Data'!$G$4,0,10*ROW('Sanitation Data'!G77)),NA())</f>
        <v>#N/A</v>
      </c>
      <c r="AL83" s="93" t="e">
        <f ca="true">+IF(AND(ISNUMBER(OFFSET('Sanitation Data'!$G$6,0,10*ROW('Sanitation Data'!G77))),'Data Summary'!DA83="Yes"),OFFSET('Sanitation Data'!$G$6,0,10*ROW('Sanitation Data'!G77)),NA())</f>
        <v>#N/A</v>
      </c>
      <c r="AM83" s="93" t="e">
        <f ca="true">+IF(AND(ISNUMBER(OFFSET('Sanitation Data'!$G$10,0,10*ROW('Sanitation Data'!G77))),'Data Summary'!DB83="Yes"),OFFSET('Sanitation Data'!$G$10,0,10*ROW('Sanitation Data'!G77)),NA())</f>
        <v>#N/A</v>
      </c>
      <c r="AN83" s="93" t="e">
        <f ca="true">+IF(AND(ISNUMBER(OFFSET('Sanitation Data'!$G$11,0,10*ROW('Sanitation Data'!G77))),'Data Summary'!DC83="Yes"),OFFSET('Sanitation Data'!$G$11,0,10*ROW('Sanitation Data'!G77)),NA())</f>
        <v>#N/A</v>
      </c>
      <c r="AO83" s="93" t="e">
        <f ca="true">+IF(AND(ISNUMBER(OFFSET('Sanitation Data'!$G$12,0,10*ROW('Sanitation Data'!G77))),'Data Summary'!DD83="Yes"),OFFSET('Sanitation Data'!$G$12,0,10*ROW('Sanitation Data'!G77)),NA())</f>
        <v>#N/A</v>
      </c>
      <c r="AP83" s="93" t="e">
        <f ca="true">+IF(AND(ISNUMBER(OFFSET('Sanitation Data'!$H$4,0,10*ROW('Sanitation Data'!H77))),'Data Summary'!DE83="Yes"),100-OFFSET('Sanitation Data'!$H$4,0,10*ROW('Sanitation Data'!H77)),NA())</f>
        <v>#N/A</v>
      </c>
      <c r="AQ83" s="93" t="e">
        <f ca="true">+IF(AND(ISNUMBER(OFFSET('Sanitation Data'!$H$6,0,10*ROW('Sanitation Data'!H77))),'Data Summary'!DF83="Yes"),OFFSET('Sanitation Data'!$H$6,0,10*ROW('Sanitation Data'!H77)),NA())</f>
        <v>#N/A</v>
      </c>
      <c r="AR83" s="93" t="e">
        <f ca="true">+IF(AND(ISNUMBER(OFFSET('Sanitation Data'!$H$10,0,10*ROW('Sanitation Data'!H77))),'Data Summary'!DG83="Yes"),OFFSET('Sanitation Data'!$H$10,0,10*ROW('Sanitation Data'!H77)),NA())</f>
        <v>#N/A</v>
      </c>
      <c r="AS83" s="93" t="e">
        <f ca="true">+IF(AND(ISNUMBER(OFFSET('Sanitation Data'!$H$11,0,10*ROW('Sanitation Data'!H77))),'Data Summary'!DH83="Yes"),OFFSET('Sanitation Data'!$H$11,0,10*ROW('Sanitation Data'!H77)),NA())</f>
        <v>#N/A</v>
      </c>
      <c r="AT83" s="93" t="e">
        <f ca="true">+IF(AND(ISNUMBER(OFFSET('Sanitation Data'!$H$12,0,10*ROW('Sanitation Data'!H77))),'Data Summary'!DI83="Yes"),OFFSET('Sanitation Data'!$H$12,0,10*ROW('Sanitation Data'!H77)),NA())</f>
        <v>#N/A</v>
      </c>
      <c r="AU83" s="93" t="e">
        <f ca="true">+IF(AND(ISNUMBER(OFFSET('Sanitation Data'!$I$4,0,10*ROW('Sanitation Data'!I77))),'Data Summary'!DJ83="Yes"),100-OFFSET('Sanitation Data'!$I$4,0,10*ROW('Sanitation Data'!I77)),NA())</f>
        <v>#N/A</v>
      </c>
      <c r="AV83" s="93" t="e">
        <f ca="true">+IF(AND(ISNUMBER(OFFSET('Sanitation Data'!$I$6,0,10*ROW('Sanitation Data'!I77))),'Data Summary'!DK83="Yes"),OFFSET('Sanitation Data'!$I$6,0,10*ROW('Sanitation Data'!I77)),NA())</f>
        <v>#N/A</v>
      </c>
      <c r="AW83" s="93" t="e">
        <f ca="true">+IF(AND(ISNUMBER(OFFSET('Sanitation Data'!$I$10,0,10*ROW('Sanitation Data'!I77))),'Data Summary'!DL83="Yes"),OFFSET('Sanitation Data'!$I$10,0,10*ROW('Sanitation Data'!I77)),NA())</f>
        <v>#N/A</v>
      </c>
      <c r="AX83" s="93" t="e">
        <f ca="true">+IF(AND(ISNUMBER(OFFSET('Sanitation Data'!$I$11,0,10*ROW('Sanitation Data'!I77))),'Data Summary'!DM83="Yes"),OFFSET('Sanitation Data'!$I$11,0,10*ROW('Sanitation Data'!I77)),NA())</f>
        <v>#N/A</v>
      </c>
      <c r="AY83" s="93" t="e">
        <f ca="true">+IF(AND(ISNUMBER(OFFSET('Sanitation Data'!$I$12,0,10*ROW('Sanitation Data'!I77))),'Data Summary'!DN83="Yes"),OFFSET('Sanitation Data'!$I$12,0,10*ROW('Sanitation Data'!I77)),NA())</f>
        <v>#N/A</v>
      </c>
      <c r="AZ83" s="94" t="e">
        <f ca="true">+IF(AND(ISNUMBER(OFFSET('Hygiene Data'!$D$5,0,10*ROW('Hygiene Data'!D77))),'Data Summary'!DO83="Yes"),OFFSET('Hygiene Data'!$D$5,0,10*ROW('Hygiene Data'!D77)),NA())</f>
        <v>#N/A</v>
      </c>
      <c r="BA83" s="94" t="e">
        <f ca="true">+IF(AND(ISNUMBER(OFFSET('Hygiene Data'!$D$7,0,10*ROW('Hygiene Data'!D77))),'Data Summary'!DP83="Yes"),OFFSET('Hygiene Data'!$D$7,0,10*ROW('Hygiene Data'!D77)),NA())</f>
        <v>#N/A</v>
      </c>
      <c r="BB83" s="94" t="e">
        <f ca="true">+IF(AND(ISNUMBER(OFFSET('Hygiene Data'!$D$9,0,10*ROW('Hygiene Data'!D77))),'Data Summary'!DQ83="Yes"),OFFSET('Hygiene Data'!$D$9,0,10*ROW('Hygiene Data'!D77)),NA())</f>
        <v>#N/A</v>
      </c>
      <c r="BC83" s="94" t="e">
        <f ca="true">+IF(AND(ISNUMBER(OFFSET('Hygiene Data'!$E$5,0,10*ROW('Hygiene Data'!E77))),'Data Summary'!DR83="Yes"),OFFSET('Hygiene Data'!$E$5,0,10*ROW('Hygiene Data'!E77)),NA())</f>
        <v>#N/A</v>
      </c>
      <c r="BD83" s="94" t="e">
        <f ca="true">+IF(AND(ISNUMBER(OFFSET('Hygiene Data'!$E$7,0,10*ROW('Hygiene Data'!E77))),'Data Summary'!DS83="Yes"),OFFSET('Hygiene Data'!$E$7,0,10*ROW('Hygiene Data'!E77)),NA())</f>
        <v>#N/A</v>
      </c>
      <c r="BE83" s="94" t="e">
        <f ca="true">+IF(AND(ISNUMBER(OFFSET('Hygiene Data'!$E$9,0,10*ROW('Hygiene Data'!E77))),'Data Summary'!DT83="Yes"),OFFSET('Hygiene Data'!$E$9,0,10*ROW('Hygiene Data'!E77)),NA())</f>
        <v>#N/A</v>
      </c>
      <c r="BF83" s="94" t="e">
        <f ca="true">+IF(AND(ISNUMBER(OFFSET('Hygiene Data'!$F$5,0,10*ROW('Hygiene Data'!F77))),'Data Summary'!DU83="Yes"),OFFSET('Hygiene Data'!$F$5,0,10*ROW('Hygiene Data'!F77)),NA())</f>
        <v>#N/A</v>
      </c>
      <c r="BG83" s="94" t="e">
        <f ca="true">+IF(AND(ISNUMBER(OFFSET('Hygiene Data'!$F$7,0,10*ROW('Hygiene Data'!F77))),'Data Summary'!DV83="Yes"),OFFSET('Hygiene Data'!$F$7,0,10*ROW('Hygiene Data'!F77)),NA())</f>
        <v>#N/A</v>
      </c>
      <c r="BH83" s="94" t="e">
        <f ca="true">+IF(AND(ISNUMBER(OFFSET('Hygiene Data'!$F$9,0,10*ROW('Hygiene Data'!F77))),'Data Summary'!DW83="Yes"),OFFSET('Hygiene Data'!$F$9,0,10*ROW('Hygiene Data'!F77)),NA())</f>
        <v>#N/A</v>
      </c>
      <c r="BI83" s="94" t="e">
        <f ca="true">+IF(AND(ISNUMBER(OFFSET('Hygiene Data'!$G$5,0,10*ROW('Hygiene Data'!G77))),'Data Summary'!DX83="Yes"),OFFSET('Hygiene Data'!$G$5,0,10*ROW('Hygiene Data'!G77)),NA())</f>
        <v>#N/A</v>
      </c>
      <c r="BJ83" s="94" t="e">
        <f ca="true">+IF(AND(ISNUMBER(OFFSET('Hygiene Data'!$G$7,0,10*ROW('Hygiene Data'!G77))),'Data Summary'!DY83="Yes"),OFFSET('Hygiene Data'!$G$7,0,10*ROW('Hygiene Data'!G77)),NA())</f>
        <v>#N/A</v>
      </c>
      <c r="BK83" s="94" t="e">
        <f ca="true">+IF(AND(ISNUMBER(OFFSET('Hygiene Data'!$G$9,0,10*ROW('Hygiene Data'!G77))),'Data Summary'!DZ83="Yes"),OFFSET('Hygiene Data'!$G$9,0,10*ROW('Hygiene Data'!G77)),NA())</f>
        <v>#N/A</v>
      </c>
      <c r="BL83" s="94" t="e">
        <f ca="true">+IF(AND(ISNUMBER(OFFSET('Hygiene Data'!$H$5,0,10*ROW('Hygiene Data'!H77))),'Data Summary'!EA83="Yes"),OFFSET('Hygiene Data'!$H$5,0,10*ROW('Hygiene Data'!H77)),NA())</f>
        <v>#N/A</v>
      </c>
      <c r="BM83" s="94" t="e">
        <f ca="true">+IF(AND(ISNUMBER(OFFSET('Hygiene Data'!$H$7,0,10*ROW('Hygiene Data'!H77))),'Data Summary'!EB83="Yes"),OFFSET('Hygiene Data'!$H$7,0,10*ROW('Hygiene Data'!H77)),NA())</f>
        <v>#N/A</v>
      </c>
      <c r="BN83" s="94" t="e">
        <f ca="true">+IF(AND(ISNUMBER(OFFSET('Hygiene Data'!$H$9,0,10*ROW('Hygiene Data'!H77))),'Data Summary'!EC83="Yes"),OFFSET('Hygiene Data'!$H$9,0,10*ROW('Hygiene Data'!H77)),NA())</f>
        <v>#N/A</v>
      </c>
      <c r="BO83" s="94" t="e">
        <f ca="true">+IF(AND(ISNUMBER(OFFSET('Hygiene Data'!$I$5,0,10*ROW('Hygiene Data'!I77))),'Data Summary'!ED83="Yes"),OFFSET('Hygiene Data'!$I$5,0,10*ROW('Hygiene Data'!I77)),NA())</f>
        <v>#N/A</v>
      </c>
      <c r="BP83" s="94" t="e">
        <f ca="true">+IF(AND(ISNUMBER(OFFSET('Hygiene Data'!$I$7,0,10*ROW('Hygiene Data'!I77))),'Data Summary'!EE83="Yes"),OFFSET('Hygiene Data'!$I$7,0,10*ROW('Hygiene Data'!I77)),NA())</f>
        <v>#N/A</v>
      </c>
      <c r="BQ83" s="94" t="e">
        <f ca="true">+IF(AND(ISNUMBER(OFFSET('Hygiene Data'!$I$9,0,10*ROW('Hygiene Data'!I77))),'Data Summary'!EF83="Yes"),OFFSET('Hygiene Data'!$I$9,0,10*ROW('Hygiene Data'!I77)),NA())</f>
        <v>#N/A</v>
      </c>
    </row>
    <row xmlns:x14ac="http://schemas.microsoft.com/office/spreadsheetml/2009/9/ac" r="84" x14ac:dyDescent="0.2">
      <c r="A84" s="334" t="e">
        <f ca="true">+RIGHT('Data Summary'!A84,LEN('Data Summary'!A84)-9)</f>
        <v>#VALUE!</v>
      </c>
      <c r="B84" s="35" t="str">
        <f ca="true">+IF(ISTEXT('Data Summary'!B84),'Data Summary'!B84,"")</f>
        <v/>
      </c>
      <c r="C84" s="333" t="e">
        <f ca="true">+VALUE('Data Summary'!C84)</f>
        <v>#VALUE!</v>
      </c>
      <c r="D84" s="92" t="e">
        <f ca="true">+IF(AND(ISNUMBER(OFFSET('Water Data'!$D$4,0,10*ROW('Water Data'!D78))),'Data Summary'!BS84="Yes"),100-OFFSET('Water Data'!$D$4,0,10*ROW('Water Data'!D78)),NA())</f>
        <v>#N/A</v>
      </c>
      <c r="E84" s="92" t="e">
        <f ca="true">+IF(AND(ISNUMBER(OFFSET('Water Data'!$D$6,0,10*ROW('Water Data'!D78))),'Data Summary'!BT84="Yes"),OFFSET('Water Data'!$D$6,0,10*ROW('Water Data'!D78)),NA())</f>
        <v>#N/A</v>
      </c>
      <c r="F84" s="92" t="e">
        <f ca="true">+IF(AND(ISNUMBER(OFFSET('Water Data'!$D$9,0,10*ROW('Water Data'!D78))),'Data Summary'!BU84="Yes"),OFFSET('Water Data'!$D$9,0,10*ROW('Water Data'!D78)),NA())</f>
        <v>#N/A</v>
      </c>
      <c r="G84" s="92" t="e">
        <f ca="true">+IF(AND(ISNUMBER(OFFSET('Water Data'!$E$4,0,10*ROW('Water Data'!E78))),'Data Summary'!BV84="Yes"),100-OFFSET('Water Data'!$E$4,0,10*ROW('Water Data'!E78)),NA())</f>
        <v>#N/A</v>
      </c>
      <c r="H84" s="92" t="e">
        <f ca="true">+IF(AND(ISNUMBER(OFFSET('Water Data'!$E$6,0,10*ROW('Water Data'!E78))),'Data Summary'!BW84="Yes"),OFFSET('Water Data'!$E$6,0,10*ROW('Water Data'!E78)),NA())</f>
        <v>#N/A</v>
      </c>
      <c r="I84" s="92" t="e">
        <f ca="true">+IF(AND(ISNUMBER(OFFSET('Water Data'!$E$9,0,10*ROW('Water Data'!E78))),'Data Summary'!BX84="Yes"),OFFSET('Water Data'!$E$9,0,10*ROW('Water Data'!E78)),NA())</f>
        <v>#N/A</v>
      </c>
      <c r="J84" s="92" t="e">
        <f ca="true">+IF(AND(ISNUMBER(OFFSET('Water Data'!$F$4,0,10*ROW('Water Data'!F78))),'Data Summary'!BY84="Yes"),100-OFFSET('Water Data'!$F$4,0,10*ROW('Water Data'!F78)),NA())</f>
        <v>#N/A</v>
      </c>
      <c r="K84" s="92" t="e">
        <f ca="true">+IF(AND(ISNUMBER(OFFSET('Water Data'!$F$6,0,10*ROW('Water Data'!F78))),'Data Summary'!BZ84="Yes"),OFFSET('Water Data'!$F$6,0,10*ROW('Water Data'!F78)),NA())</f>
        <v>#N/A</v>
      </c>
      <c r="L84" s="92" t="e">
        <f ca="true">+IF(AND(ISNUMBER(OFFSET('Water Data'!$F$9,0,10*ROW('Water Data'!F78))),'Data Summary'!CA84="Yes"),OFFSET('Water Data'!$F$9,0,10*ROW('Water Data'!F78)),NA())</f>
        <v>#N/A</v>
      </c>
      <c r="M84" s="92" t="e">
        <f ca="true">+IF(AND(ISNUMBER(OFFSET('Water Data'!$G$4,0,10*ROW('Water Data'!G78))),'Data Summary'!CB84="Yes"),100-OFFSET('Water Data'!$G$4,0,10*ROW('Water Data'!G78)),NA())</f>
        <v>#N/A</v>
      </c>
      <c r="N84" s="92" t="e">
        <f ca="true">+IF(AND(ISNUMBER(OFFSET('Water Data'!$G$6,0,10*ROW('Water Data'!G78))),'Data Summary'!CC84="Yes"),OFFSET('Water Data'!$G$6,0,10*ROW('Water Data'!G78)),NA())</f>
        <v>#N/A</v>
      </c>
      <c r="O84" s="92" t="e">
        <f ca="true">+IF(AND(ISNUMBER(OFFSET('Water Data'!$G$9,0,10*ROW('Water Data'!G78))),'Data Summary'!CD84="Yes"),OFFSET('Water Data'!$G$9,0,10*ROW('Water Data'!G78)),NA())</f>
        <v>#N/A</v>
      </c>
      <c r="P84" s="92" t="e">
        <f ca="true">+IF(AND(ISNUMBER(OFFSET('Water Data'!$H$4,0,10*ROW('Water Data'!H78))),'Data Summary'!CE84="Yes"),100-OFFSET('Water Data'!$H$4,0,10*ROW('Water Data'!H78)),NA())</f>
        <v>#N/A</v>
      </c>
      <c r="Q84" s="92" t="e">
        <f ca="true">+IF(AND(ISNUMBER(OFFSET('Water Data'!$H$6,0,10*ROW('Water Data'!H78))),'Data Summary'!CF84="Yes"),OFFSET('Water Data'!$H$6,0,10*ROW('Water Data'!H78)),NA())</f>
        <v>#N/A</v>
      </c>
      <c r="R84" s="92" t="e">
        <f ca="true">+IF(AND(ISNUMBER(OFFSET('Water Data'!$H$9,0,10*ROW('Water Data'!H78))),'Data Summary'!CG84="Yes"),OFFSET('Water Data'!$H$9,0,10*ROW('Water Data'!H78)),NA())</f>
        <v>#N/A</v>
      </c>
      <c r="S84" s="92" t="e">
        <f ca="true">+IF(AND(ISNUMBER(OFFSET('Water Data'!$I$4,0,10*ROW('Water Data'!I78))),'Data Summary'!CH84="Yes"),100-OFFSET('Water Data'!$I$4,0,10*ROW('Water Data'!I78)),NA())</f>
        <v>#N/A</v>
      </c>
      <c r="T84" s="92" t="e">
        <f ca="true">+IF(AND(ISNUMBER(OFFSET('Water Data'!$I$6,0,10*ROW('Water Data'!I78))),'Data Summary'!CI84="Yes"),OFFSET('Water Data'!$I$6,0,10*ROW('Water Data'!I78)),NA())</f>
        <v>#N/A</v>
      </c>
      <c r="U84" s="92" t="e">
        <f ca="true">+IF(AND(ISNUMBER(OFFSET('Water Data'!$I$9,0,10*ROW('Water Data'!I78))),'Data Summary'!CJ84="Yes"),OFFSET('Water Data'!$I$9,0,10*ROW('Water Data'!I78)),NA())</f>
        <v>#N/A</v>
      </c>
      <c r="V84" s="93" t="e">
        <f ca="true">+IF(AND(ISNUMBER(OFFSET('Sanitation Data'!$D$4,0,10*ROW('Sanitation Data'!D78))),'Data Summary'!CK84="Yes"),100-OFFSET('Sanitation Data'!$D$4,0,10*ROW('Sanitation Data'!D78)),NA())</f>
        <v>#N/A</v>
      </c>
      <c r="W84" s="93" t="e">
        <f ca="true">+IF(AND(ISNUMBER(OFFSET('Sanitation Data'!$D$6,0,10*ROW('Sanitation Data'!D78))),'Data Summary'!CL84="Yes"),OFFSET('Sanitation Data'!$D$6,0,10*ROW('Sanitation Data'!D78)),NA())</f>
        <v>#N/A</v>
      </c>
      <c r="X84" s="93" t="e">
        <f ca="true">+IF(AND(ISNUMBER(OFFSET('Sanitation Data'!$D$10,0,10*ROW('Sanitation Data'!D78))),'Data Summary'!CM84="Yes"),OFFSET('Sanitation Data'!$D$10,0,10*ROW('Sanitation Data'!D78)),NA())</f>
        <v>#N/A</v>
      </c>
      <c r="Y84" s="93" t="e">
        <f ca="true">+IF(AND(ISNUMBER(OFFSET('Sanitation Data'!$D$11,0,10*ROW('Sanitation Data'!D78))),'Data Summary'!CN84="Yes"),OFFSET('Sanitation Data'!$D$11,0,10*ROW('Sanitation Data'!D78)),NA())</f>
        <v>#N/A</v>
      </c>
      <c r="Z84" s="93" t="e">
        <f ca="true">+IF(AND(ISNUMBER(OFFSET('Sanitation Data'!$D$12,0,10*ROW('Sanitation Data'!D78))),'Data Summary'!CO84="Yes"),OFFSET('Sanitation Data'!$D$12,0,10*ROW('Sanitation Data'!D78)),NA())</f>
        <v>#N/A</v>
      </c>
      <c r="AA84" s="93" t="e">
        <f ca="true">+IF(AND(ISNUMBER(OFFSET('Sanitation Data'!$E$4,0,10*ROW('Sanitation Data'!E78))),'Data Summary'!CP84="Yes"),100-OFFSET('Sanitation Data'!$E$4,0,10*ROW('Sanitation Data'!E78)),NA())</f>
        <v>#N/A</v>
      </c>
      <c r="AB84" s="93" t="e">
        <f ca="true">+IF(AND(ISNUMBER(OFFSET('Sanitation Data'!$E$6,0,10*ROW('Sanitation Data'!E78))),'Data Summary'!CQ84="Yes"),OFFSET('Sanitation Data'!$E$6,0,10*ROW('Sanitation Data'!E78)),NA())</f>
        <v>#N/A</v>
      </c>
      <c r="AC84" s="93" t="e">
        <f ca="true">+IF(AND(ISNUMBER(OFFSET('Sanitation Data'!$E$10,0,10*ROW('Sanitation Data'!E78))),'Data Summary'!CR84="Yes"),OFFSET('Sanitation Data'!$E$10,0,10*ROW('Sanitation Data'!E78)),NA())</f>
        <v>#N/A</v>
      </c>
      <c r="AD84" s="93" t="e">
        <f ca="true">+IF(AND(ISNUMBER(OFFSET('Sanitation Data'!$E$11,0,10*ROW('Sanitation Data'!E78))),'Data Summary'!CS84="Yes"),OFFSET('Sanitation Data'!$E$11,0,10*ROW('Sanitation Data'!E78)),NA())</f>
        <v>#N/A</v>
      </c>
      <c r="AE84" s="93" t="e">
        <f ca="true">+IF(AND(ISNUMBER(OFFSET('Sanitation Data'!$E$12,0,10*ROW('Sanitation Data'!E78))),'Data Summary'!CT84="Yes"),OFFSET('Sanitation Data'!$E$12,0,10*ROW('Sanitation Data'!E78)),NA())</f>
        <v>#N/A</v>
      </c>
      <c r="AF84" s="93" t="e">
        <f ca="true">+IF(AND(ISNUMBER(OFFSET('Sanitation Data'!$F$4,0,10*ROW('Sanitation Data'!F78))),'Data Summary'!CU84="Yes"),100-OFFSET('Sanitation Data'!$F$4,0,10*ROW('Sanitation Data'!F78)),NA())</f>
        <v>#N/A</v>
      </c>
      <c r="AG84" s="93" t="e">
        <f ca="true">+IF(AND(ISNUMBER(OFFSET('Sanitation Data'!$F$6,0,10*ROW('Sanitation Data'!F78))),'Data Summary'!CV84="Yes"),OFFSET('Sanitation Data'!$F$6,0,10*ROW('Sanitation Data'!F78)),NA())</f>
        <v>#N/A</v>
      </c>
      <c r="AH84" s="93" t="e">
        <f ca="true">+IF(AND(ISNUMBER(OFFSET('Sanitation Data'!$F$10,0,10*ROW('Sanitation Data'!F78))),'Data Summary'!CW84="Yes"),OFFSET('Sanitation Data'!$F$10,0,10*ROW('Sanitation Data'!F78)),NA())</f>
        <v>#N/A</v>
      </c>
      <c r="AI84" s="93" t="e">
        <f ca="true">+IF(AND(ISNUMBER(OFFSET('Sanitation Data'!$F$11,0,10*ROW('Sanitation Data'!F78))),'Data Summary'!CX84="Yes"),OFFSET('Sanitation Data'!$F$11,0,10*ROW('Sanitation Data'!F78)),NA())</f>
        <v>#N/A</v>
      </c>
      <c r="AJ84" s="93" t="e">
        <f ca="true">+IF(AND(ISNUMBER(OFFSET('Sanitation Data'!$F$12,0,10*ROW('Sanitation Data'!F78))),'Data Summary'!CY84="Yes"),OFFSET('Sanitation Data'!$F$12,0,10*ROW('Sanitation Data'!F78)),NA())</f>
        <v>#N/A</v>
      </c>
      <c r="AK84" s="93" t="e">
        <f ca="true">+IF(AND(ISNUMBER(OFFSET('Sanitation Data'!$G$4,0,10*ROW('Sanitation Data'!G78))),'Data Summary'!CZ84="Yes"),100-OFFSET('Sanitation Data'!$G$4,0,10*ROW('Sanitation Data'!G78)),NA())</f>
        <v>#N/A</v>
      </c>
      <c r="AL84" s="93" t="e">
        <f ca="true">+IF(AND(ISNUMBER(OFFSET('Sanitation Data'!$G$6,0,10*ROW('Sanitation Data'!G78))),'Data Summary'!DA84="Yes"),OFFSET('Sanitation Data'!$G$6,0,10*ROW('Sanitation Data'!G78)),NA())</f>
        <v>#N/A</v>
      </c>
      <c r="AM84" s="93" t="e">
        <f ca="true">+IF(AND(ISNUMBER(OFFSET('Sanitation Data'!$G$10,0,10*ROW('Sanitation Data'!G78))),'Data Summary'!DB84="Yes"),OFFSET('Sanitation Data'!$G$10,0,10*ROW('Sanitation Data'!G78)),NA())</f>
        <v>#N/A</v>
      </c>
      <c r="AN84" s="93" t="e">
        <f ca="true">+IF(AND(ISNUMBER(OFFSET('Sanitation Data'!$G$11,0,10*ROW('Sanitation Data'!G78))),'Data Summary'!DC84="Yes"),OFFSET('Sanitation Data'!$G$11,0,10*ROW('Sanitation Data'!G78)),NA())</f>
        <v>#N/A</v>
      </c>
      <c r="AO84" s="93" t="e">
        <f ca="true">+IF(AND(ISNUMBER(OFFSET('Sanitation Data'!$G$12,0,10*ROW('Sanitation Data'!G78))),'Data Summary'!DD84="Yes"),OFFSET('Sanitation Data'!$G$12,0,10*ROW('Sanitation Data'!G78)),NA())</f>
        <v>#N/A</v>
      </c>
      <c r="AP84" s="93" t="e">
        <f ca="true">+IF(AND(ISNUMBER(OFFSET('Sanitation Data'!$H$4,0,10*ROW('Sanitation Data'!H78))),'Data Summary'!DE84="Yes"),100-OFFSET('Sanitation Data'!$H$4,0,10*ROW('Sanitation Data'!H78)),NA())</f>
        <v>#N/A</v>
      </c>
      <c r="AQ84" s="93" t="e">
        <f ca="true">+IF(AND(ISNUMBER(OFFSET('Sanitation Data'!$H$6,0,10*ROW('Sanitation Data'!H78))),'Data Summary'!DF84="Yes"),OFFSET('Sanitation Data'!$H$6,0,10*ROW('Sanitation Data'!H78)),NA())</f>
        <v>#N/A</v>
      </c>
      <c r="AR84" s="93" t="e">
        <f ca="true">+IF(AND(ISNUMBER(OFFSET('Sanitation Data'!$H$10,0,10*ROW('Sanitation Data'!H78))),'Data Summary'!DG84="Yes"),OFFSET('Sanitation Data'!$H$10,0,10*ROW('Sanitation Data'!H78)),NA())</f>
        <v>#N/A</v>
      </c>
      <c r="AS84" s="93" t="e">
        <f ca="true">+IF(AND(ISNUMBER(OFFSET('Sanitation Data'!$H$11,0,10*ROW('Sanitation Data'!H78))),'Data Summary'!DH84="Yes"),OFFSET('Sanitation Data'!$H$11,0,10*ROW('Sanitation Data'!H78)),NA())</f>
        <v>#N/A</v>
      </c>
      <c r="AT84" s="93" t="e">
        <f ca="true">+IF(AND(ISNUMBER(OFFSET('Sanitation Data'!$H$12,0,10*ROW('Sanitation Data'!H78))),'Data Summary'!DI84="Yes"),OFFSET('Sanitation Data'!$H$12,0,10*ROW('Sanitation Data'!H78)),NA())</f>
        <v>#N/A</v>
      </c>
      <c r="AU84" s="93" t="e">
        <f ca="true">+IF(AND(ISNUMBER(OFFSET('Sanitation Data'!$I$4,0,10*ROW('Sanitation Data'!I78))),'Data Summary'!DJ84="Yes"),100-OFFSET('Sanitation Data'!$I$4,0,10*ROW('Sanitation Data'!I78)),NA())</f>
        <v>#N/A</v>
      </c>
      <c r="AV84" s="93" t="e">
        <f ca="true">+IF(AND(ISNUMBER(OFFSET('Sanitation Data'!$I$6,0,10*ROW('Sanitation Data'!I78))),'Data Summary'!DK84="Yes"),OFFSET('Sanitation Data'!$I$6,0,10*ROW('Sanitation Data'!I78)),NA())</f>
        <v>#N/A</v>
      </c>
      <c r="AW84" s="93" t="e">
        <f ca="true">+IF(AND(ISNUMBER(OFFSET('Sanitation Data'!$I$10,0,10*ROW('Sanitation Data'!I78))),'Data Summary'!DL84="Yes"),OFFSET('Sanitation Data'!$I$10,0,10*ROW('Sanitation Data'!I78)),NA())</f>
        <v>#N/A</v>
      </c>
      <c r="AX84" s="93" t="e">
        <f ca="true">+IF(AND(ISNUMBER(OFFSET('Sanitation Data'!$I$11,0,10*ROW('Sanitation Data'!I78))),'Data Summary'!DM84="Yes"),OFFSET('Sanitation Data'!$I$11,0,10*ROW('Sanitation Data'!I78)),NA())</f>
        <v>#N/A</v>
      </c>
      <c r="AY84" s="93" t="e">
        <f ca="true">+IF(AND(ISNUMBER(OFFSET('Sanitation Data'!$I$12,0,10*ROW('Sanitation Data'!I78))),'Data Summary'!DN84="Yes"),OFFSET('Sanitation Data'!$I$12,0,10*ROW('Sanitation Data'!I78)),NA())</f>
        <v>#N/A</v>
      </c>
      <c r="AZ84" s="94" t="e">
        <f ca="true">+IF(AND(ISNUMBER(OFFSET('Hygiene Data'!$D$5,0,10*ROW('Hygiene Data'!D78))),'Data Summary'!DO84="Yes"),OFFSET('Hygiene Data'!$D$5,0,10*ROW('Hygiene Data'!D78)),NA())</f>
        <v>#N/A</v>
      </c>
      <c r="BA84" s="94" t="e">
        <f ca="true">+IF(AND(ISNUMBER(OFFSET('Hygiene Data'!$D$7,0,10*ROW('Hygiene Data'!D78))),'Data Summary'!DP84="Yes"),OFFSET('Hygiene Data'!$D$7,0,10*ROW('Hygiene Data'!D78)),NA())</f>
        <v>#N/A</v>
      </c>
      <c r="BB84" s="94" t="e">
        <f ca="true">+IF(AND(ISNUMBER(OFFSET('Hygiene Data'!$D$9,0,10*ROW('Hygiene Data'!D78))),'Data Summary'!DQ84="Yes"),OFFSET('Hygiene Data'!$D$9,0,10*ROW('Hygiene Data'!D78)),NA())</f>
        <v>#N/A</v>
      </c>
      <c r="BC84" s="94" t="e">
        <f ca="true">+IF(AND(ISNUMBER(OFFSET('Hygiene Data'!$E$5,0,10*ROW('Hygiene Data'!E78))),'Data Summary'!DR84="Yes"),OFFSET('Hygiene Data'!$E$5,0,10*ROW('Hygiene Data'!E78)),NA())</f>
        <v>#N/A</v>
      </c>
      <c r="BD84" s="94" t="e">
        <f ca="true">+IF(AND(ISNUMBER(OFFSET('Hygiene Data'!$E$7,0,10*ROW('Hygiene Data'!E78))),'Data Summary'!DS84="Yes"),OFFSET('Hygiene Data'!$E$7,0,10*ROW('Hygiene Data'!E78)),NA())</f>
        <v>#N/A</v>
      </c>
      <c r="BE84" s="94" t="e">
        <f ca="true">+IF(AND(ISNUMBER(OFFSET('Hygiene Data'!$E$9,0,10*ROW('Hygiene Data'!E78))),'Data Summary'!DT84="Yes"),OFFSET('Hygiene Data'!$E$9,0,10*ROW('Hygiene Data'!E78)),NA())</f>
        <v>#N/A</v>
      </c>
      <c r="BF84" s="94" t="e">
        <f ca="true">+IF(AND(ISNUMBER(OFFSET('Hygiene Data'!$F$5,0,10*ROW('Hygiene Data'!F78))),'Data Summary'!DU84="Yes"),OFFSET('Hygiene Data'!$F$5,0,10*ROW('Hygiene Data'!F78)),NA())</f>
        <v>#N/A</v>
      </c>
      <c r="BG84" s="94" t="e">
        <f ca="true">+IF(AND(ISNUMBER(OFFSET('Hygiene Data'!$F$7,0,10*ROW('Hygiene Data'!F78))),'Data Summary'!DV84="Yes"),OFFSET('Hygiene Data'!$F$7,0,10*ROW('Hygiene Data'!F78)),NA())</f>
        <v>#N/A</v>
      </c>
      <c r="BH84" s="94" t="e">
        <f ca="true">+IF(AND(ISNUMBER(OFFSET('Hygiene Data'!$F$9,0,10*ROW('Hygiene Data'!F78))),'Data Summary'!DW84="Yes"),OFFSET('Hygiene Data'!$F$9,0,10*ROW('Hygiene Data'!F78)),NA())</f>
        <v>#N/A</v>
      </c>
      <c r="BI84" s="94" t="e">
        <f ca="true">+IF(AND(ISNUMBER(OFFSET('Hygiene Data'!$G$5,0,10*ROW('Hygiene Data'!G78))),'Data Summary'!DX84="Yes"),OFFSET('Hygiene Data'!$G$5,0,10*ROW('Hygiene Data'!G78)),NA())</f>
        <v>#N/A</v>
      </c>
      <c r="BJ84" s="94" t="e">
        <f ca="true">+IF(AND(ISNUMBER(OFFSET('Hygiene Data'!$G$7,0,10*ROW('Hygiene Data'!G78))),'Data Summary'!DY84="Yes"),OFFSET('Hygiene Data'!$G$7,0,10*ROW('Hygiene Data'!G78)),NA())</f>
        <v>#N/A</v>
      </c>
      <c r="BK84" s="94" t="e">
        <f ca="true">+IF(AND(ISNUMBER(OFFSET('Hygiene Data'!$G$9,0,10*ROW('Hygiene Data'!G78))),'Data Summary'!DZ84="Yes"),OFFSET('Hygiene Data'!$G$9,0,10*ROW('Hygiene Data'!G78)),NA())</f>
        <v>#N/A</v>
      </c>
      <c r="BL84" s="94" t="e">
        <f ca="true">+IF(AND(ISNUMBER(OFFSET('Hygiene Data'!$H$5,0,10*ROW('Hygiene Data'!H78))),'Data Summary'!EA84="Yes"),OFFSET('Hygiene Data'!$H$5,0,10*ROW('Hygiene Data'!H78)),NA())</f>
        <v>#N/A</v>
      </c>
      <c r="BM84" s="94" t="e">
        <f ca="true">+IF(AND(ISNUMBER(OFFSET('Hygiene Data'!$H$7,0,10*ROW('Hygiene Data'!H78))),'Data Summary'!EB84="Yes"),OFFSET('Hygiene Data'!$H$7,0,10*ROW('Hygiene Data'!H78)),NA())</f>
        <v>#N/A</v>
      </c>
      <c r="BN84" s="94" t="e">
        <f ca="true">+IF(AND(ISNUMBER(OFFSET('Hygiene Data'!$H$9,0,10*ROW('Hygiene Data'!H78))),'Data Summary'!EC84="Yes"),OFFSET('Hygiene Data'!$H$9,0,10*ROW('Hygiene Data'!H78)),NA())</f>
        <v>#N/A</v>
      </c>
      <c r="BO84" s="94" t="e">
        <f ca="true">+IF(AND(ISNUMBER(OFFSET('Hygiene Data'!$I$5,0,10*ROW('Hygiene Data'!I78))),'Data Summary'!ED84="Yes"),OFFSET('Hygiene Data'!$I$5,0,10*ROW('Hygiene Data'!I78)),NA())</f>
        <v>#N/A</v>
      </c>
      <c r="BP84" s="94" t="e">
        <f ca="true">+IF(AND(ISNUMBER(OFFSET('Hygiene Data'!$I$7,0,10*ROW('Hygiene Data'!I78))),'Data Summary'!EE84="Yes"),OFFSET('Hygiene Data'!$I$7,0,10*ROW('Hygiene Data'!I78)),NA())</f>
        <v>#N/A</v>
      </c>
      <c r="BQ84" s="94" t="e">
        <f ca="true">+IF(AND(ISNUMBER(OFFSET('Hygiene Data'!$I$9,0,10*ROW('Hygiene Data'!I78))),'Data Summary'!EF84="Yes"),OFFSET('Hygiene Data'!$I$9,0,10*ROW('Hygiene Data'!I78)),NA())</f>
        <v>#N/A</v>
      </c>
    </row>
    <row xmlns:x14ac="http://schemas.microsoft.com/office/spreadsheetml/2009/9/ac" r="85" x14ac:dyDescent="0.2">
      <c r="A85" s="334" t="e">
        <f ca="true">+RIGHT('Data Summary'!A85,LEN('Data Summary'!A85)-9)</f>
        <v>#VALUE!</v>
      </c>
      <c r="B85" s="35" t="str">
        <f ca="true">+IF(ISTEXT('Data Summary'!B85),'Data Summary'!B85,"")</f>
        <v/>
      </c>
      <c r="C85" s="333" t="e">
        <f ca="true">+VALUE('Data Summary'!C85)</f>
        <v>#VALUE!</v>
      </c>
      <c r="D85" s="92" t="e">
        <f ca="true">+IF(AND(ISNUMBER(OFFSET('Water Data'!$D$4,0,10*ROW('Water Data'!D79))),'Data Summary'!BS85="Yes"),100-OFFSET('Water Data'!$D$4,0,10*ROW('Water Data'!D79)),NA())</f>
        <v>#N/A</v>
      </c>
      <c r="E85" s="92" t="e">
        <f ca="true">+IF(AND(ISNUMBER(OFFSET('Water Data'!$D$6,0,10*ROW('Water Data'!D79))),'Data Summary'!BT85="Yes"),OFFSET('Water Data'!$D$6,0,10*ROW('Water Data'!D79)),NA())</f>
        <v>#N/A</v>
      </c>
      <c r="F85" s="92" t="e">
        <f ca="true">+IF(AND(ISNUMBER(OFFSET('Water Data'!$D$9,0,10*ROW('Water Data'!D79))),'Data Summary'!BU85="Yes"),OFFSET('Water Data'!$D$9,0,10*ROW('Water Data'!D79)),NA())</f>
        <v>#N/A</v>
      </c>
      <c r="G85" s="92" t="e">
        <f ca="true">+IF(AND(ISNUMBER(OFFSET('Water Data'!$E$4,0,10*ROW('Water Data'!E79))),'Data Summary'!BV85="Yes"),100-OFFSET('Water Data'!$E$4,0,10*ROW('Water Data'!E79)),NA())</f>
        <v>#N/A</v>
      </c>
      <c r="H85" s="92" t="e">
        <f ca="true">+IF(AND(ISNUMBER(OFFSET('Water Data'!$E$6,0,10*ROW('Water Data'!E79))),'Data Summary'!BW85="Yes"),OFFSET('Water Data'!$E$6,0,10*ROW('Water Data'!E79)),NA())</f>
        <v>#N/A</v>
      </c>
      <c r="I85" s="92" t="e">
        <f ca="true">+IF(AND(ISNUMBER(OFFSET('Water Data'!$E$9,0,10*ROW('Water Data'!E79))),'Data Summary'!BX85="Yes"),OFFSET('Water Data'!$E$9,0,10*ROW('Water Data'!E79)),NA())</f>
        <v>#N/A</v>
      </c>
      <c r="J85" s="92" t="e">
        <f ca="true">+IF(AND(ISNUMBER(OFFSET('Water Data'!$F$4,0,10*ROW('Water Data'!F79))),'Data Summary'!BY85="Yes"),100-OFFSET('Water Data'!$F$4,0,10*ROW('Water Data'!F79)),NA())</f>
        <v>#N/A</v>
      </c>
      <c r="K85" s="92" t="e">
        <f ca="true">+IF(AND(ISNUMBER(OFFSET('Water Data'!$F$6,0,10*ROW('Water Data'!F79))),'Data Summary'!BZ85="Yes"),OFFSET('Water Data'!$F$6,0,10*ROW('Water Data'!F79)),NA())</f>
        <v>#N/A</v>
      </c>
      <c r="L85" s="92" t="e">
        <f ca="true">+IF(AND(ISNUMBER(OFFSET('Water Data'!$F$9,0,10*ROW('Water Data'!F79))),'Data Summary'!CA85="Yes"),OFFSET('Water Data'!$F$9,0,10*ROW('Water Data'!F79)),NA())</f>
        <v>#N/A</v>
      </c>
      <c r="M85" s="92" t="e">
        <f ca="true">+IF(AND(ISNUMBER(OFFSET('Water Data'!$G$4,0,10*ROW('Water Data'!G79))),'Data Summary'!CB85="Yes"),100-OFFSET('Water Data'!$G$4,0,10*ROW('Water Data'!G79)),NA())</f>
        <v>#N/A</v>
      </c>
      <c r="N85" s="92" t="e">
        <f ca="true">+IF(AND(ISNUMBER(OFFSET('Water Data'!$G$6,0,10*ROW('Water Data'!G79))),'Data Summary'!CC85="Yes"),OFFSET('Water Data'!$G$6,0,10*ROW('Water Data'!G79)),NA())</f>
        <v>#N/A</v>
      </c>
      <c r="O85" s="92" t="e">
        <f ca="true">+IF(AND(ISNUMBER(OFFSET('Water Data'!$G$9,0,10*ROW('Water Data'!G79))),'Data Summary'!CD85="Yes"),OFFSET('Water Data'!$G$9,0,10*ROW('Water Data'!G79)),NA())</f>
        <v>#N/A</v>
      </c>
      <c r="P85" s="92" t="e">
        <f ca="true">+IF(AND(ISNUMBER(OFFSET('Water Data'!$H$4,0,10*ROW('Water Data'!H79))),'Data Summary'!CE85="Yes"),100-OFFSET('Water Data'!$H$4,0,10*ROW('Water Data'!H79)),NA())</f>
        <v>#N/A</v>
      </c>
      <c r="Q85" s="92" t="e">
        <f ca="true">+IF(AND(ISNUMBER(OFFSET('Water Data'!$H$6,0,10*ROW('Water Data'!H79))),'Data Summary'!CF85="Yes"),OFFSET('Water Data'!$H$6,0,10*ROW('Water Data'!H79)),NA())</f>
        <v>#N/A</v>
      </c>
      <c r="R85" s="92" t="e">
        <f ca="true">+IF(AND(ISNUMBER(OFFSET('Water Data'!$H$9,0,10*ROW('Water Data'!H79))),'Data Summary'!CG85="Yes"),OFFSET('Water Data'!$H$9,0,10*ROW('Water Data'!H79)),NA())</f>
        <v>#N/A</v>
      </c>
      <c r="S85" s="92" t="e">
        <f ca="true">+IF(AND(ISNUMBER(OFFSET('Water Data'!$I$4,0,10*ROW('Water Data'!I79))),'Data Summary'!CH85="Yes"),100-OFFSET('Water Data'!$I$4,0,10*ROW('Water Data'!I79)),NA())</f>
        <v>#N/A</v>
      </c>
      <c r="T85" s="92" t="e">
        <f ca="true">+IF(AND(ISNUMBER(OFFSET('Water Data'!$I$6,0,10*ROW('Water Data'!I79))),'Data Summary'!CI85="Yes"),OFFSET('Water Data'!$I$6,0,10*ROW('Water Data'!I79)),NA())</f>
        <v>#N/A</v>
      </c>
      <c r="U85" s="92" t="e">
        <f ca="true">+IF(AND(ISNUMBER(OFFSET('Water Data'!$I$9,0,10*ROW('Water Data'!I79))),'Data Summary'!CJ85="Yes"),OFFSET('Water Data'!$I$9,0,10*ROW('Water Data'!I79)),NA())</f>
        <v>#N/A</v>
      </c>
      <c r="V85" s="93" t="e">
        <f ca="true">+IF(AND(ISNUMBER(OFFSET('Sanitation Data'!$D$4,0,10*ROW('Sanitation Data'!D79))),'Data Summary'!CK85="Yes"),100-OFFSET('Sanitation Data'!$D$4,0,10*ROW('Sanitation Data'!D79)),NA())</f>
        <v>#N/A</v>
      </c>
      <c r="W85" s="93" t="e">
        <f ca="true">+IF(AND(ISNUMBER(OFFSET('Sanitation Data'!$D$6,0,10*ROW('Sanitation Data'!D79))),'Data Summary'!CL85="Yes"),OFFSET('Sanitation Data'!$D$6,0,10*ROW('Sanitation Data'!D79)),NA())</f>
        <v>#N/A</v>
      </c>
      <c r="X85" s="93" t="e">
        <f ca="true">+IF(AND(ISNUMBER(OFFSET('Sanitation Data'!$D$10,0,10*ROW('Sanitation Data'!D79))),'Data Summary'!CM85="Yes"),OFFSET('Sanitation Data'!$D$10,0,10*ROW('Sanitation Data'!D79)),NA())</f>
        <v>#N/A</v>
      </c>
      <c r="Y85" s="93" t="e">
        <f ca="true">+IF(AND(ISNUMBER(OFFSET('Sanitation Data'!$D$11,0,10*ROW('Sanitation Data'!D79))),'Data Summary'!CN85="Yes"),OFFSET('Sanitation Data'!$D$11,0,10*ROW('Sanitation Data'!D79)),NA())</f>
        <v>#N/A</v>
      </c>
      <c r="Z85" s="93" t="e">
        <f ca="true">+IF(AND(ISNUMBER(OFFSET('Sanitation Data'!$D$12,0,10*ROW('Sanitation Data'!D79))),'Data Summary'!CO85="Yes"),OFFSET('Sanitation Data'!$D$12,0,10*ROW('Sanitation Data'!D79)),NA())</f>
        <v>#N/A</v>
      </c>
      <c r="AA85" s="93" t="e">
        <f ca="true">+IF(AND(ISNUMBER(OFFSET('Sanitation Data'!$E$4,0,10*ROW('Sanitation Data'!E79))),'Data Summary'!CP85="Yes"),100-OFFSET('Sanitation Data'!$E$4,0,10*ROW('Sanitation Data'!E79)),NA())</f>
        <v>#N/A</v>
      </c>
      <c r="AB85" s="93" t="e">
        <f ca="true">+IF(AND(ISNUMBER(OFFSET('Sanitation Data'!$E$6,0,10*ROW('Sanitation Data'!E79))),'Data Summary'!CQ85="Yes"),OFFSET('Sanitation Data'!$E$6,0,10*ROW('Sanitation Data'!E79)),NA())</f>
        <v>#N/A</v>
      </c>
      <c r="AC85" s="93" t="e">
        <f ca="true">+IF(AND(ISNUMBER(OFFSET('Sanitation Data'!$E$10,0,10*ROW('Sanitation Data'!E79))),'Data Summary'!CR85="Yes"),OFFSET('Sanitation Data'!$E$10,0,10*ROW('Sanitation Data'!E79)),NA())</f>
        <v>#N/A</v>
      </c>
      <c r="AD85" s="93" t="e">
        <f ca="true">+IF(AND(ISNUMBER(OFFSET('Sanitation Data'!$E$11,0,10*ROW('Sanitation Data'!E79))),'Data Summary'!CS85="Yes"),OFFSET('Sanitation Data'!$E$11,0,10*ROW('Sanitation Data'!E79)),NA())</f>
        <v>#N/A</v>
      </c>
      <c r="AE85" s="93" t="e">
        <f ca="true">+IF(AND(ISNUMBER(OFFSET('Sanitation Data'!$E$12,0,10*ROW('Sanitation Data'!E79))),'Data Summary'!CT85="Yes"),OFFSET('Sanitation Data'!$E$12,0,10*ROW('Sanitation Data'!E79)),NA())</f>
        <v>#N/A</v>
      </c>
      <c r="AF85" s="93" t="e">
        <f ca="true">+IF(AND(ISNUMBER(OFFSET('Sanitation Data'!$F$4,0,10*ROW('Sanitation Data'!F79))),'Data Summary'!CU85="Yes"),100-OFFSET('Sanitation Data'!$F$4,0,10*ROW('Sanitation Data'!F79)),NA())</f>
        <v>#N/A</v>
      </c>
      <c r="AG85" s="93" t="e">
        <f ca="true">+IF(AND(ISNUMBER(OFFSET('Sanitation Data'!$F$6,0,10*ROW('Sanitation Data'!F79))),'Data Summary'!CV85="Yes"),OFFSET('Sanitation Data'!$F$6,0,10*ROW('Sanitation Data'!F79)),NA())</f>
        <v>#N/A</v>
      </c>
      <c r="AH85" s="93" t="e">
        <f ca="true">+IF(AND(ISNUMBER(OFFSET('Sanitation Data'!$F$10,0,10*ROW('Sanitation Data'!F79))),'Data Summary'!CW85="Yes"),OFFSET('Sanitation Data'!$F$10,0,10*ROW('Sanitation Data'!F79)),NA())</f>
        <v>#N/A</v>
      </c>
      <c r="AI85" s="93" t="e">
        <f ca="true">+IF(AND(ISNUMBER(OFFSET('Sanitation Data'!$F$11,0,10*ROW('Sanitation Data'!F79))),'Data Summary'!CX85="Yes"),OFFSET('Sanitation Data'!$F$11,0,10*ROW('Sanitation Data'!F79)),NA())</f>
        <v>#N/A</v>
      </c>
      <c r="AJ85" s="93" t="e">
        <f ca="true">+IF(AND(ISNUMBER(OFFSET('Sanitation Data'!$F$12,0,10*ROW('Sanitation Data'!F79))),'Data Summary'!CY85="Yes"),OFFSET('Sanitation Data'!$F$12,0,10*ROW('Sanitation Data'!F79)),NA())</f>
        <v>#N/A</v>
      </c>
      <c r="AK85" s="93" t="e">
        <f ca="true">+IF(AND(ISNUMBER(OFFSET('Sanitation Data'!$G$4,0,10*ROW('Sanitation Data'!G79))),'Data Summary'!CZ85="Yes"),100-OFFSET('Sanitation Data'!$G$4,0,10*ROW('Sanitation Data'!G79)),NA())</f>
        <v>#N/A</v>
      </c>
      <c r="AL85" s="93" t="e">
        <f ca="true">+IF(AND(ISNUMBER(OFFSET('Sanitation Data'!$G$6,0,10*ROW('Sanitation Data'!G79))),'Data Summary'!DA85="Yes"),OFFSET('Sanitation Data'!$G$6,0,10*ROW('Sanitation Data'!G79)),NA())</f>
        <v>#N/A</v>
      </c>
      <c r="AM85" s="93" t="e">
        <f ca="true">+IF(AND(ISNUMBER(OFFSET('Sanitation Data'!$G$10,0,10*ROW('Sanitation Data'!G79))),'Data Summary'!DB85="Yes"),OFFSET('Sanitation Data'!$G$10,0,10*ROW('Sanitation Data'!G79)),NA())</f>
        <v>#N/A</v>
      </c>
      <c r="AN85" s="93" t="e">
        <f ca="true">+IF(AND(ISNUMBER(OFFSET('Sanitation Data'!$G$11,0,10*ROW('Sanitation Data'!G79))),'Data Summary'!DC85="Yes"),OFFSET('Sanitation Data'!$G$11,0,10*ROW('Sanitation Data'!G79)),NA())</f>
        <v>#N/A</v>
      </c>
      <c r="AO85" s="93" t="e">
        <f ca="true">+IF(AND(ISNUMBER(OFFSET('Sanitation Data'!$G$12,0,10*ROW('Sanitation Data'!G79))),'Data Summary'!DD85="Yes"),OFFSET('Sanitation Data'!$G$12,0,10*ROW('Sanitation Data'!G79)),NA())</f>
        <v>#N/A</v>
      </c>
      <c r="AP85" s="93" t="e">
        <f ca="true">+IF(AND(ISNUMBER(OFFSET('Sanitation Data'!$H$4,0,10*ROW('Sanitation Data'!H79))),'Data Summary'!DE85="Yes"),100-OFFSET('Sanitation Data'!$H$4,0,10*ROW('Sanitation Data'!H79)),NA())</f>
        <v>#N/A</v>
      </c>
      <c r="AQ85" s="93" t="e">
        <f ca="true">+IF(AND(ISNUMBER(OFFSET('Sanitation Data'!$H$6,0,10*ROW('Sanitation Data'!H79))),'Data Summary'!DF85="Yes"),OFFSET('Sanitation Data'!$H$6,0,10*ROW('Sanitation Data'!H79)),NA())</f>
        <v>#N/A</v>
      </c>
      <c r="AR85" s="93" t="e">
        <f ca="true">+IF(AND(ISNUMBER(OFFSET('Sanitation Data'!$H$10,0,10*ROW('Sanitation Data'!H79))),'Data Summary'!DG85="Yes"),OFFSET('Sanitation Data'!$H$10,0,10*ROW('Sanitation Data'!H79)),NA())</f>
        <v>#N/A</v>
      </c>
      <c r="AS85" s="93" t="e">
        <f ca="true">+IF(AND(ISNUMBER(OFFSET('Sanitation Data'!$H$11,0,10*ROW('Sanitation Data'!H79))),'Data Summary'!DH85="Yes"),OFFSET('Sanitation Data'!$H$11,0,10*ROW('Sanitation Data'!H79)),NA())</f>
        <v>#N/A</v>
      </c>
      <c r="AT85" s="93" t="e">
        <f ca="true">+IF(AND(ISNUMBER(OFFSET('Sanitation Data'!$H$12,0,10*ROW('Sanitation Data'!H79))),'Data Summary'!DI85="Yes"),OFFSET('Sanitation Data'!$H$12,0,10*ROW('Sanitation Data'!H79)),NA())</f>
        <v>#N/A</v>
      </c>
      <c r="AU85" s="93" t="e">
        <f ca="true">+IF(AND(ISNUMBER(OFFSET('Sanitation Data'!$I$4,0,10*ROW('Sanitation Data'!I79))),'Data Summary'!DJ85="Yes"),100-OFFSET('Sanitation Data'!$I$4,0,10*ROW('Sanitation Data'!I79)),NA())</f>
        <v>#N/A</v>
      </c>
      <c r="AV85" s="93" t="e">
        <f ca="true">+IF(AND(ISNUMBER(OFFSET('Sanitation Data'!$I$6,0,10*ROW('Sanitation Data'!I79))),'Data Summary'!DK85="Yes"),OFFSET('Sanitation Data'!$I$6,0,10*ROW('Sanitation Data'!I79)),NA())</f>
        <v>#N/A</v>
      </c>
      <c r="AW85" s="93" t="e">
        <f ca="true">+IF(AND(ISNUMBER(OFFSET('Sanitation Data'!$I$10,0,10*ROW('Sanitation Data'!I79))),'Data Summary'!DL85="Yes"),OFFSET('Sanitation Data'!$I$10,0,10*ROW('Sanitation Data'!I79)),NA())</f>
        <v>#N/A</v>
      </c>
      <c r="AX85" s="93" t="e">
        <f ca="true">+IF(AND(ISNUMBER(OFFSET('Sanitation Data'!$I$11,0,10*ROW('Sanitation Data'!I79))),'Data Summary'!DM85="Yes"),OFFSET('Sanitation Data'!$I$11,0,10*ROW('Sanitation Data'!I79)),NA())</f>
        <v>#N/A</v>
      </c>
      <c r="AY85" s="93" t="e">
        <f ca="true">+IF(AND(ISNUMBER(OFFSET('Sanitation Data'!$I$12,0,10*ROW('Sanitation Data'!I79))),'Data Summary'!DN85="Yes"),OFFSET('Sanitation Data'!$I$12,0,10*ROW('Sanitation Data'!I79)),NA())</f>
        <v>#N/A</v>
      </c>
      <c r="AZ85" s="94" t="e">
        <f ca="true">+IF(AND(ISNUMBER(OFFSET('Hygiene Data'!$D$5,0,10*ROW('Hygiene Data'!D79))),'Data Summary'!DO85="Yes"),OFFSET('Hygiene Data'!$D$5,0,10*ROW('Hygiene Data'!D79)),NA())</f>
        <v>#N/A</v>
      </c>
      <c r="BA85" s="94" t="e">
        <f ca="true">+IF(AND(ISNUMBER(OFFSET('Hygiene Data'!$D$7,0,10*ROW('Hygiene Data'!D79))),'Data Summary'!DP85="Yes"),OFFSET('Hygiene Data'!$D$7,0,10*ROW('Hygiene Data'!D79)),NA())</f>
        <v>#N/A</v>
      </c>
      <c r="BB85" s="94" t="e">
        <f ca="true">+IF(AND(ISNUMBER(OFFSET('Hygiene Data'!$D$9,0,10*ROW('Hygiene Data'!D79))),'Data Summary'!DQ85="Yes"),OFFSET('Hygiene Data'!$D$9,0,10*ROW('Hygiene Data'!D79)),NA())</f>
        <v>#N/A</v>
      </c>
      <c r="BC85" s="94" t="e">
        <f ca="true">+IF(AND(ISNUMBER(OFFSET('Hygiene Data'!$E$5,0,10*ROW('Hygiene Data'!E79))),'Data Summary'!DR85="Yes"),OFFSET('Hygiene Data'!$E$5,0,10*ROW('Hygiene Data'!E79)),NA())</f>
        <v>#N/A</v>
      </c>
      <c r="BD85" s="94" t="e">
        <f ca="true">+IF(AND(ISNUMBER(OFFSET('Hygiene Data'!$E$7,0,10*ROW('Hygiene Data'!E79))),'Data Summary'!DS85="Yes"),OFFSET('Hygiene Data'!$E$7,0,10*ROW('Hygiene Data'!E79)),NA())</f>
        <v>#N/A</v>
      </c>
      <c r="BE85" s="94" t="e">
        <f ca="true">+IF(AND(ISNUMBER(OFFSET('Hygiene Data'!$E$9,0,10*ROW('Hygiene Data'!E79))),'Data Summary'!DT85="Yes"),OFFSET('Hygiene Data'!$E$9,0,10*ROW('Hygiene Data'!E79)),NA())</f>
        <v>#N/A</v>
      </c>
      <c r="BF85" s="94" t="e">
        <f ca="true">+IF(AND(ISNUMBER(OFFSET('Hygiene Data'!$F$5,0,10*ROW('Hygiene Data'!F79))),'Data Summary'!DU85="Yes"),OFFSET('Hygiene Data'!$F$5,0,10*ROW('Hygiene Data'!F79)),NA())</f>
        <v>#N/A</v>
      </c>
      <c r="BG85" s="94" t="e">
        <f ca="true">+IF(AND(ISNUMBER(OFFSET('Hygiene Data'!$F$7,0,10*ROW('Hygiene Data'!F79))),'Data Summary'!DV85="Yes"),OFFSET('Hygiene Data'!$F$7,0,10*ROW('Hygiene Data'!F79)),NA())</f>
        <v>#N/A</v>
      </c>
      <c r="BH85" s="94" t="e">
        <f ca="true">+IF(AND(ISNUMBER(OFFSET('Hygiene Data'!$F$9,0,10*ROW('Hygiene Data'!F79))),'Data Summary'!DW85="Yes"),OFFSET('Hygiene Data'!$F$9,0,10*ROW('Hygiene Data'!F79)),NA())</f>
        <v>#N/A</v>
      </c>
      <c r="BI85" s="94" t="e">
        <f ca="true">+IF(AND(ISNUMBER(OFFSET('Hygiene Data'!$G$5,0,10*ROW('Hygiene Data'!G79))),'Data Summary'!DX85="Yes"),OFFSET('Hygiene Data'!$G$5,0,10*ROW('Hygiene Data'!G79)),NA())</f>
        <v>#N/A</v>
      </c>
      <c r="BJ85" s="94" t="e">
        <f ca="true">+IF(AND(ISNUMBER(OFFSET('Hygiene Data'!$G$7,0,10*ROW('Hygiene Data'!G79))),'Data Summary'!DY85="Yes"),OFFSET('Hygiene Data'!$G$7,0,10*ROW('Hygiene Data'!G79)),NA())</f>
        <v>#N/A</v>
      </c>
      <c r="BK85" s="94" t="e">
        <f ca="true">+IF(AND(ISNUMBER(OFFSET('Hygiene Data'!$G$9,0,10*ROW('Hygiene Data'!G79))),'Data Summary'!DZ85="Yes"),OFFSET('Hygiene Data'!$G$9,0,10*ROW('Hygiene Data'!G79)),NA())</f>
        <v>#N/A</v>
      </c>
      <c r="BL85" s="94" t="e">
        <f ca="true">+IF(AND(ISNUMBER(OFFSET('Hygiene Data'!$H$5,0,10*ROW('Hygiene Data'!H79))),'Data Summary'!EA85="Yes"),OFFSET('Hygiene Data'!$H$5,0,10*ROW('Hygiene Data'!H79)),NA())</f>
        <v>#N/A</v>
      </c>
      <c r="BM85" s="94" t="e">
        <f ca="true">+IF(AND(ISNUMBER(OFFSET('Hygiene Data'!$H$7,0,10*ROW('Hygiene Data'!H79))),'Data Summary'!EB85="Yes"),OFFSET('Hygiene Data'!$H$7,0,10*ROW('Hygiene Data'!H79)),NA())</f>
        <v>#N/A</v>
      </c>
      <c r="BN85" s="94" t="e">
        <f ca="true">+IF(AND(ISNUMBER(OFFSET('Hygiene Data'!$H$9,0,10*ROW('Hygiene Data'!H79))),'Data Summary'!EC85="Yes"),OFFSET('Hygiene Data'!$H$9,0,10*ROW('Hygiene Data'!H79)),NA())</f>
        <v>#N/A</v>
      </c>
      <c r="BO85" s="94" t="e">
        <f ca="true">+IF(AND(ISNUMBER(OFFSET('Hygiene Data'!$I$5,0,10*ROW('Hygiene Data'!I79))),'Data Summary'!ED85="Yes"),OFFSET('Hygiene Data'!$I$5,0,10*ROW('Hygiene Data'!I79)),NA())</f>
        <v>#N/A</v>
      </c>
      <c r="BP85" s="94" t="e">
        <f ca="true">+IF(AND(ISNUMBER(OFFSET('Hygiene Data'!$I$7,0,10*ROW('Hygiene Data'!I79))),'Data Summary'!EE85="Yes"),OFFSET('Hygiene Data'!$I$7,0,10*ROW('Hygiene Data'!I79)),NA())</f>
        <v>#N/A</v>
      </c>
      <c r="BQ85" s="94" t="e">
        <f ca="true">+IF(AND(ISNUMBER(OFFSET('Hygiene Data'!$I$9,0,10*ROW('Hygiene Data'!I79))),'Data Summary'!EF85="Yes"),OFFSET('Hygiene Data'!$I$9,0,10*ROW('Hygiene Data'!I79)),NA())</f>
        <v>#N/A</v>
      </c>
    </row>
    <row xmlns:x14ac="http://schemas.microsoft.com/office/spreadsheetml/2009/9/ac" r="86" x14ac:dyDescent="0.2">
      <c r="A86" s="334" t="e">
        <f ca="true">+RIGHT('Data Summary'!A86,LEN('Data Summary'!A86)-9)</f>
        <v>#VALUE!</v>
      </c>
      <c r="B86" s="35" t="str">
        <f ca="true">+IF(ISTEXT('Data Summary'!B86),'Data Summary'!B86,"")</f>
        <v/>
      </c>
      <c r="C86" s="333" t="e">
        <f ca="true">+VALUE('Data Summary'!C86)</f>
        <v>#VALUE!</v>
      </c>
      <c r="D86" s="92" t="e">
        <f ca="true">+IF(AND(ISNUMBER(OFFSET('Water Data'!$D$4,0,10*ROW('Water Data'!D80))),'Data Summary'!BS86="Yes"),100-OFFSET('Water Data'!$D$4,0,10*ROW('Water Data'!D80)),NA())</f>
        <v>#N/A</v>
      </c>
      <c r="E86" s="92" t="e">
        <f ca="true">+IF(AND(ISNUMBER(OFFSET('Water Data'!$D$6,0,10*ROW('Water Data'!D80))),'Data Summary'!BT86="Yes"),OFFSET('Water Data'!$D$6,0,10*ROW('Water Data'!D80)),NA())</f>
        <v>#N/A</v>
      </c>
      <c r="F86" s="92" t="e">
        <f ca="true">+IF(AND(ISNUMBER(OFFSET('Water Data'!$D$9,0,10*ROW('Water Data'!D80))),'Data Summary'!BU86="Yes"),OFFSET('Water Data'!$D$9,0,10*ROW('Water Data'!D80)),NA())</f>
        <v>#N/A</v>
      </c>
      <c r="G86" s="92" t="e">
        <f ca="true">+IF(AND(ISNUMBER(OFFSET('Water Data'!$E$4,0,10*ROW('Water Data'!E80))),'Data Summary'!BV86="Yes"),100-OFFSET('Water Data'!$E$4,0,10*ROW('Water Data'!E80)),NA())</f>
        <v>#N/A</v>
      </c>
      <c r="H86" s="92" t="e">
        <f ca="true">+IF(AND(ISNUMBER(OFFSET('Water Data'!$E$6,0,10*ROW('Water Data'!E80))),'Data Summary'!BW86="Yes"),OFFSET('Water Data'!$E$6,0,10*ROW('Water Data'!E80)),NA())</f>
        <v>#N/A</v>
      </c>
      <c r="I86" s="92" t="e">
        <f ca="true">+IF(AND(ISNUMBER(OFFSET('Water Data'!$E$9,0,10*ROW('Water Data'!E80))),'Data Summary'!BX86="Yes"),OFFSET('Water Data'!$E$9,0,10*ROW('Water Data'!E80)),NA())</f>
        <v>#N/A</v>
      </c>
      <c r="J86" s="92" t="e">
        <f ca="true">+IF(AND(ISNUMBER(OFFSET('Water Data'!$F$4,0,10*ROW('Water Data'!F80))),'Data Summary'!BY86="Yes"),100-OFFSET('Water Data'!$F$4,0,10*ROW('Water Data'!F80)),NA())</f>
        <v>#N/A</v>
      </c>
      <c r="K86" s="92" t="e">
        <f ca="true">+IF(AND(ISNUMBER(OFFSET('Water Data'!$F$6,0,10*ROW('Water Data'!F80))),'Data Summary'!BZ86="Yes"),OFFSET('Water Data'!$F$6,0,10*ROW('Water Data'!F80)),NA())</f>
        <v>#N/A</v>
      </c>
      <c r="L86" s="92" t="e">
        <f ca="true">+IF(AND(ISNUMBER(OFFSET('Water Data'!$F$9,0,10*ROW('Water Data'!F80))),'Data Summary'!CA86="Yes"),OFFSET('Water Data'!$F$9,0,10*ROW('Water Data'!F80)),NA())</f>
        <v>#N/A</v>
      </c>
      <c r="M86" s="92" t="e">
        <f ca="true">+IF(AND(ISNUMBER(OFFSET('Water Data'!$G$4,0,10*ROW('Water Data'!G80))),'Data Summary'!CB86="Yes"),100-OFFSET('Water Data'!$G$4,0,10*ROW('Water Data'!G80)),NA())</f>
        <v>#N/A</v>
      </c>
      <c r="N86" s="92" t="e">
        <f ca="true">+IF(AND(ISNUMBER(OFFSET('Water Data'!$G$6,0,10*ROW('Water Data'!G80))),'Data Summary'!CC86="Yes"),OFFSET('Water Data'!$G$6,0,10*ROW('Water Data'!G80)),NA())</f>
        <v>#N/A</v>
      </c>
      <c r="O86" s="92" t="e">
        <f ca="true">+IF(AND(ISNUMBER(OFFSET('Water Data'!$G$9,0,10*ROW('Water Data'!G80))),'Data Summary'!CD86="Yes"),OFFSET('Water Data'!$G$9,0,10*ROW('Water Data'!G80)),NA())</f>
        <v>#N/A</v>
      </c>
      <c r="P86" s="92" t="e">
        <f ca="true">+IF(AND(ISNUMBER(OFFSET('Water Data'!$H$4,0,10*ROW('Water Data'!H80))),'Data Summary'!CE86="Yes"),100-OFFSET('Water Data'!$H$4,0,10*ROW('Water Data'!H80)),NA())</f>
        <v>#N/A</v>
      </c>
      <c r="Q86" s="92" t="e">
        <f ca="true">+IF(AND(ISNUMBER(OFFSET('Water Data'!$H$6,0,10*ROW('Water Data'!H80))),'Data Summary'!CF86="Yes"),OFFSET('Water Data'!$H$6,0,10*ROW('Water Data'!H80)),NA())</f>
        <v>#N/A</v>
      </c>
      <c r="R86" s="92" t="e">
        <f ca="true">+IF(AND(ISNUMBER(OFFSET('Water Data'!$H$9,0,10*ROW('Water Data'!H80))),'Data Summary'!CG86="Yes"),OFFSET('Water Data'!$H$9,0,10*ROW('Water Data'!H80)),NA())</f>
        <v>#N/A</v>
      </c>
      <c r="S86" s="92" t="e">
        <f ca="true">+IF(AND(ISNUMBER(OFFSET('Water Data'!$I$4,0,10*ROW('Water Data'!I80))),'Data Summary'!CH86="Yes"),100-OFFSET('Water Data'!$I$4,0,10*ROW('Water Data'!I80)),NA())</f>
        <v>#N/A</v>
      </c>
      <c r="T86" s="92" t="e">
        <f ca="true">+IF(AND(ISNUMBER(OFFSET('Water Data'!$I$6,0,10*ROW('Water Data'!I80))),'Data Summary'!CI86="Yes"),OFFSET('Water Data'!$I$6,0,10*ROW('Water Data'!I80)),NA())</f>
        <v>#N/A</v>
      </c>
      <c r="U86" s="92" t="e">
        <f ca="true">+IF(AND(ISNUMBER(OFFSET('Water Data'!$I$9,0,10*ROW('Water Data'!I80))),'Data Summary'!CJ86="Yes"),OFFSET('Water Data'!$I$9,0,10*ROW('Water Data'!I80)),NA())</f>
        <v>#N/A</v>
      </c>
      <c r="V86" s="93" t="e">
        <f ca="true">+IF(AND(ISNUMBER(OFFSET('Sanitation Data'!$D$4,0,10*ROW('Sanitation Data'!D80))),'Data Summary'!CK86="Yes"),100-OFFSET('Sanitation Data'!$D$4,0,10*ROW('Sanitation Data'!D80)),NA())</f>
        <v>#N/A</v>
      </c>
      <c r="W86" s="93" t="e">
        <f ca="true">+IF(AND(ISNUMBER(OFFSET('Sanitation Data'!$D$6,0,10*ROW('Sanitation Data'!D80))),'Data Summary'!CL86="Yes"),OFFSET('Sanitation Data'!$D$6,0,10*ROW('Sanitation Data'!D80)),NA())</f>
        <v>#N/A</v>
      </c>
      <c r="X86" s="93" t="e">
        <f ca="true">+IF(AND(ISNUMBER(OFFSET('Sanitation Data'!$D$10,0,10*ROW('Sanitation Data'!D80))),'Data Summary'!CM86="Yes"),OFFSET('Sanitation Data'!$D$10,0,10*ROW('Sanitation Data'!D80)),NA())</f>
        <v>#N/A</v>
      </c>
      <c r="Y86" s="93" t="e">
        <f ca="true">+IF(AND(ISNUMBER(OFFSET('Sanitation Data'!$D$11,0,10*ROW('Sanitation Data'!D80))),'Data Summary'!CN86="Yes"),OFFSET('Sanitation Data'!$D$11,0,10*ROW('Sanitation Data'!D80)),NA())</f>
        <v>#N/A</v>
      </c>
      <c r="Z86" s="93" t="e">
        <f ca="true">+IF(AND(ISNUMBER(OFFSET('Sanitation Data'!$D$12,0,10*ROW('Sanitation Data'!D80))),'Data Summary'!CO86="Yes"),OFFSET('Sanitation Data'!$D$12,0,10*ROW('Sanitation Data'!D80)),NA())</f>
        <v>#N/A</v>
      </c>
      <c r="AA86" s="93" t="e">
        <f ca="true">+IF(AND(ISNUMBER(OFFSET('Sanitation Data'!$E$4,0,10*ROW('Sanitation Data'!E80))),'Data Summary'!CP86="Yes"),100-OFFSET('Sanitation Data'!$E$4,0,10*ROW('Sanitation Data'!E80)),NA())</f>
        <v>#N/A</v>
      </c>
      <c r="AB86" s="93" t="e">
        <f ca="true">+IF(AND(ISNUMBER(OFFSET('Sanitation Data'!$E$6,0,10*ROW('Sanitation Data'!E80))),'Data Summary'!CQ86="Yes"),OFFSET('Sanitation Data'!$E$6,0,10*ROW('Sanitation Data'!E80)),NA())</f>
        <v>#N/A</v>
      </c>
      <c r="AC86" s="93" t="e">
        <f ca="true">+IF(AND(ISNUMBER(OFFSET('Sanitation Data'!$E$10,0,10*ROW('Sanitation Data'!E80))),'Data Summary'!CR86="Yes"),OFFSET('Sanitation Data'!$E$10,0,10*ROW('Sanitation Data'!E80)),NA())</f>
        <v>#N/A</v>
      </c>
      <c r="AD86" s="93" t="e">
        <f ca="true">+IF(AND(ISNUMBER(OFFSET('Sanitation Data'!$E$11,0,10*ROW('Sanitation Data'!E80))),'Data Summary'!CS86="Yes"),OFFSET('Sanitation Data'!$E$11,0,10*ROW('Sanitation Data'!E80)),NA())</f>
        <v>#N/A</v>
      </c>
      <c r="AE86" s="93" t="e">
        <f ca="true">+IF(AND(ISNUMBER(OFFSET('Sanitation Data'!$E$12,0,10*ROW('Sanitation Data'!E80))),'Data Summary'!CT86="Yes"),OFFSET('Sanitation Data'!$E$12,0,10*ROW('Sanitation Data'!E80)),NA())</f>
        <v>#N/A</v>
      </c>
      <c r="AF86" s="93" t="e">
        <f ca="true">+IF(AND(ISNUMBER(OFFSET('Sanitation Data'!$F$4,0,10*ROW('Sanitation Data'!F80))),'Data Summary'!CU86="Yes"),100-OFFSET('Sanitation Data'!$F$4,0,10*ROW('Sanitation Data'!F80)),NA())</f>
        <v>#N/A</v>
      </c>
      <c r="AG86" s="93" t="e">
        <f ca="true">+IF(AND(ISNUMBER(OFFSET('Sanitation Data'!$F$6,0,10*ROW('Sanitation Data'!F80))),'Data Summary'!CV86="Yes"),OFFSET('Sanitation Data'!$F$6,0,10*ROW('Sanitation Data'!F80)),NA())</f>
        <v>#N/A</v>
      </c>
      <c r="AH86" s="93" t="e">
        <f ca="true">+IF(AND(ISNUMBER(OFFSET('Sanitation Data'!$F$10,0,10*ROW('Sanitation Data'!F80))),'Data Summary'!CW86="Yes"),OFFSET('Sanitation Data'!$F$10,0,10*ROW('Sanitation Data'!F80)),NA())</f>
        <v>#N/A</v>
      </c>
      <c r="AI86" s="93" t="e">
        <f ca="true">+IF(AND(ISNUMBER(OFFSET('Sanitation Data'!$F$11,0,10*ROW('Sanitation Data'!F80))),'Data Summary'!CX86="Yes"),OFFSET('Sanitation Data'!$F$11,0,10*ROW('Sanitation Data'!F80)),NA())</f>
        <v>#N/A</v>
      </c>
      <c r="AJ86" s="93" t="e">
        <f ca="true">+IF(AND(ISNUMBER(OFFSET('Sanitation Data'!$F$12,0,10*ROW('Sanitation Data'!F80))),'Data Summary'!CY86="Yes"),OFFSET('Sanitation Data'!$F$12,0,10*ROW('Sanitation Data'!F80)),NA())</f>
        <v>#N/A</v>
      </c>
      <c r="AK86" s="93" t="e">
        <f ca="true">+IF(AND(ISNUMBER(OFFSET('Sanitation Data'!$G$4,0,10*ROW('Sanitation Data'!G80))),'Data Summary'!CZ86="Yes"),100-OFFSET('Sanitation Data'!$G$4,0,10*ROW('Sanitation Data'!G80)),NA())</f>
        <v>#N/A</v>
      </c>
      <c r="AL86" s="93" t="e">
        <f ca="true">+IF(AND(ISNUMBER(OFFSET('Sanitation Data'!$G$6,0,10*ROW('Sanitation Data'!G80))),'Data Summary'!DA86="Yes"),OFFSET('Sanitation Data'!$G$6,0,10*ROW('Sanitation Data'!G80)),NA())</f>
        <v>#N/A</v>
      </c>
      <c r="AM86" s="93" t="e">
        <f ca="true">+IF(AND(ISNUMBER(OFFSET('Sanitation Data'!$G$10,0,10*ROW('Sanitation Data'!G80))),'Data Summary'!DB86="Yes"),OFFSET('Sanitation Data'!$G$10,0,10*ROW('Sanitation Data'!G80)),NA())</f>
        <v>#N/A</v>
      </c>
      <c r="AN86" s="93" t="e">
        <f ca="true">+IF(AND(ISNUMBER(OFFSET('Sanitation Data'!$G$11,0,10*ROW('Sanitation Data'!G80))),'Data Summary'!DC86="Yes"),OFFSET('Sanitation Data'!$G$11,0,10*ROW('Sanitation Data'!G80)),NA())</f>
        <v>#N/A</v>
      </c>
      <c r="AO86" s="93" t="e">
        <f ca="true">+IF(AND(ISNUMBER(OFFSET('Sanitation Data'!$G$12,0,10*ROW('Sanitation Data'!G80))),'Data Summary'!DD86="Yes"),OFFSET('Sanitation Data'!$G$12,0,10*ROW('Sanitation Data'!G80)),NA())</f>
        <v>#N/A</v>
      </c>
      <c r="AP86" s="93" t="e">
        <f ca="true">+IF(AND(ISNUMBER(OFFSET('Sanitation Data'!$H$4,0,10*ROW('Sanitation Data'!H80))),'Data Summary'!DE86="Yes"),100-OFFSET('Sanitation Data'!$H$4,0,10*ROW('Sanitation Data'!H80)),NA())</f>
        <v>#N/A</v>
      </c>
      <c r="AQ86" s="93" t="e">
        <f ca="true">+IF(AND(ISNUMBER(OFFSET('Sanitation Data'!$H$6,0,10*ROW('Sanitation Data'!H80))),'Data Summary'!DF86="Yes"),OFFSET('Sanitation Data'!$H$6,0,10*ROW('Sanitation Data'!H80)),NA())</f>
        <v>#N/A</v>
      </c>
      <c r="AR86" s="93" t="e">
        <f ca="true">+IF(AND(ISNUMBER(OFFSET('Sanitation Data'!$H$10,0,10*ROW('Sanitation Data'!H80))),'Data Summary'!DG86="Yes"),OFFSET('Sanitation Data'!$H$10,0,10*ROW('Sanitation Data'!H80)),NA())</f>
        <v>#N/A</v>
      </c>
      <c r="AS86" s="93" t="e">
        <f ca="true">+IF(AND(ISNUMBER(OFFSET('Sanitation Data'!$H$11,0,10*ROW('Sanitation Data'!H80))),'Data Summary'!DH86="Yes"),OFFSET('Sanitation Data'!$H$11,0,10*ROW('Sanitation Data'!H80)),NA())</f>
        <v>#N/A</v>
      </c>
      <c r="AT86" s="93" t="e">
        <f ca="true">+IF(AND(ISNUMBER(OFFSET('Sanitation Data'!$H$12,0,10*ROW('Sanitation Data'!H80))),'Data Summary'!DI86="Yes"),OFFSET('Sanitation Data'!$H$12,0,10*ROW('Sanitation Data'!H80)),NA())</f>
        <v>#N/A</v>
      </c>
      <c r="AU86" s="93" t="e">
        <f ca="true">+IF(AND(ISNUMBER(OFFSET('Sanitation Data'!$I$4,0,10*ROW('Sanitation Data'!I80))),'Data Summary'!DJ86="Yes"),100-OFFSET('Sanitation Data'!$I$4,0,10*ROW('Sanitation Data'!I80)),NA())</f>
        <v>#N/A</v>
      </c>
      <c r="AV86" s="93" t="e">
        <f ca="true">+IF(AND(ISNUMBER(OFFSET('Sanitation Data'!$I$6,0,10*ROW('Sanitation Data'!I80))),'Data Summary'!DK86="Yes"),OFFSET('Sanitation Data'!$I$6,0,10*ROW('Sanitation Data'!I80)),NA())</f>
        <v>#N/A</v>
      </c>
      <c r="AW86" s="93" t="e">
        <f ca="true">+IF(AND(ISNUMBER(OFFSET('Sanitation Data'!$I$10,0,10*ROW('Sanitation Data'!I80))),'Data Summary'!DL86="Yes"),OFFSET('Sanitation Data'!$I$10,0,10*ROW('Sanitation Data'!I80)),NA())</f>
        <v>#N/A</v>
      </c>
      <c r="AX86" s="93" t="e">
        <f ca="true">+IF(AND(ISNUMBER(OFFSET('Sanitation Data'!$I$11,0,10*ROW('Sanitation Data'!I80))),'Data Summary'!DM86="Yes"),OFFSET('Sanitation Data'!$I$11,0,10*ROW('Sanitation Data'!I80)),NA())</f>
        <v>#N/A</v>
      </c>
      <c r="AY86" s="93" t="e">
        <f ca="true">+IF(AND(ISNUMBER(OFFSET('Sanitation Data'!$I$12,0,10*ROW('Sanitation Data'!I80))),'Data Summary'!DN86="Yes"),OFFSET('Sanitation Data'!$I$12,0,10*ROW('Sanitation Data'!I80)),NA())</f>
        <v>#N/A</v>
      </c>
      <c r="AZ86" s="94" t="e">
        <f ca="true">+IF(AND(ISNUMBER(OFFSET('Hygiene Data'!$D$5,0,10*ROW('Hygiene Data'!D80))),'Data Summary'!DO86="Yes"),OFFSET('Hygiene Data'!$D$5,0,10*ROW('Hygiene Data'!D80)),NA())</f>
        <v>#N/A</v>
      </c>
      <c r="BA86" s="94" t="e">
        <f ca="true">+IF(AND(ISNUMBER(OFFSET('Hygiene Data'!$D$7,0,10*ROW('Hygiene Data'!D80))),'Data Summary'!DP86="Yes"),OFFSET('Hygiene Data'!$D$7,0,10*ROW('Hygiene Data'!D80)),NA())</f>
        <v>#N/A</v>
      </c>
      <c r="BB86" s="94" t="e">
        <f ca="true">+IF(AND(ISNUMBER(OFFSET('Hygiene Data'!$D$9,0,10*ROW('Hygiene Data'!D80))),'Data Summary'!DQ86="Yes"),OFFSET('Hygiene Data'!$D$9,0,10*ROW('Hygiene Data'!D80)),NA())</f>
        <v>#N/A</v>
      </c>
      <c r="BC86" s="94" t="e">
        <f ca="true">+IF(AND(ISNUMBER(OFFSET('Hygiene Data'!$E$5,0,10*ROW('Hygiene Data'!E80))),'Data Summary'!DR86="Yes"),OFFSET('Hygiene Data'!$E$5,0,10*ROW('Hygiene Data'!E80)),NA())</f>
        <v>#N/A</v>
      </c>
      <c r="BD86" s="94" t="e">
        <f ca="true">+IF(AND(ISNUMBER(OFFSET('Hygiene Data'!$E$7,0,10*ROW('Hygiene Data'!E80))),'Data Summary'!DS86="Yes"),OFFSET('Hygiene Data'!$E$7,0,10*ROW('Hygiene Data'!E80)),NA())</f>
        <v>#N/A</v>
      </c>
      <c r="BE86" s="94" t="e">
        <f ca="true">+IF(AND(ISNUMBER(OFFSET('Hygiene Data'!$E$9,0,10*ROW('Hygiene Data'!E80))),'Data Summary'!DT86="Yes"),OFFSET('Hygiene Data'!$E$9,0,10*ROW('Hygiene Data'!E80)),NA())</f>
        <v>#N/A</v>
      </c>
      <c r="BF86" s="94" t="e">
        <f ca="true">+IF(AND(ISNUMBER(OFFSET('Hygiene Data'!$F$5,0,10*ROW('Hygiene Data'!F80))),'Data Summary'!DU86="Yes"),OFFSET('Hygiene Data'!$F$5,0,10*ROW('Hygiene Data'!F80)),NA())</f>
        <v>#N/A</v>
      </c>
      <c r="BG86" s="94" t="e">
        <f ca="true">+IF(AND(ISNUMBER(OFFSET('Hygiene Data'!$F$7,0,10*ROW('Hygiene Data'!F80))),'Data Summary'!DV86="Yes"),OFFSET('Hygiene Data'!$F$7,0,10*ROW('Hygiene Data'!F80)),NA())</f>
        <v>#N/A</v>
      </c>
      <c r="BH86" s="94" t="e">
        <f ca="true">+IF(AND(ISNUMBER(OFFSET('Hygiene Data'!$F$9,0,10*ROW('Hygiene Data'!F80))),'Data Summary'!DW86="Yes"),OFFSET('Hygiene Data'!$F$9,0,10*ROW('Hygiene Data'!F80)),NA())</f>
        <v>#N/A</v>
      </c>
      <c r="BI86" s="94" t="e">
        <f ca="true">+IF(AND(ISNUMBER(OFFSET('Hygiene Data'!$G$5,0,10*ROW('Hygiene Data'!G80))),'Data Summary'!DX86="Yes"),OFFSET('Hygiene Data'!$G$5,0,10*ROW('Hygiene Data'!G80)),NA())</f>
        <v>#N/A</v>
      </c>
      <c r="BJ86" s="94" t="e">
        <f ca="true">+IF(AND(ISNUMBER(OFFSET('Hygiene Data'!$G$7,0,10*ROW('Hygiene Data'!G80))),'Data Summary'!DY86="Yes"),OFFSET('Hygiene Data'!$G$7,0,10*ROW('Hygiene Data'!G80)),NA())</f>
        <v>#N/A</v>
      </c>
      <c r="BK86" s="94" t="e">
        <f ca="true">+IF(AND(ISNUMBER(OFFSET('Hygiene Data'!$G$9,0,10*ROW('Hygiene Data'!G80))),'Data Summary'!DZ86="Yes"),OFFSET('Hygiene Data'!$G$9,0,10*ROW('Hygiene Data'!G80)),NA())</f>
        <v>#N/A</v>
      </c>
      <c r="BL86" s="94" t="e">
        <f ca="true">+IF(AND(ISNUMBER(OFFSET('Hygiene Data'!$H$5,0,10*ROW('Hygiene Data'!H80))),'Data Summary'!EA86="Yes"),OFFSET('Hygiene Data'!$H$5,0,10*ROW('Hygiene Data'!H80)),NA())</f>
        <v>#N/A</v>
      </c>
      <c r="BM86" s="94" t="e">
        <f ca="true">+IF(AND(ISNUMBER(OFFSET('Hygiene Data'!$H$7,0,10*ROW('Hygiene Data'!H80))),'Data Summary'!EB86="Yes"),OFFSET('Hygiene Data'!$H$7,0,10*ROW('Hygiene Data'!H80)),NA())</f>
        <v>#N/A</v>
      </c>
      <c r="BN86" s="94" t="e">
        <f ca="true">+IF(AND(ISNUMBER(OFFSET('Hygiene Data'!$H$9,0,10*ROW('Hygiene Data'!H80))),'Data Summary'!EC86="Yes"),OFFSET('Hygiene Data'!$H$9,0,10*ROW('Hygiene Data'!H80)),NA())</f>
        <v>#N/A</v>
      </c>
      <c r="BO86" s="94" t="e">
        <f ca="true">+IF(AND(ISNUMBER(OFFSET('Hygiene Data'!$I$5,0,10*ROW('Hygiene Data'!I80))),'Data Summary'!ED86="Yes"),OFFSET('Hygiene Data'!$I$5,0,10*ROW('Hygiene Data'!I80)),NA())</f>
        <v>#N/A</v>
      </c>
      <c r="BP86" s="94" t="e">
        <f ca="true">+IF(AND(ISNUMBER(OFFSET('Hygiene Data'!$I$7,0,10*ROW('Hygiene Data'!I80))),'Data Summary'!EE86="Yes"),OFFSET('Hygiene Data'!$I$7,0,10*ROW('Hygiene Data'!I80)),NA())</f>
        <v>#N/A</v>
      </c>
      <c r="BQ86" s="94" t="e">
        <f ca="true">+IF(AND(ISNUMBER(OFFSET('Hygiene Data'!$I$9,0,10*ROW('Hygiene Data'!I80))),'Data Summary'!EF86="Yes"),OFFSET('Hygiene Data'!$I$9,0,10*ROW('Hygiene Data'!I80)),NA())</f>
        <v>#N/A</v>
      </c>
    </row>
    <row xmlns:x14ac="http://schemas.microsoft.com/office/spreadsheetml/2009/9/ac" r="87" x14ac:dyDescent="0.2">
      <c r="A87" s="334" t="e">
        <f ca="true">+RIGHT('Data Summary'!A87,LEN('Data Summary'!A87)-9)</f>
        <v>#VALUE!</v>
      </c>
      <c r="B87" s="35" t="str">
        <f ca="true">+IF(ISTEXT('Data Summary'!B87),'Data Summary'!B87,"")</f>
        <v/>
      </c>
      <c r="C87" s="333" t="e">
        <f ca="true">+VALUE('Data Summary'!C87)</f>
        <v>#VALUE!</v>
      </c>
      <c r="D87" s="92" t="e">
        <f ca="true">+IF(AND(ISNUMBER(OFFSET('Water Data'!$D$4,0,10*ROW('Water Data'!D81))),'Data Summary'!BS87="Yes"),100-OFFSET('Water Data'!$D$4,0,10*ROW('Water Data'!D81)),NA())</f>
        <v>#N/A</v>
      </c>
      <c r="E87" s="92" t="e">
        <f ca="true">+IF(AND(ISNUMBER(OFFSET('Water Data'!$D$6,0,10*ROW('Water Data'!D81))),'Data Summary'!BT87="Yes"),OFFSET('Water Data'!$D$6,0,10*ROW('Water Data'!D81)),NA())</f>
        <v>#N/A</v>
      </c>
      <c r="F87" s="92" t="e">
        <f ca="true">+IF(AND(ISNUMBER(OFFSET('Water Data'!$D$9,0,10*ROW('Water Data'!D81))),'Data Summary'!BU87="Yes"),OFFSET('Water Data'!$D$9,0,10*ROW('Water Data'!D81)),NA())</f>
        <v>#N/A</v>
      </c>
      <c r="G87" s="92" t="e">
        <f ca="true">+IF(AND(ISNUMBER(OFFSET('Water Data'!$E$4,0,10*ROW('Water Data'!E81))),'Data Summary'!BV87="Yes"),100-OFFSET('Water Data'!$E$4,0,10*ROW('Water Data'!E81)),NA())</f>
        <v>#N/A</v>
      </c>
      <c r="H87" s="92" t="e">
        <f ca="true">+IF(AND(ISNUMBER(OFFSET('Water Data'!$E$6,0,10*ROW('Water Data'!E81))),'Data Summary'!BW87="Yes"),OFFSET('Water Data'!$E$6,0,10*ROW('Water Data'!E81)),NA())</f>
        <v>#N/A</v>
      </c>
      <c r="I87" s="92" t="e">
        <f ca="true">+IF(AND(ISNUMBER(OFFSET('Water Data'!$E$9,0,10*ROW('Water Data'!E81))),'Data Summary'!BX87="Yes"),OFFSET('Water Data'!$E$9,0,10*ROW('Water Data'!E81)),NA())</f>
        <v>#N/A</v>
      </c>
      <c r="J87" s="92" t="e">
        <f ca="true">+IF(AND(ISNUMBER(OFFSET('Water Data'!$F$4,0,10*ROW('Water Data'!F81))),'Data Summary'!BY87="Yes"),100-OFFSET('Water Data'!$F$4,0,10*ROW('Water Data'!F81)),NA())</f>
        <v>#N/A</v>
      </c>
      <c r="K87" s="92" t="e">
        <f ca="true">+IF(AND(ISNUMBER(OFFSET('Water Data'!$F$6,0,10*ROW('Water Data'!F81))),'Data Summary'!BZ87="Yes"),OFFSET('Water Data'!$F$6,0,10*ROW('Water Data'!F81)),NA())</f>
        <v>#N/A</v>
      </c>
      <c r="L87" s="92" t="e">
        <f ca="true">+IF(AND(ISNUMBER(OFFSET('Water Data'!$F$9,0,10*ROW('Water Data'!F81))),'Data Summary'!CA87="Yes"),OFFSET('Water Data'!$F$9,0,10*ROW('Water Data'!F81)),NA())</f>
        <v>#N/A</v>
      </c>
      <c r="M87" s="92" t="e">
        <f ca="true">+IF(AND(ISNUMBER(OFFSET('Water Data'!$G$4,0,10*ROW('Water Data'!G81))),'Data Summary'!CB87="Yes"),100-OFFSET('Water Data'!$G$4,0,10*ROW('Water Data'!G81)),NA())</f>
        <v>#N/A</v>
      </c>
      <c r="N87" s="92" t="e">
        <f ca="true">+IF(AND(ISNUMBER(OFFSET('Water Data'!$G$6,0,10*ROW('Water Data'!G81))),'Data Summary'!CC87="Yes"),OFFSET('Water Data'!$G$6,0,10*ROW('Water Data'!G81)),NA())</f>
        <v>#N/A</v>
      </c>
      <c r="O87" s="92" t="e">
        <f ca="true">+IF(AND(ISNUMBER(OFFSET('Water Data'!$G$9,0,10*ROW('Water Data'!G81))),'Data Summary'!CD87="Yes"),OFFSET('Water Data'!$G$9,0,10*ROW('Water Data'!G81)),NA())</f>
        <v>#N/A</v>
      </c>
      <c r="P87" s="92" t="e">
        <f ca="true">+IF(AND(ISNUMBER(OFFSET('Water Data'!$H$4,0,10*ROW('Water Data'!H81))),'Data Summary'!CE87="Yes"),100-OFFSET('Water Data'!$H$4,0,10*ROW('Water Data'!H81)),NA())</f>
        <v>#N/A</v>
      </c>
      <c r="Q87" s="92" t="e">
        <f ca="true">+IF(AND(ISNUMBER(OFFSET('Water Data'!$H$6,0,10*ROW('Water Data'!H81))),'Data Summary'!CF87="Yes"),OFFSET('Water Data'!$H$6,0,10*ROW('Water Data'!H81)),NA())</f>
        <v>#N/A</v>
      </c>
      <c r="R87" s="92" t="e">
        <f ca="true">+IF(AND(ISNUMBER(OFFSET('Water Data'!$H$9,0,10*ROW('Water Data'!H81))),'Data Summary'!CG87="Yes"),OFFSET('Water Data'!$H$9,0,10*ROW('Water Data'!H81)),NA())</f>
        <v>#N/A</v>
      </c>
      <c r="S87" s="92" t="e">
        <f ca="true">+IF(AND(ISNUMBER(OFFSET('Water Data'!$I$4,0,10*ROW('Water Data'!I81))),'Data Summary'!CH87="Yes"),100-OFFSET('Water Data'!$I$4,0,10*ROW('Water Data'!I81)),NA())</f>
        <v>#N/A</v>
      </c>
      <c r="T87" s="92" t="e">
        <f ca="true">+IF(AND(ISNUMBER(OFFSET('Water Data'!$I$6,0,10*ROW('Water Data'!I81))),'Data Summary'!CI87="Yes"),OFFSET('Water Data'!$I$6,0,10*ROW('Water Data'!I81)),NA())</f>
        <v>#N/A</v>
      </c>
      <c r="U87" s="92" t="e">
        <f ca="true">+IF(AND(ISNUMBER(OFFSET('Water Data'!$I$9,0,10*ROW('Water Data'!I81))),'Data Summary'!CJ87="Yes"),OFFSET('Water Data'!$I$9,0,10*ROW('Water Data'!I81)),NA())</f>
        <v>#N/A</v>
      </c>
      <c r="V87" s="93" t="e">
        <f ca="true">+IF(AND(ISNUMBER(OFFSET('Sanitation Data'!$D$4,0,10*ROW('Sanitation Data'!D81))),'Data Summary'!CK87="Yes"),100-OFFSET('Sanitation Data'!$D$4,0,10*ROW('Sanitation Data'!D81)),NA())</f>
        <v>#N/A</v>
      </c>
      <c r="W87" s="93" t="e">
        <f ca="true">+IF(AND(ISNUMBER(OFFSET('Sanitation Data'!$D$6,0,10*ROW('Sanitation Data'!D81))),'Data Summary'!CL87="Yes"),OFFSET('Sanitation Data'!$D$6,0,10*ROW('Sanitation Data'!D81)),NA())</f>
        <v>#N/A</v>
      </c>
      <c r="X87" s="93" t="e">
        <f ca="true">+IF(AND(ISNUMBER(OFFSET('Sanitation Data'!$D$10,0,10*ROW('Sanitation Data'!D81))),'Data Summary'!CM87="Yes"),OFFSET('Sanitation Data'!$D$10,0,10*ROW('Sanitation Data'!D81)),NA())</f>
        <v>#N/A</v>
      </c>
      <c r="Y87" s="93" t="e">
        <f ca="true">+IF(AND(ISNUMBER(OFFSET('Sanitation Data'!$D$11,0,10*ROW('Sanitation Data'!D81))),'Data Summary'!CN87="Yes"),OFFSET('Sanitation Data'!$D$11,0,10*ROW('Sanitation Data'!D81)),NA())</f>
        <v>#N/A</v>
      </c>
      <c r="Z87" s="93" t="e">
        <f ca="true">+IF(AND(ISNUMBER(OFFSET('Sanitation Data'!$D$12,0,10*ROW('Sanitation Data'!D81))),'Data Summary'!CO87="Yes"),OFFSET('Sanitation Data'!$D$12,0,10*ROW('Sanitation Data'!D81)),NA())</f>
        <v>#N/A</v>
      </c>
      <c r="AA87" s="93" t="e">
        <f ca="true">+IF(AND(ISNUMBER(OFFSET('Sanitation Data'!$E$4,0,10*ROW('Sanitation Data'!E81))),'Data Summary'!CP87="Yes"),100-OFFSET('Sanitation Data'!$E$4,0,10*ROW('Sanitation Data'!E81)),NA())</f>
        <v>#N/A</v>
      </c>
      <c r="AB87" s="93" t="e">
        <f ca="true">+IF(AND(ISNUMBER(OFFSET('Sanitation Data'!$E$6,0,10*ROW('Sanitation Data'!E81))),'Data Summary'!CQ87="Yes"),OFFSET('Sanitation Data'!$E$6,0,10*ROW('Sanitation Data'!E81)),NA())</f>
        <v>#N/A</v>
      </c>
      <c r="AC87" s="93" t="e">
        <f ca="true">+IF(AND(ISNUMBER(OFFSET('Sanitation Data'!$E$10,0,10*ROW('Sanitation Data'!E81))),'Data Summary'!CR87="Yes"),OFFSET('Sanitation Data'!$E$10,0,10*ROW('Sanitation Data'!E81)),NA())</f>
        <v>#N/A</v>
      </c>
      <c r="AD87" s="93" t="e">
        <f ca="true">+IF(AND(ISNUMBER(OFFSET('Sanitation Data'!$E$11,0,10*ROW('Sanitation Data'!E81))),'Data Summary'!CS87="Yes"),OFFSET('Sanitation Data'!$E$11,0,10*ROW('Sanitation Data'!E81)),NA())</f>
        <v>#N/A</v>
      </c>
      <c r="AE87" s="93" t="e">
        <f ca="true">+IF(AND(ISNUMBER(OFFSET('Sanitation Data'!$E$12,0,10*ROW('Sanitation Data'!E81))),'Data Summary'!CT87="Yes"),OFFSET('Sanitation Data'!$E$12,0,10*ROW('Sanitation Data'!E81)),NA())</f>
        <v>#N/A</v>
      </c>
      <c r="AF87" s="93" t="e">
        <f ca="true">+IF(AND(ISNUMBER(OFFSET('Sanitation Data'!$F$4,0,10*ROW('Sanitation Data'!F81))),'Data Summary'!CU87="Yes"),100-OFFSET('Sanitation Data'!$F$4,0,10*ROW('Sanitation Data'!F81)),NA())</f>
        <v>#N/A</v>
      </c>
      <c r="AG87" s="93" t="e">
        <f ca="true">+IF(AND(ISNUMBER(OFFSET('Sanitation Data'!$F$6,0,10*ROW('Sanitation Data'!F81))),'Data Summary'!CV87="Yes"),OFFSET('Sanitation Data'!$F$6,0,10*ROW('Sanitation Data'!F81)),NA())</f>
        <v>#N/A</v>
      </c>
      <c r="AH87" s="93" t="e">
        <f ca="true">+IF(AND(ISNUMBER(OFFSET('Sanitation Data'!$F$10,0,10*ROW('Sanitation Data'!F81))),'Data Summary'!CW87="Yes"),OFFSET('Sanitation Data'!$F$10,0,10*ROW('Sanitation Data'!F81)),NA())</f>
        <v>#N/A</v>
      </c>
      <c r="AI87" s="93" t="e">
        <f ca="true">+IF(AND(ISNUMBER(OFFSET('Sanitation Data'!$F$11,0,10*ROW('Sanitation Data'!F81))),'Data Summary'!CX87="Yes"),OFFSET('Sanitation Data'!$F$11,0,10*ROW('Sanitation Data'!F81)),NA())</f>
        <v>#N/A</v>
      </c>
      <c r="AJ87" s="93" t="e">
        <f ca="true">+IF(AND(ISNUMBER(OFFSET('Sanitation Data'!$F$12,0,10*ROW('Sanitation Data'!F81))),'Data Summary'!CY87="Yes"),OFFSET('Sanitation Data'!$F$12,0,10*ROW('Sanitation Data'!F81)),NA())</f>
        <v>#N/A</v>
      </c>
      <c r="AK87" s="93" t="e">
        <f ca="true">+IF(AND(ISNUMBER(OFFSET('Sanitation Data'!$G$4,0,10*ROW('Sanitation Data'!G81))),'Data Summary'!CZ87="Yes"),100-OFFSET('Sanitation Data'!$G$4,0,10*ROW('Sanitation Data'!G81)),NA())</f>
        <v>#N/A</v>
      </c>
      <c r="AL87" s="93" t="e">
        <f ca="true">+IF(AND(ISNUMBER(OFFSET('Sanitation Data'!$G$6,0,10*ROW('Sanitation Data'!G81))),'Data Summary'!DA87="Yes"),OFFSET('Sanitation Data'!$G$6,0,10*ROW('Sanitation Data'!G81)),NA())</f>
        <v>#N/A</v>
      </c>
      <c r="AM87" s="93" t="e">
        <f ca="true">+IF(AND(ISNUMBER(OFFSET('Sanitation Data'!$G$10,0,10*ROW('Sanitation Data'!G81))),'Data Summary'!DB87="Yes"),OFFSET('Sanitation Data'!$G$10,0,10*ROW('Sanitation Data'!G81)),NA())</f>
        <v>#N/A</v>
      </c>
      <c r="AN87" s="93" t="e">
        <f ca="true">+IF(AND(ISNUMBER(OFFSET('Sanitation Data'!$G$11,0,10*ROW('Sanitation Data'!G81))),'Data Summary'!DC87="Yes"),OFFSET('Sanitation Data'!$G$11,0,10*ROW('Sanitation Data'!G81)),NA())</f>
        <v>#N/A</v>
      </c>
      <c r="AO87" s="93" t="e">
        <f ca="true">+IF(AND(ISNUMBER(OFFSET('Sanitation Data'!$G$12,0,10*ROW('Sanitation Data'!G81))),'Data Summary'!DD87="Yes"),OFFSET('Sanitation Data'!$G$12,0,10*ROW('Sanitation Data'!G81)),NA())</f>
        <v>#N/A</v>
      </c>
      <c r="AP87" s="93" t="e">
        <f ca="true">+IF(AND(ISNUMBER(OFFSET('Sanitation Data'!$H$4,0,10*ROW('Sanitation Data'!H81))),'Data Summary'!DE87="Yes"),100-OFFSET('Sanitation Data'!$H$4,0,10*ROW('Sanitation Data'!H81)),NA())</f>
        <v>#N/A</v>
      </c>
      <c r="AQ87" s="93" t="e">
        <f ca="true">+IF(AND(ISNUMBER(OFFSET('Sanitation Data'!$H$6,0,10*ROW('Sanitation Data'!H81))),'Data Summary'!DF87="Yes"),OFFSET('Sanitation Data'!$H$6,0,10*ROW('Sanitation Data'!H81)),NA())</f>
        <v>#N/A</v>
      </c>
      <c r="AR87" s="93" t="e">
        <f ca="true">+IF(AND(ISNUMBER(OFFSET('Sanitation Data'!$H$10,0,10*ROW('Sanitation Data'!H81))),'Data Summary'!DG87="Yes"),OFFSET('Sanitation Data'!$H$10,0,10*ROW('Sanitation Data'!H81)),NA())</f>
        <v>#N/A</v>
      </c>
      <c r="AS87" s="93" t="e">
        <f ca="true">+IF(AND(ISNUMBER(OFFSET('Sanitation Data'!$H$11,0,10*ROW('Sanitation Data'!H81))),'Data Summary'!DH87="Yes"),OFFSET('Sanitation Data'!$H$11,0,10*ROW('Sanitation Data'!H81)),NA())</f>
        <v>#N/A</v>
      </c>
      <c r="AT87" s="93" t="e">
        <f ca="true">+IF(AND(ISNUMBER(OFFSET('Sanitation Data'!$H$12,0,10*ROW('Sanitation Data'!H81))),'Data Summary'!DI87="Yes"),OFFSET('Sanitation Data'!$H$12,0,10*ROW('Sanitation Data'!H81)),NA())</f>
        <v>#N/A</v>
      </c>
      <c r="AU87" s="93" t="e">
        <f ca="true">+IF(AND(ISNUMBER(OFFSET('Sanitation Data'!$I$4,0,10*ROW('Sanitation Data'!I81))),'Data Summary'!DJ87="Yes"),100-OFFSET('Sanitation Data'!$I$4,0,10*ROW('Sanitation Data'!I81)),NA())</f>
        <v>#N/A</v>
      </c>
      <c r="AV87" s="93" t="e">
        <f ca="true">+IF(AND(ISNUMBER(OFFSET('Sanitation Data'!$I$6,0,10*ROW('Sanitation Data'!I81))),'Data Summary'!DK87="Yes"),OFFSET('Sanitation Data'!$I$6,0,10*ROW('Sanitation Data'!I81)),NA())</f>
        <v>#N/A</v>
      </c>
      <c r="AW87" s="93" t="e">
        <f ca="true">+IF(AND(ISNUMBER(OFFSET('Sanitation Data'!$I$10,0,10*ROW('Sanitation Data'!I81))),'Data Summary'!DL87="Yes"),OFFSET('Sanitation Data'!$I$10,0,10*ROW('Sanitation Data'!I81)),NA())</f>
        <v>#N/A</v>
      </c>
      <c r="AX87" s="93" t="e">
        <f ca="true">+IF(AND(ISNUMBER(OFFSET('Sanitation Data'!$I$11,0,10*ROW('Sanitation Data'!I81))),'Data Summary'!DM87="Yes"),OFFSET('Sanitation Data'!$I$11,0,10*ROW('Sanitation Data'!I81)),NA())</f>
        <v>#N/A</v>
      </c>
      <c r="AY87" s="93" t="e">
        <f ca="true">+IF(AND(ISNUMBER(OFFSET('Sanitation Data'!$I$12,0,10*ROW('Sanitation Data'!I81))),'Data Summary'!DN87="Yes"),OFFSET('Sanitation Data'!$I$12,0,10*ROW('Sanitation Data'!I81)),NA())</f>
        <v>#N/A</v>
      </c>
      <c r="AZ87" s="94" t="e">
        <f ca="true">+IF(AND(ISNUMBER(OFFSET('Hygiene Data'!$D$5,0,10*ROW('Hygiene Data'!D81))),'Data Summary'!DO87="Yes"),OFFSET('Hygiene Data'!$D$5,0,10*ROW('Hygiene Data'!D81)),NA())</f>
        <v>#N/A</v>
      </c>
      <c r="BA87" s="94" t="e">
        <f ca="true">+IF(AND(ISNUMBER(OFFSET('Hygiene Data'!$D$7,0,10*ROW('Hygiene Data'!D81))),'Data Summary'!DP87="Yes"),OFFSET('Hygiene Data'!$D$7,0,10*ROW('Hygiene Data'!D81)),NA())</f>
        <v>#N/A</v>
      </c>
      <c r="BB87" s="94" t="e">
        <f ca="true">+IF(AND(ISNUMBER(OFFSET('Hygiene Data'!$D$9,0,10*ROW('Hygiene Data'!D81))),'Data Summary'!DQ87="Yes"),OFFSET('Hygiene Data'!$D$9,0,10*ROW('Hygiene Data'!D81)),NA())</f>
        <v>#N/A</v>
      </c>
      <c r="BC87" s="94" t="e">
        <f ca="true">+IF(AND(ISNUMBER(OFFSET('Hygiene Data'!$E$5,0,10*ROW('Hygiene Data'!E81))),'Data Summary'!DR87="Yes"),OFFSET('Hygiene Data'!$E$5,0,10*ROW('Hygiene Data'!E81)),NA())</f>
        <v>#N/A</v>
      </c>
      <c r="BD87" s="94" t="e">
        <f ca="true">+IF(AND(ISNUMBER(OFFSET('Hygiene Data'!$E$7,0,10*ROW('Hygiene Data'!E81))),'Data Summary'!DS87="Yes"),OFFSET('Hygiene Data'!$E$7,0,10*ROW('Hygiene Data'!E81)),NA())</f>
        <v>#N/A</v>
      </c>
      <c r="BE87" s="94" t="e">
        <f ca="true">+IF(AND(ISNUMBER(OFFSET('Hygiene Data'!$E$9,0,10*ROW('Hygiene Data'!E81))),'Data Summary'!DT87="Yes"),OFFSET('Hygiene Data'!$E$9,0,10*ROW('Hygiene Data'!E81)),NA())</f>
        <v>#N/A</v>
      </c>
      <c r="BF87" s="94" t="e">
        <f ca="true">+IF(AND(ISNUMBER(OFFSET('Hygiene Data'!$F$5,0,10*ROW('Hygiene Data'!F81))),'Data Summary'!DU87="Yes"),OFFSET('Hygiene Data'!$F$5,0,10*ROW('Hygiene Data'!F81)),NA())</f>
        <v>#N/A</v>
      </c>
      <c r="BG87" s="94" t="e">
        <f ca="true">+IF(AND(ISNUMBER(OFFSET('Hygiene Data'!$F$7,0,10*ROW('Hygiene Data'!F81))),'Data Summary'!DV87="Yes"),OFFSET('Hygiene Data'!$F$7,0,10*ROW('Hygiene Data'!F81)),NA())</f>
        <v>#N/A</v>
      </c>
      <c r="BH87" s="94" t="e">
        <f ca="true">+IF(AND(ISNUMBER(OFFSET('Hygiene Data'!$F$9,0,10*ROW('Hygiene Data'!F81))),'Data Summary'!DW87="Yes"),OFFSET('Hygiene Data'!$F$9,0,10*ROW('Hygiene Data'!F81)),NA())</f>
        <v>#N/A</v>
      </c>
      <c r="BI87" s="94" t="e">
        <f ca="true">+IF(AND(ISNUMBER(OFFSET('Hygiene Data'!$G$5,0,10*ROW('Hygiene Data'!G81))),'Data Summary'!DX87="Yes"),OFFSET('Hygiene Data'!$G$5,0,10*ROW('Hygiene Data'!G81)),NA())</f>
        <v>#N/A</v>
      </c>
      <c r="BJ87" s="94" t="e">
        <f ca="true">+IF(AND(ISNUMBER(OFFSET('Hygiene Data'!$G$7,0,10*ROW('Hygiene Data'!G81))),'Data Summary'!DY87="Yes"),OFFSET('Hygiene Data'!$G$7,0,10*ROW('Hygiene Data'!G81)),NA())</f>
        <v>#N/A</v>
      </c>
      <c r="BK87" s="94" t="e">
        <f ca="true">+IF(AND(ISNUMBER(OFFSET('Hygiene Data'!$G$9,0,10*ROW('Hygiene Data'!G81))),'Data Summary'!DZ87="Yes"),OFFSET('Hygiene Data'!$G$9,0,10*ROW('Hygiene Data'!G81)),NA())</f>
        <v>#N/A</v>
      </c>
      <c r="BL87" s="94" t="e">
        <f ca="true">+IF(AND(ISNUMBER(OFFSET('Hygiene Data'!$H$5,0,10*ROW('Hygiene Data'!H81))),'Data Summary'!EA87="Yes"),OFFSET('Hygiene Data'!$H$5,0,10*ROW('Hygiene Data'!H81)),NA())</f>
        <v>#N/A</v>
      </c>
      <c r="BM87" s="94" t="e">
        <f ca="true">+IF(AND(ISNUMBER(OFFSET('Hygiene Data'!$H$7,0,10*ROW('Hygiene Data'!H81))),'Data Summary'!EB87="Yes"),OFFSET('Hygiene Data'!$H$7,0,10*ROW('Hygiene Data'!H81)),NA())</f>
        <v>#N/A</v>
      </c>
      <c r="BN87" s="94" t="e">
        <f ca="true">+IF(AND(ISNUMBER(OFFSET('Hygiene Data'!$H$9,0,10*ROW('Hygiene Data'!H81))),'Data Summary'!EC87="Yes"),OFFSET('Hygiene Data'!$H$9,0,10*ROW('Hygiene Data'!H81)),NA())</f>
        <v>#N/A</v>
      </c>
      <c r="BO87" s="94" t="e">
        <f ca="true">+IF(AND(ISNUMBER(OFFSET('Hygiene Data'!$I$5,0,10*ROW('Hygiene Data'!I81))),'Data Summary'!ED87="Yes"),OFFSET('Hygiene Data'!$I$5,0,10*ROW('Hygiene Data'!I81)),NA())</f>
        <v>#N/A</v>
      </c>
      <c r="BP87" s="94" t="e">
        <f ca="true">+IF(AND(ISNUMBER(OFFSET('Hygiene Data'!$I$7,0,10*ROW('Hygiene Data'!I81))),'Data Summary'!EE87="Yes"),OFFSET('Hygiene Data'!$I$7,0,10*ROW('Hygiene Data'!I81)),NA())</f>
        <v>#N/A</v>
      </c>
      <c r="BQ87" s="94" t="e">
        <f ca="true">+IF(AND(ISNUMBER(OFFSET('Hygiene Data'!$I$9,0,10*ROW('Hygiene Data'!I81))),'Data Summary'!EF87="Yes"),OFFSET('Hygiene Data'!$I$9,0,10*ROW('Hygiene Data'!I81)),NA())</f>
        <v>#N/A</v>
      </c>
    </row>
    <row xmlns:x14ac="http://schemas.microsoft.com/office/spreadsheetml/2009/9/ac" r="88" x14ac:dyDescent="0.2">
      <c r="A88" s="334" t="e">
        <f ca="true">+RIGHT('Data Summary'!A88,LEN('Data Summary'!A88)-9)</f>
        <v>#VALUE!</v>
      </c>
      <c r="B88" s="35" t="str">
        <f ca="true">+IF(ISTEXT('Data Summary'!B88),'Data Summary'!B88,"")</f>
        <v/>
      </c>
      <c r="C88" s="333" t="e">
        <f ca="true">+VALUE('Data Summary'!C88)</f>
        <v>#VALUE!</v>
      </c>
      <c r="D88" s="92" t="e">
        <f ca="true">+IF(AND(ISNUMBER(OFFSET('Water Data'!$D$4,0,10*ROW('Water Data'!D82))),'Data Summary'!BS88="Yes"),100-OFFSET('Water Data'!$D$4,0,10*ROW('Water Data'!D82)),NA())</f>
        <v>#N/A</v>
      </c>
      <c r="E88" s="92" t="e">
        <f ca="true">+IF(AND(ISNUMBER(OFFSET('Water Data'!$D$6,0,10*ROW('Water Data'!D82))),'Data Summary'!BT88="Yes"),OFFSET('Water Data'!$D$6,0,10*ROW('Water Data'!D82)),NA())</f>
        <v>#N/A</v>
      </c>
      <c r="F88" s="92" t="e">
        <f ca="true">+IF(AND(ISNUMBER(OFFSET('Water Data'!$D$9,0,10*ROW('Water Data'!D82))),'Data Summary'!BU88="Yes"),OFFSET('Water Data'!$D$9,0,10*ROW('Water Data'!D82)),NA())</f>
        <v>#N/A</v>
      </c>
      <c r="G88" s="92" t="e">
        <f ca="true">+IF(AND(ISNUMBER(OFFSET('Water Data'!$E$4,0,10*ROW('Water Data'!E82))),'Data Summary'!BV88="Yes"),100-OFFSET('Water Data'!$E$4,0,10*ROW('Water Data'!E82)),NA())</f>
        <v>#N/A</v>
      </c>
      <c r="H88" s="92" t="e">
        <f ca="true">+IF(AND(ISNUMBER(OFFSET('Water Data'!$E$6,0,10*ROW('Water Data'!E82))),'Data Summary'!BW88="Yes"),OFFSET('Water Data'!$E$6,0,10*ROW('Water Data'!E82)),NA())</f>
        <v>#N/A</v>
      </c>
      <c r="I88" s="92" t="e">
        <f ca="true">+IF(AND(ISNUMBER(OFFSET('Water Data'!$E$9,0,10*ROW('Water Data'!E82))),'Data Summary'!BX88="Yes"),OFFSET('Water Data'!$E$9,0,10*ROW('Water Data'!E82)),NA())</f>
        <v>#N/A</v>
      </c>
      <c r="J88" s="92" t="e">
        <f ca="true">+IF(AND(ISNUMBER(OFFSET('Water Data'!$F$4,0,10*ROW('Water Data'!F82))),'Data Summary'!BY88="Yes"),100-OFFSET('Water Data'!$F$4,0,10*ROW('Water Data'!F82)),NA())</f>
        <v>#N/A</v>
      </c>
      <c r="K88" s="92" t="e">
        <f ca="true">+IF(AND(ISNUMBER(OFFSET('Water Data'!$F$6,0,10*ROW('Water Data'!F82))),'Data Summary'!BZ88="Yes"),OFFSET('Water Data'!$F$6,0,10*ROW('Water Data'!F82)),NA())</f>
        <v>#N/A</v>
      </c>
      <c r="L88" s="92" t="e">
        <f ca="true">+IF(AND(ISNUMBER(OFFSET('Water Data'!$F$9,0,10*ROW('Water Data'!F82))),'Data Summary'!CA88="Yes"),OFFSET('Water Data'!$F$9,0,10*ROW('Water Data'!F82)),NA())</f>
        <v>#N/A</v>
      </c>
      <c r="M88" s="92" t="e">
        <f ca="true">+IF(AND(ISNUMBER(OFFSET('Water Data'!$G$4,0,10*ROW('Water Data'!G82))),'Data Summary'!CB88="Yes"),100-OFFSET('Water Data'!$G$4,0,10*ROW('Water Data'!G82)),NA())</f>
        <v>#N/A</v>
      </c>
      <c r="N88" s="92" t="e">
        <f ca="true">+IF(AND(ISNUMBER(OFFSET('Water Data'!$G$6,0,10*ROW('Water Data'!G82))),'Data Summary'!CC88="Yes"),OFFSET('Water Data'!$G$6,0,10*ROW('Water Data'!G82)),NA())</f>
        <v>#N/A</v>
      </c>
      <c r="O88" s="92" t="e">
        <f ca="true">+IF(AND(ISNUMBER(OFFSET('Water Data'!$G$9,0,10*ROW('Water Data'!G82))),'Data Summary'!CD88="Yes"),OFFSET('Water Data'!$G$9,0,10*ROW('Water Data'!G82)),NA())</f>
        <v>#N/A</v>
      </c>
      <c r="P88" s="92" t="e">
        <f ca="true">+IF(AND(ISNUMBER(OFFSET('Water Data'!$H$4,0,10*ROW('Water Data'!H82))),'Data Summary'!CE88="Yes"),100-OFFSET('Water Data'!$H$4,0,10*ROW('Water Data'!H82)),NA())</f>
        <v>#N/A</v>
      </c>
      <c r="Q88" s="92" t="e">
        <f ca="true">+IF(AND(ISNUMBER(OFFSET('Water Data'!$H$6,0,10*ROW('Water Data'!H82))),'Data Summary'!CF88="Yes"),OFFSET('Water Data'!$H$6,0,10*ROW('Water Data'!H82)),NA())</f>
        <v>#N/A</v>
      </c>
      <c r="R88" s="92" t="e">
        <f ca="true">+IF(AND(ISNUMBER(OFFSET('Water Data'!$H$9,0,10*ROW('Water Data'!H82))),'Data Summary'!CG88="Yes"),OFFSET('Water Data'!$H$9,0,10*ROW('Water Data'!H82)),NA())</f>
        <v>#N/A</v>
      </c>
      <c r="S88" s="92" t="e">
        <f ca="true">+IF(AND(ISNUMBER(OFFSET('Water Data'!$I$4,0,10*ROW('Water Data'!I82))),'Data Summary'!CH88="Yes"),100-OFFSET('Water Data'!$I$4,0,10*ROW('Water Data'!I82)),NA())</f>
        <v>#N/A</v>
      </c>
      <c r="T88" s="92" t="e">
        <f ca="true">+IF(AND(ISNUMBER(OFFSET('Water Data'!$I$6,0,10*ROW('Water Data'!I82))),'Data Summary'!CI88="Yes"),OFFSET('Water Data'!$I$6,0,10*ROW('Water Data'!I82)),NA())</f>
        <v>#N/A</v>
      </c>
      <c r="U88" s="92" t="e">
        <f ca="true">+IF(AND(ISNUMBER(OFFSET('Water Data'!$I$9,0,10*ROW('Water Data'!I82))),'Data Summary'!CJ88="Yes"),OFFSET('Water Data'!$I$9,0,10*ROW('Water Data'!I82)),NA())</f>
        <v>#N/A</v>
      </c>
      <c r="V88" s="93" t="e">
        <f ca="true">+IF(AND(ISNUMBER(OFFSET('Sanitation Data'!$D$4,0,10*ROW('Sanitation Data'!D82))),'Data Summary'!CK88="Yes"),100-OFFSET('Sanitation Data'!$D$4,0,10*ROW('Sanitation Data'!D82)),NA())</f>
        <v>#N/A</v>
      </c>
      <c r="W88" s="93" t="e">
        <f ca="true">+IF(AND(ISNUMBER(OFFSET('Sanitation Data'!$D$6,0,10*ROW('Sanitation Data'!D82))),'Data Summary'!CL88="Yes"),OFFSET('Sanitation Data'!$D$6,0,10*ROW('Sanitation Data'!D82)),NA())</f>
        <v>#N/A</v>
      </c>
      <c r="X88" s="93" t="e">
        <f ca="true">+IF(AND(ISNUMBER(OFFSET('Sanitation Data'!$D$10,0,10*ROW('Sanitation Data'!D82))),'Data Summary'!CM88="Yes"),OFFSET('Sanitation Data'!$D$10,0,10*ROW('Sanitation Data'!D82)),NA())</f>
        <v>#N/A</v>
      </c>
      <c r="Y88" s="93" t="e">
        <f ca="true">+IF(AND(ISNUMBER(OFFSET('Sanitation Data'!$D$11,0,10*ROW('Sanitation Data'!D82))),'Data Summary'!CN88="Yes"),OFFSET('Sanitation Data'!$D$11,0,10*ROW('Sanitation Data'!D82)),NA())</f>
        <v>#N/A</v>
      </c>
      <c r="Z88" s="93" t="e">
        <f ca="true">+IF(AND(ISNUMBER(OFFSET('Sanitation Data'!$D$12,0,10*ROW('Sanitation Data'!D82))),'Data Summary'!CO88="Yes"),OFFSET('Sanitation Data'!$D$12,0,10*ROW('Sanitation Data'!D82)),NA())</f>
        <v>#N/A</v>
      </c>
      <c r="AA88" s="93" t="e">
        <f ca="true">+IF(AND(ISNUMBER(OFFSET('Sanitation Data'!$E$4,0,10*ROW('Sanitation Data'!E82))),'Data Summary'!CP88="Yes"),100-OFFSET('Sanitation Data'!$E$4,0,10*ROW('Sanitation Data'!E82)),NA())</f>
        <v>#N/A</v>
      </c>
      <c r="AB88" s="93" t="e">
        <f ca="true">+IF(AND(ISNUMBER(OFFSET('Sanitation Data'!$E$6,0,10*ROW('Sanitation Data'!E82))),'Data Summary'!CQ88="Yes"),OFFSET('Sanitation Data'!$E$6,0,10*ROW('Sanitation Data'!E82)),NA())</f>
        <v>#N/A</v>
      </c>
      <c r="AC88" s="93" t="e">
        <f ca="true">+IF(AND(ISNUMBER(OFFSET('Sanitation Data'!$E$10,0,10*ROW('Sanitation Data'!E82))),'Data Summary'!CR88="Yes"),OFFSET('Sanitation Data'!$E$10,0,10*ROW('Sanitation Data'!E82)),NA())</f>
        <v>#N/A</v>
      </c>
      <c r="AD88" s="93" t="e">
        <f ca="true">+IF(AND(ISNUMBER(OFFSET('Sanitation Data'!$E$11,0,10*ROW('Sanitation Data'!E82))),'Data Summary'!CS88="Yes"),OFFSET('Sanitation Data'!$E$11,0,10*ROW('Sanitation Data'!E82)),NA())</f>
        <v>#N/A</v>
      </c>
      <c r="AE88" s="93" t="e">
        <f ca="true">+IF(AND(ISNUMBER(OFFSET('Sanitation Data'!$E$12,0,10*ROW('Sanitation Data'!E82))),'Data Summary'!CT88="Yes"),OFFSET('Sanitation Data'!$E$12,0,10*ROW('Sanitation Data'!E82)),NA())</f>
        <v>#N/A</v>
      </c>
      <c r="AF88" s="93" t="e">
        <f ca="true">+IF(AND(ISNUMBER(OFFSET('Sanitation Data'!$F$4,0,10*ROW('Sanitation Data'!F82))),'Data Summary'!CU88="Yes"),100-OFFSET('Sanitation Data'!$F$4,0,10*ROW('Sanitation Data'!F82)),NA())</f>
        <v>#N/A</v>
      </c>
      <c r="AG88" s="93" t="e">
        <f ca="true">+IF(AND(ISNUMBER(OFFSET('Sanitation Data'!$F$6,0,10*ROW('Sanitation Data'!F82))),'Data Summary'!CV88="Yes"),OFFSET('Sanitation Data'!$F$6,0,10*ROW('Sanitation Data'!F82)),NA())</f>
        <v>#N/A</v>
      </c>
      <c r="AH88" s="93" t="e">
        <f ca="true">+IF(AND(ISNUMBER(OFFSET('Sanitation Data'!$F$10,0,10*ROW('Sanitation Data'!F82))),'Data Summary'!CW88="Yes"),OFFSET('Sanitation Data'!$F$10,0,10*ROW('Sanitation Data'!F82)),NA())</f>
        <v>#N/A</v>
      </c>
      <c r="AI88" s="93" t="e">
        <f ca="true">+IF(AND(ISNUMBER(OFFSET('Sanitation Data'!$F$11,0,10*ROW('Sanitation Data'!F82))),'Data Summary'!CX88="Yes"),OFFSET('Sanitation Data'!$F$11,0,10*ROW('Sanitation Data'!F82)),NA())</f>
        <v>#N/A</v>
      </c>
      <c r="AJ88" s="93" t="e">
        <f ca="true">+IF(AND(ISNUMBER(OFFSET('Sanitation Data'!$F$12,0,10*ROW('Sanitation Data'!F82))),'Data Summary'!CY88="Yes"),OFFSET('Sanitation Data'!$F$12,0,10*ROW('Sanitation Data'!F82)),NA())</f>
        <v>#N/A</v>
      </c>
      <c r="AK88" s="93" t="e">
        <f ca="true">+IF(AND(ISNUMBER(OFFSET('Sanitation Data'!$G$4,0,10*ROW('Sanitation Data'!G82))),'Data Summary'!CZ88="Yes"),100-OFFSET('Sanitation Data'!$G$4,0,10*ROW('Sanitation Data'!G82)),NA())</f>
        <v>#N/A</v>
      </c>
      <c r="AL88" s="93" t="e">
        <f ca="true">+IF(AND(ISNUMBER(OFFSET('Sanitation Data'!$G$6,0,10*ROW('Sanitation Data'!G82))),'Data Summary'!DA88="Yes"),OFFSET('Sanitation Data'!$G$6,0,10*ROW('Sanitation Data'!G82)),NA())</f>
        <v>#N/A</v>
      </c>
      <c r="AM88" s="93" t="e">
        <f ca="true">+IF(AND(ISNUMBER(OFFSET('Sanitation Data'!$G$10,0,10*ROW('Sanitation Data'!G82))),'Data Summary'!DB88="Yes"),OFFSET('Sanitation Data'!$G$10,0,10*ROW('Sanitation Data'!G82)),NA())</f>
        <v>#N/A</v>
      </c>
      <c r="AN88" s="93" t="e">
        <f ca="true">+IF(AND(ISNUMBER(OFFSET('Sanitation Data'!$G$11,0,10*ROW('Sanitation Data'!G82))),'Data Summary'!DC88="Yes"),OFFSET('Sanitation Data'!$G$11,0,10*ROW('Sanitation Data'!G82)),NA())</f>
        <v>#N/A</v>
      </c>
      <c r="AO88" s="93" t="e">
        <f ca="true">+IF(AND(ISNUMBER(OFFSET('Sanitation Data'!$G$12,0,10*ROW('Sanitation Data'!G82))),'Data Summary'!DD88="Yes"),OFFSET('Sanitation Data'!$G$12,0,10*ROW('Sanitation Data'!G82)),NA())</f>
        <v>#N/A</v>
      </c>
      <c r="AP88" s="93" t="e">
        <f ca="true">+IF(AND(ISNUMBER(OFFSET('Sanitation Data'!$H$4,0,10*ROW('Sanitation Data'!H82))),'Data Summary'!DE88="Yes"),100-OFFSET('Sanitation Data'!$H$4,0,10*ROW('Sanitation Data'!H82)),NA())</f>
        <v>#N/A</v>
      </c>
      <c r="AQ88" s="93" t="e">
        <f ca="true">+IF(AND(ISNUMBER(OFFSET('Sanitation Data'!$H$6,0,10*ROW('Sanitation Data'!H82))),'Data Summary'!DF88="Yes"),OFFSET('Sanitation Data'!$H$6,0,10*ROW('Sanitation Data'!H82)),NA())</f>
        <v>#N/A</v>
      </c>
      <c r="AR88" s="93" t="e">
        <f ca="true">+IF(AND(ISNUMBER(OFFSET('Sanitation Data'!$H$10,0,10*ROW('Sanitation Data'!H82))),'Data Summary'!DG88="Yes"),OFFSET('Sanitation Data'!$H$10,0,10*ROW('Sanitation Data'!H82)),NA())</f>
        <v>#N/A</v>
      </c>
      <c r="AS88" s="93" t="e">
        <f ca="true">+IF(AND(ISNUMBER(OFFSET('Sanitation Data'!$H$11,0,10*ROW('Sanitation Data'!H82))),'Data Summary'!DH88="Yes"),OFFSET('Sanitation Data'!$H$11,0,10*ROW('Sanitation Data'!H82)),NA())</f>
        <v>#N/A</v>
      </c>
      <c r="AT88" s="93" t="e">
        <f ca="true">+IF(AND(ISNUMBER(OFFSET('Sanitation Data'!$H$12,0,10*ROW('Sanitation Data'!H82))),'Data Summary'!DI88="Yes"),OFFSET('Sanitation Data'!$H$12,0,10*ROW('Sanitation Data'!H82)),NA())</f>
        <v>#N/A</v>
      </c>
      <c r="AU88" s="93" t="e">
        <f ca="true">+IF(AND(ISNUMBER(OFFSET('Sanitation Data'!$I$4,0,10*ROW('Sanitation Data'!I82))),'Data Summary'!DJ88="Yes"),100-OFFSET('Sanitation Data'!$I$4,0,10*ROW('Sanitation Data'!I82)),NA())</f>
        <v>#N/A</v>
      </c>
      <c r="AV88" s="93" t="e">
        <f ca="true">+IF(AND(ISNUMBER(OFFSET('Sanitation Data'!$I$6,0,10*ROW('Sanitation Data'!I82))),'Data Summary'!DK88="Yes"),OFFSET('Sanitation Data'!$I$6,0,10*ROW('Sanitation Data'!I82)),NA())</f>
        <v>#N/A</v>
      </c>
      <c r="AW88" s="93" t="e">
        <f ca="true">+IF(AND(ISNUMBER(OFFSET('Sanitation Data'!$I$10,0,10*ROW('Sanitation Data'!I82))),'Data Summary'!DL88="Yes"),OFFSET('Sanitation Data'!$I$10,0,10*ROW('Sanitation Data'!I82)),NA())</f>
        <v>#N/A</v>
      </c>
      <c r="AX88" s="93" t="e">
        <f ca="true">+IF(AND(ISNUMBER(OFFSET('Sanitation Data'!$I$11,0,10*ROW('Sanitation Data'!I82))),'Data Summary'!DM88="Yes"),OFFSET('Sanitation Data'!$I$11,0,10*ROW('Sanitation Data'!I82)),NA())</f>
        <v>#N/A</v>
      </c>
      <c r="AY88" s="93" t="e">
        <f ca="true">+IF(AND(ISNUMBER(OFFSET('Sanitation Data'!$I$12,0,10*ROW('Sanitation Data'!I82))),'Data Summary'!DN88="Yes"),OFFSET('Sanitation Data'!$I$12,0,10*ROW('Sanitation Data'!I82)),NA())</f>
        <v>#N/A</v>
      </c>
      <c r="AZ88" s="94" t="e">
        <f ca="true">+IF(AND(ISNUMBER(OFFSET('Hygiene Data'!$D$5,0,10*ROW('Hygiene Data'!D82))),'Data Summary'!DO88="Yes"),OFFSET('Hygiene Data'!$D$5,0,10*ROW('Hygiene Data'!D82)),NA())</f>
        <v>#N/A</v>
      </c>
      <c r="BA88" s="94" t="e">
        <f ca="true">+IF(AND(ISNUMBER(OFFSET('Hygiene Data'!$D$7,0,10*ROW('Hygiene Data'!D82))),'Data Summary'!DP88="Yes"),OFFSET('Hygiene Data'!$D$7,0,10*ROW('Hygiene Data'!D82)),NA())</f>
        <v>#N/A</v>
      </c>
      <c r="BB88" s="94" t="e">
        <f ca="true">+IF(AND(ISNUMBER(OFFSET('Hygiene Data'!$D$9,0,10*ROW('Hygiene Data'!D82))),'Data Summary'!DQ88="Yes"),OFFSET('Hygiene Data'!$D$9,0,10*ROW('Hygiene Data'!D82)),NA())</f>
        <v>#N/A</v>
      </c>
      <c r="BC88" s="94" t="e">
        <f ca="true">+IF(AND(ISNUMBER(OFFSET('Hygiene Data'!$E$5,0,10*ROW('Hygiene Data'!E82))),'Data Summary'!DR88="Yes"),OFFSET('Hygiene Data'!$E$5,0,10*ROW('Hygiene Data'!E82)),NA())</f>
        <v>#N/A</v>
      </c>
      <c r="BD88" s="94" t="e">
        <f ca="true">+IF(AND(ISNUMBER(OFFSET('Hygiene Data'!$E$7,0,10*ROW('Hygiene Data'!E82))),'Data Summary'!DS88="Yes"),OFFSET('Hygiene Data'!$E$7,0,10*ROW('Hygiene Data'!E82)),NA())</f>
        <v>#N/A</v>
      </c>
      <c r="BE88" s="94" t="e">
        <f ca="true">+IF(AND(ISNUMBER(OFFSET('Hygiene Data'!$E$9,0,10*ROW('Hygiene Data'!E82))),'Data Summary'!DT88="Yes"),OFFSET('Hygiene Data'!$E$9,0,10*ROW('Hygiene Data'!E82)),NA())</f>
        <v>#N/A</v>
      </c>
      <c r="BF88" s="94" t="e">
        <f ca="true">+IF(AND(ISNUMBER(OFFSET('Hygiene Data'!$F$5,0,10*ROW('Hygiene Data'!F82))),'Data Summary'!DU88="Yes"),OFFSET('Hygiene Data'!$F$5,0,10*ROW('Hygiene Data'!F82)),NA())</f>
        <v>#N/A</v>
      </c>
      <c r="BG88" s="94" t="e">
        <f ca="true">+IF(AND(ISNUMBER(OFFSET('Hygiene Data'!$F$7,0,10*ROW('Hygiene Data'!F82))),'Data Summary'!DV88="Yes"),OFFSET('Hygiene Data'!$F$7,0,10*ROW('Hygiene Data'!F82)),NA())</f>
        <v>#N/A</v>
      </c>
      <c r="BH88" s="94" t="e">
        <f ca="true">+IF(AND(ISNUMBER(OFFSET('Hygiene Data'!$F$9,0,10*ROW('Hygiene Data'!F82))),'Data Summary'!DW88="Yes"),OFFSET('Hygiene Data'!$F$9,0,10*ROW('Hygiene Data'!F82)),NA())</f>
        <v>#N/A</v>
      </c>
      <c r="BI88" s="94" t="e">
        <f ca="true">+IF(AND(ISNUMBER(OFFSET('Hygiene Data'!$G$5,0,10*ROW('Hygiene Data'!G82))),'Data Summary'!DX88="Yes"),OFFSET('Hygiene Data'!$G$5,0,10*ROW('Hygiene Data'!G82)),NA())</f>
        <v>#N/A</v>
      </c>
      <c r="BJ88" s="94" t="e">
        <f ca="true">+IF(AND(ISNUMBER(OFFSET('Hygiene Data'!$G$7,0,10*ROW('Hygiene Data'!G82))),'Data Summary'!DY88="Yes"),OFFSET('Hygiene Data'!$G$7,0,10*ROW('Hygiene Data'!G82)),NA())</f>
        <v>#N/A</v>
      </c>
      <c r="BK88" s="94" t="e">
        <f ca="true">+IF(AND(ISNUMBER(OFFSET('Hygiene Data'!$G$9,0,10*ROW('Hygiene Data'!G82))),'Data Summary'!DZ88="Yes"),OFFSET('Hygiene Data'!$G$9,0,10*ROW('Hygiene Data'!G82)),NA())</f>
        <v>#N/A</v>
      </c>
      <c r="BL88" s="94" t="e">
        <f ca="true">+IF(AND(ISNUMBER(OFFSET('Hygiene Data'!$H$5,0,10*ROW('Hygiene Data'!H82))),'Data Summary'!EA88="Yes"),OFFSET('Hygiene Data'!$H$5,0,10*ROW('Hygiene Data'!H82)),NA())</f>
        <v>#N/A</v>
      </c>
      <c r="BM88" s="94" t="e">
        <f ca="true">+IF(AND(ISNUMBER(OFFSET('Hygiene Data'!$H$7,0,10*ROW('Hygiene Data'!H82))),'Data Summary'!EB88="Yes"),OFFSET('Hygiene Data'!$H$7,0,10*ROW('Hygiene Data'!H82)),NA())</f>
        <v>#N/A</v>
      </c>
      <c r="BN88" s="94" t="e">
        <f ca="true">+IF(AND(ISNUMBER(OFFSET('Hygiene Data'!$H$9,0,10*ROW('Hygiene Data'!H82))),'Data Summary'!EC88="Yes"),OFFSET('Hygiene Data'!$H$9,0,10*ROW('Hygiene Data'!H82)),NA())</f>
        <v>#N/A</v>
      </c>
      <c r="BO88" s="94" t="e">
        <f ca="true">+IF(AND(ISNUMBER(OFFSET('Hygiene Data'!$I$5,0,10*ROW('Hygiene Data'!I82))),'Data Summary'!ED88="Yes"),OFFSET('Hygiene Data'!$I$5,0,10*ROW('Hygiene Data'!I82)),NA())</f>
        <v>#N/A</v>
      </c>
      <c r="BP88" s="94" t="e">
        <f ca="true">+IF(AND(ISNUMBER(OFFSET('Hygiene Data'!$I$7,0,10*ROW('Hygiene Data'!I82))),'Data Summary'!EE88="Yes"),OFFSET('Hygiene Data'!$I$7,0,10*ROW('Hygiene Data'!I82)),NA())</f>
        <v>#N/A</v>
      </c>
      <c r="BQ88" s="94" t="e">
        <f ca="true">+IF(AND(ISNUMBER(OFFSET('Hygiene Data'!$I$9,0,10*ROW('Hygiene Data'!I82))),'Data Summary'!EF88="Yes"),OFFSET('Hygiene Data'!$I$9,0,10*ROW('Hygiene Data'!I82)),NA())</f>
        <v>#N/A</v>
      </c>
    </row>
    <row xmlns:x14ac="http://schemas.microsoft.com/office/spreadsheetml/2009/9/ac" r="89" x14ac:dyDescent="0.2">
      <c r="A89" s="334" t="e">
        <f ca="true">+RIGHT('Data Summary'!A89,LEN('Data Summary'!A89)-9)</f>
        <v>#VALUE!</v>
      </c>
      <c r="B89" s="35" t="str">
        <f ca="true">+IF(ISTEXT('Data Summary'!B89),'Data Summary'!B89,"")</f>
        <v/>
      </c>
      <c r="C89" s="333" t="e">
        <f ca="true">+VALUE('Data Summary'!C89)</f>
        <v>#VALUE!</v>
      </c>
      <c r="D89" s="92" t="e">
        <f ca="true">+IF(AND(ISNUMBER(OFFSET('Water Data'!$D$4,0,10*ROW('Water Data'!D83))),'Data Summary'!BS89="Yes"),100-OFFSET('Water Data'!$D$4,0,10*ROW('Water Data'!D83)),NA())</f>
        <v>#N/A</v>
      </c>
      <c r="E89" s="92" t="e">
        <f ca="true">+IF(AND(ISNUMBER(OFFSET('Water Data'!$D$6,0,10*ROW('Water Data'!D83))),'Data Summary'!BT89="Yes"),OFFSET('Water Data'!$D$6,0,10*ROW('Water Data'!D83)),NA())</f>
        <v>#N/A</v>
      </c>
      <c r="F89" s="92" t="e">
        <f ca="true">+IF(AND(ISNUMBER(OFFSET('Water Data'!$D$9,0,10*ROW('Water Data'!D83))),'Data Summary'!BU89="Yes"),OFFSET('Water Data'!$D$9,0,10*ROW('Water Data'!D83)),NA())</f>
        <v>#N/A</v>
      </c>
      <c r="G89" s="92" t="e">
        <f ca="true">+IF(AND(ISNUMBER(OFFSET('Water Data'!$E$4,0,10*ROW('Water Data'!E83))),'Data Summary'!BV89="Yes"),100-OFFSET('Water Data'!$E$4,0,10*ROW('Water Data'!E83)),NA())</f>
        <v>#N/A</v>
      </c>
      <c r="H89" s="92" t="e">
        <f ca="true">+IF(AND(ISNUMBER(OFFSET('Water Data'!$E$6,0,10*ROW('Water Data'!E83))),'Data Summary'!BW89="Yes"),OFFSET('Water Data'!$E$6,0,10*ROW('Water Data'!E83)),NA())</f>
        <v>#N/A</v>
      </c>
      <c r="I89" s="92" t="e">
        <f ca="true">+IF(AND(ISNUMBER(OFFSET('Water Data'!$E$9,0,10*ROW('Water Data'!E83))),'Data Summary'!BX89="Yes"),OFFSET('Water Data'!$E$9,0,10*ROW('Water Data'!E83)),NA())</f>
        <v>#N/A</v>
      </c>
      <c r="J89" s="92" t="e">
        <f ca="true">+IF(AND(ISNUMBER(OFFSET('Water Data'!$F$4,0,10*ROW('Water Data'!F83))),'Data Summary'!BY89="Yes"),100-OFFSET('Water Data'!$F$4,0,10*ROW('Water Data'!F83)),NA())</f>
        <v>#N/A</v>
      </c>
      <c r="K89" s="92" t="e">
        <f ca="true">+IF(AND(ISNUMBER(OFFSET('Water Data'!$F$6,0,10*ROW('Water Data'!F83))),'Data Summary'!BZ89="Yes"),OFFSET('Water Data'!$F$6,0,10*ROW('Water Data'!F83)),NA())</f>
        <v>#N/A</v>
      </c>
      <c r="L89" s="92" t="e">
        <f ca="true">+IF(AND(ISNUMBER(OFFSET('Water Data'!$F$9,0,10*ROW('Water Data'!F83))),'Data Summary'!CA89="Yes"),OFFSET('Water Data'!$F$9,0,10*ROW('Water Data'!F83)),NA())</f>
        <v>#N/A</v>
      </c>
      <c r="M89" s="92" t="e">
        <f ca="true">+IF(AND(ISNUMBER(OFFSET('Water Data'!$G$4,0,10*ROW('Water Data'!G83))),'Data Summary'!CB89="Yes"),100-OFFSET('Water Data'!$G$4,0,10*ROW('Water Data'!G83)),NA())</f>
        <v>#N/A</v>
      </c>
      <c r="N89" s="92" t="e">
        <f ca="true">+IF(AND(ISNUMBER(OFFSET('Water Data'!$G$6,0,10*ROW('Water Data'!G83))),'Data Summary'!CC89="Yes"),OFFSET('Water Data'!$G$6,0,10*ROW('Water Data'!G83)),NA())</f>
        <v>#N/A</v>
      </c>
      <c r="O89" s="92" t="e">
        <f ca="true">+IF(AND(ISNUMBER(OFFSET('Water Data'!$G$9,0,10*ROW('Water Data'!G83))),'Data Summary'!CD89="Yes"),OFFSET('Water Data'!$G$9,0,10*ROW('Water Data'!G83)),NA())</f>
        <v>#N/A</v>
      </c>
      <c r="P89" s="92" t="e">
        <f ca="true">+IF(AND(ISNUMBER(OFFSET('Water Data'!$H$4,0,10*ROW('Water Data'!H83))),'Data Summary'!CE89="Yes"),100-OFFSET('Water Data'!$H$4,0,10*ROW('Water Data'!H83)),NA())</f>
        <v>#N/A</v>
      </c>
      <c r="Q89" s="92" t="e">
        <f ca="true">+IF(AND(ISNUMBER(OFFSET('Water Data'!$H$6,0,10*ROW('Water Data'!H83))),'Data Summary'!CF89="Yes"),OFFSET('Water Data'!$H$6,0,10*ROW('Water Data'!H83)),NA())</f>
        <v>#N/A</v>
      </c>
      <c r="R89" s="92" t="e">
        <f ca="true">+IF(AND(ISNUMBER(OFFSET('Water Data'!$H$9,0,10*ROW('Water Data'!H83))),'Data Summary'!CG89="Yes"),OFFSET('Water Data'!$H$9,0,10*ROW('Water Data'!H83)),NA())</f>
        <v>#N/A</v>
      </c>
      <c r="S89" s="92" t="e">
        <f ca="true">+IF(AND(ISNUMBER(OFFSET('Water Data'!$I$4,0,10*ROW('Water Data'!I83))),'Data Summary'!CH89="Yes"),100-OFFSET('Water Data'!$I$4,0,10*ROW('Water Data'!I83)),NA())</f>
        <v>#N/A</v>
      </c>
      <c r="T89" s="92" t="e">
        <f ca="true">+IF(AND(ISNUMBER(OFFSET('Water Data'!$I$6,0,10*ROW('Water Data'!I83))),'Data Summary'!CI89="Yes"),OFFSET('Water Data'!$I$6,0,10*ROW('Water Data'!I83)),NA())</f>
        <v>#N/A</v>
      </c>
      <c r="U89" s="92" t="e">
        <f ca="true">+IF(AND(ISNUMBER(OFFSET('Water Data'!$I$9,0,10*ROW('Water Data'!I83))),'Data Summary'!CJ89="Yes"),OFFSET('Water Data'!$I$9,0,10*ROW('Water Data'!I83)),NA())</f>
        <v>#N/A</v>
      </c>
      <c r="V89" s="93" t="e">
        <f ca="true">+IF(AND(ISNUMBER(OFFSET('Sanitation Data'!$D$4,0,10*ROW('Sanitation Data'!D83))),'Data Summary'!CK89="Yes"),100-OFFSET('Sanitation Data'!$D$4,0,10*ROW('Sanitation Data'!D83)),NA())</f>
        <v>#N/A</v>
      </c>
      <c r="W89" s="93" t="e">
        <f ca="true">+IF(AND(ISNUMBER(OFFSET('Sanitation Data'!$D$6,0,10*ROW('Sanitation Data'!D83))),'Data Summary'!CL89="Yes"),OFFSET('Sanitation Data'!$D$6,0,10*ROW('Sanitation Data'!D83)),NA())</f>
        <v>#N/A</v>
      </c>
      <c r="X89" s="93" t="e">
        <f ca="true">+IF(AND(ISNUMBER(OFFSET('Sanitation Data'!$D$10,0,10*ROW('Sanitation Data'!D83))),'Data Summary'!CM89="Yes"),OFFSET('Sanitation Data'!$D$10,0,10*ROW('Sanitation Data'!D83)),NA())</f>
        <v>#N/A</v>
      </c>
      <c r="Y89" s="93" t="e">
        <f ca="true">+IF(AND(ISNUMBER(OFFSET('Sanitation Data'!$D$11,0,10*ROW('Sanitation Data'!D83))),'Data Summary'!CN89="Yes"),OFFSET('Sanitation Data'!$D$11,0,10*ROW('Sanitation Data'!D83)),NA())</f>
        <v>#N/A</v>
      </c>
      <c r="Z89" s="93" t="e">
        <f ca="true">+IF(AND(ISNUMBER(OFFSET('Sanitation Data'!$D$12,0,10*ROW('Sanitation Data'!D83))),'Data Summary'!CO89="Yes"),OFFSET('Sanitation Data'!$D$12,0,10*ROW('Sanitation Data'!D83)),NA())</f>
        <v>#N/A</v>
      </c>
      <c r="AA89" s="93" t="e">
        <f ca="true">+IF(AND(ISNUMBER(OFFSET('Sanitation Data'!$E$4,0,10*ROW('Sanitation Data'!E83))),'Data Summary'!CP89="Yes"),100-OFFSET('Sanitation Data'!$E$4,0,10*ROW('Sanitation Data'!E83)),NA())</f>
        <v>#N/A</v>
      </c>
      <c r="AB89" s="93" t="e">
        <f ca="true">+IF(AND(ISNUMBER(OFFSET('Sanitation Data'!$E$6,0,10*ROW('Sanitation Data'!E83))),'Data Summary'!CQ89="Yes"),OFFSET('Sanitation Data'!$E$6,0,10*ROW('Sanitation Data'!E83)),NA())</f>
        <v>#N/A</v>
      </c>
      <c r="AC89" s="93" t="e">
        <f ca="true">+IF(AND(ISNUMBER(OFFSET('Sanitation Data'!$E$10,0,10*ROW('Sanitation Data'!E83))),'Data Summary'!CR89="Yes"),OFFSET('Sanitation Data'!$E$10,0,10*ROW('Sanitation Data'!E83)),NA())</f>
        <v>#N/A</v>
      </c>
      <c r="AD89" s="93" t="e">
        <f ca="true">+IF(AND(ISNUMBER(OFFSET('Sanitation Data'!$E$11,0,10*ROW('Sanitation Data'!E83))),'Data Summary'!CS89="Yes"),OFFSET('Sanitation Data'!$E$11,0,10*ROW('Sanitation Data'!E83)),NA())</f>
        <v>#N/A</v>
      </c>
      <c r="AE89" s="93" t="e">
        <f ca="true">+IF(AND(ISNUMBER(OFFSET('Sanitation Data'!$E$12,0,10*ROW('Sanitation Data'!E83))),'Data Summary'!CT89="Yes"),OFFSET('Sanitation Data'!$E$12,0,10*ROW('Sanitation Data'!E83)),NA())</f>
        <v>#N/A</v>
      </c>
      <c r="AF89" s="93" t="e">
        <f ca="true">+IF(AND(ISNUMBER(OFFSET('Sanitation Data'!$F$4,0,10*ROW('Sanitation Data'!F83))),'Data Summary'!CU89="Yes"),100-OFFSET('Sanitation Data'!$F$4,0,10*ROW('Sanitation Data'!F83)),NA())</f>
        <v>#N/A</v>
      </c>
      <c r="AG89" s="93" t="e">
        <f ca="true">+IF(AND(ISNUMBER(OFFSET('Sanitation Data'!$F$6,0,10*ROW('Sanitation Data'!F83))),'Data Summary'!CV89="Yes"),OFFSET('Sanitation Data'!$F$6,0,10*ROW('Sanitation Data'!F83)),NA())</f>
        <v>#N/A</v>
      </c>
      <c r="AH89" s="93" t="e">
        <f ca="true">+IF(AND(ISNUMBER(OFFSET('Sanitation Data'!$F$10,0,10*ROW('Sanitation Data'!F83))),'Data Summary'!CW89="Yes"),OFFSET('Sanitation Data'!$F$10,0,10*ROW('Sanitation Data'!F83)),NA())</f>
        <v>#N/A</v>
      </c>
      <c r="AI89" s="93" t="e">
        <f ca="true">+IF(AND(ISNUMBER(OFFSET('Sanitation Data'!$F$11,0,10*ROW('Sanitation Data'!F83))),'Data Summary'!CX89="Yes"),OFFSET('Sanitation Data'!$F$11,0,10*ROW('Sanitation Data'!F83)),NA())</f>
        <v>#N/A</v>
      </c>
      <c r="AJ89" s="93" t="e">
        <f ca="true">+IF(AND(ISNUMBER(OFFSET('Sanitation Data'!$F$12,0,10*ROW('Sanitation Data'!F83))),'Data Summary'!CY89="Yes"),OFFSET('Sanitation Data'!$F$12,0,10*ROW('Sanitation Data'!F83)),NA())</f>
        <v>#N/A</v>
      </c>
      <c r="AK89" s="93" t="e">
        <f ca="true">+IF(AND(ISNUMBER(OFFSET('Sanitation Data'!$G$4,0,10*ROW('Sanitation Data'!G83))),'Data Summary'!CZ89="Yes"),100-OFFSET('Sanitation Data'!$G$4,0,10*ROW('Sanitation Data'!G83)),NA())</f>
        <v>#N/A</v>
      </c>
      <c r="AL89" s="93" t="e">
        <f ca="true">+IF(AND(ISNUMBER(OFFSET('Sanitation Data'!$G$6,0,10*ROW('Sanitation Data'!G83))),'Data Summary'!DA89="Yes"),OFFSET('Sanitation Data'!$G$6,0,10*ROW('Sanitation Data'!G83)),NA())</f>
        <v>#N/A</v>
      </c>
      <c r="AM89" s="93" t="e">
        <f ca="true">+IF(AND(ISNUMBER(OFFSET('Sanitation Data'!$G$10,0,10*ROW('Sanitation Data'!G83))),'Data Summary'!DB89="Yes"),OFFSET('Sanitation Data'!$G$10,0,10*ROW('Sanitation Data'!G83)),NA())</f>
        <v>#N/A</v>
      </c>
      <c r="AN89" s="93" t="e">
        <f ca="true">+IF(AND(ISNUMBER(OFFSET('Sanitation Data'!$G$11,0,10*ROW('Sanitation Data'!G83))),'Data Summary'!DC89="Yes"),OFFSET('Sanitation Data'!$G$11,0,10*ROW('Sanitation Data'!G83)),NA())</f>
        <v>#N/A</v>
      </c>
      <c r="AO89" s="93" t="e">
        <f ca="true">+IF(AND(ISNUMBER(OFFSET('Sanitation Data'!$G$12,0,10*ROW('Sanitation Data'!G83))),'Data Summary'!DD89="Yes"),OFFSET('Sanitation Data'!$G$12,0,10*ROW('Sanitation Data'!G83)),NA())</f>
        <v>#N/A</v>
      </c>
      <c r="AP89" s="93" t="e">
        <f ca="true">+IF(AND(ISNUMBER(OFFSET('Sanitation Data'!$H$4,0,10*ROW('Sanitation Data'!H83))),'Data Summary'!DE89="Yes"),100-OFFSET('Sanitation Data'!$H$4,0,10*ROW('Sanitation Data'!H83)),NA())</f>
        <v>#N/A</v>
      </c>
      <c r="AQ89" s="93" t="e">
        <f ca="true">+IF(AND(ISNUMBER(OFFSET('Sanitation Data'!$H$6,0,10*ROW('Sanitation Data'!H83))),'Data Summary'!DF89="Yes"),OFFSET('Sanitation Data'!$H$6,0,10*ROW('Sanitation Data'!H83)),NA())</f>
        <v>#N/A</v>
      </c>
      <c r="AR89" s="93" t="e">
        <f ca="true">+IF(AND(ISNUMBER(OFFSET('Sanitation Data'!$H$10,0,10*ROW('Sanitation Data'!H83))),'Data Summary'!DG89="Yes"),OFFSET('Sanitation Data'!$H$10,0,10*ROW('Sanitation Data'!H83)),NA())</f>
        <v>#N/A</v>
      </c>
      <c r="AS89" s="93" t="e">
        <f ca="true">+IF(AND(ISNUMBER(OFFSET('Sanitation Data'!$H$11,0,10*ROW('Sanitation Data'!H83))),'Data Summary'!DH89="Yes"),OFFSET('Sanitation Data'!$H$11,0,10*ROW('Sanitation Data'!H83)),NA())</f>
        <v>#N/A</v>
      </c>
      <c r="AT89" s="93" t="e">
        <f ca="true">+IF(AND(ISNUMBER(OFFSET('Sanitation Data'!$H$12,0,10*ROW('Sanitation Data'!H83))),'Data Summary'!DI89="Yes"),OFFSET('Sanitation Data'!$H$12,0,10*ROW('Sanitation Data'!H83)),NA())</f>
        <v>#N/A</v>
      </c>
      <c r="AU89" s="93" t="e">
        <f ca="true">+IF(AND(ISNUMBER(OFFSET('Sanitation Data'!$I$4,0,10*ROW('Sanitation Data'!I83))),'Data Summary'!DJ89="Yes"),100-OFFSET('Sanitation Data'!$I$4,0,10*ROW('Sanitation Data'!I83)),NA())</f>
        <v>#N/A</v>
      </c>
      <c r="AV89" s="93" t="e">
        <f ca="true">+IF(AND(ISNUMBER(OFFSET('Sanitation Data'!$I$6,0,10*ROW('Sanitation Data'!I83))),'Data Summary'!DK89="Yes"),OFFSET('Sanitation Data'!$I$6,0,10*ROW('Sanitation Data'!I83)),NA())</f>
        <v>#N/A</v>
      </c>
      <c r="AW89" s="93" t="e">
        <f ca="true">+IF(AND(ISNUMBER(OFFSET('Sanitation Data'!$I$10,0,10*ROW('Sanitation Data'!I83))),'Data Summary'!DL89="Yes"),OFFSET('Sanitation Data'!$I$10,0,10*ROW('Sanitation Data'!I83)),NA())</f>
        <v>#N/A</v>
      </c>
      <c r="AX89" s="93" t="e">
        <f ca="true">+IF(AND(ISNUMBER(OFFSET('Sanitation Data'!$I$11,0,10*ROW('Sanitation Data'!I83))),'Data Summary'!DM89="Yes"),OFFSET('Sanitation Data'!$I$11,0,10*ROW('Sanitation Data'!I83)),NA())</f>
        <v>#N/A</v>
      </c>
      <c r="AY89" s="93" t="e">
        <f ca="true">+IF(AND(ISNUMBER(OFFSET('Sanitation Data'!$I$12,0,10*ROW('Sanitation Data'!I83))),'Data Summary'!DN89="Yes"),OFFSET('Sanitation Data'!$I$12,0,10*ROW('Sanitation Data'!I83)),NA())</f>
        <v>#N/A</v>
      </c>
      <c r="AZ89" s="94" t="e">
        <f ca="true">+IF(AND(ISNUMBER(OFFSET('Hygiene Data'!$D$5,0,10*ROW('Hygiene Data'!D83))),'Data Summary'!DO89="Yes"),OFFSET('Hygiene Data'!$D$5,0,10*ROW('Hygiene Data'!D83)),NA())</f>
        <v>#N/A</v>
      </c>
      <c r="BA89" s="94" t="e">
        <f ca="true">+IF(AND(ISNUMBER(OFFSET('Hygiene Data'!$D$7,0,10*ROW('Hygiene Data'!D83))),'Data Summary'!DP89="Yes"),OFFSET('Hygiene Data'!$D$7,0,10*ROW('Hygiene Data'!D83)),NA())</f>
        <v>#N/A</v>
      </c>
      <c r="BB89" s="94" t="e">
        <f ca="true">+IF(AND(ISNUMBER(OFFSET('Hygiene Data'!$D$9,0,10*ROW('Hygiene Data'!D83))),'Data Summary'!DQ89="Yes"),OFFSET('Hygiene Data'!$D$9,0,10*ROW('Hygiene Data'!D83)),NA())</f>
        <v>#N/A</v>
      </c>
      <c r="BC89" s="94" t="e">
        <f ca="true">+IF(AND(ISNUMBER(OFFSET('Hygiene Data'!$E$5,0,10*ROW('Hygiene Data'!E83))),'Data Summary'!DR89="Yes"),OFFSET('Hygiene Data'!$E$5,0,10*ROW('Hygiene Data'!E83)),NA())</f>
        <v>#N/A</v>
      </c>
      <c r="BD89" s="94" t="e">
        <f ca="true">+IF(AND(ISNUMBER(OFFSET('Hygiene Data'!$E$7,0,10*ROW('Hygiene Data'!E83))),'Data Summary'!DS89="Yes"),OFFSET('Hygiene Data'!$E$7,0,10*ROW('Hygiene Data'!E83)),NA())</f>
        <v>#N/A</v>
      </c>
      <c r="BE89" s="94" t="e">
        <f ca="true">+IF(AND(ISNUMBER(OFFSET('Hygiene Data'!$E$9,0,10*ROW('Hygiene Data'!E83))),'Data Summary'!DT89="Yes"),OFFSET('Hygiene Data'!$E$9,0,10*ROW('Hygiene Data'!E83)),NA())</f>
        <v>#N/A</v>
      </c>
      <c r="BF89" s="94" t="e">
        <f ca="true">+IF(AND(ISNUMBER(OFFSET('Hygiene Data'!$F$5,0,10*ROW('Hygiene Data'!F83))),'Data Summary'!DU89="Yes"),OFFSET('Hygiene Data'!$F$5,0,10*ROW('Hygiene Data'!F83)),NA())</f>
        <v>#N/A</v>
      </c>
      <c r="BG89" s="94" t="e">
        <f ca="true">+IF(AND(ISNUMBER(OFFSET('Hygiene Data'!$F$7,0,10*ROW('Hygiene Data'!F83))),'Data Summary'!DV89="Yes"),OFFSET('Hygiene Data'!$F$7,0,10*ROW('Hygiene Data'!F83)),NA())</f>
        <v>#N/A</v>
      </c>
      <c r="BH89" s="94" t="e">
        <f ca="true">+IF(AND(ISNUMBER(OFFSET('Hygiene Data'!$F$9,0,10*ROW('Hygiene Data'!F83))),'Data Summary'!DW89="Yes"),OFFSET('Hygiene Data'!$F$9,0,10*ROW('Hygiene Data'!F83)),NA())</f>
        <v>#N/A</v>
      </c>
      <c r="BI89" s="94" t="e">
        <f ca="true">+IF(AND(ISNUMBER(OFFSET('Hygiene Data'!$G$5,0,10*ROW('Hygiene Data'!G83))),'Data Summary'!DX89="Yes"),OFFSET('Hygiene Data'!$G$5,0,10*ROW('Hygiene Data'!G83)),NA())</f>
        <v>#N/A</v>
      </c>
      <c r="BJ89" s="94" t="e">
        <f ca="true">+IF(AND(ISNUMBER(OFFSET('Hygiene Data'!$G$7,0,10*ROW('Hygiene Data'!G83))),'Data Summary'!DY89="Yes"),OFFSET('Hygiene Data'!$G$7,0,10*ROW('Hygiene Data'!G83)),NA())</f>
        <v>#N/A</v>
      </c>
      <c r="BK89" s="94" t="e">
        <f ca="true">+IF(AND(ISNUMBER(OFFSET('Hygiene Data'!$G$9,0,10*ROW('Hygiene Data'!G83))),'Data Summary'!DZ89="Yes"),OFFSET('Hygiene Data'!$G$9,0,10*ROW('Hygiene Data'!G83)),NA())</f>
        <v>#N/A</v>
      </c>
      <c r="BL89" s="94" t="e">
        <f ca="true">+IF(AND(ISNUMBER(OFFSET('Hygiene Data'!$H$5,0,10*ROW('Hygiene Data'!H83))),'Data Summary'!EA89="Yes"),OFFSET('Hygiene Data'!$H$5,0,10*ROW('Hygiene Data'!H83)),NA())</f>
        <v>#N/A</v>
      </c>
      <c r="BM89" s="94" t="e">
        <f ca="true">+IF(AND(ISNUMBER(OFFSET('Hygiene Data'!$H$7,0,10*ROW('Hygiene Data'!H83))),'Data Summary'!EB89="Yes"),OFFSET('Hygiene Data'!$H$7,0,10*ROW('Hygiene Data'!H83)),NA())</f>
        <v>#N/A</v>
      </c>
      <c r="BN89" s="94" t="e">
        <f ca="true">+IF(AND(ISNUMBER(OFFSET('Hygiene Data'!$H$9,0,10*ROW('Hygiene Data'!H83))),'Data Summary'!EC89="Yes"),OFFSET('Hygiene Data'!$H$9,0,10*ROW('Hygiene Data'!H83)),NA())</f>
        <v>#N/A</v>
      </c>
      <c r="BO89" s="94" t="e">
        <f ca="true">+IF(AND(ISNUMBER(OFFSET('Hygiene Data'!$I$5,0,10*ROW('Hygiene Data'!I83))),'Data Summary'!ED89="Yes"),OFFSET('Hygiene Data'!$I$5,0,10*ROW('Hygiene Data'!I83)),NA())</f>
        <v>#N/A</v>
      </c>
      <c r="BP89" s="94" t="e">
        <f ca="true">+IF(AND(ISNUMBER(OFFSET('Hygiene Data'!$I$7,0,10*ROW('Hygiene Data'!I83))),'Data Summary'!EE89="Yes"),OFFSET('Hygiene Data'!$I$7,0,10*ROW('Hygiene Data'!I83)),NA())</f>
        <v>#N/A</v>
      </c>
      <c r="BQ89" s="94" t="e">
        <f ca="true">+IF(AND(ISNUMBER(OFFSET('Hygiene Data'!$I$9,0,10*ROW('Hygiene Data'!I83))),'Data Summary'!EF89="Yes"),OFFSET('Hygiene Data'!$I$9,0,10*ROW('Hygiene Data'!I83)),NA())</f>
        <v>#N/A</v>
      </c>
    </row>
    <row xmlns:x14ac="http://schemas.microsoft.com/office/spreadsheetml/2009/9/ac" r="90" x14ac:dyDescent="0.2">
      <c r="A90" s="334" t="e">
        <f ca="true">+RIGHT('Data Summary'!A90,LEN('Data Summary'!A90)-9)</f>
        <v>#VALUE!</v>
      </c>
      <c r="B90" s="35" t="str">
        <f ca="true">+IF(ISTEXT('Data Summary'!B90),'Data Summary'!B90,"")</f>
        <v/>
      </c>
      <c r="C90" s="333" t="e">
        <f ca="true">+VALUE('Data Summary'!C90)</f>
        <v>#VALUE!</v>
      </c>
      <c r="D90" s="92" t="e">
        <f ca="true">+IF(AND(ISNUMBER(OFFSET('Water Data'!$D$4,0,10*ROW('Water Data'!D84))),'Data Summary'!BS90="Yes"),100-OFFSET('Water Data'!$D$4,0,10*ROW('Water Data'!D84)),NA())</f>
        <v>#N/A</v>
      </c>
      <c r="E90" s="92" t="e">
        <f ca="true">+IF(AND(ISNUMBER(OFFSET('Water Data'!$D$6,0,10*ROW('Water Data'!D84))),'Data Summary'!BT90="Yes"),OFFSET('Water Data'!$D$6,0,10*ROW('Water Data'!D84)),NA())</f>
        <v>#N/A</v>
      </c>
      <c r="F90" s="92" t="e">
        <f ca="true">+IF(AND(ISNUMBER(OFFSET('Water Data'!$D$9,0,10*ROW('Water Data'!D84))),'Data Summary'!BU90="Yes"),OFFSET('Water Data'!$D$9,0,10*ROW('Water Data'!D84)),NA())</f>
        <v>#N/A</v>
      </c>
      <c r="G90" s="92" t="e">
        <f ca="true">+IF(AND(ISNUMBER(OFFSET('Water Data'!$E$4,0,10*ROW('Water Data'!E84))),'Data Summary'!BV90="Yes"),100-OFFSET('Water Data'!$E$4,0,10*ROW('Water Data'!E84)),NA())</f>
        <v>#N/A</v>
      </c>
      <c r="H90" s="92" t="e">
        <f ca="true">+IF(AND(ISNUMBER(OFFSET('Water Data'!$E$6,0,10*ROW('Water Data'!E84))),'Data Summary'!BW90="Yes"),OFFSET('Water Data'!$E$6,0,10*ROW('Water Data'!E84)),NA())</f>
        <v>#N/A</v>
      </c>
      <c r="I90" s="92" t="e">
        <f ca="true">+IF(AND(ISNUMBER(OFFSET('Water Data'!$E$9,0,10*ROW('Water Data'!E84))),'Data Summary'!BX90="Yes"),OFFSET('Water Data'!$E$9,0,10*ROW('Water Data'!E84)),NA())</f>
        <v>#N/A</v>
      </c>
      <c r="J90" s="92" t="e">
        <f ca="true">+IF(AND(ISNUMBER(OFFSET('Water Data'!$F$4,0,10*ROW('Water Data'!F84))),'Data Summary'!BY90="Yes"),100-OFFSET('Water Data'!$F$4,0,10*ROW('Water Data'!F84)),NA())</f>
        <v>#N/A</v>
      </c>
      <c r="K90" s="92" t="e">
        <f ca="true">+IF(AND(ISNUMBER(OFFSET('Water Data'!$F$6,0,10*ROW('Water Data'!F84))),'Data Summary'!BZ90="Yes"),OFFSET('Water Data'!$F$6,0,10*ROW('Water Data'!F84)),NA())</f>
        <v>#N/A</v>
      </c>
      <c r="L90" s="92" t="e">
        <f ca="true">+IF(AND(ISNUMBER(OFFSET('Water Data'!$F$9,0,10*ROW('Water Data'!F84))),'Data Summary'!CA90="Yes"),OFFSET('Water Data'!$F$9,0,10*ROW('Water Data'!F84)),NA())</f>
        <v>#N/A</v>
      </c>
      <c r="M90" s="92" t="e">
        <f ca="true">+IF(AND(ISNUMBER(OFFSET('Water Data'!$G$4,0,10*ROW('Water Data'!G84))),'Data Summary'!CB90="Yes"),100-OFFSET('Water Data'!$G$4,0,10*ROW('Water Data'!G84)),NA())</f>
        <v>#N/A</v>
      </c>
      <c r="N90" s="92" t="e">
        <f ca="true">+IF(AND(ISNUMBER(OFFSET('Water Data'!$G$6,0,10*ROW('Water Data'!G84))),'Data Summary'!CC90="Yes"),OFFSET('Water Data'!$G$6,0,10*ROW('Water Data'!G84)),NA())</f>
        <v>#N/A</v>
      </c>
      <c r="O90" s="92" t="e">
        <f ca="true">+IF(AND(ISNUMBER(OFFSET('Water Data'!$G$9,0,10*ROW('Water Data'!G84))),'Data Summary'!CD90="Yes"),OFFSET('Water Data'!$G$9,0,10*ROW('Water Data'!G84)),NA())</f>
        <v>#N/A</v>
      </c>
      <c r="P90" s="92" t="e">
        <f ca="true">+IF(AND(ISNUMBER(OFFSET('Water Data'!$H$4,0,10*ROW('Water Data'!H84))),'Data Summary'!CE90="Yes"),100-OFFSET('Water Data'!$H$4,0,10*ROW('Water Data'!H84)),NA())</f>
        <v>#N/A</v>
      </c>
      <c r="Q90" s="92" t="e">
        <f ca="true">+IF(AND(ISNUMBER(OFFSET('Water Data'!$H$6,0,10*ROW('Water Data'!H84))),'Data Summary'!CF90="Yes"),OFFSET('Water Data'!$H$6,0,10*ROW('Water Data'!H84)),NA())</f>
        <v>#N/A</v>
      </c>
      <c r="R90" s="92" t="e">
        <f ca="true">+IF(AND(ISNUMBER(OFFSET('Water Data'!$H$9,0,10*ROW('Water Data'!H84))),'Data Summary'!CG90="Yes"),OFFSET('Water Data'!$H$9,0,10*ROW('Water Data'!H84)),NA())</f>
        <v>#N/A</v>
      </c>
      <c r="S90" s="92" t="e">
        <f ca="true">+IF(AND(ISNUMBER(OFFSET('Water Data'!$I$4,0,10*ROW('Water Data'!I84))),'Data Summary'!CH90="Yes"),100-OFFSET('Water Data'!$I$4,0,10*ROW('Water Data'!I84)),NA())</f>
        <v>#N/A</v>
      </c>
      <c r="T90" s="92" t="e">
        <f ca="true">+IF(AND(ISNUMBER(OFFSET('Water Data'!$I$6,0,10*ROW('Water Data'!I84))),'Data Summary'!CI90="Yes"),OFFSET('Water Data'!$I$6,0,10*ROW('Water Data'!I84)),NA())</f>
        <v>#N/A</v>
      </c>
      <c r="U90" s="92" t="e">
        <f ca="true">+IF(AND(ISNUMBER(OFFSET('Water Data'!$I$9,0,10*ROW('Water Data'!I84))),'Data Summary'!CJ90="Yes"),OFFSET('Water Data'!$I$9,0,10*ROW('Water Data'!I84)),NA())</f>
        <v>#N/A</v>
      </c>
      <c r="V90" s="93" t="e">
        <f ca="true">+IF(AND(ISNUMBER(OFFSET('Sanitation Data'!$D$4,0,10*ROW('Sanitation Data'!D84))),'Data Summary'!CK90="Yes"),100-OFFSET('Sanitation Data'!$D$4,0,10*ROW('Sanitation Data'!D84)),NA())</f>
        <v>#N/A</v>
      </c>
      <c r="W90" s="93" t="e">
        <f ca="true">+IF(AND(ISNUMBER(OFFSET('Sanitation Data'!$D$6,0,10*ROW('Sanitation Data'!D84))),'Data Summary'!CL90="Yes"),OFFSET('Sanitation Data'!$D$6,0,10*ROW('Sanitation Data'!D84)),NA())</f>
        <v>#N/A</v>
      </c>
      <c r="X90" s="93" t="e">
        <f ca="true">+IF(AND(ISNUMBER(OFFSET('Sanitation Data'!$D$10,0,10*ROW('Sanitation Data'!D84))),'Data Summary'!CM90="Yes"),OFFSET('Sanitation Data'!$D$10,0,10*ROW('Sanitation Data'!D84)),NA())</f>
        <v>#N/A</v>
      </c>
      <c r="Y90" s="93" t="e">
        <f ca="true">+IF(AND(ISNUMBER(OFFSET('Sanitation Data'!$D$11,0,10*ROW('Sanitation Data'!D84))),'Data Summary'!CN90="Yes"),OFFSET('Sanitation Data'!$D$11,0,10*ROW('Sanitation Data'!D84)),NA())</f>
        <v>#N/A</v>
      </c>
      <c r="Z90" s="93" t="e">
        <f ca="true">+IF(AND(ISNUMBER(OFFSET('Sanitation Data'!$D$12,0,10*ROW('Sanitation Data'!D84))),'Data Summary'!CO90="Yes"),OFFSET('Sanitation Data'!$D$12,0,10*ROW('Sanitation Data'!D84)),NA())</f>
        <v>#N/A</v>
      </c>
      <c r="AA90" s="93" t="e">
        <f ca="true">+IF(AND(ISNUMBER(OFFSET('Sanitation Data'!$E$4,0,10*ROW('Sanitation Data'!E84))),'Data Summary'!CP90="Yes"),100-OFFSET('Sanitation Data'!$E$4,0,10*ROW('Sanitation Data'!E84)),NA())</f>
        <v>#N/A</v>
      </c>
      <c r="AB90" s="93" t="e">
        <f ca="true">+IF(AND(ISNUMBER(OFFSET('Sanitation Data'!$E$6,0,10*ROW('Sanitation Data'!E84))),'Data Summary'!CQ90="Yes"),OFFSET('Sanitation Data'!$E$6,0,10*ROW('Sanitation Data'!E84)),NA())</f>
        <v>#N/A</v>
      </c>
      <c r="AC90" s="93" t="e">
        <f ca="true">+IF(AND(ISNUMBER(OFFSET('Sanitation Data'!$E$10,0,10*ROW('Sanitation Data'!E84))),'Data Summary'!CR90="Yes"),OFFSET('Sanitation Data'!$E$10,0,10*ROW('Sanitation Data'!E84)),NA())</f>
        <v>#N/A</v>
      </c>
      <c r="AD90" s="93" t="e">
        <f ca="true">+IF(AND(ISNUMBER(OFFSET('Sanitation Data'!$E$11,0,10*ROW('Sanitation Data'!E84))),'Data Summary'!CS90="Yes"),OFFSET('Sanitation Data'!$E$11,0,10*ROW('Sanitation Data'!E84)),NA())</f>
        <v>#N/A</v>
      </c>
      <c r="AE90" s="93" t="e">
        <f ca="true">+IF(AND(ISNUMBER(OFFSET('Sanitation Data'!$E$12,0,10*ROW('Sanitation Data'!E84))),'Data Summary'!CT90="Yes"),OFFSET('Sanitation Data'!$E$12,0,10*ROW('Sanitation Data'!E84)),NA())</f>
        <v>#N/A</v>
      </c>
      <c r="AF90" s="93" t="e">
        <f ca="true">+IF(AND(ISNUMBER(OFFSET('Sanitation Data'!$F$4,0,10*ROW('Sanitation Data'!F84))),'Data Summary'!CU90="Yes"),100-OFFSET('Sanitation Data'!$F$4,0,10*ROW('Sanitation Data'!F84)),NA())</f>
        <v>#N/A</v>
      </c>
      <c r="AG90" s="93" t="e">
        <f ca="true">+IF(AND(ISNUMBER(OFFSET('Sanitation Data'!$F$6,0,10*ROW('Sanitation Data'!F84))),'Data Summary'!CV90="Yes"),OFFSET('Sanitation Data'!$F$6,0,10*ROW('Sanitation Data'!F84)),NA())</f>
        <v>#N/A</v>
      </c>
      <c r="AH90" s="93" t="e">
        <f ca="true">+IF(AND(ISNUMBER(OFFSET('Sanitation Data'!$F$10,0,10*ROW('Sanitation Data'!F84))),'Data Summary'!CW90="Yes"),OFFSET('Sanitation Data'!$F$10,0,10*ROW('Sanitation Data'!F84)),NA())</f>
        <v>#N/A</v>
      </c>
      <c r="AI90" s="93" t="e">
        <f ca="true">+IF(AND(ISNUMBER(OFFSET('Sanitation Data'!$F$11,0,10*ROW('Sanitation Data'!F84))),'Data Summary'!CX90="Yes"),OFFSET('Sanitation Data'!$F$11,0,10*ROW('Sanitation Data'!F84)),NA())</f>
        <v>#N/A</v>
      </c>
      <c r="AJ90" s="93" t="e">
        <f ca="true">+IF(AND(ISNUMBER(OFFSET('Sanitation Data'!$F$12,0,10*ROW('Sanitation Data'!F84))),'Data Summary'!CY90="Yes"),OFFSET('Sanitation Data'!$F$12,0,10*ROW('Sanitation Data'!F84)),NA())</f>
        <v>#N/A</v>
      </c>
      <c r="AK90" s="93" t="e">
        <f ca="true">+IF(AND(ISNUMBER(OFFSET('Sanitation Data'!$G$4,0,10*ROW('Sanitation Data'!G84))),'Data Summary'!CZ90="Yes"),100-OFFSET('Sanitation Data'!$G$4,0,10*ROW('Sanitation Data'!G84)),NA())</f>
        <v>#N/A</v>
      </c>
      <c r="AL90" s="93" t="e">
        <f ca="true">+IF(AND(ISNUMBER(OFFSET('Sanitation Data'!$G$6,0,10*ROW('Sanitation Data'!G84))),'Data Summary'!DA90="Yes"),OFFSET('Sanitation Data'!$G$6,0,10*ROW('Sanitation Data'!G84)),NA())</f>
        <v>#N/A</v>
      </c>
      <c r="AM90" s="93" t="e">
        <f ca="true">+IF(AND(ISNUMBER(OFFSET('Sanitation Data'!$G$10,0,10*ROW('Sanitation Data'!G84))),'Data Summary'!DB90="Yes"),OFFSET('Sanitation Data'!$G$10,0,10*ROW('Sanitation Data'!G84)),NA())</f>
        <v>#N/A</v>
      </c>
      <c r="AN90" s="93" t="e">
        <f ca="true">+IF(AND(ISNUMBER(OFFSET('Sanitation Data'!$G$11,0,10*ROW('Sanitation Data'!G84))),'Data Summary'!DC90="Yes"),OFFSET('Sanitation Data'!$G$11,0,10*ROW('Sanitation Data'!G84)),NA())</f>
        <v>#N/A</v>
      </c>
      <c r="AO90" s="93" t="e">
        <f ca="true">+IF(AND(ISNUMBER(OFFSET('Sanitation Data'!$G$12,0,10*ROW('Sanitation Data'!G84))),'Data Summary'!DD90="Yes"),OFFSET('Sanitation Data'!$G$12,0,10*ROW('Sanitation Data'!G84)),NA())</f>
        <v>#N/A</v>
      </c>
      <c r="AP90" s="93" t="e">
        <f ca="true">+IF(AND(ISNUMBER(OFFSET('Sanitation Data'!$H$4,0,10*ROW('Sanitation Data'!H84))),'Data Summary'!DE90="Yes"),100-OFFSET('Sanitation Data'!$H$4,0,10*ROW('Sanitation Data'!H84)),NA())</f>
        <v>#N/A</v>
      </c>
      <c r="AQ90" s="93" t="e">
        <f ca="true">+IF(AND(ISNUMBER(OFFSET('Sanitation Data'!$H$6,0,10*ROW('Sanitation Data'!H84))),'Data Summary'!DF90="Yes"),OFFSET('Sanitation Data'!$H$6,0,10*ROW('Sanitation Data'!H84)),NA())</f>
        <v>#N/A</v>
      </c>
      <c r="AR90" s="93" t="e">
        <f ca="true">+IF(AND(ISNUMBER(OFFSET('Sanitation Data'!$H$10,0,10*ROW('Sanitation Data'!H84))),'Data Summary'!DG90="Yes"),OFFSET('Sanitation Data'!$H$10,0,10*ROW('Sanitation Data'!H84)),NA())</f>
        <v>#N/A</v>
      </c>
      <c r="AS90" s="93" t="e">
        <f ca="true">+IF(AND(ISNUMBER(OFFSET('Sanitation Data'!$H$11,0,10*ROW('Sanitation Data'!H84))),'Data Summary'!DH90="Yes"),OFFSET('Sanitation Data'!$H$11,0,10*ROW('Sanitation Data'!H84)),NA())</f>
        <v>#N/A</v>
      </c>
      <c r="AT90" s="93" t="e">
        <f ca="true">+IF(AND(ISNUMBER(OFFSET('Sanitation Data'!$H$12,0,10*ROW('Sanitation Data'!H84))),'Data Summary'!DI90="Yes"),OFFSET('Sanitation Data'!$H$12,0,10*ROW('Sanitation Data'!H84)),NA())</f>
        <v>#N/A</v>
      </c>
      <c r="AU90" s="93" t="e">
        <f ca="true">+IF(AND(ISNUMBER(OFFSET('Sanitation Data'!$I$4,0,10*ROW('Sanitation Data'!I84))),'Data Summary'!DJ90="Yes"),100-OFFSET('Sanitation Data'!$I$4,0,10*ROW('Sanitation Data'!I84)),NA())</f>
        <v>#N/A</v>
      </c>
      <c r="AV90" s="93" t="e">
        <f ca="true">+IF(AND(ISNUMBER(OFFSET('Sanitation Data'!$I$6,0,10*ROW('Sanitation Data'!I84))),'Data Summary'!DK90="Yes"),OFFSET('Sanitation Data'!$I$6,0,10*ROW('Sanitation Data'!I84)),NA())</f>
        <v>#N/A</v>
      </c>
      <c r="AW90" s="93" t="e">
        <f ca="true">+IF(AND(ISNUMBER(OFFSET('Sanitation Data'!$I$10,0,10*ROW('Sanitation Data'!I84))),'Data Summary'!DL90="Yes"),OFFSET('Sanitation Data'!$I$10,0,10*ROW('Sanitation Data'!I84)),NA())</f>
        <v>#N/A</v>
      </c>
      <c r="AX90" s="93" t="e">
        <f ca="true">+IF(AND(ISNUMBER(OFFSET('Sanitation Data'!$I$11,0,10*ROW('Sanitation Data'!I84))),'Data Summary'!DM90="Yes"),OFFSET('Sanitation Data'!$I$11,0,10*ROW('Sanitation Data'!I84)),NA())</f>
        <v>#N/A</v>
      </c>
      <c r="AY90" s="93" t="e">
        <f ca="true">+IF(AND(ISNUMBER(OFFSET('Sanitation Data'!$I$12,0,10*ROW('Sanitation Data'!I84))),'Data Summary'!DN90="Yes"),OFFSET('Sanitation Data'!$I$12,0,10*ROW('Sanitation Data'!I84)),NA())</f>
        <v>#N/A</v>
      </c>
      <c r="AZ90" s="94" t="e">
        <f ca="true">+IF(AND(ISNUMBER(OFFSET('Hygiene Data'!$D$5,0,10*ROW('Hygiene Data'!D84))),'Data Summary'!DO90="Yes"),OFFSET('Hygiene Data'!$D$5,0,10*ROW('Hygiene Data'!D84)),NA())</f>
        <v>#N/A</v>
      </c>
      <c r="BA90" s="94" t="e">
        <f ca="true">+IF(AND(ISNUMBER(OFFSET('Hygiene Data'!$D$7,0,10*ROW('Hygiene Data'!D84))),'Data Summary'!DP90="Yes"),OFFSET('Hygiene Data'!$D$7,0,10*ROW('Hygiene Data'!D84)),NA())</f>
        <v>#N/A</v>
      </c>
      <c r="BB90" s="94" t="e">
        <f ca="true">+IF(AND(ISNUMBER(OFFSET('Hygiene Data'!$D$9,0,10*ROW('Hygiene Data'!D84))),'Data Summary'!DQ90="Yes"),OFFSET('Hygiene Data'!$D$9,0,10*ROW('Hygiene Data'!D84)),NA())</f>
        <v>#N/A</v>
      </c>
      <c r="BC90" s="94" t="e">
        <f ca="true">+IF(AND(ISNUMBER(OFFSET('Hygiene Data'!$E$5,0,10*ROW('Hygiene Data'!E84))),'Data Summary'!DR90="Yes"),OFFSET('Hygiene Data'!$E$5,0,10*ROW('Hygiene Data'!E84)),NA())</f>
        <v>#N/A</v>
      </c>
      <c r="BD90" s="94" t="e">
        <f ca="true">+IF(AND(ISNUMBER(OFFSET('Hygiene Data'!$E$7,0,10*ROW('Hygiene Data'!E84))),'Data Summary'!DS90="Yes"),OFFSET('Hygiene Data'!$E$7,0,10*ROW('Hygiene Data'!E84)),NA())</f>
        <v>#N/A</v>
      </c>
      <c r="BE90" s="94" t="e">
        <f ca="true">+IF(AND(ISNUMBER(OFFSET('Hygiene Data'!$E$9,0,10*ROW('Hygiene Data'!E84))),'Data Summary'!DT90="Yes"),OFFSET('Hygiene Data'!$E$9,0,10*ROW('Hygiene Data'!E84)),NA())</f>
        <v>#N/A</v>
      </c>
      <c r="BF90" s="94" t="e">
        <f ca="true">+IF(AND(ISNUMBER(OFFSET('Hygiene Data'!$F$5,0,10*ROW('Hygiene Data'!F84))),'Data Summary'!DU90="Yes"),OFFSET('Hygiene Data'!$F$5,0,10*ROW('Hygiene Data'!F84)),NA())</f>
        <v>#N/A</v>
      </c>
      <c r="BG90" s="94" t="e">
        <f ca="true">+IF(AND(ISNUMBER(OFFSET('Hygiene Data'!$F$7,0,10*ROW('Hygiene Data'!F84))),'Data Summary'!DV90="Yes"),OFFSET('Hygiene Data'!$F$7,0,10*ROW('Hygiene Data'!F84)),NA())</f>
        <v>#N/A</v>
      </c>
      <c r="BH90" s="94" t="e">
        <f ca="true">+IF(AND(ISNUMBER(OFFSET('Hygiene Data'!$F$9,0,10*ROW('Hygiene Data'!F84))),'Data Summary'!DW90="Yes"),OFFSET('Hygiene Data'!$F$9,0,10*ROW('Hygiene Data'!F84)),NA())</f>
        <v>#N/A</v>
      </c>
      <c r="BI90" s="94" t="e">
        <f ca="true">+IF(AND(ISNUMBER(OFFSET('Hygiene Data'!$G$5,0,10*ROW('Hygiene Data'!G84))),'Data Summary'!DX90="Yes"),OFFSET('Hygiene Data'!$G$5,0,10*ROW('Hygiene Data'!G84)),NA())</f>
        <v>#N/A</v>
      </c>
      <c r="BJ90" s="94" t="e">
        <f ca="true">+IF(AND(ISNUMBER(OFFSET('Hygiene Data'!$G$7,0,10*ROW('Hygiene Data'!G84))),'Data Summary'!DY90="Yes"),OFFSET('Hygiene Data'!$G$7,0,10*ROW('Hygiene Data'!G84)),NA())</f>
        <v>#N/A</v>
      </c>
      <c r="BK90" s="94" t="e">
        <f ca="true">+IF(AND(ISNUMBER(OFFSET('Hygiene Data'!$G$9,0,10*ROW('Hygiene Data'!G84))),'Data Summary'!DZ90="Yes"),OFFSET('Hygiene Data'!$G$9,0,10*ROW('Hygiene Data'!G84)),NA())</f>
        <v>#N/A</v>
      </c>
      <c r="BL90" s="94" t="e">
        <f ca="true">+IF(AND(ISNUMBER(OFFSET('Hygiene Data'!$H$5,0,10*ROW('Hygiene Data'!H84))),'Data Summary'!EA90="Yes"),OFFSET('Hygiene Data'!$H$5,0,10*ROW('Hygiene Data'!H84)),NA())</f>
        <v>#N/A</v>
      </c>
      <c r="BM90" s="94" t="e">
        <f ca="true">+IF(AND(ISNUMBER(OFFSET('Hygiene Data'!$H$7,0,10*ROW('Hygiene Data'!H84))),'Data Summary'!EB90="Yes"),OFFSET('Hygiene Data'!$H$7,0,10*ROW('Hygiene Data'!H84)),NA())</f>
        <v>#N/A</v>
      </c>
      <c r="BN90" s="94" t="e">
        <f ca="true">+IF(AND(ISNUMBER(OFFSET('Hygiene Data'!$H$9,0,10*ROW('Hygiene Data'!H84))),'Data Summary'!EC90="Yes"),OFFSET('Hygiene Data'!$H$9,0,10*ROW('Hygiene Data'!H84)),NA())</f>
        <v>#N/A</v>
      </c>
      <c r="BO90" s="94" t="e">
        <f ca="true">+IF(AND(ISNUMBER(OFFSET('Hygiene Data'!$I$5,0,10*ROW('Hygiene Data'!I84))),'Data Summary'!ED90="Yes"),OFFSET('Hygiene Data'!$I$5,0,10*ROW('Hygiene Data'!I84)),NA())</f>
        <v>#N/A</v>
      </c>
      <c r="BP90" s="94" t="e">
        <f ca="true">+IF(AND(ISNUMBER(OFFSET('Hygiene Data'!$I$7,0,10*ROW('Hygiene Data'!I84))),'Data Summary'!EE90="Yes"),OFFSET('Hygiene Data'!$I$7,0,10*ROW('Hygiene Data'!I84)),NA())</f>
        <v>#N/A</v>
      </c>
      <c r="BQ90" s="94" t="e">
        <f ca="true">+IF(AND(ISNUMBER(OFFSET('Hygiene Data'!$I$9,0,10*ROW('Hygiene Data'!I84))),'Data Summary'!EF90="Yes"),OFFSET('Hygiene Data'!$I$9,0,10*ROW('Hygiene Data'!I84)),NA())</f>
        <v>#N/A</v>
      </c>
    </row>
    <row xmlns:x14ac="http://schemas.microsoft.com/office/spreadsheetml/2009/9/ac" r="91" x14ac:dyDescent="0.2">
      <c r="A91" s="334" t="e">
        <f ca="true">+RIGHT('Data Summary'!A91,LEN('Data Summary'!A91)-9)</f>
        <v>#VALUE!</v>
      </c>
      <c r="B91" s="35" t="str">
        <f ca="true">+IF(ISTEXT('Data Summary'!B91),'Data Summary'!B91,"")</f>
        <v/>
      </c>
      <c r="C91" s="333" t="e">
        <f ca="true">+VALUE('Data Summary'!C91)</f>
        <v>#VALUE!</v>
      </c>
      <c r="D91" s="92" t="e">
        <f ca="true">+IF(AND(ISNUMBER(OFFSET('Water Data'!$D$4,0,10*ROW('Water Data'!D85))),'Data Summary'!BS91="Yes"),100-OFFSET('Water Data'!$D$4,0,10*ROW('Water Data'!D85)),NA())</f>
        <v>#N/A</v>
      </c>
      <c r="E91" s="92" t="e">
        <f ca="true">+IF(AND(ISNUMBER(OFFSET('Water Data'!$D$6,0,10*ROW('Water Data'!D85))),'Data Summary'!BT91="Yes"),OFFSET('Water Data'!$D$6,0,10*ROW('Water Data'!D85)),NA())</f>
        <v>#N/A</v>
      </c>
      <c r="F91" s="92" t="e">
        <f ca="true">+IF(AND(ISNUMBER(OFFSET('Water Data'!$D$9,0,10*ROW('Water Data'!D85))),'Data Summary'!BU91="Yes"),OFFSET('Water Data'!$D$9,0,10*ROW('Water Data'!D85)),NA())</f>
        <v>#N/A</v>
      </c>
      <c r="G91" s="92" t="e">
        <f ca="true">+IF(AND(ISNUMBER(OFFSET('Water Data'!$E$4,0,10*ROW('Water Data'!E85))),'Data Summary'!BV91="Yes"),100-OFFSET('Water Data'!$E$4,0,10*ROW('Water Data'!E85)),NA())</f>
        <v>#N/A</v>
      </c>
      <c r="H91" s="92" t="e">
        <f ca="true">+IF(AND(ISNUMBER(OFFSET('Water Data'!$E$6,0,10*ROW('Water Data'!E85))),'Data Summary'!BW91="Yes"),OFFSET('Water Data'!$E$6,0,10*ROW('Water Data'!E85)),NA())</f>
        <v>#N/A</v>
      </c>
      <c r="I91" s="92" t="e">
        <f ca="true">+IF(AND(ISNUMBER(OFFSET('Water Data'!$E$9,0,10*ROW('Water Data'!E85))),'Data Summary'!BX91="Yes"),OFFSET('Water Data'!$E$9,0,10*ROW('Water Data'!E85)),NA())</f>
        <v>#N/A</v>
      </c>
      <c r="J91" s="92" t="e">
        <f ca="true">+IF(AND(ISNUMBER(OFFSET('Water Data'!$F$4,0,10*ROW('Water Data'!F85))),'Data Summary'!BY91="Yes"),100-OFFSET('Water Data'!$F$4,0,10*ROW('Water Data'!F85)),NA())</f>
        <v>#N/A</v>
      </c>
      <c r="K91" s="92" t="e">
        <f ca="true">+IF(AND(ISNUMBER(OFFSET('Water Data'!$F$6,0,10*ROW('Water Data'!F85))),'Data Summary'!BZ91="Yes"),OFFSET('Water Data'!$F$6,0,10*ROW('Water Data'!F85)),NA())</f>
        <v>#N/A</v>
      </c>
      <c r="L91" s="92" t="e">
        <f ca="true">+IF(AND(ISNUMBER(OFFSET('Water Data'!$F$9,0,10*ROW('Water Data'!F85))),'Data Summary'!CA91="Yes"),OFFSET('Water Data'!$F$9,0,10*ROW('Water Data'!F85)),NA())</f>
        <v>#N/A</v>
      </c>
      <c r="M91" s="92" t="e">
        <f ca="true">+IF(AND(ISNUMBER(OFFSET('Water Data'!$G$4,0,10*ROW('Water Data'!G85))),'Data Summary'!CB91="Yes"),100-OFFSET('Water Data'!$G$4,0,10*ROW('Water Data'!G85)),NA())</f>
        <v>#N/A</v>
      </c>
      <c r="N91" s="92" t="e">
        <f ca="true">+IF(AND(ISNUMBER(OFFSET('Water Data'!$G$6,0,10*ROW('Water Data'!G85))),'Data Summary'!CC91="Yes"),OFFSET('Water Data'!$G$6,0,10*ROW('Water Data'!G85)),NA())</f>
        <v>#N/A</v>
      </c>
      <c r="O91" s="92" t="e">
        <f ca="true">+IF(AND(ISNUMBER(OFFSET('Water Data'!$G$9,0,10*ROW('Water Data'!G85))),'Data Summary'!CD91="Yes"),OFFSET('Water Data'!$G$9,0,10*ROW('Water Data'!G85)),NA())</f>
        <v>#N/A</v>
      </c>
      <c r="P91" s="92" t="e">
        <f ca="true">+IF(AND(ISNUMBER(OFFSET('Water Data'!$H$4,0,10*ROW('Water Data'!H85))),'Data Summary'!CE91="Yes"),100-OFFSET('Water Data'!$H$4,0,10*ROW('Water Data'!H85)),NA())</f>
        <v>#N/A</v>
      </c>
      <c r="Q91" s="92" t="e">
        <f ca="true">+IF(AND(ISNUMBER(OFFSET('Water Data'!$H$6,0,10*ROW('Water Data'!H85))),'Data Summary'!CF91="Yes"),OFFSET('Water Data'!$H$6,0,10*ROW('Water Data'!H85)),NA())</f>
        <v>#N/A</v>
      </c>
      <c r="R91" s="92" t="e">
        <f ca="true">+IF(AND(ISNUMBER(OFFSET('Water Data'!$H$9,0,10*ROW('Water Data'!H85))),'Data Summary'!CG91="Yes"),OFFSET('Water Data'!$H$9,0,10*ROW('Water Data'!H85)),NA())</f>
        <v>#N/A</v>
      </c>
      <c r="S91" s="92" t="e">
        <f ca="true">+IF(AND(ISNUMBER(OFFSET('Water Data'!$I$4,0,10*ROW('Water Data'!I85))),'Data Summary'!CH91="Yes"),100-OFFSET('Water Data'!$I$4,0,10*ROW('Water Data'!I85)),NA())</f>
        <v>#N/A</v>
      </c>
      <c r="T91" s="92" t="e">
        <f ca="true">+IF(AND(ISNUMBER(OFFSET('Water Data'!$I$6,0,10*ROW('Water Data'!I85))),'Data Summary'!CI91="Yes"),OFFSET('Water Data'!$I$6,0,10*ROW('Water Data'!I85)),NA())</f>
        <v>#N/A</v>
      </c>
      <c r="U91" s="92" t="e">
        <f ca="true">+IF(AND(ISNUMBER(OFFSET('Water Data'!$I$9,0,10*ROW('Water Data'!I85))),'Data Summary'!CJ91="Yes"),OFFSET('Water Data'!$I$9,0,10*ROW('Water Data'!I85)),NA())</f>
        <v>#N/A</v>
      </c>
      <c r="V91" s="93" t="e">
        <f ca="true">+IF(AND(ISNUMBER(OFFSET('Sanitation Data'!$D$4,0,10*ROW('Sanitation Data'!D85))),'Data Summary'!CK91="Yes"),100-OFFSET('Sanitation Data'!$D$4,0,10*ROW('Sanitation Data'!D85)),NA())</f>
        <v>#N/A</v>
      </c>
      <c r="W91" s="93" t="e">
        <f ca="true">+IF(AND(ISNUMBER(OFFSET('Sanitation Data'!$D$6,0,10*ROW('Sanitation Data'!D85))),'Data Summary'!CL91="Yes"),OFFSET('Sanitation Data'!$D$6,0,10*ROW('Sanitation Data'!D85)),NA())</f>
        <v>#N/A</v>
      </c>
      <c r="X91" s="93" t="e">
        <f ca="true">+IF(AND(ISNUMBER(OFFSET('Sanitation Data'!$D$10,0,10*ROW('Sanitation Data'!D85))),'Data Summary'!CM91="Yes"),OFFSET('Sanitation Data'!$D$10,0,10*ROW('Sanitation Data'!D85)),NA())</f>
        <v>#N/A</v>
      </c>
      <c r="Y91" s="93" t="e">
        <f ca="true">+IF(AND(ISNUMBER(OFFSET('Sanitation Data'!$D$11,0,10*ROW('Sanitation Data'!D85))),'Data Summary'!CN91="Yes"),OFFSET('Sanitation Data'!$D$11,0,10*ROW('Sanitation Data'!D85)),NA())</f>
        <v>#N/A</v>
      </c>
      <c r="Z91" s="93" t="e">
        <f ca="true">+IF(AND(ISNUMBER(OFFSET('Sanitation Data'!$D$12,0,10*ROW('Sanitation Data'!D85))),'Data Summary'!CO91="Yes"),OFFSET('Sanitation Data'!$D$12,0,10*ROW('Sanitation Data'!D85)),NA())</f>
        <v>#N/A</v>
      </c>
      <c r="AA91" s="93" t="e">
        <f ca="true">+IF(AND(ISNUMBER(OFFSET('Sanitation Data'!$E$4,0,10*ROW('Sanitation Data'!E85))),'Data Summary'!CP91="Yes"),100-OFFSET('Sanitation Data'!$E$4,0,10*ROW('Sanitation Data'!E85)),NA())</f>
        <v>#N/A</v>
      </c>
      <c r="AB91" s="93" t="e">
        <f ca="true">+IF(AND(ISNUMBER(OFFSET('Sanitation Data'!$E$6,0,10*ROW('Sanitation Data'!E85))),'Data Summary'!CQ91="Yes"),OFFSET('Sanitation Data'!$E$6,0,10*ROW('Sanitation Data'!E85)),NA())</f>
        <v>#N/A</v>
      </c>
      <c r="AC91" s="93" t="e">
        <f ca="true">+IF(AND(ISNUMBER(OFFSET('Sanitation Data'!$E$10,0,10*ROW('Sanitation Data'!E85))),'Data Summary'!CR91="Yes"),OFFSET('Sanitation Data'!$E$10,0,10*ROW('Sanitation Data'!E85)),NA())</f>
        <v>#N/A</v>
      </c>
      <c r="AD91" s="93" t="e">
        <f ca="true">+IF(AND(ISNUMBER(OFFSET('Sanitation Data'!$E$11,0,10*ROW('Sanitation Data'!E85))),'Data Summary'!CS91="Yes"),OFFSET('Sanitation Data'!$E$11,0,10*ROW('Sanitation Data'!E85)),NA())</f>
        <v>#N/A</v>
      </c>
      <c r="AE91" s="93" t="e">
        <f ca="true">+IF(AND(ISNUMBER(OFFSET('Sanitation Data'!$E$12,0,10*ROW('Sanitation Data'!E85))),'Data Summary'!CT91="Yes"),OFFSET('Sanitation Data'!$E$12,0,10*ROW('Sanitation Data'!E85)),NA())</f>
        <v>#N/A</v>
      </c>
      <c r="AF91" s="93" t="e">
        <f ca="true">+IF(AND(ISNUMBER(OFFSET('Sanitation Data'!$F$4,0,10*ROW('Sanitation Data'!F85))),'Data Summary'!CU91="Yes"),100-OFFSET('Sanitation Data'!$F$4,0,10*ROW('Sanitation Data'!F85)),NA())</f>
        <v>#N/A</v>
      </c>
      <c r="AG91" s="93" t="e">
        <f ca="true">+IF(AND(ISNUMBER(OFFSET('Sanitation Data'!$F$6,0,10*ROW('Sanitation Data'!F85))),'Data Summary'!CV91="Yes"),OFFSET('Sanitation Data'!$F$6,0,10*ROW('Sanitation Data'!F85)),NA())</f>
        <v>#N/A</v>
      </c>
      <c r="AH91" s="93" t="e">
        <f ca="true">+IF(AND(ISNUMBER(OFFSET('Sanitation Data'!$F$10,0,10*ROW('Sanitation Data'!F85))),'Data Summary'!CW91="Yes"),OFFSET('Sanitation Data'!$F$10,0,10*ROW('Sanitation Data'!F85)),NA())</f>
        <v>#N/A</v>
      </c>
      <c r="AI91" s="93" t="e">
        <f ca="true">+IF(AND(ISNUMBER(OFFSET('Sanitation Data'!$F$11,0,10*ROW('Sanitation Data'!F85))),'Data Summary'!CX91="Yes"),OFFSET('Sanitation Data'!$F$11,0,10*ROW('Sanitation Data'!F85)),NA())</f>
        <v>#N/A</v>
      </c>
      <c r="AJ91" s="93" t="e">
        <f ca="true">+IF(AND(ISNUMBER(OFFSET('Sanitation Data'!$F$12,0,10*ROW('Sanitation Data'!F85))),'Data Summary'!CY91="Yes"),OFFSET('Sanitation Data'!$F$12,0,10*ROW('Sanitation Data'!F85)),NA())</f>
        <v>#N/A</v>
      </c>
      <c r="AK91" s="93" t="e">
        <f ca="true">+IF(AND(ISNUMBER(OFFSET('Sanitation Data'!$G$4,0,10*ROW('Sanitation Data'!G85))),'Data Summary'!CZ91="Yes"),100-OFFSET('Sanitation Data'!$G$4,0,10*ROW('Sanitation Data'!G85)),NA())</f>
        <v>#N/A</v>
      </c>
      <c r="AL91" s="93" t="e">
        <f ca="true">+IF(AND(ISNUMBER(OFFSET('Sanitation Data'!$G$6,0,10*ROW('Sanitation Data'!G85))),'Data Summary'!DA91="Yes"),OFFSET('Sanitation Data'!$G$6,0,10*ROW('Sanitation Data'!G85)),NA())</f>
        <v>#N/A</v>
      </c>
      <c r="AM91" s="93" t="e">
        <f ca="true">+IF(AND(ISNUMBER(OFFSET('Sanitation Data'!$G$10,0,10*ROW('Sanitation Data'!G85))),'Data Summary'!DB91="Yes"),OFFSET('Sanitation Data'!$G$10,0,10*ROW('Sanitation Data'!G85)),NA())</f>
        <v>#N/A</v>
      </c>
      <c r="AN91" s="93" t="e">
        <f ca="true">+IF(AND(ISNUMBER(OFFSET('Sanitation Data'!$G$11,0,10*ROW('Sanitation Data'!G85))),'Data Summary'!DC91="Yes"),OFFSET('Sanitation Data'!$G$11,0,10*ROW('Sanitation Data'!G85)),NA())</f>
        <v>#N/A</v>
      </c>
      <c r="AO91" s="93" t="e">
        <f ca="true">+IF(AND(ISNUMBER(OFFSET('Sanitation Data'!$G$12,0,10*ROW('Sanitation Data'!G85))),'Data Summary'!DD91="Yes"),OFFSET('Sanitation Data'!$G$12,0,10*ROW('Sanitation Data'!G85)),NA())</f>
        <v>#N/A</v>
      </c>
      <c r="AP91" s="93" t="e">
        <f ca="true">+IF(AND(ISNUMBER(OFFSET('Sanitation Data'!$H$4,0,10*ROW('Sanitation Data'!H85))),'Data Summary'!DE91="Yes"),100-OFFSET('Sanitation Data'!$H$4,0,10*ROW('Sanitation Data'!H85)),NA())</f>
        <v>#N/A</v>
      </c>
      <c r="AQ91" s="93" t="e">
        <f ca="true">+IF(AND(ISNUMBER(OFFSET('Sanitation Data'!$H$6,0,10*ROW('Sanitation Data'!H85))),'Data Summary'!DF91="Yes"),OFFSET('Sanitation Data'!$H$6,0,10*ROW('Sanitation Data'!H85)),NA())</f>
        <v>#N/A</v>
      </c>
      <c r="AR91" s="93" t="e">
        <f ca="true">+IF(AND(ISNUMBER(OFFSET('Sanitation Data'!$H$10,0,10*ROW('Sanitation Data'!H85))),'Data Summary'!DG91="Yes"),OFFSET('Sanitation Data'!$H$10,0,10*ROW('Sanitation Data'!H85)),NA())</f>
        <v>#N/A</v>
      </c>
      <c r="AS91" s="93" t="e">
        <f ca="true">+IF(AND(ISNUMBER(OFFSET('Sanitation Data'!$H$11,0,10*ROW('Sanitation Data'!H85))),'Data Summary'!DH91="Yes"),OFFSET('Sanitation Data'!$H$11,0,10*ROW('Sanitation Data'!H85)),NA())</f>
        <v>#N/A</v>
      </c>
      <c r="AT91" s="93" t="e">
        <f ca="true">+IF(AND(ISNUMBER(OFFSET('Sanitation Data'!$H$12,0,10*ROW('Sanitation Data'!H85))),'Data Summary'!DI91="Yes"),OFFSET('Sanitation Data'!$H$12,0,10*ROW('Sanitation Data'!H85)),NA())</f>
        <v>#N/A</v>
      </c>
      <c r="AU91" s="93" t="e">
        <f ca="true">+IF(AND(ISNUMBER(OFFSET('Sanitation Data'!$I$4,0,10*ROW('Sanitation Data'!I85))),'Data Summary'!DJ91="Yes"),100-OFFSET('Sanitation Data'!$I$4,0,10*ROW('Sanitation Data'!I85)),NA())</f>
        <v>#N/A</v>
      </c>
      <c r="AV91" s="93" t="e">
        <f ca="true">+IF(AND(ISNUMBER(OFFSET('Sanitation Data'!$I$6,0,10*ROW('Sanitation Data'!I85))),'Data Summary'!DK91="Yes"),OFFSET('Sanitation Data'!$I$6,0,10*ROW('Sanitation Data'!I85)),NA())</f>
        <v>#N/A</v>
      </c>
      <c r="AW91" s="93" t="e">
        <f ca="true">+IF(AND(ISNUMBER(OFFSET('Sanitation Data'!$I$10,0,10*ROW('Sanitation Data'!I85))),'Data Summary'!DL91="Yes"),OFFSET('Sanitation Data'!$I$10,0,10*ROW('Sanitation Data'!I85)),NA())</f>
        <v>#N/A</v>
      </c>
      <c r="AX91" s="93" t="e">
        <f ca="true">+IF(AND(ISNUMBER(OFFSET('Sanitation Data'!$I$11,0,10*ROW('Sanitation Data'!I85))),'Data Summary'!DM91="Yes"),OFFSET('Sanitation Data'!$I$11,0,10*ROW('Sanitation Data'!I85)),NA())</f>
        <v>#N/A</v>
      </c>
      <c r="AY91" s="93" t="e">
        <f ca="true">+IF(AND(ISNUMBER(OFFSET('Sanitation Data'!$I$12,0,10*ROW('Sanitation Data'!I85))),'Data Summary'!DN91="Yes"),OFFSET('Sanitation Data'!$I$12,0,10*ROW('Sanitation Data'!I85)),NA())</f>
        <v>#N/A</v>
      </c>
      <c r="AZ91" s="94" t="e">
        <f ca="true">+IF(AND(ISNUMBER(OFFSET('Hygiene Data'!$D$5,0,10*ROW('Hygiene Data'!D85))),'Data Summary'!DO91="Yes"),OFFSET('Hygiene Data'!$D$5,0,10*ROW('Hygiene Data'!D85)),NA())</f>
        <v>#N/A</v>
      </c>
      <c r="BA91" s="94" t="e">
        <f ca="true">+IF(AND(ISNUMBER(OFFSET('Hygiene Data'!$D$7,0,10*ROW('Hygiene Data'!D85))),'Data Summary'!DP91="Yes"),OFFSET('Hygiene Data'!$D$7,0,10*ROW('Hygiene Data'!D85)),NA())</f>
        <v>#N/A</v>
      </c>
      <c r="BB91" s="94" t="e">
        <f ca="true">+IF(AND(ISNUMBER(OFFSET('Hygiene Data'!$D$9,0,10*ROW('Hygiene Data'!D85))),'Data Summary'!DQ91="Yes"),OFFSET('Hygiene Data'!$D$9,0,10*ROW('Hygiene Data'!D85)),NA())</f>
        <v>#N/A</v>
      </c>
      <c r="BC91" s="94" t="e">
        <f ca="true">+IF(AND(ISNUMBER(OFFSET('Hygiene Data'!$E$5,0,10*ROW('Hygiene Data'!E85))),'Data Summary'!DR91="Yes"),OFFSET('Hygiene Data'!$E$5,0,10*ROW('Hygiene Data'!E85)),NA())</f>
        <v>#N/A</v>
      </c>
      <c r="BD91" s="94" t="e">
        <f ca="true">+IF(AND(ISNUMBER(OFFSET('Hygiene Data'!$E$7,0,10*ROW('Hygiene Data'!E85))),'Data Summary'!DS91="Yes"),OFFSET('Hygiene Data'!$E$7,0,10*ROW('Hygiene Data'!E85)),NA())</f>
        <v>#N/A</v>
      </c>
      <c r="BE91" s="94" t="e">
        <f ca="true">+IF(AND(ISNUMBER(OFFSET('Hygiene Data'!$E$9,0,10*ROW('Hygiene Data'!E85))),'Data Summary'!DT91="Yes"),OFFSET('Hygiene Data'!$E$9,0,10*ROW('Hygiene Data'!E85)),NA())</f>
        <v>#N/A</v>
      </c>
      <c r="BF91" s="94" t="e">
        <f ca="true">+IF(AND(ISNUMBER(OFFSET('Hygiene Data'!$F$5,0,10*ROW('Hygiene Data'!F85))),'Data Summary'!DU91="Yes"),OFFSET('Hygiene Data'!$F$5,0,10*ROW('Hygiene Data'!F85)),NA())</f>
        <v>#N/A</v>
      </c>
      <c r="BG91" s="94" t="e">
        <f ca="true">+IF(AND(ISNUMBER(OFFSET('Hygiene Data'!$F$7,0,10*ROW('Hygiene Data'!F85))),'Data Summary'!DV91="Yes"),OFFSET('Hygiene Data'!$F$7,0,10*ROW('Hygiene Data'!F85)),NA())</f>
        <v>#N/A</v>
      </c>
      <c r="BH91" s="94" t="e">
        <f ca="true">+IF(AND(ISNUMBER(OFFSET('Hygiene Data'!$F$9,0,10*ROW('Hygiene Data'!F85))),'Data Summary'!DW91="Yes"),OFFSET('Hygiene Data'!$F$9,0,10*ROW('Hygiene Data'!F85)),NA())</f>
        <v>#N/A</v>
      </c>
      <c r="BI91" s="94" t="e">
        <f ca="true">+IF(AND(ISNUMBER(OFFSET('Hygiene Data'!$G$5,0,10*ROW('Hygiene Data'!G85))),'Data Summary'!DX91="Yes"),OFFSET('Hygiene Data'!$G$5,0,10*ROW('Hygiene Data'!G85)),NA())</f>
        <v>#N/A</v>
      </c>
      <c r="BJ91" s="94" t="e">
        <f ca="true">+IF(AND(ISNUMBER(OFFSET('Hygiene Data'!$G$7,0,10*ROW('Hygiene Data'!G85))),'Data Summary'!DY91="Yes"),OFFSET('Hygiene Data'!$G$7,0,10*ROW('Hygiene Data'!G85)),NA())</f>
        <v>#N/A</v>
      </c>
      <c r="BK91" s="94" t="e">
        <f ca="true">+IF(AND(ISNUMBER(OFFSET('Hygiene Data'!$G$9,0,10*ROW('Hygiene Data'!G85))),'Data Summary'!DZ91="Yes"),OFFSET('Hygiene Data'!$G$9,0,10*ROW('Hygiene Data'!G85)),NA())</f>
        <v>#N/A</v>
      </c>
      <c r="BL91" s="94" t="e">
        <f ca="true">+IF(AND(ISNUMBER(OFFSET('Hygiene Data'!$H$5,0,10*ROW('Hygiene Data'!H85))),'Data Summary'!EA91="Yes"),OFFSET('Hygiene Data'!$H$5,0,10*ROW('Hygiene Data'!H85)),NA())</f>
        <v>#N/A</v>
      </c>
      <c r="BM91" s="94" t="e">
        <f ca="true">+IF(AND(ISNUMBER(OFFSET('Hygiene Data'!$H$7,0,10*ROW('Hygiene Data'!H85))),'Data Summary'!EB91="Yes"),OFFSET('Hygiene Data'!$H$7,0,10*ROW('Hygiene Data'!H85)),NA())</f>
        <v>#N/A</v>
      </c>
      <c r="BN91" s="94" t="e">
        <f ca="true">+IF(AND(ISNUMBER(OFFSET('Hygiene Data'!$H$9,0,10*ROW('Hygiene Data'!H85))),'Data Summary'!EC91="Yes"),OFFSET('Hygiene Data'!$H$9,0,10*ROW('Hygiene Data'!H85)),NA())</f>
        <v>#N/A</v>
      </c>
      <c r="BO91" s="94" t="e">
        <f ca="true">+IF(AND(ISNUMBER(OFFSET('Hygiene Data'!$I$5,0,10*ROW('Hygiene Data'!I85))),'Data Summary'!ED91="Yes"),OFFSET('Hygiene Data'!$I$5,0,10*ROW('Hygiene Data'!I85)),NA())</f>
        <v>#N/A</v>
      </c>
      <c r="BP91" s="94" t="e">
        <f ca="true">+IF(AND(ISNUMBER(OFFSET('Hygiene Data'!$I$7,0,10*ROW('Hygiene Data'!I85))),'Data Summary'!EE91="Yes"),OFFSET('Hygiene Data'!$I$7,0,10*ROW('Hygiene Data'!I85)),NA())</f>
        <v>#N/A</v>
      </c>
      <c r="BQ91" s="94" t="e">
        <f ca="true">+IF(AND(ISNUMBER(OFFSET('Hygiene Data'!$I$9,0,10*ROW('Hygiene Data'!I85))),'Data Summary'!EF91="Yes"),OFFSET('Hygiene Data'!$I$9,0,10*ROW('Hygiene Data'!I85)),NA())</f>
        <v>#N/A</v>
      </c>
    </row>
    <row xmlns:x14ac="http://schemas.microsoft.com/office/spreadsheetml/2009/9/ac" r="92" x14ac:dyDescent="0.2">
      <c r="A92" s="334" t="e">
        <f ca="true">+RIGHT('Data Summary'!A92,LEN('Data Summary'!A92)-9)</f>
        <v>#VALUE!</v>
      </c>
      <c r="B92" s="35" t="str">
        <f ca="true">+IF(ISTEXT('Data Summary'!B92),'Data Summary'!B92,"")</f>
        <v/>
      </c>
      <c r="C92" s="333" t="e">
        <f ca="true">+VALUE('Data Summary'!C92)</f>
        <v>#VALUE!</v>
      </c>
      <c r="D92" s="92" t="e">
        <f ca="true">+IF(AND(ISNUMBER(OFFSET('Water Data'!$D$4,0,10*ROW('Water Data'!D86))),'Data Summary'!BS92="Yes"),100-OFFSET('Water Data'!$D$4,0,10*ROW('Water Data'!D86)),NA())</f>
        <v>#N/A</v>
      </c>
      <c r="E92" s="92" t="e">
        <f ca="true">+IF(AND(ISNUMBER(OFFSET('Water Data'!$D$6,0,10*ROW('Water Data'!D86))),'Data Summary'!BT92="Yes"),OFFSET('Water Data'!$D$6,0,10*ROW('Water Data'!D86)),NA())</f>
        <v>#N/A</v>
      </c>
      <c r="F92" s="92" t="e">
        <f ca="true">+IF(AND(ISNUMBER(OFFSET('Water Data'!$D$9,0,10*ROW('Water Data'!D86))),'Data Summary'!BU92="Yes"),OFFSET('Water Data'!$D$9,0,10*ROW('Water Data'!D86)),NA())</f>
        <v>#N/A</v>
      </c>
      <c r="G92" s="92" t="e">
        <f ca="true">+IF(AND(ISNUMBER(OFFSET('Water Data'!$E$4,0,10*ROW('Water Data'!E86))),'Data Summary'!BV92="Yes"),100-OFFSET('Water Data'!$E$4,0,10*ROW('Water Data'!E86)),NA())</f>
        <v>#N/A</v>
      </c>
      <c r="H92" s="92" t="e">
        <f ca="true">+IF(AND(ISNUMBER(OFFSET('Water Data'!$E$6,0,10*ROW('Water Data'!E86))),'Data Summary'!BW92="Yes"),OFFSET('Water Data'!$E$6,0,10*ROW('Water Data'!E86)),NA())</f>
        <v>#N/A</v>
      </c>
      <c r="I92" s="92" t="e">
        <f ca="true">+IF(AND(ISNUMBER(OFFSET('Water Data'!$E$9,0,10*ROW('Water Data'!E86))),'Data Summary'!BX92="Yes"),OFFSET('Water Data'!$E$9,0,10*ROW('Water Data'!E86)),NA())</f>
        <v>#N/A</v>
      </c>
      <c r="J92" s="92" t="e">
        <f ca="true">+IF(AND(ISNUMBER(OFFSET('Water Data'!$F$4,0,10*ROW('Water Data'!F86))),'Data Summary'!BY92="Yes"),100-OFFSET('Water Data'!$F$4,0,10*ROW('Water Data'!F86)),NA())</f>
        <v>#N/A</v>
      </c>
      <c r="K92" s="92" t="e">
        <f ca="true">+IF(AND(ISNUMBER(OFFSET('Water Data'!$F$6,0,10*ROW('Water Data'!F86))),'Data Summary'!BZ92="Yes"),OFFSET('Water Data'!$F$6,0,10*ROW('Water Data'!F86)),NA())</f>
        <v>#N/A</v>
      </c>
      <c r="L92" s="92" t="e">
        <f ca="true">+IF(AND(ISNUMBER(OFFSET('Water Data'!$F$9,0,10*ROW('Water Data'!F86))),'Data Summary'!CA92="Yes"),OFFSET('Water Data'!$F$9,0,10*ROW('Water Data'!F86)),NA())</f>
        <v>#N/A</v>
      </c>
      <c r="M92" s="92" t="e">
        <f ca="true">+IF(AND(ISNUMBER(OFFSET('Water Data'!$G$4,0,10*ROW('Water Data'!G86))),'Data Summary'!CB92="Yes"),100-OFFSET('Water Data'!$G$4,0,10*ROW('Water Data'!G86)),NA())</f>
        <v>#N/A</v>
      </c>
      <c r="N92" s="92" t="e">
        <f ca="true">+IF(AND(ISNUMBER(OFFSET('Water Data'!$G$6,0,10*ROW('Water Data'!G86))),'Data Summary'!CC92="Yes"),OFFSET('Water Data'!$G$6,0,10*ROW('Water Data'!G86)),NA())</f>
        <v>#N/A</v>
      </c>
      <c r="O92" s="92" t="e">
        <f ca="true">+IF(AND(ISNUMBER(OFFSET('Water Data'!$G$9,0,10*ROW('Water Data'!G86))),'Data Summary'!CD92="Yes"),OFFSET('Water Data'!$G$9,0,10*ROW('Water Data'!G86)),NA())</f>
        <v>#N/A</v>
      </c>
      <c r="P92" s="92" t="e">
        <f ca="true">+IF(AND(ISNUMBER(OFFSET('Water Data'!$H$4,0,10*ROW('Water Data'!H86))),'Data Summary'!CE92="Yes"),100-OFFSET('Water Data'!$H$4,0,10*ROW('Water Data'!H86)),NA())</f>
        <v>#N/A</v>
      </c>
      <c r="Q92" s="92" t="e">
        <f ca="true">+IF(AND(ISNUMBER(OFFSET('Water Data'!$H$6,0,10*ROW('Water Data'!H86))),'Data Summary'!CF92="Yes"),OFFSET('Water Data'!$H$6,0,10*ROW('Water Data'!H86)),NA())</f>
        <v>#N/A</v>
      </c>
      <c r="R92" s="92" t="e">
        <f ca="true">+IF(AND(ISNUMBER(OFFSET('Water Data'!$H$9,0,10*ROW('Water Data'!H86))),'Data Summary'!CG92="Yes"),OFFSET('Water Data'!$H$9,0,10*ROW('Water Data'!H86)),NA())</f>
        <v>#N/A</v>
      </c>
      <c r="S92" s="92" t="e">
        <f ca="true">+IF(AND(ISNUMBER(OFFSET('Water Data'!$I$4,0,10*ROW('Water Data'!I86))),'Data Summary'!CH92="Yes"),100-OFFSET('Water Data'!$I$4,0,10*ROW('Water Data'!I86)),NA())</f>
        <v>#N/A</v>
      </c>
      <c r="T92" s="92" t="e">
        <f ca="true">+IF(AND(ISNUMBER(OFFSET('Water Data'!$I$6,0,10*ROW('Water Data'!I86))),'Data Summary'!CI92="Yes"),OFFSET('Water Data'!$I$6,0,10*ROW('Water Data'!I86)),NA())</f>
        <v>#N/A</v>
      </c>
      <c r="U92" s="92" t="e">
        <f ca="true">+IF(AND(ISNUMBER(OFFSET('Water Data'!$I$9,0,10*ROW('Water Data'!I86))),'Data Summary'!CJ92="Yes"),OFFSET('Water Data'!$I$9,0,10*ROW('Water Data'!I86)),NA())</f>
        <v>#N/A</v>
      </c>
      <c r="V92" s="93" t="e">
        <f ca="true">+IF(AND(ISNUMBER(OFFSET('Sanitation Data'!$D$4,0,10*ROW('Sanitation Data'!D86))),'Data Summary'!CK92="Yes"),100-OFFSET('Sanitation Data'!$D$4,0,10*ROW('Sanitation Data'!D86)),NA())</f>
        <v>#N/A</v>
      </c>
      <c r="W92" s="93" t="e">
        <f ca="true">+IF(AND(ISNUMBER(OFFSET('Sanitation Data'!$D$6,0,10*ROW('Sanitation Data'!D86))),'Data Summary'!CL92="Yes"),OFFSET('Sanitation Data'!$D$6,0,10*ROW('Sanitation Data'!D86)),NA())</f>
        <v>#N/A</v>
      </c>
      <c r="X92" s="93" t="e">
        <f ca="true">+IF(AND(ISNUMBER(OFFSET('Sanitation Data'!$D$10,0,10*ROW('Sanitation Data'!D86))),'Data Summary'!CM92="Yes"),OFFSET('Sanitation Data'!$D$10,0,10*ROW('Sanitation Data'!D86)),NA())</f>
        <v>#N/A</v>
      </c>
      <c r="Y92" s="93" t="e">
        <f ca="true">+IF(AND(ISNUMBER(OFFSET('Sanitation Data'!$D$11,0,10*ROW('Sanitation Data'!D86))),'Data Summary'!CN92="Yes"),OFFSET('Sanitation Data'!$D$11,0,10*ROW('Sanitation Data'!D86)),NA())</f>
        <v>#N/A</v>
      </c>
      <c r="Z92" s="93" t="e">
        <f ca="true">+IF(AND(ISNUMBER(OFFSET('Sanitation Data'!$D$12,0,10*ROW('Sanitation Data'!D86))),'Data Summary'!CO92="Yes"),OFFSET('Sanitation Data'!$D$12,0,10*ROW('Sanitation Data'!D86)),NA())</f>
        <v>#N/A</v>
      </c>
      <c r="AA92" s="93" t="e">
        <f ca="true">+IF(AND(ISNUMBER(OFFSET('Sanitation Data'!$E$4,0,10*ROW('Sanitation Data'!E86))),'Data Summary'!CP92="Yes"),100-OFFSET('Sanitation Data'!$E$4,0,10*ROW('Sanitation Data'!E86)),NA())</f>
        <v>#N/A</v>
      </c>
      <c r="AB92" s="93" t="e">
        <f ca="true">+IF(AND(ISNUMBER(OFFSET('Sanitation Data'!$E$6,0,10*ROW('Sanitation Data'!E86))),'Data Summary'!CQ92="Yes"),OFFSET('Sanitation Data'!$E$6,0,10*ROW('Sanitation Data'!E86)),NA())</f>
        <v>#N/A</v>
      </c>
      <c r="AC92" s="93" t="e">
        <f ca="true">+IF(AND(ISNUMBER(OFFSET('Sanitation Data'!$E$10,0,10*ROW('Sanitation Data'!E86))),'Data Summary'!CR92="Yes"),OFFSET('Sanitation Data'!$E$10,0,10*ROW('Sanitation Data'!E86)),NA())</f>
        <v>#N/A</v>
      </c>
      <c r="AD92" s="93" t="e">
        <f ca="true">+IF(AND(ISNUMBER(OFFSET('Sanitation Data'!$E$11,0,10*ROW('Sanitation Data'!E86))),'Data Summary'!CS92="Yes"),OFFSET('Sanitation Data'!$E$11,0,10*ROW('Sanitation Data'!E86)),NA())</f>
        <v>#N/A</v>
      </c>
      <c r="AE92" s="93" t="e">
        <f ca="true">+IF(AND(ISNUMBER(OFFSET('Sanitation Data'!$E$12,0,10*ROW('Sanitation Data'!E86))),'Data Summary'!CT92="Yes"),OFFSET('Sanitation Data'!$E$12,0,10*ROW('Sanitation Data'!E86)),NA())</f>
        <v>#N/A</v>
      </c>
      <c r="AF92" s="93" t="e">
        <f ca="true">+IF(AND(ISNUMBER(OFFSET('Sanitation Data'!$F$4,0,10*ROW('Sanitation Data'!F86))),'Data Summary'!CU92="Yes"),100-OFFSET('Sanitation Data'!$F$4,0,10*ROW('Sanitation Data'!F86)),NA())</f>
        <v>#N/A</v>
      </c>
      <c r="AG92" s="93" t="e">
        <f ca="true">+IF(AND(ISNUMBER(OFFSET('Sanitation Data'!$F$6,0,10*ROW('Sanitation Data'!F86))),'Data Summary'!CV92="Yes"),OFFSET('Sanitation Data'!$F$6,0,10*ROW('Sanitation Data'!F86)),NA())</f>
        <v>#N/A</v>
      </c>
      <c r="AH92" s="93" t="e">
        <f ca="true">+IF(AND(ISNUMBER(OFFSET('Sanitation Data'!$F$10,0,10*ROW('Sanitation Data'!F86))),'Data Summary'!CW92="Yes"),OFFSET('Sanitation Data'!$F$10,0,10*ROW('Sanitation Data'!F86)),NA())</f>
        <v>#N/A</v>
      </c>
      <c r="AI92" s="93" t="e">
        <f ca="true">+IF(AND(ISNUMBER(OFFSET('Sanitation Data'!$F$11,0,10*ROW('Sanitation Data'!F86))),'Data Summary'!CX92="Yes"),OFFSET('Sanitation Data'!$F$11,0,10*ROW('Sanitation Data'!F86)),NA())</f>
        <v>#N/A</v>
      </c>
      <c r="AJ92" s="93" t="e">
        <f ca="true">+IF(AND(ISNUMBER(OFFSET('Sanitation Data'!$F$12,0,10*ROW('Sanitation Data'!F86))),'Data Summary'!CY92="Yes"),OFFSET('Sanitation Data'!$F$12,0,10*ROW('Sanitation Data'!F86)),NA())</f>
        <v>#N/A</v>
      </c>
      <c r="AK92" s="93" t="e">
        <f ca="true">+IF(AND(ISNUMBER(OFFSET('Sanitation Data'!$G$4,0,10*ROW('Sanitation Data'!G86))),'Data Summary'!CZ92="Yes"),100-OFFSET('Sanitation Data'!$G$4,0,10*ROW('Sanitation Data'!G86)),NA())</f>
        <v>#N/A</v>
      </c>
      <c r="AL92" s="93" t="e">
        <f ca="true">+IF(AND(ISNUMBER(OFFSET('Sanitation Data'!$G$6,0,10*ROW('Sanitation Data'!G86))),'Data Summary'!DA92="Yes"),OFFSET('Sanitation Data'!$G$6,0,10*ROW('Sanitation Data'!G86)),NA())</f>
        <v>#N/A</v>
      </c>
      <c r="AM92" s="93" t="e">
        <f ca="true">+IF(AND(ISNUMBER(OFFSET('Sanitation Data'!$G$10,0,10*ROW('Sanitation Data'!G86))),'Data Summary'!DB92="Yes"),OFFSET('Sanitation Data'!$G$10,0,10*ROW('Sanitation Data'!G86)),NA())</f>
        <v>#N/A</v>
      </c>
      <c r="AN92" s="93" t="e">
        <f ca="true">+IF(AND(ISNUMBER(OFFSET('Sanitation Data'!$G$11,0,10*ROW('Sanitation Data'!G86))),'Data Summary'!DC92="Yes"),OFFSET('Sanitation Data'!$G$11,0,10*ROW('Sanitation Data'!G86)),NA())</f>
        <v>#N/A</v>
      </c>
      <c r="AO92" s="93" t="e">
        <f ca="true">+IF(AND(ISNUMBER(OFFSET('Sanitation Data'!$G$12,0,10*ROW('Sanitation Data'!G86))),'Data Summary'!DD92="Yes"),OFFSET('Sanitation Data'!$G$12,0,10*ROW('Sanitation Data'!G86)),NA())</f>
        <v>#N/A</v>
      </c>
      <c r="AP92" s="93" t="e">
        <f ca="true">+IF(AND(ISNUMBER(OFFSET('Sanitation Data'!$H$4,0,10*ROW('Sanitation Data'!H86))),'Data Summary'!DE92="Yes"),100-OFFSET('Sanitation Data'!$H$4,0,10*ROW('Sanitation Data'!H86)),NA())</f>
        <v>#N/A</v>
      </c>
      <c r="AQ92" s="93" t="e">
        <f ca="true">+IF(AND(ISNUMBER(OFFSET('Sanitation Data'!$H$6,0,10*ROW('Sanitation Data'!H86))),'Data Summary'!DF92="Yes"),OFFSET('Sanitation Data'!$H$6,0,10*ROW('Sanitation Data'!H86)),NA())</f>
        <v>#N/A</v>
      </c>
      <c r="AR92" s="93" t="e">
        <f ca="true">+IF(AND(ISNUMBER(OFFSET('Sanitation Data'!$H$10,0,10*ROW('Sanitation Data'!H86))),'Data Summary'!DG92="Yes"),OFFSET('Sanitation Data'!$H$10,0,10*ROW('Sanitation Data'!H86)),NA())</f>
        <v>#N/A</v>
      </c>
      <c r="AS92" s="93" t="e">
        <f ca="true">+IF(AND(ISNUMBER(OFFSET('Sanitation Data'!$H$11,0,10*ROW('Sanitation Data'!H86))),'Data Summary'!DH92="Yes"),OFFSET('Sanitation Data'!$H$11,0,10*ROW('Sanitation Data'!H86)),NA())</f>
        <v>#N/A</v>
      </c>
      <c r="AT92" s="93" t="e">
        <f ca="true">+IF(AND(ISNUMBER(OFFSET('Sanitation Data'!$H$12,0,10*ROW('Sanitation Data'!H86))),'Data Summary'!DI92="Yes"),OFFSET('Sanitation Data'!$H$12,0,10*ROW('Sanitation Data'!H86)),NA())</f>
        <v>#N/A</v>
      </c>
      <c r="AU92" s="93" t="e">
        <f ca="true">+IF(AND(ISNUMBER(OFFSET('Sanitation Data'!$I$4,0,10*ROW('Sanitation Data'!I86))),'Data Summary'!DJ92="Yes"),100-OFFSET('Sanitation Data'!$I$4,0,10*ROW('Sanitation Data'!I86)),NA())</f>
        <v>#N/A</v>
      </c>
      <c r="AV92" s="93" t="e">
        <f ca="true">+IF(AND(ISNUMBER(OFFSET('Sanitation Data'!$I$6,0,10*ROW('Sanitation Data'!I86))),'Data Summary'!DK92="Yes"),OFFSET('Sanitation Data'!$I$6,0,10*ROW('Sanitation Data'!I86)),NA())</f>
        <v>#N/A</v>
      </c>
      <c r="AW92" s="93" t="e">
        <f ca="true">+IF(AND(ISNUMBER(OFFSET('Sanitation Data'!$I$10,0,10*ROW('Sanitation Data'!I86))),'Data Summary'!DL92="Yes"),OFFSET('Sanitation Data'!$I$10,0,10*ROW('Sanitation Data'!I86)),NA())</f>
        <v>#N/A</v>
      </c>
      <c r="AX92" s="93" t="e">
        <f ca="true">+IF(AND(ISNUMBER(OFFSET('Sanitation Data'!$I$11,0,10*ROW('Sanitation Data'!I86))),'Data Summary'!DM92="Yes"),OFFSET('Sanitation Data'!$I$11,0,10*ROW('Sanitation Data'!I86)),NA())</f>
        <v>#N/A</v>
      </c>
      <c r="AY92" s="93" t="e">
        <f ca="true">+IF(AND(ISNUMBER(OFFSET('Sanitation Data'!$I$12,0,10*ROW('Sanitation Data'!I86))),'Data Summary'!DN92="Yes"),OFFSET('Sanitation Data'!$I$12,0,10*ROW('Sanitation Data'!I86)),NA())</f>
        <v>#N/A</v>
      </c>
      <c r="AZ92" s="94" t="e">
        <f ca="true">+IF(AND(ISNUMBER(OFFSET('Hygiene Data'!$D$5,0,10*ROW('Hygiene Data'!D86))),'Data Summary'!DO92="Yes"),OFFSET('Hygiene Data'!$D$5,0,10*ROW('Hygiene Data'!D86)),NA())</f>
        <v>#N/A</v>
      </c>
      <c r="BA92" s="94" t="e">
        <f ca="true">+IF(AND(ISNUMBER(OFFSET('Hygiene Data'!$D$7,0,10*ROW('Hygiene Data'!D86))),'Data Summary'!DP92="Yes"),OFFSET('Hygiene Data'!$D$7,0,10*ROW('Hygiene Data'!D86)),NA())</f>
        <v>#N/A</v>
      </c>
      <c r="BB92" s="94" t="e">
        <f ca="true">+IF(AND(ISNUMBER(OFFSET('Hygiene Data'!$D$9,0,10*ROW('Hygiene Data'!D86))),'Data Summary'!DQ92="Yes"),OFFSET('Hygiene Data'!$D$9,0,10*ROW('Hygiene Data'!D86)),NA())</f>
        <v>#N/A</v>
      </c>
      <c r="BC92" s="94" t="e">
        <f ca="true">+IF(AND(ISNUMBER(OFFSET('Hygiene Data'!$E$5,0,10*ROW('Hygiene Data'!E86))),'Data Summary'!DR92="Yes"),OFFSET('Hygiene Data'!$E$5,0,10*ROW('Hygiene Data'!E86)),NA())</f>
        <v>#N/A</v>
      </c>
      <c r="BD92" s="94" t="e">
        <f ca="true">+IF(AND(ISNUMBER(OFFSET('Hygiene Data'!$E$7,0,10*ROW('Hygiene Data'!E86))),'Data Summary'!DS92="Yes"),OFFSET('Hygiene Data'!$E$7,0,10*ROW('Hygiene Data'!E86)),NA())</f>
        <v>#N/A</v>
      </c>
      <c r="BE92" s="94" t="e">
        <f ca="true">+IF(AND(ISNUMBER(OFFSET('Hygiene Data'!$E$9,0,10*ROW('Hygiene Data'!E86))),'Data Summary'!DT92="Yes"),OFFSET('Hygiene Data'!$E$9,0,10*ROW('Hygiene Data'!E86)),NA())</f>
        <v>#N/A</v>
      </c>
      <c r="BF92" s="94" t="e">
        <f ca="true">+IF(AND(ISNUMBER(OFFSET('Hygiene Data'!$F$5,0,10*ROW('Hygiene Data'!F86))),'Data Summary'!DU92="Yes"),OFFSET('Hygiene Data'!$F$5,0,10*ROW('Hygiene Data'!F86)),NA())</f>
        <v>#N/A</v>
      </c>
      <c r="BG92" s="94" t="e">
        <f ca="true">+IF(AND(ISNUMBER(OFFSET('Hygiene Data'!$F$7,0,10*ROW('Hygiene Data'!F86))),'Data Summary'!DV92="Yes"),OFFSET('Hygiene Data'!$F$7,0,10*ROW('Hygiene Data'!F86)),NA())</f>
        <v>#N/A</v>
      </c>
      <c r="BH92" s="94" t="e">
        <f ca="true">+IF(AND(ISNUMBER(OFFSET('Hygiene Data'!$F$9,0,10*ROW('Hygiene Data'!F86))),'Data Summary'!DW92="Yes"),OFFSET('Hygiene Data'!$F$9,0,10*ROW('Hygiene Data'!F86)),NA())</f>
        <v>#N/A</v>
      </c>
      <c r="BI92" s="94" t="e">
        <f ca="true">+IF(AND(ISNUMBER(OFFSET('Hygiene Data'!$G$5,0,10*ROW('Hygiene Data'!G86))),'Data Summary'!DX92="Yes"),OFFSET('Hygiene Data'!$G$5,0,10*ROW('Hygiene Data'!G86)),NA())</f>
        <v>#N/A</v>
      </c>
      <c r="BJ92" s="94" t="e">
        <f ca="true">+IF(AND(ISNUMBER(OFFSET('Hygiene Data'!$G$7,0,10*ROW('Hygiene Data'!G86))),'Data Summary'!DY92="Yes"),OFFSET('Hygiene Data'!$G$7,0,10*ROW('Hygiene Data'!G86)),NA())</f>
        <v>#N/A</v>
      </c>
      <c r="BK92" s="94" t="e">
        <f ca="true">+IF(AND(ISNUMBER(OFFSET('Hygiene Data'!$G$9,0,10*ROW('Hygiene Data'!G86))),'Data Summary'!DZ92="Yes"),OFFSET('Hygiene Data'!$G$9,0,10*ROW('Hygiene Data'!G86)),NA())</f>
        <v>#N/A</v>
      </c>
      <c r="BL92" s="94" t="e">
        <f ca="true">+IF(AND(ISNUMBER(OFFSET('Hygiene Data'!$H$5,0,10*ROW('Hygiene Data'!H86))),'Data Summary'!EA92="Yes"),OFFSET('Hygiene Data'!$H$5,0,10*ROW('Hygiene Data'!H86)),NA())</f>
        <v>#N/A</v>
      </c>
      <c r="BM92" s="94" t="e">
        <f ca="true">+IF(AND(ISNUMBER(OFFSET('Hygiene Data'!$H$7,0,10*ROW('Hygiene Data'!H86))),'Data Summary'!EB92="Yes"),OFFSET('Hygiene Data'!$H$7,0,10*ROW('Hygiene Data'!H86)),NA())</f>
        <v>#N/A</v>
      </c>
      <c r="BN92" s="94" t="e">
        <f ca="true">+IF(AND(ISNUMBER(OFFSET('Hygiene Data'!$H$9,0,10*ROW('Hygiene Data'!H86))),'Data Summary'!EC92="Yes"),OFFSET('Hygiene Data'!$H$9,0,10*ROW('Hygiene Data'!H86)),NA())</f>
        <v>#N/A</v>
      </c>
      <c r="BO92" s="94" t="e">
        <f ca="true">+IF(AND(ISNUMBER(OFFSET('Hygiene Data'!$I$5,0,10*ROW('Hygiene Data'!I86))),'Data Summary'!ED92="Yes"),OFFSET('Hygiene Data'!$I$5,0,10*ROW('Hygiene Data'!I86)),NA())</f>
        <v>#N/A</v>
      </c>
      <c r="BP92" s="94" t="e">
        <f ca="true">+IF(AND(ISNUMBER(OFFSET('Hygiene Data'!$I$7,0,10*ROW('Hygiene Data'!I86))),'Data Summary'!EE92="Yes"),OFFSET('Hygiene Data'!$I$7,0,10*ROW('Hygiene Data'!I86)),NA())</f>
        <v>#N/A</v>
      </c>
      <c r="BQ92" s="94" t="e">
        <f ca="true">+IF(AND(ISNUMBER(OFFSET('Hygiene Data'!$I$9,0,10*ROW('Hygiene Data'!I86))),'Data Summary'!EF92="Yes"),OFFSET('Hygiene Data'!$I$9,0,10*ROW('Hygiene Data'!I86)),NA())</f>
        <v>#N/A</v>
      </c>
    </row>
    <row xmlns:x14ac="http://schemas.microsoft.com/office/spreadsheetml/2009/9/ac" r="93" x14ac:dyDescent="0.2">
      <c r="A93" s="334" t="e">
        <f ca="true">+RIGHT('Data Summary'!A93,LEN('Data Summary'!A93)-9)</f>
        <v>#VALUE!</v>
      </c>
      <c r="B93" s="35" t="str">
        <f ca="true">+IF(ISTEXT('Data Summary'!B93),'Data Summary'!B93,"")</f>
        <v/>
      </c>
      <c r="C93" s="333" t="e">
        <f ca="true">+VALUE('Data Summary'!C93)</f>
        <v>#VALUE!</v>
      </c>
      <c r="D93" s="92" t="e">
        <f ca="true">+IF(AND(ISNUMBER(OFFSET('Water Data'!$D$4,0,10*ROW('Water Data'!D87))),'Data Summary'!BS93="Yes"),100-OFFSET('Water Data'!$D$4,0,10*ROW('Water Data'!D87)),NA())</f>
        <v>#N/A</v>
      </c>
      <c r="E93" s="92" t="e">
        <f ca="true">+IF(AND(ISNUMBER(OFFSET('Water Data'!$D$6,0,10*ROW('Water Data'!D87))),'Data Summary'!BT93="Yes"),OFFSET('Water Data'!$D$6,0,10*ROW('Water Data'!D87)),NA())</f>
        <v>#N/A</v>
      </c>
      <c r="F93" s="92" t="e">
        <f ca="true">+IF(AND(ISNUMBER(OFFSET('Water Data'!$D$9,0,10*ROW('Water Data'!D87))),'Data Summary'!BU93="Yes"),OFFSET('Water Data'!$D$9,0,10*ROW('Water Data'!D87)),NA())</f>
        <v>#N/A</v>
      </c>
      <c r="G93" s="92" t="e">
        <f ca="true">+IF(AND(ISNUMBER(OFFSET('Water Data'!$E$4,0,10*ROW('Water Data'!E87))),'Data Summary'!BV93="Yes"),100-OFFSET('Water Data'!$E$4,0,10*ROW('Water Data'!E87)),NA())</f>
        <v>#N/A</v>
      </c>
      <c r="H93" s="92" t="e">
        <f ca="true">+IF(AND(ISNUMBER(OFFSET('Water Data'!$E$6,0,10*ROW('Water Data'!E87))),'Data Summary'!BW93="Yes"),OFFSET('Water Data'!$E$6,0,10*ROW('Water Data'!E87)),NA())</f>
        <v>#N/A</v>
      </c>
      <c r="I93" s="92" t="e">
        <f ca="true">+IF(AND(ISNUMBER(OFFSET('Water Data'!$E$9,0,10*ROW('Water Data'!E87))),'Data Summary'!BX93="Yes"),OFFSET('Water Data'!$E$9,0,10*ROW('Water Data'!E87)),NA())</f>
        <v>#N/A</v>
      </c>
      <c r="J93" s="92" t="e">
        <f ca="true">+IF(AND(ISNUMBER(OFFSET('Water Data'!$F$4,0,10*ROW('Water Data'!F87))),'Data Summary'!BY93="Yes"),100-OFFSET('Water Data'!$F$4,0,10*ROW('Water Data'!F87)),NA())</f>
        <v>#N/A</v>
      </c>
      <c r="K93" s="92" t="e">
        <f ca="true">+IF(AND(ISNUMBER(OFFSET('Water Data'!$F$6,0,10*ROW('Water Data'!F87))),'Data Summary'!BZ93="Yes"),OFFSET('Water Data'!$F$6,0,10*ROW('Water Data'!F87)),NA())</f>
        <v>#N/A</v>
      </c>
      <c r="L93" s="92" t="e">
        <f ca="true">+IF(AND(ISNUMBER(OFFSET('Water Data'!$F$9,0,10*ROW('Water Data'!F87))),'Data Summary'!CA93="Yes"),OFFSET('Water Data'!$F$9,0,10*ROW('Water Data'!F87)),NA())</f>
        <v>#N/A</v>
      </c>
      <c r="M93" s="92" t="e">
        <f ca="true">+IF(AND(ISNUMBER(OFFSET('Water Data'!$G$4,0,10*ROW('Water Data'!G87))),'Data Summary'!CB93="Yes"),100-OFFSET('Water Data'!$G$4,0,10*ROW('Water Data'!G87)),NA())</f>
        <v>#N/A</v>
      </c>
      <c r="N93" s="92" t="e">
        <f ca="true">+IF(AND(ISNUMBER(OFFSET('Water Data'!$G$6,0,10*ROW('Water Data'!G87))),'Data Summary'!CC93="Yes"),OFFSET('Water Data'!$G$6,0,10*ROW('Water Data'!G87)),NA())</f>
        <v>#N/A</v>
      </c>
      <c r="O93" s="92" t="e">
        <f ca="true">+IF(AND(ISNUMBER(OFFSET('Water Data'!$G$9,0,10*ROW('Water Data'!G87))),'Data Summary'!CD93="Yes"),OFFSET('Water Data'!$G$9,0,10*ROW('Water Data'!G87)),NA())</f>
        <v>#N/A</v>
      </c>
      <c r="P93" s="92" t="e">
        <f ca="true">+IF(AND(ISNUMBER(OFFSET('Water Data'!$H$4,0,10*ROW('Water Data'!H87))),'Data Summary'!CE93="Yes"),100-OFFSET('Water Data'!$H$4,0,10*ROW('Water Data'!H87)),NA())</f>
        <v>#N/A</v>
      </c>
      <c r="Q93" s="92" t="e">
        <f ca="true">+IF(AND(ISNUMBER(OFFSET('Water Data'!$H$6,0,10*ROW('Water Data'!H87))),'Data Summary'!CF93="Yes"),OFFSET('Water Data'!$H$6,0,10*ROW('Water Data'!H87)),NA())</f>
        <v>#N/A</v>
      </c>
      <c r="R93" s="92" t="e">
        <f ca="true">+IF(AND(ISNUMBER(OFFSET('Water Data'!$H$9,0,10*ROW('Water Data'!H87))),'Data Summary'!CG93="Yes"),OFFSET('Water Data'!$H$9,0,10*ROW('Water Data'!H87)),NA())</f>
        <v>#N/A</v>
      </c>
      <c r="S93" s="92" t="e">
        <f ca="true">+IF(AND(ISNUMBER(OFFSET('Water Data'!$I$4,0,10*ROW('Water Data'!I87))),'Data Summary'!CH93="Yes"),100-OFFSET('Water Data'!$I$4,0,10*ROW('Water Data'!I87)),NA())</f>
        <v>#N/A</v>
      </c>
      <c r="T93" s="92" t="e">
        <f ca="true">+IF(AND(ISNUMBER(OFFSET('Water Data'!$I$6,0,10*ROW('Water Data'!I87))),'Data Summary'!CI93="Yes"),OFFSET('Water Data'!$I$6,0,10*ROW('Water Data'!I87)),NA())</f>
        <v>#N/A</v>
      </c>
      <c r="U93" s="92" t="e">
        <f ca="true">+IF(AND(ISNUMBER(OFFSET('Water Data'!$I$9,0,10*ROW('Water Data'!I87))),'Data Summary'!CJ93="Yes"),OFFSET('Water Data'!$I$9,0,10*ROW('Water Data'!I87)),NA())</f>
        <v>#N/A</v>
      </c>
      <c r="V93" s="93" t="e">
        <f ca="true">+IF(AND(ISNUMBER(OFFSET('Sanitation Data'!$D$4,0,10*ROW('Sanitation Data'!D87))),'Data Summary'!CK93="Yes"),100-OFFSET('Sanitation Data'!$D$4,0,10*ROW('Sanitation Data'!D87)),NA())</f>
        <v>#N/A</v>
      </c>
      <c r="W93" s="93" t="e">
        <f ca="true">+IF(AND(ISNUMBER(OFFSET('Sanitation Data'!$D$6,0,10*ROW('Sanitation Data'!D87))),'Data Summary'!CL93="Yes"),OFFSET('Sanitation Data'!$D$6,0,10*ROW('Sanitation Data'!D87)),NA())</f>
        <v>#N/A</v>
      </c>
      <c r="X93" s="93" t="e">
        <f ca="true">+IF(AND(ISNUMBER(OFFSET('Sanitation Data'!$D$10,0,10*ROW('Sanitation Data'!D87))),'Data Summary'!CM93="Yes"),OFFSET('Sanitation Data'!$D$10,0,10*ROW('Sanitation Data'!D87)),NA())</f>
        <v>#N/A</v>
      </c>
      <c r="Y93" s="93" t="e">
        <f ca="true">+IF(AND(ISNUMBER(OFFSET('Sanitation Data'!$D$11,0,10*ROW('Sanitation Data'!D87))),'Data Summary'!CN93="Yes"),OFFSET('Sanitation Data'!$D$11,0,10*ROW('Sanitation Data'!D87)),NA())</f>
        <v>#N/A</v>
      </c>
      <c r="Z93" s="93" t="e">
        <f ca="true">+IF(AND(ISNUMBER(OFFSET('Sanitation Data'!$D$12,0,10*ROW('Sanitation Data'!D87))),'Data Summary'!CO93="Yes"),OFFSET('Sanitation Data'!$D$12,0,10*ROW('Sanitation Data'!D87)),NA())</f>
        <v>#N/A</v>
      </c>
      <c r="AA93" s="93" t="e">
        <f ca="true">+IF(AND(ISNUMBER(OFFSET('Sanitation Data'!$E$4,0,10*ROW('Sanitation Data'!E87))),'Data Summary'!CP93="Yes"),100-OFFSET('Sanitation Data'!$E$4,0,10*ROW('Sanitation Data'!E87)),NA())</f>
        <v>#N/A</v>
      </c>
      <c r="AB93" s="93" t="e">
        <f ca="true">+IF(AND(ISNUMBER(OFFSET('Sanitation Data'!$E$6,0,10*ROW('Sanitation Data'!E87))),'Data Summary'!CQ93="Yes"),OFFSET('Sanitation Data'!$E$6,0,10*ROW('Sanitation Data'!E87)),NA())</f>
        <v>#N/A</v>
      </c>
      <c r="AC93" s="93" t="e">
        <f ca="true">+IF(AND(ISNUMBER(OFFSET('Sanitation Data'!$E$10,0,10*ROW('Sanitation Data'!E87))),'Data Summary'!CR93="Yes"),OFFSET('Sanitation Data'!$E$10,0,10*ROW('Sanitation Data'!E87)),NA())</f>
        <v>#N/A</v>
      </c>
      <c r="AD93" s="93" t="e">
        <f ca="true">+IF(AND(ISNUMBER(OFFSET('Sanitation Data'!$E$11,0,10*ROW('Sanitation Data'!E87))),'Data Summary'!CS93="Yes"),OFFSET('Sanitation Data'!$E$11,0,10*ROW('Sanitation Data'!E87)),NA())</f>
        <v>#N/A</v>
      </c>
      <c r="AE93" s="93" t="e">
        <f ca="true">+IF(AND(ISNUMBER(OFFSET('Sanitation Data'!$E$12,0,10*ROW('Sanitation Data'!E87))),'Data Summary'!CT93="Yes"),OFFSET('Sanitation Data'!$E$12,0,10*ROW('Sanitation Data'!E87)),NA())</f>
        <v>#N/A</v>
      </c>
      <c r="AF93" s="93" t="e">
        <f ca="true">+IF(AND(ISNUMBER(OFFSET('Sanitation Data'!$F$4,0,10*ROW('Sanitation Data'!F87))),'Data Summary'!CU93="Yes"),100-OFFSET('Sanitation Data'!$F$4,0,10*ROW('Sanitation Data'!F87)),NA())</f>
        <v>#N/A</v>
      </c>
      <c r="AG93" s="93" t="e">
        <f ca="true">+IF(AND(ISNUMBER(OFFSET('Sanitation Data'!$F$6,0,10*ROW('Sanitation Data'!F87))),'Data Summary'!CV93="Yes"),OFFSET('Sanitation Data'!$F$6,0,10*ROW('Sanitation Data'!F87)),NA())</f>
        <v>#N/A</v>
      </c>
      <c r="AH93" s="93" t="e">
        <f ca="true">+IF(AND(ISNUMBER(OFFSET('Sanitation Data'!$F$10,0,10*ROW('Sanitation Data'!F87))),'Data Summary'!CW93="Yes"),OFFSET('Sanitation Data'!$F$10,0,10*ROW('Sanitation Data'!F87)),NA())</f>
        <v>#N/A</v>
      </c>
      <c r="AI93" s="93" t="e">
        <f ca="true">+IF(AND(ISNUMBER(OFFSET('Sanitation Data'!$F$11,0,10*ROW('Sanitation Data'!F87))),'Data Summary'!CX93="Yes"),OFFSET('Sanitation Data'!$F$11,0,10*ROW('Sanitation Data'!F87)),NA())</f>
        <v>#N/A</v>
      </c>
      <c r="AJ93" s="93" t="e">
        <f ca="true">+IF(AND(ISNUMBER(OFFSET('Sanitation Data'!$F$12,0,10*ROW('Sanitation Data'!F87))),'Data Summary'!CY93="Yes"),OFFSET('Sanitation Data'!$F$12,0,10*ROW('Sanitation Data'!F87)),NA())</f>
        <v>#N/A</v>
      </c>
      <c r="AK93" s="93" t="e">
        <f ca="true">+IF(AND(ISNUMBER(OFFSET('Sanitation Data'!$G$4,0,10*ROW('Sanitation Data'!G87))),'Data Summary'!CZ93="Yes"),100-OFFSET('Sanitation Data'!$G$4,0,10*ROW('Sanitation Data'!G87)),NA())</f>
        <v>#N/A</v>
      </c>
      <c r="AL93" s="93" t="e">
        <f ca="true">+IF(AND(ISNUMBER(OFFSET('Sanitation Data'!$G$6,0,10*ROW('Sanitation Data'!G87))),'Data Summary'!DA93="Yes"),OFFSET('Sanitation Data'!$G$6,0,10*ROW('Sanitation Data'!G87)),NA())</f>
        <v>#N/A</v>
      </c>
      <c r="AM93" s="93" t="e">
        <f ca="true">+IF(AND(ISNUMBER(OFFSET('Sanitation Data'!$G$10,0,10*ROW('Sanitation Data'!G87))),'Data Summary'!DB93="Yes"),OFFSET('Sanitation Data'!$G$10,0,10*ROW('Sanitation Data'!G87)),NA())</f>
        <v>#N/A</v>
      </c>
      <c r="AN93" s="93" t="e">
        <f ca="true">+IF(AND(ISNUMBER(OFFSET('Sanitation Data'!$G$11,0,10*ROW('Sanitation Data'!G87))),'Data Summary'!DC93="Yes"),OFFSET('Sanitation Data'!$G$11,0,10*ROW('Sanitation Data'!G87)),NA())</f>
        <v>#N/A</v>
      </c>
      <c r="AO93" s="93" t="e">
        <f ca="true">+IF(AND(ISNUMBER(OFFSET('Sanitation Data'!$G$12,0,10*ROW('Sanitation Data'!G87))),'Data Summary'!DD93="Yes"),OFFSET('Sanitation Data'!$G$12,0,10*ROW('Sanitation Data'!G87)),NA())</f>
        <v>#N/A</v>
      </c>
      <c r="AP93" s="93" t="e">
        <f ca="true">+IF(AND(ISNUMBER(OFFSET('Sanitation Data'!$H$4,0,10*ROW('Sanitation Data'!H87))),'Data Summary'!DE93="Yes"),100-OFFSET('Sanitation Data'!$H$4,0,10*ROW('Sanitation Data'!H87)),NA())</f>
        <v>#N/A</v>
      </c>
      <c r="AQ93" s="93" t="e">
        <f ca="true">+IF(AND(ISNUMBER(OFFSET('Sanitation Data'!$H$6,0,10*ROW('Sanitation Data'!H87))),'Data Summary'!DF93="Yes"),OFFSET('Sanitation Data'!$H$6,0,10*ROW('Sanitation Data'!H87)),NA())</f>
        <v>#N/A</v>
      </c>
      <c r="AR93" s="93" t="e">
        <f ca="true">+IF(AND(ISNUMBER(OFFSET('Sanitation Data'!$H$10,0,10*ROW('Sanitation Data'!H87))),'Data Summary'!DG93="Yes"),OFFSET('Sanitation Data'!$H$10,0,10*ROW('Sanitation Data'!H87)),NA())</f>
        <v>#N/A</v>
      </c>
      <c r="AS93" s="93" t="e">
        <f ca="true">+IF(AND(ISNUMBER(OFFSET('Sanitation Data'!$H$11,0,10*ROW('Sanitation Data'!H87))),'Data Summary'!DH93="Yes"),OFFSET('Sanitation Data'!$H$11,0,10*ROW('Sanitation Data'!H87)),NA())</f>
        <v>#N/A</v>
      </c>
      <c r="AT93" s="93" t="e">
        <f ca="true">+IF(AND(ISNUMBER(OFFSET('Sanitation Data'!$H$12,0,10*ROW('Sanitation Data'!H87))),'Data Summary'!DI93="Yes"),OFFSET('Sanitation Data'!$H$12,0,10*ROW('Sanitation Data'!H87)),NA())</f>
        <v>#N/A</v>
      </c>
      <c r="AU93" s="93" t="e">
        <f ca="true">+IF(AND(ISNUMBER(OFFSET('Sanitation Data'!$I$4,0,10*ROW('Sanitation Data'!I87))),'Data Summary'!DJ93="Yes"),100-OFFSET('Sanitation Data'!$I$4,0,10*ROW('Sanitation Data'!I87)),NA())</f>
        <v>#N/A</v>
      </c>
      <c r="AV93" s="93" t="e">
        <f ca="true">+IF(AND(ISNUMBER(OFFSET('Sanitation Data'!$I$6,0,10*ROW('Sanitation Data'!I87))),'Data Summary'!DK93="Yes"),OFFSET('Sanitation Data'!$I$6,0,10*ROW('Sanitation Data'!I87)),NA())</f>
        <v>#N/A</v>
      </c>
      <c r="AW93" s="93" t="e">
        <f ca="true">+IF(AND(ISNUMBER(OFFSET('Sanitation Data'!$I$10,0,10*ROW('Sanitation Data'!I87))),'Data Summary'!DL93="Yes"),OFFSET('Sanitation Data'!$I$10,0,10*ROW('Sanitation Data'!I87)),NA())</f>
        <v>#N/A</v>
      </c>
      <c r="AX93" s="93" t="e">
        <f ca="true">+IF(AND(ISNUMBER(OFFSET('Sanitation Data'!$I$11,0,10*ROW('Sanitation Data'!I87))),'Data Summary'!DM93="Yes"),OFFSET('Sanitation Data'!$I$11,0,10*ROW('Sanitation Data'!I87)),NA())</f>
        <v>#N/A</v>
      </c>
      <c r="AY93" s="93" t="e">
        <f ca="true">+IF(AND(ISNUMBER(OFFSET('Sanitation Data'!$I$12,0,10*ROW('Sanitation Data'!I87))),'Data Summary'!DN93="Yes"),OFFSET('Sanitation Data'!$I$12,0,10*ROW('Sanitation Data'!I87)),NA())</f>
        <v>#N/A</v>
      </c>
      <c r="AZ93" s="94" t="e">
        <f ca="true">+IF(AND(ISNUMBER(OFFSET('Hygiene Data'!$D$5,0,10*ROW('Hygiene Data'!D87))),'Data Summary'!DO93="Yes"),OFFSET('Hygiene Data'!$D$5,0,10*ROW('Hygiene Data'!D87)),NA())</f>
        <v>#N/A</v>
      </c>
      <c r="BA93" s="94" t="e">
        <f ca="true">+IF(AND(ISNUMBER(OFFSET('Hygiene Data'!$D$7,0,10*ROW('Hygiene Data'!D87))),'Data Summary'!DP93="Yes"),OFFSET('Hygiene Data'!$D$7,0,10*ROW('Hygiene Data'!D87)),NA())</f>
        <v>#N/A</v>
      </c>
      <c r="BB93" s="94" t="e">
        <f ca="true">+IF(AND(ISNUMBER(OFFSET('Hygiene Data'!$D$9,0,10*ROW('Hygiene Data'!D87))),'Data Summary'!DQ93="Yes"),OFFSET('Hygiene Data'!$D$9,0,10*ROW('Hygiene Data'!D87)),NA())</f>
        <v>#N/A</v>
      </c>
      <c r="BC93" s="94" t="e">
        <f ca="true">+IF(AND(ISNUMBER(OFFSET('Hygiene Data'!$E$5,0,10*ROW('Hygiene Data'!E87))),'Data Summary'!DR93="Yes"),OFFSET('Hygiene Data'!$E$5,0,10*ROW('Hygiene Data'!E87)),NA())</f>
        <v>#N/A</v>
      </c>
      <c r="BD93" s="94" t="e">
        <f ca="true">+IF(AND(ISNUMBER(OFFSET('Hygiene Data'!$E$7,0,10*ROW('Hygiene Data'!E87))),'Data Summary'!DS93="Yes"),OFFSET('Hygiene Data'!$E$7,0,10*ROW('Hygiene Data'!E87)),NA())</f>
        <v>#N/A</v>
      </c>
      <c r="BE93" s="94" t="e">
        <f ca="true">+IF(AND(ISNUMBER(OFFSET('Hygiene Data'!$E$9,0,10*ROW('Hygiene Data'!E87))),'Data Summary'!DT93="Yes"),OFFSET('Hygiene Data'!$E$9,0,10*ROW('Hygiene Data'!E87)),NA())</f>
        <v>#N/A</v>
      </c>
      <c r="BF93" s="94" t="e">
        <f ca="true">+IF(AND(ISNUMBER(OFFSET('Hygiene Data'!$F$5,0,10*ROW('Hygiene Data'!F87))),'Data Summary'!DU93="Yes"),OFFSET('Hygiene Data'!$F$5,0,10*ROW('Hygiene Data'!F87)),NA())</f>
        <v>#N/A</v>
      </c>
      <c r="BG93" s="94" t="e">
        <f ca="true">+IF(AND(ISNUMBER(OFFSET('Hygiene Data'!$F$7,0,10*ROW('Hygiene Data'!F87))),'Data Summary'!DV93="Yes"),OFFSET('Hygiene Data'!$F$7,0,10*ROW('Hygiene Data'!F87)),NA())</f>
        <v>#N/A</v>
      </c>
      <c r="BH93" s="94" t="e">
        <f ca="true">+IF(AND(ISNUMBER(OFFSET('Hygiene Data'!$F$9,0,10*ROW('Hygiene Data'!F87))),'Data Summary'!DW93="Yes"),OFFSET('Hygiene Data'!$F$9,0,10*ROW('Hygiene Data'!F87)),NA())</f>
        <v>#N/A</v>
      </c>
      <c r="BI93" s="94" t="e">
        <f ca="true">+IF(AND(ISNUMBER(OFFSET('Hygiene Data'!$G$5,0,10*ROW('Hygiene Data'!G87))),'Data Summary'!DX93="Yes"),OFFSET('Hygiene Data'!$G$5,0,10*ROW('Hygiene Data'!G87)),NA())</f>
        <v>#N/A</v>
      </c>
      <c r="BJ93" s="94" t="e">
        <f ca="true">+IF(AND(ISNUMBER(OFFSET('Hygiene Data'!$G$7,0,10*ROW('Hygiene Data'!G87))),'Data Summary'!DY93="Yes"),OFFSET('Hygiene Data'!$G$7,0,10*ROW('Hygiene Data'!G87)),NA())</f>
        <v>#N/A</v>
      </c>
      <c r="BK93" s="94" t="e">
        <f ca="true">+IF(AND(ISNUMBER(OFFSET('Hygiene Data'!$G$9,0,10*ROW('Hygiene Data'!G87))),'Data Summary'!DZ93="Yes"),OFFSET('Hygiene Data'!$G$9,0,10*ROW('Hygiene Data'!G87)),NA())</f>
        <v>#N/A</v>
      </c>
      <c r="BL93" s="94" t="e">
        <f ca="true">+IF(AND(ISNUMBER(OFFSET('Hygiene Data'!$H$5,0,10*ROW('Hygiene Data'!H87))),'Data Summary'!EA93="Yes"),OFFSET('Hygiene Data'!$H$5,0,10*ROW('Hygiene Data'!H87)),NA())</f>
        <v>#N/A</v>
      </c>
      <c r="BM93" s="94" t="e">
        <f ca="true">+IF(AND(ISNUMBER(OFFSET('Hygiene Data'!$H$7,0,10*ROW('Hygiene Data'!H87))),'Data Summary'!EB93="Yes"),OFFSET('Hygiene Data'!$H$7,0,10*ROW('Hygiene Data'!H87)),NA())</f>
        <v>#N/A</v>
      </c>
      <c r="BN93" s="94" t="e">
        <f ca="true">+IF(AND(ISNUMBER(OFFSET('Hygiene Data'!$H$9,0,10*ROW('Hygiene Data'!H87))),'Data Summary'!EC93="Yes"),OFFSET('Hygiene Data'!$H$9,0,10*ROW('Hygiene Data'!H87)),NA())</f>
        <v>#N/A</v>
      </c>
      <c r="BO93" s="94" t="e">
        <f ca="true">+IF(AND(ISNUMBER(OFFSET('Hygiene Data'!$I$5,0,10*ROW('Hygiene Data'!I87))),'Data Summary'!ED93="Yes"),OFFSET('Hygiene Data'!$I$5,0,10*ROW('Hygiene Data'!I87)),NA())</f>
        <v>#N/A</v>
      </c>
      <c r="BP93" s="94" t="e">
        <f ca="true">+IF(AND(ISNUMBER(OFFSET('Hygiene Data'!$I$7,0,10*ROW('Hygiene Data'!I87))),'Data Summary'!EE93="Yes"),OFFSET('Hygiene Data'!$I$7,0,10*ROW('Hygiene Data'!I87)),NA())</f>
        <v>#N/A</v>
      </c>
      <c r="BQ93" s="94" t="e">
        <f ca="true">+IF(AND(ISNUMBER(OFFSET('Hygiene Data'!$I$9,0,10*ROW('Hygiene Data'!I87))),'Data Summary'!EF93="Yes"),OFFSET('Hygiene Data'!$I$9,0,10*ROW('Hygiene Data'!I87)),NA())</f>
        <v>#N/A</v>
      </c>
    </row>
    <row xmlns:x14ac="http://schemas.microsoft.com/office/spreadsheetml/2009/9/ac" r="94" x14ac:dyDescent="0.2">
      <c r="A94" s="334" t="e">
        <f ca="true">+RIGHT('Data Summary'!A94,LEN('Data Summary'!A94)-9)</f>
        <v>#VALUE!</v>
      </c>
      <c r="B94" s="35" t="str">
        <f ca="true">+IF(ISTEXT('Data Summary'!B94),'Data Summary'!B94,"")</f>
        <v/>
      </c>
      <c r="C94" s="333" t="e">
        <f ca="true">+VALUE('Data Summary'!C94)</f>
        <v>#VALUE!</v>
      </c>
      <c r="D94" s="92" t="e">
        <f ca="true">+IF(AND(ISNUMBER(OFFSET('Water Data'!$D$4,0,10*ROW('Water Data'!D88))),'Data Summary'!BS94="Yes"),100-OFFSET('Water Data'!$D$4,0,10*ROW('Water Data'!D88)),NA())</f>
        <v>#N/A</v>
      </c>
      <c r="E94" s="92" t="e">
        <f ca="true">+IF(AND(ISNUMBER(OFFSET('Water Data'!$D$6,0,10*ROW('Water Data'!D88))),'Data Summary'!BT94="Yes"),OFFSET('Water Data'!$D$6,0,10*ROW('Water Data'!D88)),NA())</f>
        <v>#N/A</v>
      </c>
      <c r="F94" s="92" t="e">
        <f ca="true">+IF(AND(ISNUMBER(OFFSET('Water Data'!$D$9,0,10*ROW('Water Data'!D88))),'Data Summary'!BU94="Yes"),OFFSET('Water Data'!$D$9,0,10*ROW('Water Data'!D88)),NA())</f>
        <v>#N/A</v>
      </c>
      <c r="G94" s="92" t="e">
        <f ca="true">+IF(AND(ISNUMBER(OFFSET('Water Data'!$E$4,0,10*ROW('Water Data'!E88))),'Data Summary'!BV94="Yes"),100-OFFSET('Water Data'!$E$4,0,10*ROW('Water Data'!E88)),NA())</f>
        <v>#N/A</v>
      </c>
      <c r="H94" s="92" t="e">
        <f ca="true">+IF(AND(ISNUMBER(OFFSET('Water Data'!$E$6,0,10*ROW('Water Data'!E88))),'Data Summary'!BW94="Yes"),OFFSET('Water Data'!$E$6,0,10*ROW('Water Data'!E88)),NA())</f>
        <v>#N/A</v>
      </c>
      <c r="I94" s="92" t="e">
        <f ca="true">+IF(AND(ISNUMBER(OFFSET('Water Data'!$E$9,0,10*ROW('Water Data'!E88))),'Data Summary'!BX94="Yes"),OFFSET('Water Data'!$E$9,0,10*ROW('Water Data'!E88)),NA())</f>
        <v>#N/A</v>
      </c>
      <c r="J94" s="92" t="e">
        <f ca="true">+IF(AND(ISNUMBER(OFFSET('Water Data'!$F$4,0,10*ROW('Water Data'!F88))),'Data Summary'!BY94="Yes"),100-OFFSET('Water Data'!$F$4,0,10*ROW('Water Data'!F88)),NA())</f>
        <v>#N/A</v>
      </c>
      <c r="K94" s="92" t="e">
        <f ca="true">+IF(AND(ISNUMBER(OFFSET('Water Data'!$F$6,0,10*ROW('Water Data'!F88))),'Data Summary'!BZ94="Yes"),OFFSET('Water Data'!$F$6,0,10*ROW('Water Data'!F88)),NA())</f>
        <v>#N/A</v>
      </c>
      <c r="L94" s="92" t="e">
        <f ca="true">+IF(AND(ISNUMBER(OFFSET('Water Data'!$F$9,0,10*ROW('Water Data'!F88))),'Data Summary'!CA94="Yes"),OFFSET('Water Data'!$F$9,0,10*ROW('Water Data'!F88)),NA())</f>
        <v>#N/A</v>
      </c>
      <c r="M94" s="92" t="e">
        <f ca="true">+IF(AND(ISNUMBER(OFFSET('Water Data'!$G$4,0,10*ROW('Water Data'!G88))),'Data Summary'!CB94="Yes"),100-OFFSET('Water Data'!$G$4,0,10*ROW('Water Data'!G88)),NA())</f>
        <v>#N/A</v>
      </c>
      <c r="N94" s="92" t="e">
        <f ca="true">+IF(AND(ISNUMBER(OFFSET('Water Data'!$G$6,0,10*ROW('Water Data'!G88))),'Data Summary'!CC94="Yes"),OFFSET('Water Data'!$G$6,0,10*ROW('Water Data'!G88)),NA())</f>
        <v>#N/A</v>
      </c>
      <c r="O94" s="92" t="e">
        <f ca="true">+IF(AND(ISNUMBER(OFFSET('Water Data'!$G$9,0,10*ROW('Water Data'!G88))),'Data Summary'!CD94="Yes"),OFFSET('Water Data'!$G$9,0,10*ROW('Water Data'!G88)),NA())</f>
        <v>#N/A</v>
      </c>
      <c r="P94" s="92" t="e">
        <f ca="true">+IF(AND(ISNUMBER(OFFSET('Water Data'!$H$4,0,10*ROW('Water Data'!H88))),'Data Summary'!CE94="Yes"),100-OFFSET('Water Data'!$H$4,0,10*ROW('Water Data'!H88)),NA())</f>
        <v>#N/A</v>
      </c>
      <c r="Q94" s="92" t="e">
        <f ca="true">+IF(AND(ISNUMBER(OFFSET('Water Data'!$H$6,0,10*ROW('Water Data'!H88))),'Data Summary'!CF94="Yes"),OFFSET('Water Data'!$H$6,0,10*ROW('Water Data'!H88)),NA())</f>
        <v>#N/A</v>
      </c>
      <c r="R94" s="92" t="e">
        <f ca="true">+IF(AND(ISNUMBER(OFFSET('Water Data'!$H$9,0,10*ROW('Water Data'!H88))),'Data Summary'!CG94="Yes"),OFFSET('Water Data'!$H$9,0,10*ROW('Water Data'!H88)),NA())</f>
        <v>#N/A</v>
      </c>
      <c r="S94" s="92" t="e">
        <f ca="true">+IF(AND(ISNUMBER(OFFSET('Water Data'!$I$4,0,10*ROW('Water Data'!I88))),'Data Summary'!CH94="Yes"),100-OFFSET('Water Data'!$I$4,0,10*ROW('Water Data'!I88)),NA())</f>
        <v>#N/A</v>
      </c>
      <c r="T94" s="92" t="e">
        <f ca="true">+IF(AND(ISNUMBER(OFFSET('Water Data'!$I$6,0,10*ROW('Water Data'!I88))),'Data Summary'!CI94="Yes"),OFFSET('Water Data'!$I$6,0,10*ROW('Water Data'!I88)),NA())</f>
        <v>#N/A</v>
      </c>
      <c r="U94" s="92" t="e">
        <f ca="true">+IF(AND(ISNUMBER(OFFSET('Water Data'!$I$9,0,10*ROW('Water Data'!I88))),'Data Summary'!CJ94="Yes"),OFFSET('Water Data'!$I$9,0,10*ROW('Water Data'!I88)),NA())</f>
        <v>#N/A</v>
      </c>
      <c r="V94" s="93" t="e">
        <f ca="true">+IF(AND(ISNUMBER(OFFSET('Sanitation Data'!$D$4,0,10*ROW('Sanitation Data'!D88))),'Data Summary'!CK94="Yes"),100-OFFSET('Sanitation Data'!$D$4,0,10*ROW('Sanitation Data'!D88)),NA())</f>
        <v>#N/A</v>
      </c>
      <c r="W94" s="93" t="e">
        <f ca="true">+IF(AND(ISNUMBER(OFFSET('Sanitation Data'!$D$6,0,10*ROW('Sanitation Data'!D88))),'Data Summary'!CL94="Yes"),OFFSET('Sanitation Data'!$D$6,0,10*ROW('Sanitation Data'!D88)),NA())</f>
        <v>#N/A</v>
      </c>
      <c r="X94" s="93" t="e">
        <f ca="true">+IF(AND(ISNUMBER(OFFSET('Sanitation Data'!$D$10,0,10*ROW('Sanitation Data'!D88))),'Data Summary'!CM94="Yes"),OFFSET('Sanitation Data'!$D$10,0,10*ROW('Sanitation Data'!D88)),NA())</f>
        <v>#N/A</v>
      </c>
      <c r="Y94" s="93" t="e">
        <f ca="true">+IF(AND(ISNUMBER(OFFSET('Sanitation Data'!$D$11,0,10*ROW('Sanitation Data'!D88))),'Data Summary'!CN94="Yes"),OFFSET('Sanitation Data'!$D$11,0,10*ROW('Sanitation Data'!D88)),NA())</f>
        <v>#N/A</v>
      </c>
      <c r="Z94" s="93" t="e">
        <f ca="true">+IF(AND(ISNUMBER(OFFSET('Sanitation Data'!$D$12,0,10*ROW('Sanitation Data'!D88))),'Data Summary'!CO94="Yes"),OFFSET('Sanitation Data'!$D$12,0,10*ROW('Sanitation Data'!D88)),NA())</f>
        <v>#N/A</v>
      </c>
      <c r="AA94" s="93" t="e">
        <f ca="true">+IF(AND(ISNUMBER(OFFSET('Sanitation Data'!$E$4,0,10*ROW('Sanitation Data'!E88))),'Data Summary'!CP94="Yes"),100-OFFSET('Sanitation Data'!$E$4,0,10*ROW('Sanitation Data'!E88)),NA())</f>
        <v>#N/A</v>
      </c>
      <c r="AB94" s="93" t="e">
        <f ca="true">+IF(AND(ISNUMBER(OFFSET('Sanitation Data'!$E$6,0,10*ROW('Sanitation Data'!E88))),'Data Summary'!CQ94="Yes"),OFFSET('Sanitation Data'!$E$6,0,10*ROW('Sanitation Data'!E88)),NA())</f>
        <v>#N/A</v>
      </c>
      <c r="AC94" s="93" t="e">
        <f ca="true">+IF(AND(ISNUMBER(OFFSET('Sanitation Data'!$E$10,0,10*ROW('Sanitation Data'!E88))),'Data Summary'!CR94="Yes"),OFFSET('Sanitation Data'!$E$10,0,10*ROW('Sanitation Data'!E88)),NA())</f>
        <v>#N/A</v>
      </c>
      <c r="AD94" s="93" t="e">
        <f ca="true">+IF(AND(ISNUMBER(OFFSET('Sanitation Data'!$E$11,0,10*ROW('Sanitation Data'!E88))),'Data Summary'!CS94="Yes"),OFFSET('Sanitation Data'!$E$11,0,10*ROW('Sanitation Data'!E88)),NA())</f>
        <v>#N/A</v>
      </c>
      <c r="AE94" s="93" t="e">
        <f ca="true">+IF(AND(ISNUMBER(OFFSET('Sanitation Data'!$E$12,0,10*ROW('Sanitation Data'!E88))),'Data Summary'!CT94="Yes"),OFFSET('Sanitation Data'!$E$12,0,10*ROW('Sanitation Data'!E88)),NA())</f>
        <v>#N/A</v>
      </c>
      <c r="AF94" s="93" t="e">
        <f ca="true">+IF(AND(ISNUMBER(OFFSET('Sanitation Data'!$F$4,0,10*ROW('Sanitation Data'!F88))),'Data Summary'!CU94="Yes"),100-OFFSET('Sanitation Data'!$F$4,0,10*ROW('Sanitation Data'!F88)),NA())</f>
        <v>#N/A</v>
      </c>
      <c r="AG94" s="93" t="e">
        <f ca="true">+IF(AND(ISNUMBER(OFFSET('Sanitation Data'!$F$6,0,10*ROW('Sanitation Data'!F88))),'Data Summary'!CV94="Yes"),OFFSET('Sanitation Data'!$F$6,0,10*ROW('Sanitation Data'!F88)),NA())</f>
        <v>#N/A</v>
      </c>
      <c r="AH94" s="93" t="e">
        <f ca="true">+IF(AND(ISNUMBER(OFFSET('Sanitation Data'!$F$10,0,10*ROW('Sanitation Data'!F88))),'Data Summary'!CW94="Yes"),OFFSET('Sanitation Data'!$F$10,0,10*ROW('Sanitation Data'!F88)),NA())</f>
        <v>#N/A</v>
      </c>
      <c r="AI94" s="93" t="e">
        <f ca="true">+IF(AND(ISNUMBER(OFFSET('Sanitation Data'!$F$11,0,10*ROW('Sanitation Data'!F88))),'Data Summary'!CX94="Yes"),OFFSET('Sanitation Data'!$F$11,0,10*ROW('Sanitation Data'!F88)),NA())</f>
        <v>#N/A</v>
      </c>
      <c r="AJ94" s="93" t="e">
        <f ca="true">+IF(AND(ISNUMBER(OFFSET('Sanitation Data'!$F$12,0,10*ROW('Sanitation Data'!F88))),'Data Summary'!CY94="Yes"),OFFSET('Sanitation Data'!$F$12,0,10*ROW('Sanitation Data'!F88)),NA())</f>
        <v>#N/A</v>
      </c>
      <c r="AK94" s="93" t="e">
        <f ca="true">+IF(AND(ISNUMBER(OFFSET('Sanitation Data'!$G$4,0,10*ROW('Sanitation Data'!G88))),'Data Summary'!CZ94="Yes"),100-OFFSET('Sanitation Data'!$G$4,0,10*ROW('Sanitation Data'!G88)),NA())</f>
        <v>#N/A</v>
      </c>
      <c r="AL94" s="93" t="e">
        <f ca="true">+IF(AND(ISNUMBER(OFFSET('Sanitation Data'!$G$6,0,10*ROW('Sanitation Data'!G88))),'Data Summary'!DA94="Yes"),OFFSET('Sanitation Data'!$G$6,0,10*ROW('Sanitation Data'!G88)),NA())</f>
        <v>#N/A</v>
      </c>
      <c r="AM94" s="93" t="e">
        <f ca="true">+IF(AND(ISNUMBER(OFFSET('Sanitation Data'!$G$10,0,10*ROW('Sanitation Data'!G88))),'Data Summary'!DB94="Yes"),OFFSET('Sanitation Data'!$G$10,0,10*ROW('Sanitation Data'!G88)),NA())</f>
        <v>#N/A</v>
      </c>
      <c r="AN94" s="93" t="e">
        <f ca="true">+IF(AND(ISNUMBER(OFFSET('Sanitation Data'!$G$11,0,10*ROW('Sanitation Data'!G88))),'Data Summary'!DC94="Yes"),OFFSET('Sanitation Data'!$G$11,0,10*ROW('Sanitation Data'!G88)),NA())</f>
        <v>#N/A</v>
      </c>
      <c r="AO94" s="93" t="e">
        <f ca="true">+IF(AND(ISNUMBER(OFFSET('Sanitation Data'!$G$12,0,10*ROW('Sanitation Data'!G88))),'Data Summary'!DD94="Yes"),OFFSET('Sanitation Data'!$G$12,0,10*ROW('Sanitation Data'!G88)),NA())</f>
        <v>#N/A</v>
      </c>
      <c r="AP94" s="93" t="e">
        <f ca="true">+IF(AND(ISNUMBER(OFFSET('Sanitation Data'!$H$4,0,10*ROW('Sanitation Data'!H88))),'Data Summary'!DE94="Yes"),100-OFFSET('Sanitation Data'!$H$4,0,10*ROW('Sanitation Data'!H88)),NA())</f>
        <v>#N/A</v>
      </c>
      <c r="AQ94" s="93" t="e">
        <f ca="true">+IF(AND(ISNUMBER(OFFSET('Sanitation Data'!$H$6,0,10*ROW('Sanitation Data'!H88))),'Data Summary'!DF94="Yes"),OFFSET('Sanitation Data'!$H$6,0,10*ROW('Sanitation Data'!H88)),NA())</f>
        <v>#N/A</v>
      </c>
      <c r="AR94" s="93" t="e">
        <f ca="true">+IF(AND(ISNUMBER(OFFSET('Sanitation Data'!$H$10,0,10*ROW('Sanitation Data'!H88))),'Data Summary'!DG94="Yes"),OFFSET('Sanitation Data'!$H$10,0,10*ROW('Sanitation Data'!H88)),NA())</f>
        <v>#N/A</v>
      </c>
      <c r="AS94" s="93" t="e">
        <f ca="true">+IF(AND(ISNUMBER(OFFSET('Sanitation Data'!$H$11,0,10*ROW('Sanitation Data'!H88))),'Data Summary'!DH94="Yes"),OFFSET('Sanitation Data'!$H$11,0,10*ROW('Sanitation Data'!H88)),NA())</f>
        <v>#N/A</v>
      </c>
      <c r="AT94" s="93" t="e">
        <f ca="true">+IF(AND(ISNUMBER(OFFSET('Sanitation Data'!$H$12,0,10*ROW('Sanitation Data'!H88))),'Data Summary'!DI94="Yes"),OFFSET('Sanitation Data'!$H$12,0,10*ROW('Sanitation Data'!H88)),NA())</f>
        <v>#N/A</v>
      </c>
      <c r="AU94" s="93" t="e">
        <f ca="true">+IF(AND(ISNUMBER(OFFSET('Sanitation Data'!$I$4,0,10*ROW('Sanitation Data'!I88))),'Data Summary'!DJ94="Yes"),100-OFFSET('Sanitation Data'!$I$4,0,10*ROW('Sanitation Data'!I88)),NA())</f>
        <v>#N/A</v>
      </c>
      <c r="AV94" s="93" t="e">
        <f ca="true">+IF(AND(ISNUMBER(OFFSET('Sanitation Data'!$I$6,0,10*ROW('Sanitation Data'!I88))),'Data Summary'!DK94="Yes"),OFFSET('Sanitation Data'!$I$6,0,10*ROW('Sanitation Data'!I88)),NA())</f>
        <v>#N/A</v>
      </c>
      <c r="AW94" s="93" t="e">
        <f ca="true">+IF(AND(ISNUMBER(OFFSET('Sanitation Data'!$I$10,0,10*ROW('Sanitation Data'!I88))),'Data Summary'!DL94="Yes"),OFFSET('Sanitation Data'!$I$10,0,10*ROW('Sanitation Data'!I88)),NA())</f>
        <v>#N/A</v>
      </c>
      <c r="AX94" s="93" t="e">
        <f ca="true">+IF(AND(ISNUMBER(OFFSET('Sanitation Data'!$I$11,0,10*ROW('Sanitation Data'!I88))),'Data Summary'!DM94="Yes"),OFFSET('Sanitation Data'!$I$11,0,10*ROW('Sanitation Data'!I88)),NA())</f>
        <v>#N/A</v>
      </c>
      <c r="AY94" s="93" t="e">
        <f ca="true">+IF(AND(ISNUMBER(OFFSET('Sanitation Data'!$I$12,0,10*ROW('Sanitation Data'!I88))),'Data Summary'!DN94="Yes"),OFFSET('Sanitation Data'!$I$12,0,10*ROW('Sanitation Data'!I88)),NA())</f>
        <v>#N/A</v>
      </c>
      <c r="AZ94" s="94" t="e">
        <f ca="true">+IF(AND(ISNUMBER(OFFSET('Hygiene Data'!$D$5,0,10*ROW('Hygiene Data'!D88))),'Data Summary'!DO94="Yes"),OFFSET('Hygiene Data'!$D$5,0,10*ROW('Hygiene Data'!D88)),NA())</f>
        <v>#N/A</v>
      </c>
      <c r="BA94" s="94" t="e">
        <f ca="true">+IF(AND(ISNUMBER(OFFSET('Hygiene Data'!$D$7,0,10*ROW('Hygiene Data'!D88))),'Data Summary'!DP94="Yes"),OFFSET('Hygiene Data'!$D$7,0,10*ROW('Hygiene Data'!D88)),NA())</f>
        <v>#N/A</v>
      </c>
      <c r="BB94" s="94" t="e">
        <f ca="true">+IF(AND(ISNUMBER(OFFSET('Hygiene Data'!$D$9,0,10*ROW('Hygiene Data'!D88))),'Data Summary'!DQ94="Yes"),OFFSET('Hygiene Data'!$D$9,0,10*ROW('Hygiene Data'!D88)),NA())</f>
        <v>#N/A</v>
      </c>
      <c r="BC94" s="94" t="e">
        <f ca="true">+IF(AND(ISNUMBER(OFFSET('Hygiene Data'!$E$5,0,10*ROW('Hygiene Data'!E88))),'Data Summary'!DR94="Yes"),OFFSET('Hygiene Data'!$E$5,0,10*ROW('Hygiene Data'!E88)),NA())</f>
        <v>#N/A</v>
      </c>
      <c r="BD94" s="94" t="e">
        <f ca="true">+IF(AND(ISNUMBER(OFFSET('Hygiene Data'!$E$7,0,10*ROW('Hygiene Data'!E88))),'Data Summary'!DS94="Yes"),OFFSET('Hygiene Data'!$E$7,0,10*ROW('Hygiene Data'!E88)),NA())</f>
        <v>#N/A</v>
      </c>
      <c r="BE94" s="94" t="e">
        <f ca="true">+IF(AND(ISNUMBER(OFFSET('Hygiene Data'!$E$9,0,10*ROW('Hygiene Data'!E88))),'Data Summary'!DT94="Yes"),OFFSET('Hygiene Data'!$E$9,0,10*ROW('Hygiene Data'!E88)),NA())</f>
        <v>#N/A</v>
      </c>
      <c r="BF94" s="94" t="e">
        <f ca="true">+IF(AND(ISNUMBER(OFFSET('Hygiene Data'!$F$5,0,10*ROW('Hygiene Data'!F88))),'Data Summary'!DU94="Yes"),OFFSET('Hygiene Data'!$F$5,0,10*ROW('Hygiene Data'!F88)),NA())</f>
        <v>#N/A</v>
      </c>
      <c r="BG94" s="94" t="e">
        <f ca="true">+IF(AND(ISNUMBER(OFFSET('Hygiene Data'!$F$7,0,10*ROW('Hygiene Data'!F88))),'Data Summary'!DV94="Yes"),OFFSET('Hygiene Data'!$F$7,0,10*ROW('Hygiene Data'!F88)),NA())</f>
        <v>#N/A</v>
      </c>
      <c r="BH94" s="94" t="e">
        <f ca="true">+IF(AND(ISNUMBER(OFFSET('Hygiene Data'!$F$9,0,10*ROW('Hygiene Data'!F88))),'Data Summary'!DW94="Yes"),OFFSET('Hygiene Data'!$F$9,0,10*ROW('Hygiene Data'!F88)),NA())</f>
        <v>#N/A</v>
      </c>
      <c r="BI94" s="94" t="e">
        <f ca="true">+IF(AND(ISNUMBER(OFFSET('Hygiene Data'!$G$5,0,10*ROW('Hygiene Data'!G88))),'Data Summary'!DX94="Yes"),OFFSET('Hygiene Data'!$G$5,0,10*ROW('Hygiene Data'!G88)),NA())</f>
        <v>#N/A</v>
      </c>
      <c r="BJ94" s="94" t="e">
        <f ca="true">+IF(AND(ISNUMBER(OFFSET('Hygiene Data'!$G$7,0,10*ROW('Hygiene Data'!G88))),'Data Summary'!DY94="Yes"),OFFSET('Hygiene Data'!$G$7,0,10*ROW('Hygiene Data'!G88)),NA())</f>
        <v>#N/A</v>
      </c>
      <c r="BK94" s="94" t="e">
        <f ca="true">+IF(AND(ISNUMBER(OFFSET('Hygiene Data'!$G$9,0,10*ROW('Hygiene Data'!G88))),'Data Summary'!DZ94="Yes"),OFFSET('Hygiene Data'!$G$9,0,10*ROW('Hygiene Data'!G88)),NA())</f>
        <v>#N/A</v>
      </c>
      <c r="BL94" s="94" t="e">
        <f ca="true">+IF(AND(ISNUMBER(OFFSET('Hygiene Data'!$H$5,0,10*ROW('Hygiene Data'!H88))),'Data Summary'!EA94="Yes"),OFFSET('Hygiene Data'!$H$5,0,10*ROW('Hygiene Data'!H88)),NA())</f>
        <v>#N/A</v>
      </c>
      <c r="BM94" s="94" t="e">
        <f ca="true">+IF(AND(ISNUMBER(OFFSET('Hygiene Data'!$H$7,0,10*ROW('Hygiene Data'!H88))),'Data Summary'!EB94="Yes"),OFFSET('Hygiene Data'!$H$7,0,10*ROW('Hygiene Data'!H88)),NA())</f>
        <v>#N/A</v>
      </c>
      <c r="BN94" s="94" t="e">
        <f ca="true">+IF(AND(ISNUMBER(OFFSET('Hygiene Data'!$H$9,0,10*ROW('Hygiene Data'!H88))),'Data Summary'!EC94="Yes"),OFFSET('Hygiene Data'!$H$9,0,10*ROW('Hygiene Data'!H88)),NA())</f>
        <v>#N/A</v>
      </c>
      <c r="BO94" s="94" t="e">
        <f ca="true">+IF(AND(ISNUMBER(OFFSET('Hygiene Data'!$I$5,0,10*ROW('Hygiene Data'!I88))),'Data Summary'!ED94="Yes"),OFFSET('Hygiene Data'!$I$5,0,10*ROW('Hygiene Data'!I88)),NA())</f>
        <v>#N/A</v>
      </c>
      <c r="BP94" s="94" t="e">
        <f ca="true">+IF(AND(ISNUMBER(OFFSET('Hygiene Data'!$I$7,0,10*ROW('Hygiene Data'!I88))),'Data Summary'!EE94="Yes"),OFFSET('Hygiene Data'!$I$7,0,10*ROW('Hygiene Data'!I88)),NA())</f>
        <v>#N/A</v>
      </c>
      <c r="BQ94" s="94" t="e">
        <f ca="true">+IF(AND(ISNUMBER(OFFSET('Hygiene Data'!$I$9,0,10*ROW('Hygiene Data'!I88))),'Data Summary'!EF94="Yes"),OFFSET('Hygiene Data'!$I$9,0,10*ROW('Hygiene Data'!I88)),NA())</f>
        <v>#N/A</v>
      </c>
    </row>
    <row xmlns:x14ac="http://schemas.microsoft.com/office/spreadsheetml/2009/9/ac" r="95" x14ac:dyDescent="0.2">
      <c r="A95" s="334" t="e">
        <f ca="true">+RIGHT('Data Summary'!A95,LEN('Data Summary'!A95)-9)</f>
        <v>#VALUE!</v>
      </c>
      <c r="B95" s="35" t="str">
        <f ca="true">+IF(ISTEXT('Data Summary'!B95),'Data Summary'!B95,"")</f>
        <v/>
      </c>
      <c r="C95" s="333" t="e">
        <f ca="true">+VALUE('Data Summary'!C95)</f>
        <v>#VALUE!</v>
      </c>
      <c r="D95" s="92" t="e">
        <f ca="true">+IF(AND(ISNUMBER(OFFSET('Water Data'!$D$4,0,10*ROW('Water Data'!D89))),'Data Summary'!BS95="Yes"),100-OFFSET('Water Data'!$D$4,0,10*ROW('Water Data'!D89)),NA())</f>
        <v>#N/A</v>
      </c>
      <c r="E95" s="92" t="e">
        <f ca="true">+IF(AND(ISNUMBER(OFFSET('Water Data'!$D$6,0,10*ROW('Water Data'!D89))),'Data Summary'!BT95="Yes"),OFFSET('Water Data'!$D$6,0,10*ROW('Water Data'!D89)),NA())</f>
        <v>#N/A</v>
      </c>
      <c r="F95" s="92" t="e">
        <f ca="true">+IF(AND(ISNUMBER(OFFSET('Water Data'!$D$9,0,10*ROW('Water Data'!D89))),'Data Summary'!BU95="Yes"),OFFSET('Water Data'!$D$9,0,10*ROW('Water Data'!D89)),NA())</f>
        <v>#N/A</v>
      </c>
      <c r="G95" s="92" t="e">
        <f ca="true">+IF(AND(ISNUMBER(OFFSET('Water Data'!$E$4,0,10*ROW('Water Data'!E89))),'Data Summary'!BV95="Yes"),100-OFFSET('Water Data'!$E$4,0,10*ROW('Water Data'!E89)),NA())</f>
        <v>#N/A</v>
      </c>
      <c r="H95" s="92" t="e">
        <f ca="true">+IF(AND(ISNUMBER(OFFSET('Water Data'!$E$6,0,10*ROW('Water Data'!E89))),'Data Summary'!BW95="Yes"),OFFSET('Water Data'!$E$6,0,10*ROW('Water Data'!E89)),NA())</f>
        <v>#N/A</v>
      </c>
      <c r="I95" s="92" t="e">
        <f ca="true">+IF(AND(ISNUMBER(OFFSET('Water Data'!$E$9,0,10*ROW('Water Data'!E89))),'Data Summary'!BX95="Yes"),OFFSET('Water Data'!$E$9,0,10*ROW('Water Data'!E89)),NA())</f>
        <v>#N/A</v>
      </c>
      <c r="J95" s="92" t="e">
        <f ca="true">+IF(AND(ISNUMBER(OFFSET('Water Data'!$F$4,0,10*ROW('Water Data'!F89))),'Data Summary'!BY95="Yes"),100-OFFSET('Water Data'!$F$4,0,10*ROW('Water Data'!F89)),NA())</f>
        <v>#N/A</v>
      </c>
      <c r="K95" s="92" t="e">
        <f ca="true">+IF(AND(ISNUMBER(OFFSET('Water Data'!$F$6,0,10*ROW('Water Data'!F89))),'Data Summary'!BZ95="Yes"),OFFSET('Water Data'!$F$6,0,10*ROW('Water Data'!F89)),NA())</f>
        <v>#N/A</v>
      </c>
      <c r="L95" s="92" t="e">
        <f ca="true">+IF(AND(ISNUMBER(OFFSET('Water Data'!$F$9,0,10*ROW('Water Data'!F89))),'Data Summary'!CA95="Yes"),OFFSET('Water Data'!$F$9,0,10*ROW('Water Data'!F89)),NA())</f>
        <v>#N/A</v>
      </c>
      <c r="M95" s="92" t="e">
        <f ca="true">+IF(AND(ISNUMBER(OFFSET('Water Data'!$G$4,0,10*ROW('Water Data'!G89))),'Data Summary'!CB95="Yes"),100-OFFSET('Water Data'!$G$4,0,10*ROW('Water Data'!G89)),NA())</f>
        <v>#N/A</v>
      </c>
      <c r="N95" s="92" t="e">
        <f ca="true">+IF(AND(ISNUMBER(OFFSET('Water Data'!$G$6,0,10*ROW('Water Data'!G89))),'Data Summary'!CC95="Yes"),OFFSET('Water Data'!$G$6,0,10*ROW('Water Data'!G89)),NA())</f>
        <v>#N/A</v>
      </c>
      <c r="O95" s="92" t="e">
        <f ca="true">+IF(AND(ISNUMBER(OFFSET('Water Data'!$G$9,0,10*ROW('Water Data'!G89))),'Data Summary'!CD95="Yes"),OFFSET('Water Data'!$G$9,0,10*ROW('Water Data'!G89)),NA())</f>
        <v>#N/A</v>
      </c>
      <c r="P95" s="92" t="e">
        <f ca="true">+IF(AND(ISNUMBER(OFFSET('Water Data'!$H$4,0,10*ROW('Water Data'!H89))),'Data Summary'!CE95="Yes"),100-OFFSET('Water Data'!$H$4,0,10*ROW('Water Data'!H89)),NA())</f>
        <v>#N/A</v>
      </c>
      <c r="Q95" s="92" t="e">
        <f ca="true">+IF(AND(ISNUMBER(OFFSET('Water Data'!$H$6,0,10*ROW('Water Data'!H89))),'Data Summary'!CF95="Yes"),OFFSET('Water Data'!$H$6,0,10*ROW('Water Data'!H89)),NA())</f>
        <v>#N/A</v>
      </c>
      <c r="R95" s="92" t="e">
        <f ca="true">+IF(AND(ISNUMBER(OFFSET('Water Data'!$H$9,0,10*ROW('Water Data'!H89))),'Data Summary'!CG95="Yes"),OFFSET('Water Data'!$H$9,0,10*ROW('Water Data'!H89)),NA())</f>
        <v>#N/A</v>
      </c>
      <c r="S95" s="92" t="e">
        <f ca="true">+IF(AND(ISNUMBER(OFFSET('Water Data'!$I$4,0,10*ROW('Water Data'!I89))),'Data Summary'!CH95="Yes"),100-OFFSET('Water Data'!$I$4,0,10*ROW('Water Data'!I89)),NA())</f>
        <v>#N/A</v>
      </c>
      <c r="T95" s="92" t="e">
        <f ca="true">+IF(AND(ISNUMBER(OFFSET('Water Data'!$I$6,0,10*ROW('Water Data'!I89))),'Data Summary'!CI95="Yes"),OFFSET('Water Data'!$I$6,0,10*ROW('Water Data'!I89)),NA())</f>
        <v>#N/A</v>
      </c>
      <c r="U95" s="92" t="e">
        <f ca="true">+IF(AND(ISNUMBER(OFFSET('Water Data'!$I$9,0,10*ROW('Water Data'!I89))),'Data Summary'!CJ95="Yes"),OFFSET('Water Data'!$I$9,0,10*ROW('Water Data'!I89)),NA())</f>
        <v>#N/A</v>
      </c>
      <c r="V95" s="93" t="e">
        <f ca="true">+IF(AND(ISNUMBER(OFFSET('Sanitation Data'!$D$4,0,10*ROW('Sanitation Data'!D89))),'Data Summary'!CK95="Yes"),100-OFFSET('Sanitation Data'!$D$4,0,10*ROW('Sanitation Data'!D89)),NA())</f>
        <v>#N/A</v>
      </c>
      <c r="W95" s="93" t="e">
        <f ca="true">+IF(AND(ISNUMBER(OFFSET('Sanitation Data'!$D$6,0,10*ROW('Sanitation Data'!D89))),'Data Summary'!CL95="Yes"),OFFSET('Sanitation Data'!$D$6,0,10*ROW('Sanitation Data'!D89)),NA())</f>
        <v>#N/A</v>
      </c>
      <c r="X95" s="93" t="e">
        <f ca="true">+IF(AND(ISNUMBER(OFFSET('Sanitation Data'!$D$10,0,10*ROW('Sanitation Data'!D89))),'Data Summary'!CM95="Yes"),OFFSET('Sanitation Data'!$D$10,0,10*ROW('Sanitation Data'!D89)),NA())</f>
        <v>#N/A</v>
      </c>
      <c r="Y95" s="93" t="e">
        <f ca="true">+IF(AND(ISNUMBER(OFFSET('Sanitation Data'!$D$11,0,10*ROW('Sanitation Data'!D89))),'Data Summary'!CN95="Yes"),OFFSET('Sanitation Data'!$D$11,0,10*ROW('Sanitation Data'!D89)),NA())</f>
        <v>#N/A</v>
      </c>
      <c r="Z95" s="93" t="e">
        <f ca="true">+IF(AND(ISNUMBER(OFFSET('Sanitation Data'!$D$12,0,10*ROW('Sanitation Data'!D89))),'Data Summary'!CO95="Yes"),OFFSET('Sanitation Data'!$D$12,0,10*ROW('Sanitation Data'!D89)),NA())</f>
        <v>#N/A</v>
      </c>
      <c r="AA95" s="93" t="e">
        <f ca="true">+IF(AND(ISNUMBER(OFFSET('Sanitation Data'!$E$4,0,10*ROW('Sanitation Data'!E89))),'Data Summary'!CP95="Yes"),100-OFFSET('Sanitation Data'!$E$4,0,10*ROW('Sanitation Data'!E89)),NA())</f>
        <v>#N/A</v>
      </c>
      <c r="AB95" s="93" t="e">
        <f ca="true">+IF(AND(ISNUMBER(OFFSET('Sanitation Data'!$E$6,0,10*ROW('Sanitation Data'!E89))),'Data Summary'!CQ95="Yes"),OFFSET('Sanitation Data'!$E$6,0,10*ROW('Sanitation Data'!E89)),NA())</f>
        <v>#N/A</v>
      </c>
      <c r="AC95" s="93" t="e">
        <f ca="true">+IF(AND(ISNUMBER(OFFSET('Sanitation Data'!$E$10,0,10*ROW('Sanitation Data'!E89))),'Data Summary'!CR95="Yes"),OFFSET('Sanitation Data'!$E$10,0,10*ROW('Sanitation Data'!E89)),NA())</f>
        <v>#N/A</v>
      </c>
      <c r="AD95" s="93" t="e">
        <f ca="true">+IF(AND(ISNUMBER(OFFSET('Sanitation Data'!$E$11,0,10*ROW('Sanitation Data'!E89))),'Data Summary'!CS95="Yes"),OFFSET('Sanitation Data'!$E$11,0,10*ROW('Sanitation Data'!E89)),NA())</f>
        <v>#N/A</v>
      </c>
      <c r="AE95" s="93" t="e">
        <f ca="true">+IF(AND(ISNUMBER(OFFSET('Sanitation Data'!$E$12,0,10*ROW('Sanitation Data'!E89))),'Data Summary'!CT95="Yes"),OFFSET('Sanitation Data'!$E$12,0,10*ROW('Sanitation Data'!E89)),NA())</f>
        <v>#N/A</v>
      </c>
      <c r="AF95" s="93" t="e">
        <f ca="true">+IF(AND(ISNUMBER(OFFSET('Sanitation Data'!$F$4,0,10*ROW('Sanitation Data'!F89))),'Data Summary'!CU95="Yes"),100-OFFSET('Sanitation Data'!$F$4,0,10*ROW('Sanitation Data'!F89)),NA())</f>
        <v>#N/A</v>
      </c>
      <c r="AG95" s="93" t="e">
        <f ca="true">+IF(AND(ISNUMBER(OFFSET('Sanitation Data'!$F$6,0,10*ROW('Sanitation Data'!F89))),'Data Summary'!CV95="Yes"),OFFSET('Sanitation Data'!$F$6,0,10*ROW('Sanitation Data'!F89)),NA())</f>
        <v>#N/A</v>
      </c>
      <c r="AH95" s="93" t="e">
        <f ca="true">+IF(AND(ISNUMBER(OFFSET('Sanitation Data'!$F$10,0,10*ROW('Sanitation Data'!F89))),'Data Summary'!CW95="Yes"),OFFSET('Sanitation Data'!$F$10,0,10*ROW('Sanitation Data'!F89)),NA())</f>
        <v>#N/A</v>
      </c>
      <c r="AI95" s="93" t="e">
        <f ca="true">+IF(AND(ISNUMBER(OFFSET('Sanitation Data'!$F$11,0,10*ROW('Sanitation Data'!F89))),'Data Summary'!CX95="Yes"),OFFSET('Sanitation Data'!$F$11,0,10*ROW('Sanitation Data'!F89)),NA())</f>
        <v>#N/A</v>
      </c>
      <c r="AJ95" s="93" t="e">
        <f ca="true">+IF(AND(ISNUMBER(OFFSET('Sanitation Data'!$F$12,0,10*ROW('Sanitation Data'!F89))),'Data Summary'!CY95="Yes"),OFFSET('Sanitation Data'!$F$12,0,10*ROW('Sanitation Data'!F89)),NA())</f>
        <v>#N/A</v>
      </c>
      <c r="AK95" s="93" t="e">
        <f ca="true">+IF(AND(ISNUMBER(OFFSET('Sanitation Data'!$G$4,0,10*ROW('Sanitation Data'!G89))),'Data Summary'!CZ95="Yes"),100-OFFSET('Sanitation Data'!$G$4,0,10*ROW('Sanitation Data'!G89)),NA())</f>
        <v>#N/A</v>
      </c>
      <c r="AL95" s="93" t="e">
        <f ca="true">+IF(AND(ISNUMBER(OFFSET('Sanitation Data'!$G$6,0,10*ROW('Sanitation Data'!G89))),'Data Summary'!DA95="Yes"),OFFSET('Sanitation Data'!$G$6,0,10*ROW('Sanitation Data'!G89)),NA())</f>
        <v>#N/A</v>
      </c>
      <c r="AM95" s="93" t="e">
        <f ca="true">+IF(AND(ISNUMBER(OFFSET('Sanitation Data'!$G$10,0,10*ROW('Sanitation Data'!G89))),'Data Summary'!DB95="Yes"),OFFSET('Sanitation Data'!$G$10,0,10*ROW('Sanitation Data'!G89)),NA())</f>
        <v>#N/A</v>
      </c>
      <c r="AN95" s="93" t="e">
        <f ca="true">+IF(AND(ISNUMBER(OFFSET('Sanitation Data'!$G$11,0,10*ROW('Sanitation Data'!G89))),'Data Summary'!DC95="Yes"),OFFSET('Sanitation Data'!$G$11,0,10*ROW('Sanitation Data'!G89)),NA())</f>
        <v>#N/A</v>
      </c>
      <c r="AO95" s="93" t="e">
        <f ca="true">+IF(AND(ISNUMBER(OFFSET('Sanitation Data'!$G$12,0,10*ROW('Sanitation Data'!G89))),'Data Summary'!DD95="Yes"),OFFSET('Sanitation Data'!$G$12,0,10*ROW('Sanitation Data'!G89)),NA())</f>
        <v>#N/A</v>
      </c>
      <c r="AP95" s="93" t="e">
        <f ca="true">+IF(AND(ISNUMBER(OFFSET('Sanitation Data'!$H$4,0,10*ROW('Sanitation Data'!H89))),'Data Summary'!DE95="Yes"),100-OFFSET('Sanitation Data'!$H$4,0,10*ROW('Sanitation Data'!H89)),NA())</f>
        <v>#N/A</v>
      </c>
      <c r="AQ95" s="93" t="e">
        <f ca="true">+IF(AND(ISNUMBER(OFFSET('Sanitation Data'!$H$6,0,10*ROW('Sanitation Data'!H89))),'Data Summary'!DF95="Yes"),OFFSET('Sanitation Data'!$H$6,0,10*ROW('Sanitation Data'!H89)),NA())</f>
        <v>#N/A</v>
      </c>
      <c r="AR95" s="93" t="e">
        <f ca="true">+IF(AND(ISNUMBER(OFFSET('Sanitation Data'!$H$10,0,10*ROW('Sanitation Data'!H89))),'Data Summary'!DG95="Yes"),OFFSET('Sanitation Data'!$H$10,0,10*ROW('Sanitation Data'!H89)),NA())</f>
        <v>#N/A</v>
      </c>
      <c r="AS95" s="93" t="e">
        <f ca="true">+IF(AND(ISNUMBER(OFFSET('Sanitation Data'!$H$11,0,10*ROW('Sanitation Data'!H89))),'Data Summary'!DH95="Yes"),OFFSET('Sanitation Data'!$H$11,0,10*ROW('Sanitation Data'!H89)),NA())</f>
        <v>#N/A</v>
      </c>
      <c r="AT95" s="93" t="e">
        <f ca="true">+IF(AND(ISNUMBER(OFFSET('Sanitation Data'!$H$12,0,10*ROW('Sanitation Data'!H89))),'Data Summary'!DI95="Yes"),OFFSET('Sanitation Data'!$H$12,0,10*ROW('Sanitation Data'!H89)),NA())</f>
        <v>#N/A</v>
      </c>
      <c r="AU95" s="93" t="e">
        <f ca="true">+IF(AND(ISNUMBER(OFFSET('Sanitation Data'!$I$4,0,10*ROW('Sanitation Data'!I89))),'Data Summary'!DJ95="Yes"),100-OFFSET('Sanitation Data'!$I$4,0,10*ROW('Sanitation Data'!I89)),NA())</f>
        <v>#N/A</v>
      </c>
      <c r="AV95" s="93" t="e">
        <f ca="true">+IF(AND(ISNUMBER(OFFSET('Sanitation Data'!$I$6,0,10*ROW('Sanitation Data'!I89))),'Data Summary'!DK95="Yes"),OFFSET('Sanitation Data'!$I$6,0,10*ROW('Sanitation Data'!I89)),NA())</f>
        <v>#N/A</v>
      </c>
      <c r="AW95" s="93" t="e">
        <f ca="true">+IF(AND(ISNUMBER(OFFSET('Sanitation Data'!$I$10,0,10*ROW('Sanitation Data'!I89))),'Data Summary'!DL95="Yes"),OFFSET('Sanitation Data'!$I$10,0,10*ROW('Sanitation Data'!I89)),NA())</f>
        <v>#N/A</v>
      </c>
      <c r="AX95" s="93" t="e">
        <f ca="true">+IF(AND(ISNUMBER(OFFSET('Sanitation Data'!$I$11,0,10*ROW('Sanitation Data'!I89))),'Data Summary'!DM95="Yes"),OFFSET('Sanitation Data'!$I$11,0,10*ROW('Sanitation Data'!I89)),NA())</f>
        <v>#N/A</v>
      </c>
      <c r="AY95" s="93" t="e">
        <f ca="true">+IF(AND(ISNUMBER(OFFSET('Sanitation Data'!$I$12,0,10*ROW('Sanitation Data'!I89))),'Data Summary'!DN95="Yes"),OFFSET('Sanitation Data'!$I$12,0,10*ROW('Sanitation Data'!I89)),NA())</f>
        <v>#N/A</v>
      </c>
      <c r="AZ95" s="94" t="e">
        <f ca="true">+IF(AND(ISNUMBER(OFFSET('Hygiene Data'!$D$5,0,10*ROW('Hygiene Data'!D89))),'Data Summary'!DO95="Yes"),OFFSET('Hygiene Data'!$D$5,0,10*ROW('Hygiene Data'!D89)),NA())</f>
        <v>#N/A</v>
      </c>
      <c r="BA95" s="94" t="e">
        <f ca="true">+IF(AND(ISNUMBER(OFFSET('Hygiene Data'!$D$7,0,10*ROW('Hygiene Data'!D89))),'Data Summary'!DP95="Yes"),OFFSET('Hygiene Data'!$D$7,0,10*ROW('Hygiene Data'!D89)),NA())</f>
        <v>#N/A</v>
      </c>
      <c r="BB95" s="94" t="e">
        <f ca="true">+IF(AND(ISNUMBER(OFFSET('Hygiene Data'!$D$9,0,10*ROW('Hygiene Data'!D89))),'Data Summary'!DQ95="Yes"),OFFSET('Hygiene Data'!$D$9,0,10*ROW('Hygiene Data'!D89)),NA())</f>
        <v>#N/A</v>
      </c>
      <c r="BC95" s="94" t="e">
        <f ca="true">+IF(AND(ISNUMBER(OFFSET('Hygiene Data'!$E$5,0,10*ROW('Hygiene Data'!E89))),'Data Summary'!DR95="Yes"),OFFSET('Hygiene Data'!$E$5,0,10*ROW('Hygiene Data'!E89)),NA())</f>
        <v>#N/A</v>
      </c>
      <c r="BD95" s="94" t="e">
        <f ca="true">+IF(AND(ISNUMBER(OFFSET('Hygiene Data'!$E$7,0,10*ROW('Hygiene Data'!E89))),'Data Summary'!DS95="Yes"),OFFSET('Hygiene Data'!$E$7,0,10*ROW('Hygiene Data'!E89)),NA())</f>
        <v>#N/A</v>
      </c>
      <c r="BE95" s="94" t="e">
        <f ca="true">+IF(AND(ISNUMBER(OFFSET('Hygiene Data'!$E$9,0,10*ROW('Hygiene Data'!E89))),'Data Summary'!DT95="Yes"),OFFSET('Hygiene Data'!$E$9,0,10*ROW('Hygiene Data'!E89)),NA())</f>
        <v>#N/A</v>
      </c>
      <c r="BF95" s="94" t="e">
        <f ca="true">+IF(AND(ISNUMBER(OFFSET('Hygiene Data'!$F$5,0,10*ROW('Hygiene Data'!F89))),'Data Summary'!DU95="Yes"),OFFSET('Hygiene Data'!$F$5,0,10*ROW('Hygiene Data'!F89)),NA())</f>
        <v>#N/A</v>
      </c>
      <c r="BG95" s="94" t="e">
        <f ca="true">+IF(AND(ISNUMBER(OFFSET('Hygiene Data'!$F$7,0,10*ROW('Hygiene Data'!F89))),'Data Summary'!DV95="Yes"),OFFSET('Hygiene Data'!$F$7,0,10*ROW('Hygiene Data'!F89)),NA())</f>
        <v>#N/A</v>
      </c>
      <c r="BH95" s="94" t="e">
        <f ca="true">+IF(AND(ISNUMBER(OFFSET('Hygiene Data'!$F$9,0,10*ROW('Hygiene Data'!F89))),'Data Summary'!DW95="Yes"),OFFSET('Hygiene Data'!$F$9,0,10*ROW('Hygiene Data'!F89)),NA())</f>
        <v>#N/A</v>
      </c>
      <c r="BI95" s="94" t="e">
        <f ca="true">+IF(AND(ISNUMBER(OFFSET('Hygiene Data'!$G$5,0,10*ROW('Hygiene Data'!G89))),'Data Summary'!DX95="Yes"),OFFSET('Hygiene Data'!$G$5,0,10*ROW('Hygiene Data'!G89)),NA())</f>
        <v>#N/A</v>
      </c>
      <c r="BJ95" s="94" t="e">
        <f ca="true">+IF(AND(ISNUMBER(OFFSET('Hygiene Data'!$G$7,0,10*ROW('Hygiene Data'!G89))),'Data Summary'!DY95="Yes"),OFFSET('Hygiene Data'!$G$7,0,10*ROW('Hygiene Data'!G89)),NA())</f>
        <v>#N/A</v>
      </c>
      <c r="BK95" s="94" t="e">
        <f ca="true">+IF(AND(ISNUMBER(OFFSET('Hygiene Data'!$G$9,0,10*ROW('Hygiene Data'!G89))),'Data Summary'!DZ95="Yes"),OFFSET('Hygiene Data'!$G$9,0,10*ROW('Hygiene Data'!G89)),NA())</f>
        <v>#N/A</v>
      </c>
      <c r="BL95" s="94" t="e">
        <f ca="true">+IF(AND(ISNUMBER(OFFSET('Hygiene Data'!$H$5,0,10*ROW('Hygiene Data'!H89))),'Data Summary'!EA95="Yes"),OFFSET('Hygiene Data'!$H$5,0,10*ROW('Hygiene Data'!H89)),NA())</f>
        <v>#N/A</v>
      </c>
      <c r="BM95" s="94" t="e">
        <f ca="true">+IF(AND(ISNUMBER(OFFSET('Hygiene Data'!$H$7,0,10*ROW('Hygiene Data'!H89))),'Data Summary'!EB95="Yes"),OFFSET('Hygiene Data'!$H$7,0,10*ROW('Hygiene Data'!H89)),NA())</f>
        <v>#N/A</v>
      </c>
      <c r="BN95" s="94" t="e">
        <f ca="true">+IF(AND(ISNUMBER(OFFSET('Hygiene Data'!$H$9,0,10*ROW('Hygiene Data'!H89))),'Data Summary'!EC95="Yes"),OFFSET('Hygiene Data'!$H$9,0,10*ROW('Hygiene Data'!H89)),NA())</f>
        <v>#N/A</v>
      </c>
      <c r="BO95" s="94" t="e">
        <f ca="true">+IF(AND(ISNUMBER(OFFSET('Hygiene Data'!$I$5,0,10*ROW('Hygiene Data'!I89))),'Data Summary'!ED95="Yes"),OFFSET('Hygiene Data'!$I$5,0,10*ROW('Hygiene Data'!I89)),NA())</f>
        <v>#N/A</v>
      </c>
      <c r="BP95" s="94" t="e">
        <f ca="true">+IF(AND(ISNUMBER(OFFSET('Hygiene Data'!$I$7,0,10*ROW('Hygiene Data'!I89))),'Data Summary'!EE95="Yes"),OFFSET('Hygiene Data'!$I$7,0,10*ROW('Hygiene Data'!I89)),NA())</f>
        <v>#N/A</v>
      </c>
      <c r="BQ95" s="94" t="e">
        <f ca="true">+IF(AND(ISNUMBER(OFFSET('Hygiene Data'!$I$9,0,10*ROW('Hygiene Data'!I89))),'Data Summary'!EF95="Yes"),OFFSET('Hygiene Data'!$I$9,0,10*ROW('Hygiene Data'!I89)),NA())</f>
        <v>#N/A</v>
      </c>
    </row>
    <row xmlns:x14ac="http://schemas.microsoft.com/office/spreadsheetml/2009/9/ac" r="96" x14ac:dyDescent="0.2">
      <c r="A96" s="334" t="e">
        <f ca="true">+RIGHT('Data Summary'!A96,LEN('Data Summary'!A96)-9)</f>
        <v>#VALUE!</v>
      </c>
      <c r="B96" s="35" t="str">
        <f ca="true">+IF(ISTEXT('Data Summary'!B96),'Data Summary'!B96,"")</f>
        <v/>
      </c>
      <c r="C96" s="333" t="e">
        <f ca="true">+VALUE('Data Summary'!C96)</f>
        <v>#VALUE!</v>
      </c>
      <c r="D96" s="92" t="e">
        <f ca="true">+IF(AND(ISNUMBER(OFFSET('Water Data'!$D$4,0,10*ROW('Water Data'!D90))),'Data Summary'!BS96="Yes"),100-OFFSET('Water Data'!$D$4,0,10*ROW('Water Data'!D90)),NA())</f>
        <v>#N/A</v>
      </c>
      <c r="E96" s="92" t="e">
        <f ca="true">+IF(AND(ISNUMBER(OFFSET('Water Data'!$D$6,0,10*ROW('Water Data'!D90))),'Data Summary'!BT96="Yes"),OFFSET('Water Data'!$D$6,0,10*ROW('Water Data'!D90)),NA())</f>
        <v>#N/A</v>
      </c>
      <c r="F96" s="92" t="e">
        <f ca="true">+IF(AND(ISNUMBER(OFFSET('Water Data'!$D$9,0,10*ROW('Water Data'!D90))),'Data Summary'!BU96="Yes"),OFFSET('Water Data'!$D$9,0,10*ROW('Water Data'!D90)),NA())</f>
        <v>#N/A</v>
      </c>
      <c r="G96" s="92" t="e">
        <f ca="true">+IF(AND(ISNUMBER(OFFSET('Water Data'!$E$4,0,10*ROW('Water Data'!E90))),'Data Summary'!BV96="Yes"),100-OFFSET('Water Data'!$E$4,0,10*ROW('Water Data'!E90)),NA())</f>
        <v>#N/A</v>
      </c>
      <c r="H96" s="92" t="e">
        <f ca="true">+IF(AND(ISNUMBER(OFFSET('Water Data'!$E$6,0,10*ROW('Water Data'!E90))),'Data Summary'!BW96="Yes"),OFFSET('Water Data'!$E$6,0,10*ROW('Water Data'!E90)),NA())</f>
        <v>#N/A</v>
      </c>
      <c r="I96" s="92" t="e">
        <f ca="true">+IF(AND(ISNUMBER(OFFSET('Water Data'!$E$9,0,10*ROW('Water Data'!E90))),'Data Summary'!BX96="Yes"),OFFSET('Water Data'!$E$9,0,10*ROW('Water Data'!E90)),NA())</f>
        <v>#N/A</v>
      </c>
      <c r="J96" s="92" t="e">
        <f ca="true">+IF(AND(ISNUMBER(OFFSET('Water Data'!$F$4,0,10*ROW('Water Data'!F90))),'Data Summary'!BY96="Yes"),100-OFFSET('Water Data'!$F$4,0,10*ROW('Water Data'!F90)),NA())</f>
        <v>#N/A</v>
      </c>
      <c r="K96" s="92" t="e">
        <f ca="true">+IF(AND(ISNUMBER(OFFSET('Water Data'!$F$6,0,10*ROW('Water Data'!F90))),'Data Summary'!BZ96="Yes"),OFFSET('Water Data'!$F$6,0,10*ROW('Water Data'!F90)),NA())</f>
        <v>#N/A</v>
      </c>
      <c r="L96" s="92" t="e">
        <f ca="true">+IF(AND(ISNUMBER(OFFSET('Water Data'!$F$9,0,10*ROW('Water Data'!F90))),'Data Summary'!CA96="Yes"),OFFSET('Water Data'!$F$9,0,10*ROW('Water Data'!F90)),NA())</f>
        <v>#N/A</v>
      </c>
      <c r="M96" s="92" t="e">
        <f ca="true">+IF(AND(ISNUMBER(OFFSET('Water Data'!$G$4,0,10*ROW('Water Data'!G90))),'Data Summary'!CB96="Yes"),100-OFFSET('Water Data'!$G$4,0,10*ROW('Water Data'!G90)),NA())</f>
        <v>#N/A</v>
      </c>
      <c r="N96" s="92" t="e">
        <f ca="true">+IF(AND(ISNUMBER(OFFSET('Water Data'!$G$6,0,10*ROW('Water Data'!G90))),'Data Summary'!CC96="Yes"),OFFSET('Water Data'!$G$6,0,10*ROW('Water Data'!G90)),NA())</f>
        <v>#N/A</v>
      </c>
      <c r="O96" s="92" t="e">
        <f ca="true">+IF(AND(ISNUMBER(OFFSET('Water Data'!$G$9,0,10*ROW('Water Data'!G90))),'Data Summary'!CD96="Yes"),OFFSET('Water Data'!$G$9,0,10*ROW('Water Data'!G90)),NA())</f>
        <v>#N/A</v>
      </c>
      <c r="P96" s="92" t="e">
        <f ca="true">+IF(AND(ISNUMBER(OFFSET('Water Data'!$H$4,0,10*ROW('Water Data'!H90))),'Data Summary'!CE96="Yes"),100-OFFSET('Water Data'!$H$4,0,10*ROW('Water Data'!H90)),NA())</f>
        <v>#N/A</v>
      </c>
      <c r="Q96" s="92" t="e">
        <f ca="true">+IF(AND(ISNUMBER(OFFSET('Water Data'!$H$6,0,10*ROW('Water Data'!H90))),'Data Summary'!CF96="Yes"),OFFSET('Water Data'!$H$6,0,10*ROW('Water Data'!H90)),NA())</f>
        <v>#N/A</v>
      </c>
      <c r="R96" s="92" t="e">
        <f ca="true">+IF(AND(ISNUMBER(OFFSET('Water Data'!$H$9,0,10*ROW('Water Data'!H90))),'Data Summary'!CG96="Yes"),OFFSET('Water Data'!$H$9,0,10*ROW('Water Data'!H90)),NA())</f>
        <v>#N/A</v>
      </c>
      <c r="S96" s="92" t="e">
        <f ca="true">+IF(AND(ISNUMBER(OFFSET('Water Data'!$I$4,0,10*ROW('Water Data'!I90))),'Data Summary'!CH96="Yes"),100-OFFSET('Water Data'!$I$4,0,10*ROW('Water Data'!I90)),NA())</f>
        <v>#N/A</v>
      </c>
      <c r="T96" s="92" t="e">
        <f ca="true">+IF(AND(ISNUMBER(OFFSET('Water Data'!$I$6,0,10*ROW('Water Data'!I90))),'Data Summary'!CI96="Yes"),OFFSET('Water Data'!$I$6,0,10*ROW('Water Data'!I90)),NA())</f>
        <v>#N/A</v>
      </c>
      <c r="U96" s="92" t="e">
        <f ca="true">+IF(AND(ISNUMBER(OFFSET('Water Data'!$I$9,0,10*ROW('Water Data'!I90))),'Data Summary'!CJ96="Yes"),OFFSET('Water Data'!$I$9,0,10*ROW('Water Data'!I90)),NA())</f>
        <v>#N/A</v>
      </c>
      <c r="V96" s="93" t="e">
        <f ca="true">+IF(AND(ISNUMBER(OFFSET('Sanitation Data'!$D$4,0,10*ROW('Sanitation Data'!D90))),'Data Summary'!CK96="Yes"),100-OFFSET('Sanitation Data'!$D$4,0,10*ROW('Sanitation Data'!D90)),NA())</f>
        <v>#N/A</v>
      </c>
      <c r="W96" s="93" t="e">
        <f ca="true">+IF(AND(ISNUMBER(OFFSET('Sanitation Data'!$D$6,0,10*ROW('Sanitation Data'!D90))),'Data Summary'!CL96="Yes"),OFFSET('Sanitation Data'!$D$6,0,10*ROW('Sanitation Data'!D90)),NA())</f>
        <v>#N/A</v>
      </c>
      <c r="X96" s="93" t="e">
        <f ca="true">+IF(AND(ISNUMBER(OFFSET('Sanitation Data'!$D$10,0,10*ROW('Sanitation Data'!D90))),'Data Summary'!CM96="Yes"),OFFSET('Sanitation Data'!$D$10,0,10*ROW('Sanitation Data'!D90)),NA())</f>
        <v>#N/A</v>
      </c>
      <c r="Y96" s="93" t="e">
        <f ca="true">+IF(AND(ISNUMBER(OFFSET('Sanitation Data'!$D$11,0,10*ROW('Sanitation Data'!D90))),'Data Summary'!CN96="Yes"),OFFSET('Sanitation Data'!$D$11,0,10*ROW('Sanitation Data'!D90)),NA())</f>
        <v>#N/A</v>
      </c>
      <c r="Z96" s="93" t="e">
        <f ca="true">+IF(AND(ISNUMBER(OFFSET('Sanitation Data'!$D$12,0,10*ROW('Sanitation Data'!D90))),'Data Summary'!CO96="Yes"),OFFSET('Sanitation Data'!$D$12,0,10*ROW('Sanitation Data'!D90)),NA())</f>
        <v>#N/A</v>
      </c>
      <c r="AA96" s="93" t="e">
        <f ca="true">+IF(AND(ISNUMBER(OFFSET('Sanitation Data'!$E$4,0,10*ROW('Sanitation Data'!E90))),'Data Summary'!CP96="Yes"),100-OFFSET('Sanitation Data'!$E$4,0,10*ROW('Sanitation Data'!E90)),NA())</f>
        <v>#N/A</v>
      </c>
      <c r="AB96" s="93" t="e">
        <f ca="true">+IF(AND(ISNUMBER(OFFSET('Sanitation Data'!$E$6,0,10*ROW('Sanitation Data'!E90))),'Data Summary'!CQ96="Yes"),OFFSET('Sanitation Data'!$E$6,0,10*ROW('Sanitation Data'!E90)),NA())</f>
        <v>#N/A</v>
      </c>
      <c r="AC96" s="93" t="e">
        <f ca="true">+IF(AND(ISNUMBER(OFFSET('Sanitation Data'!$E$10,0,10*ROW('Sanitation Data'!E90))),'Data Summary'!CR96="Yes"),OFFSET('Sanitation Data'!$E$10,0,10*ROW('Sanitation Data'!E90)),NA())</f>
        <v>#N/A</v>
      </c>
      <c r="AD96" s="93" t="e">
        <f ca="true">+IF(AND(ISNUMBER(OFFSET('Sanitation Data'!$E$11,0,10*ROW('Sanitation Data'!E90))),'Data Summary'!CS96="Yes"),OFFSET('Sanitation Data'!$E$11,0,10*ROW('Sanitation Data'!E90)),NA())</f>
        <v>#N/A</v>
      </c>
      <c r="AE96" s="93" t="e">
        <f ca="true">+IF(AND(ISNUMBER(OFFSET('Sanitation Data'!$E$12,0,10*ROW('Sanitation Data'!E90))),'Data Summary'!CT96="Yes"),OFFSET('Sanitation Data'!$E$12,0,10*ROW('Sanitation Data'!E90)),NA())</f>
        <v>#N/A</v>
      </c>
      <c r="AF96" s="93" t="e">
        <f ca="true">+IF(AND(ISNUMBER(OFFSET('Sanitation Data'!$F$4,0,10*ROW('Sanitation Data'!F90))),'Data Summary'!CU96="Yes"),100-OFFSET('Sanitation Data'!$F$4,0,10*ROW('Sanitation Data'!F90)),NA())</f>
        <v>#N/A</v>
      </c>
      <c r="AG96" s="93" t="e">
        <f ca="true">+IF(AND(ISNUMBER(OFFSET('Sanitation Data'!$F$6,0,10*ROW('Sanitation Data'!F90))),'Data Summary'!CV96="Yes"),OFFSET('Sanitation Data'!$F$6,0,10*ROW('Sanitation Data'!F90)),NA())</f>
        <v>#N/A</v>
      </c>
      <c r="AH96" s="93" t="e">
        <f ca="true">+IF(AND(ISNUMBER(OFFSET('Sanitation Data'!$F$10,0,10*ROW('Sanitation Data'!F90))),'Data Summary'!CW96="Yes"),OFFSET('Sanitation Data'!$F$10,0,10*ROW('Sanitation Data'!F90)),NA())</f>
        <v>#N/A</v>
      </c>
      <c r="AI96" s="93" t="e">
        <f ca="true">+IF(AND(ISNUMBER(OFFSET('Sanitation Data'!$F$11,0,10*ROW('Sanitation Data'!F90))),'Data Summary'!CX96="Yes"),OFFSET('Sanitation Data'!$F$11,0,10*ROW('Sanitation Data'!F90)),NA())</f>
        <v>#N/A</v>
      </c>
      <c r="AJ96" s="93" t="e">
        <f ca="true">+IF(AND(ISNUMBER(OFFSET('Sanitation Data'!$F$12,0,10*ROW('Sanitation Data'!F90))),'Data Summary'!CY96="Yes"),OFFSET('Sanitation Data'!$F$12,0,10*ROW('Sanitation Data'!F90)),NA())</f>
        <v>#N/A</v>
      </c>
      <c r="AK96" s="93" t="e">
        <f ca="true">+IF(AND(ISNUMBER(OFFSET('Sanitation Data'!$G$4,0,10*ROW('Sanitation Data'!G90))),'Data Summary'!CZ96="Yes"),100-OFFSET('Sanitation Data'!$G$4,0,10*ROW('Sanitation Data'!G90)),NA())</f>
        <v>#N/A</v>
      </c>
      <c r="AL96" s="93" t="e">
        <f ca="true">+IF(AND(ISNUMBER(OFFSET('Sanitation Data'!$G$6,0,10*ROW('Sanitation Data'!G90))),'Data Summary'!DA96="Yes"),OFFSET('Sanitation Data'!$G$6,0,10*ROW('Sanitation Data'!G90)),NA())</f>
        <v>#N/A</v>
      </c>
      <c r="AM96" s="93" t="e">
        <f ca="true">+IF(AND(ISNUMBER(OFFSET('Sanitation Data'!$G$10,0,10*ROW('Sanitation Data'!G90))),'Data Summary'!DB96="Yes"),OFFSET('Sanitation Data'!$G$10,0,10*ROW('Sanitation Data'!G90)),NA())</f>
        <v>#N/A</v>
      </c>
      <c r="AN96" s="93" t="e">
        <f ca="true">+IF(AND(ISNUMBER(OFFSET('Sanitation Data'!$G$11,0,10*ROW('Sanitation Data'!G90))),'Data Summary'!DC96="Yes"),OFFSET('Sanitation Data'!$G$11,0,10*ROW('Sanitation Data'!G90)),NA())</f>
        <v>#N/A</v>
      </c>
      <c r="AO96" s="93" t="e">
        <f ca="true">+IF(AND(ISNUMBER(OFFSET('Sanitation Data'!$G$12,0,10*ROW('Sanitation Data'!G90))),'Data Summary'!DD96="Yes"),OFFSET('Sanitation Data'!$G$12,0,10*ROW('Sanitation Data'!G90)),NA())</f>
        <v>#N/A</v>
      </c>
      <c r="AP96" s="93" t="e">
        <f ca="true">+IF(AND(ISNUMBER(OFFSET('Sanitation Data'!$H$4,0,10*ROW('Sanitation Data'!H90))),'Data Summary'!DE96="Yes"),100-OFFSET('Sanitation Data'!$H$4,0,10*ROW('Sanitation Data'!H90)),NA())</f>
        <v>#N/A</v>
      </c>
      <c r="AQ96" s="93" t="e">
        <f ca="true">+IF(AND(ISNUMBER(OFFSET('Sanitation Data'!$H$6,0,10*ROW('Sanitation Data'!H90))),'Data Summary'!DF96="Yes"),OFFSET('Sanitation Data'!$H$6,0,10*ROW('Sanitation Data'!H90)),NA())</f>
        <v>#N/A</v>
      </c>
      <c r="AR96" s="93" t="e">
        <f ca="true">+IF(AND(ISNUMBER(OFFSET('Sanitation Data'!$H$10,0,10*ROW('Sanitation Data'!H90))),'Data Summary'!DG96="Yes"),OFFSET('Sanitation Data'!$H$10,0,10*ROW('Sanitation Data'!H90)),NA())</f>
        <v>#N/A</v>
      </c>
      <c r="AS96" s="93" t="e">
        <f ca="true">+IF(AND(ISNUMBER(OFFSET('Sanitation Data'!$H$11,0,10*ROW('Sanitation Data'!H90))),'Data Summary'!DH96="Yes"),OFFSET('Sanitation Data'!$H$11,0,10*ROW('Sanitation Data'!H90)),NA())</f>
        <v>#N/A</v>
      </c>
      <c r="AT96" s="93" t="e">
        <f ca="true">+IF(AND(ISNUMBER(OFFSET('Sanitation Data'!$H$12,0,10*ROW('Sanitation Data'!H90))),'Data Summary'!DI96="Yes"),OFFSET('Sanitation Data'!$H$12,0,10*ROW('Sanitation Data'!H90)),NA())</f>
        <v>#N/A</v>
      </c>
      <c r="AU96" s="93" t="e">
        <f ca="true">+IF(AND(ISNUMBER(OFFSET('Sanitation Data'!$I$4,0,10*ROW('Sanitation Data'!I90))),'Data Summary'!DJ96="Yes"),100-OFFSET('Sanitation Data'!$I$4,0,10*ROW('Sanitation Data'!I90)),NA())</f>
        <v>#N/A</v>
      </c>
      <c r="AV96" s="93" t="e">
        <f ca="true">+IF(AND(ISNUMBER(OFFSET('Sanitation Data'!$I$6,0,10*ROW('Sanitation Data'!I90))),'Data Summary'!DK96="Yes"),OFFSET('Sanitation Data'!$I$6,0,10*ROW('Sanitation Data'!I90)),NA())</f>
        <v>#N/A</v>
      </c>
      <c r="AW96" s="93" t="e">
        <f ca="true">+IF(AND(ISNUMBER(OFFSET('Sanitation Data'!$I$10,0,10*ROW('Sanitation Data'!I90))),'Data Summary'!DL96="Yes"),OFFSET('Sanitation Data'!$I$10,0,10*ROW('Sanitation Data'!I90)),NA())</f>
        <v>#N/A</v>
      </c>
      <c r="AX96" s="93" t="e">
        <f ca="true">+IF(AND(ISNUMBER(OFFSET('Sanitation Data'!$I$11,0,10*ROW('Sanitation Data'!I90))),'Data Summary'!DM96="Yes"),OFFSET('Sanitation Data'!$I$11,0,10*ROW('Sanitation Data'!I90)),NA())</f>
        <v>#N/A</v>
      </c>
      <c r="AY96" s="93" t="e">
        <f ca="true">+IF(AND(ISNUMBER(OFFSET('Sanitation Data'!$I$12,0,10*ROW('Sanitation Data'!I90))),'Data Summary'!DN96="Yes"),OFFSET('Sanitation Data'!$I$12,0,10*ROW('Sanitation Data'!I90)),NA())</f>
        <v>#N/A</v>
      </c>
      <c r="AZ96" s="94" t="e">
        <f ca="true">+IF(AND(ISNUMBER(OFFSET('Hygiene Data'!$D$5,0,10*ROW('Hygiene Data'!D90))),'Data Summary'!DO96="Yes"),OFFSET('Hygiene Data'!$D$5,0,10*ROW('Hygiene Data'!D90)),NA())</f>
        <v>#N/A</v>
      </c>
      <c r="BA96" s="94" t="e">
        <f ca="true">+IF(AND(ISNUMBER(OFFSET('Hygiene Data'!$D$7,0,10*ROW('Hygiene Data'!D90))),'Data Summary'!DP96="Yes"),OFFSET('Hygiene Data'!$D$7,0,10*ROW('Hygiene Data'!D90)),NA())</f>
        <v>#N/A</v>
      </c>
      <c r="BB96" s="94" t="e">
        <f ca="true">+IF(AND(ISNUMBER(OFFSET('Hygiene Data'!$D$9,0,10*ROW('Hygiene Data'!D90))),'Data Summary'!DQ96="Yes"),OFFSET('Hygiene Data'!$D$9,0,10*ROW('Hygiene Data'!D90)),NA())</f>
        <v>#N/A</v>
      </c>
      <c r="BC96" s="94" t="e">
        <f ca="true">+IF(AND(ISNUMBER(OFFSET('Hygiene Data'!$E$5,0,10*ROW('Hygiene Data'!E90))),'Data Summary'!DR96="Yes"),OFFSET('Hygiene Data'!$E$5,0,10*ROW('Hygiene Data'!E90)),NA())</f>
        <v>#N/A</v>
      </c>
      <c r="BD96" s="94" t="e">
        <f ca="true">+IF(AND(ISNUMBER(OFFSET('Hygiene Data'!$E$7,0,10*ROW('Hygiene Data'!E90))),'Data Summary'!DS96="Yes"),OFFSET('Hygiene Data'!$E$7,0,10*ROW('Hygiene Data'!E90)),NA())</f>
        <v>#N/A</v>
      </c>
      <c r="BE96" s="94" t="e">
        <f ca="true">+IF(AND(ISNUMBER(OFFSET('Hygiene Data'!$E$9,0,10*ROW('Hygiene Data'!E90))),'Data Summary'!DT96="Yes"),OFFSET('Hygiene Data'!$E$9,0,10*ROW('Hygiene Data'!E90)),NA())</f>
        <v>#N/A</v>
      </c>
      <c r="BF96" s="94" t="e">
        <f ca="true">+IF(AND(ISNUMBER(OFFSET('Hygiene Data'!$F$5,0,10*ROW('Hygiene Data'!F90))),'Data Summary'!DU96="Yes"),OFFSET('Hygiene Data'!$F$5,0,10*ROW('Hygiene Data'!F90)),NA())</f>
        <v>#N/A</v>
      </c>
      <c r="BG96" s="94" t="e">
        <f ca="true">+IF(AND(ISNUMBER(OFFSET('Hygiene Data'!$F$7,0,10*ROW('Hygiene Data'!F90))),'Data Summary'!DV96="Yes"),OFFSET('Hygiene Data'!$F$7,0,10*ROW('Hygiene Data'!F90)),NA())</f>
        <v>#N/A</v>
      </c>
      <c r="BH96" s="94" t="e">
        <f ca="true">+IF(AND(ISNUMBER(OFFSET('Hygiene Data'!$F$9,0,10*ROW('Hygiene Data'!F90))),'Data Summary'!DW96="Yes"),OFFSET('Hygiene Data'!$F$9,0,10*ROW('Hygiene Data'!F90)),NA())</f>
        <v>#N/A</v>
      </c>
      <c r="BI96" s="94" t="e">
        <f ca="true">+IF(AND(ISNUMBER(OFFSET('Hygiene Data'!$G$5,0,10*ROW('Hygiene Data'!G90))),'Data Summary'!DX96="Yes"),OFFSET('Hygiene Data'!$G$5,0,10*ROW('Hygiene Data'!G90)),NA())</f>
        <v>#N/A</v>
      </c>
      <c r="BJ96" s="94" t="e">
        <f ca="true">+IF(AND(ISNUMBER(OFFSET('Hygiene Data'!$G$7,0,10*ROW('Hygiene Data'!G90))),'Data Summary'!DY96="Yes"),OFFSET('Hygiene Data'!$G$7,0,10*ROW('Hygiene Data'!G90)),NA())</f>
        <v>#N/A</v>
      </c>
      <c r="BK96" s="94" t="e">
        <f ca="true">+IF(AND(ISNUMBER(OFFSET('Hygiene Data'!$G$9,0,10*ROW('Hygiene Data'!G90))),'Data Summary'!DZ96="Yes"),OFFSET('Hygiene Data'!$G$9,0,10*ROW('Hygiene Data'!G90)),NA())</f>
        <v>#N/A</v>
      </c>
      <c r="BL96" s="94" t="e">
        <f ca="true">+IF(AND(ISNUMBER(OFFSET('Hygiene Data'!$H$5,0,10*ROW('Hygiene Data'!H90))),'Data Summary'!EA96="Yes"),OFFSET('Hygiene Data'!$H$5,0,10*ROW('Hygiene Data'!H90)),NA())</f>
        <v>#N/A</v>
      </c>
      <c r="BM96" s="94" t="e">
        <f ca="true">+IF(AND(ISNUMBER(OFFSET('Hygiene Data'!$H$7,0,10*ROW('Hygiene Data'!H90))),'Data Summary'!EB96="Yes"),OFFSET('Hygiene Data'!$H$7,0,10*ROW('Hygiene Data'!H90)),NA())</f>
        <v>#N/A</v>
      </c>
      <c r="BN96" s="94" t="e">
        <f ca="true">+IF(AND(ISNUMBER(OFFSET('Hygiene Data'!$H$9,0,10*ROW('Hygiene Data'!H90))),'Data Summary'!EC96="Yes"),OFFSET('Hygiene Data'!$H$9,0,10*ROW('Hygiene Data'!H90)),NA())</f>
        <v>#N/A</v>
      </c>
      <c r="BO96" s="94" t="e">
        <f ca="true">+IF(AND(ISNUMBER(OFFSET('Hygiene Data'!$I$5,0,10*ROW('Hygiene Data'!I90))),'Data Summary'!ED96="Yes"),OFFSET('Hygiene Data'!$I$5,0,10*ROW('Hygiene Data'!I90)),NA())</f>
        <v>#N/A</v>
      </c>
      <c r="BP96" s="94" t="e">
        <f ca="true">+IF(AND(ISNUMBER(OFFSET('Hygiene Data'!$I$7,0,10*ROW('Hygiene Data'!I90))),'Data Summary'!EE96="Yes"),OFFSET('Hygiene Data'!$I$7,0,10*ROW('Hygiene Data'!I90)),NA())</f>
        <v>#N/A</v>
      </c>
      <c r="BQ96" s="94" t="e">
        <f ca="true">+IF(AND(ISNUMBER(OFFSET('Hygiene Data'!$I$9,0,10*ROW('Hygiene Data'!I90))),'Data Summary'!EF96="Yes"),OFFSET('Hygiene Data'!$I$9,0,10*ROW('Hygiene Data'!I90)),NA())</f>
        <v>#N/A</v>
      </c>
    </row>
    <row xmlns:x14ac="http://schemas.microsoft.com/office/spreadsheetml/2009/9/ac" r="97" x14ac:dyDescent="0.2">
      <c r="A97" s="334" t="e">
        <f ca="true">+RIGHT('Data Summary'!A97,LEN('Data Summary'!A97)-9)</f>
        <v>#VALUE!</v>
      </c>
      <c r="B97" s="35" t="str">
        <f ca="true">+IF(ISTEXT('Data Summary'!B97),'Data Summary'!B97,"")</f>
        <v/>
      </c>
      <c r="C97" s="333" t="e">
        <f ca="true">+VALUE('Data Summary'!C97)</f>
        <v>#VALUE!</v>
      </c>
      <c r="D97" s="92" t="e">
        <f ca="true">+IF(AND(ISNUMBER(OFFSET('Water Data'!$D$4,0,10*ROW('Water Data'!D91))),'Data Summary'!BS97="Yes"),100-OFFSET('Water Data'!$D$4,0,10*ROW('Water Data'!D91)),NA())</f>
        <v>#N/A</v>
      </c>
      <c r="E97" s="92" t="e">
        <f ca="true">+IF(AND(ISNUMBER(OFFSET('Water Data'!$D$6,0,10*ROW('Water Data'!D91))),'Data Summary'!BT97="Yes"),OFFSET('Water Data'!$D$6,0,10*ROW('Water Data'!D91)),NA())</f>
        <v>#N/A</v>
      </c>
      <c r="F97" s="92" t="e">
        <f ca="true">+IF(AND(ISNUMBER(OFFSET('Water Data'!$D$9,0,10*ROW('Water Data'!D91))),'Data Summary'!BU97="Yes"),OFFSET('Water Data'!$D$9,0,10*ROW('Water Data'!D91)),NA())</f>
        <v>#N/A</v>
      </c>
      <c r="G97" s="92" t="e">
        <f ca="true">+IF(AND(ISNUMBER(OFFSET('Water Data'!$E$4,0,10*ROW('Water Data'!E91))),'Data Summary'!BV97="Yes"),100-OFFSET('Water Data'!$E$4,0,10*ROW('Water Data'!E91)),NA())</f>
        <v>#N/A</v>
      </c>
      <c r="H97" s="92" t="e">
        <f ca="true">+IF(AND(ISNUMBER(OFFSET('Water Data'!$E$6,0,10*ROW('Water Data'!E91))),'Data Summary'!BW97="Yes"),OFFSET('Water Data'!$E$6,0,10*ROW('Water Data'!E91)),NA())</f>
        <v>#N/A</v>
      </c>
      <c r="I97" s="92" t="e">
        <f ca="true">+IF(AND(ISNUMBER(OFFSET('Water Data'!$E$9,0,10*ROW('Water Data'!E91))),'Data Summary'!BX97="Yes"),OFFSET('Water Data'!$E$9,0,10*ROW('Water Data'!E91)),NA())</f>
        <v>#N/A</v>
      </c>
      <c r="J97" s="92" t="e">
        <f ca="true">+IF(AND(ISNUMBER(OFFSET('Water Data'!$F$4,0,10*ROW('Water Data'!F91))),'Data Summary'!BY97="Yes"),100-OFFSET('Water Data'!$F$4,0,10*ROW('Water Data'!F91)),NA())</f>
        <v>#N/A</v>
      </c>
      <c r="K97" s="92" t="e">
        <f ca="true">+IF(AND(ISNUMBER(OFFSET('Water Data'!$F$6,0,10*ROW('Water Data'!F91))),'Data Summary'!BZ97="Yes"),OFFSET('Water Data'!$F$6,0,10*ROW('Water Data'!F91)),NA())</f>
        <v>#N/A</v>
      </c>
      <c r="L97" s="92" t="e">
        <f ca="true">+IF(AND(ISNUMBER(OFFSET('Water Data'!$F$9,0,10*ROW('Water Data'!F91))),'Data Summary'!CA97="Yes"),OFFSET('Water Data'!$F$9,0,10*ROW('Water Data'!F91)),NA())</f>
        <v>#N/A</v>
      </c>
      <c r="M97" s="92" t="e">
        <f ca="true">+IF(AND(ISNUMBER(OFFSET('Water Data'!$G$4,0,10*ROW('Water Data'!G91))),'Data Summary'!CB97="Yes"),100-OFFSET('Water Data'!$G$4,0,10*ROW('Water Data'!G91)),NA())</f>
        <v>#N/A</v>
      </c>
      <c r="N97" s="92" t="e">
        <f ca="true">+IF(AND(ISNUMBER(OFFSET('Water Data'!$G$6,0,10*ROW('Water Data'!G91))),'Data Summary'!CC97="Yes"),OFFSET('Water Data'!$G$6,0,10*ROW('Water Data'!G91)),NA())</f>
        <v>#N/A</v>
      </c>
      <c r="O97" s="92" t="e">
        <f ca="true">+IF(AND(ISNUMBER(OFFSET('Water Data'!$G$9,0,10*ROW('Water Data'!G91))),'Data Summary'!CD97="Yes"),OFFSET('Water Data'!$G$9,0,10*ROW('Water Data'!G91)),NA())</f>
        <v>#N/A</v>
      </c>
      <c r="P97" s="92" t="e">
        <f ca="true">+IF(AND(ISNUMBER(OFFSET('Water Data'!$H$4,0,10*ROW('Water Data'!H91))),'Data Summary'!CE97="Yes"),100-OFFSET('Water Data'!$H$4,0,10*ROW('Water Data'!H91)),NA())</f>
        <v>#N/A</v>
      </c>
      <c r="Q97" s="92" t="e">
        <f ca="true">+IF(AND(ISNUMBER(OFFSET('Water Data'!$H$6,0,10*ROW('Water Data'!H91))),'Data Summary'!CF97="Yes"),OFFSET('Water Data'!$H$6,0,10*ROW('Water Data'!H91)),NA())</f>
        <v>#N/A</v>
      </c>
      <c r="R97" s="92" t="e">
        <f ca="true">+IF(AND(ISNUMBER(OFFSET('Water Data'!$H$9,0,10*ROW('Water Data'!H91))),'Data Summary'!CG97="Yes"),OFFSET('Water Data'!$H$9,0,10*ROW('Water Data'!H91)),NA())</f>
        <v>#N/A</v>
      </c>
      <c r="S97" s="92" t="e">
        <f ca="true">+IF(AND(ISNUMBER(OFFSET('Water Data'!$I$4,0,10*ROW('Water Data'!I91))),'Data Summary'!CH97="Yes"),100-OFFSET('Water Data'!$I$4,0,10*ROW('Water Data'!I91)),NA())</f>
        <v>#N/A</v>
      </c>
      <c r="T97" s="92" t="e">
        <f ca="true">+IF(AND(ISNUMBER(OFFSET('Water Data'!$I$6,0,10*ROW('Water Data'!I91))),'Data Summary'!CI97="Yes"),OFFSET('Water Data'!$I$6,0,10*ROW('Water Data'!I91)),NA())</f>
        <v>#N/A</v>
      </c>
      <c r="U97" s="92" t="e">
        <f ca="true">+IF(AND(ISNUMBER(OFFSET('Water Data'!$I$9,0,10*ROW('Water Data'!I91))),'Data Summary'!CJ97="Yes"),OFFSET('Water Data'!$I$9,0,10*ROW('Water Data'!I91)),NA())</f>
        <v>#N/A</v>
      </c>
      <c r="V97" s="93" t="e">
        <f ca="true">+IF(AND(ISNUMBER(OFFSET('Sanitation Data'!$D$4,0,10*ROW('Sanitation Data'!D91))),'Data Summary'!CK97="Yes"),100-OFFSET('Sanitation Data'!$D$4,0,10*ROW('Sanitation Data'!D91)),NA())</f>
        <v>#N/A</v>
      </c>
      <c r="W97" s="93" t="e">
        <f ca="true">+IF(AND(ISNUMBER(OFFSET('Sanitation Data'!$D$6,0,10*ROW('Sanitation Data'!D91))),'Data Summary'!CL97="Yes"),OFFSET('Sanitation Data'!$D$6,0,10*ROW('Sanitation Data'!D91)),NA())</f>
        <v>#N/A</v>
      </c>
      <c r="X97" s="93" t="e">
        <f ca="true">+IF(AND(ISNUMBER(OFFSET('Sanitation Data'!$D$10,0,10*ROW('Sanitation Data'!D91))),'Data Summary'!CM97="Yes"),OFFSET('Sanitation Data'!$D$10,0,10*ROW('Sanitation Data'!D91)),NA())</f>
        <v>#N/A</v>
      </c>
      <c r="Y97" s="93" t="e">
        <f ca="true">+IF(AND(ISNUMBER(OFFSET('Sanitation Data'!$D$11,0,10*ROW('Sanitation Data'!D91))),'Data Summary'!CN97="Yes"),OFFSET('Sanitation Data'!$D$11,0,10*ROW('Sanitation Data'!D91)),NA())</f>
        <v>#N/A</v>
      </c>
      <c r="Z97" s="93" t="e">
        <f ca="true">+IF(AND(ISNUMBER(OFFSET('Sanitation Data'!$D$12,0,10*ROW('Sanitation Data'!D91))),'Data Summary'!CO97="Yes"),OFFSET('Sanitation Data'!$D$12,0,10*ROW('Sanitation Data'!D91)),NA())</f>
        <v>#N/A</v>
      </c>
      <c r="AA97" s="93" t="e">
        <f ca="true">+IF(AND(ISNUMBER(OFFSET('Sanitation Data'!$E$4,0,10*ROW('Sanitation Data'!E91))),'Data Summary'!CP97="Yes"),100-OFFSET('Sanitation Data'!$E$4,0,10*ROW('Sanitation Data'!E91)),NA())</f>
        <v>#N/A</v>
      </c>
      <c r="AB97" s="93" t="e">
        <f ca="true">+IF(AND(ISNUMBER(OFFSET('Sanitation Data'!$E$6,0,10*ROW('Sanitation Data'!E91))),'Data Summary'!CQ97="Yes"),OFFSET('Sanitation Data'!$E$6,0,10*ROW('Sanitation Data'!E91)),NA())</f>
        <v>#N/A</v>
      </c>
      <c r="AC97" s="93" t="e">
        <f ca="true">+IF(AND(ISNUMBER(OFFSET('Sanitation Data'!$E$10,0,10*ROW('Sanitation Data'!E91))),'Data Summary'!CR97="Yes"),OFFSET('Sanitation Data'!$E$10,0,10*ROW('Sanitation Data'!E91)),NA())</f>
        <v>#N/A</v>
      </c>
      <c r="AD97" s="93" t="e">
        <f ca="true">+IF(AND(ISNUMBER(OFFSET('Sanitation Data'!$E$11,0,10*ROW('Sanitation Data'!E91))),'Data Summary'!CS97="Yes"),OFFSET('Sanitation Data'!$E$11,0,10*ROW('Sanitation Data'!E91)),NA())</f>
        <v>#N/A</v>
      </c>
      <c r="AE97" s="93" t="e">
        <f ca="true">+IF(AND(ISNUMBER(OFFSET('Sanitation Data'!$E$12,0,10*ROW('Sanitation Data'!E91))),'Data Summary'!CT97="Yes"),OFFSET('Sanitation Data'!$E$12,0,10*ROW('Sanitation Data'!E91)),NA())</f>
        <v>#N/A</v>
      </c>
      <c r="AF97" s="93" t="e">
        <f ca="true">+IF(AND(ISNUMBER(OFFSET('Sanitation Data'!$F$4,0,10*ROW('Sanitation Data'!F91))),'Data Summary'!CU97="Yes"),100-OFFSET('Sanitation Data'!$F$4,0,10*ROW('Sanitation Data'!F91)),NA())</f>
        <v>#N/A</v>
      </c>
      <c r="AG97" s="93" t="e">
        <f ca="true">+IF(AND(ISNUMBER(OFFSET('Sanitation Data'!$F$6,0,10*ROW('Sanitation Data'!F91))),'Data Summary'!CV97="Yes"),OFFSET('Sanitation Data'!$F$6,0,10*ROW('Sanitation Data'!F91)),NA())</f>
        <v>#N/A</v>
      </c>
      <c r="AH97" s="93" t="e">
        <f ca="true">+IF(AND(ISNUMBER(OFFSET('Sanitation Data'!$F$10,0,10*ROW('Sanitation Data'!F91))),'Data Summary'!CW97="Yes"),OFFSET('Sanitation Data'!$F$10,0,10*ROW('Sanitation Data'!F91)),NA())</f>
        <v>#N/A</v>
      </c>
      <c r="AI97" s="93" t="e">
        <f ca="true">+IF(AND(ISNUMBER(OFFSET('Sanitation Data'!$F$11,0,10*ROW('Sanitation Data'!F91))),'Data Summary'!CX97="Yes"),OFFSET('Sanitation Data'!$F$11,0,10*ROW('Sanitation Data'!F91)),NA())</f>
        <v>#N/A</v>
      </c>
      <c r="AJ97" s="93" t="e">
        <f ca="true">+IF(AND(ISNUMBER(OFFSET('Sanitation Data'!$F$12,0,10*ROW('Sanitation Data'!F91))),'Data Summary'!CY97="Yes"),OFFSET('Sanitation Data'!$F$12,0,10*ROW('Sanitation Data'!F91)),NA())</f>
        <v>#N/A</v>
      </c>
      <c r="AK97" s="93" t="e">
        <f ca="true">+IF(AND(ISNUMBER(OFFSET('Sanitation Data'!$G$4,0,10*ROW('Sanitation Data'!G91))),'Data Summary'!CZ97="Yes"),100-OFFSET('Sanitation Data'!$G$4,0,10*ROW('Sanitation Data'!G91)),NA())</f>
        <v>#N/A</v>
      </c>
      <c r="AL97" s="93" t="e">
        <f ca="true">+IF(AND(ISNUMBER(OFFSET('Sanitation Data'!$G$6,0,10*ROW('Sanitation Data'!G91))),'Data Summary'!DA97="Yes"),OFFSET('Sanitation Data'!$G$6,0,10*ROW('Sanitation Data'!G91)),NA())</f>
        <v>#N/A</v>
      </c>
      <c r="AM97" s="93" t="e">
        <f ca="true">+IF(AND(ISNUMBER(OFFSET('Sanitation Data'!$G$10,0,10*ROW('Sanitation Data'!G91))),'Data Summary'!DB97="Yes"),OFFSET('Sanitation Data'!$G$10,0,10*ROW('Sanitation Data'!G91)),NA())</f>
        <v>#N/A</v>
      </c>
      <c r="AN97" s="93" t="e">
        <f ca="true">+IF(AND(ISNUMBER(OFFSET('Sanitation Data'!$G$11,0,10*ROW('Sanitation Data'!G91))),'Data Summary'!DC97="Yes"),OFFSET('Sanitation Data'!$G$11,0,10*ROW('Sanitation Data'!G91)),NA())</f>
        <v>#N/A</v>
      </c>
      <c r="AO97" s="93" t="e">
        <f ca="true">+IF(AND(ISNUMBER(OFFSET('Sanitation Data'!$G$12,0,10*ROW('Sanitation Data'!G91))),'Data Summary'!DD97="Yes"),OFFSET('Sanitation Data'!$G$12,0,10*ROW('Sanitation Data'!G91)),NA())</f>
        <v>#N/A</v>
      </c>
      <c r="AP97" s="93" t="e">
        <f ca="true">+IF(AND(ISNUMBER(OFFSET('Sanitation Data'!$H$4,0,10*ROW('Sanitation Data'!H91))),'Data Summary'!DE97="Yes"),100-OFFSET('Sanitation Data'!$H$4,0,10*ROW('Sanitation Data'!H91)),NA())</f>
        <v>#N/A</v>
      </c>
      <c r="AQ97" s="93" t="e">
        <f ca="true">+IF(AND(ISNUMBER(OFFSET('Sanitation Data'!$H$6,0,10*ROW('Sanitation Data'!H91))),'Data Summary'!DF97="Yes"),OFFSET('Sanitation Data'!$H$6,0,10*ROW('Sanitation Data'!H91)),NA())</f>
        <v>#N/A</v>
      </c>
      <c r="AR97" s="93" t="e">
        <f ca="true">+IF(AND(ISNUMBER(OFFSET('Sanitation Data'!$H$10,0,10*ROW('Sanitation Data'!H91))),'Data Summary'!DG97="Yes"),OFFSET('Sanitation Data'!$H$10,0,10*ROW('Sanitation Data'!H91)),NA())</f>
        <v>#N/A</v>
      </c>
      <c r="AS97" s="93" t="e">
        <f ca="true">+IF(AND(ISNUMBER(OFFSET('Sanitation Data'!$H$11,0,10*ROW('Sanitation Data'!H91))),'Data Summary'!DH97="Yes"),OFFSET('Sanitation Data'!$H$11,0,10*ROW('Sanitation Data'!H91)),NA())</f>
        <v>#N/A</v>
      </c>
      <c r="AT97" s="93" t="e">
        <f ca="true">+IF(AND(ISNUMBER(OFFSET('Sanitation Data'!$H$12,0,10*ROW('Sanitation Data'!H91))),'Data Summary'!DI97="Yes"),OFFSET('Sanitation Data'!$H$12,0,10*ROW('Sanitation Data'!H91)),NA())</f>
        <v>#N/A</v>
      </c>
      <c r="AU97" s="93" t="e">
        <f ca="true">+IF(AND(ISNUMBER(OFFSET('Sanitation Data'!$I$4,0,10*ROW('Sanitation Data'!I91))),'Data Summary'!DJ97="Yes"),100-OFFSET('Sanitation Data'!$I$4,0,10*ROW('Sanitation Data'!I91)),NA())</f>
        <v>#N/A</v>
      </c>
      <c r="AV97" s="93" t="e">
        <f ca="true">+IF(AND(ISNUMBER(OFFSET('Sanitation Data'!$I$6,0,10*ROW('Sanitation Data'!I91))),'Data Summary'!DK97="Yes"),OFFSET('Sanitation Data'!$I$6,0,10*ROW('Sanitation Data'!I91)),NA())</f>
        <v>#N/A</v>
      </c>
      <c r="AW97" s="93" t="e">
        <f ca="true">+IF(AND(ISNUMBER(OFFSET('Sanitation Data'!$I$10,0,10*ROW('Sanitation Data'!I91))),'Data Summary'!DL97="Yes"),OFFSET('Sanitation Data'!$I$10,0,10*ROW('Sanitation Data'!I91)),NA())</f>
        <v>#N/A</v>
      </c>
      <c r="AX97" s="93" t="e">
        <f ca="true">+IF(AND(ISNUMBER(OFFSET('Sanitation Data'!$I$11,0,10*ROW('Sanitation Data'!I91))),'Data Summary'!DM97="Yes"),OFFSET('Sanitation Data'!$I$11,0,10*ROW('Sanitation Data'!I91)),NA())</f>
        <v>#N/A</v>
      </c>
      <c r="AY97" s="93" t="e">
        <f ca="true">+IF(AND(ISNUMBER(OFFSET('Sanitation Data'!$I$12,0,10*ROW('Sanitation Data'!I91))),'Data Summary'!DN97="Yes"),OFFSET('Sanitation Data'!$I$12,0,10*ROW('Sanitation Data'!I91)),NA())</f>
        <v>#N/A</v>
      </c>
      <c r="AZ97" s="94" t="e">
        <f ca="true">+IF(AND(ISNUMBER(OFFSET('Hygiene Data'!$D$5,0,10*ROW('Hygiene Data'!D91))),'Data Summary'!DO97="Yes"),OFFSET('Hygiene Data'!$D$5,0,10*ROW('Hygiene Data'!D91)),NA())</f>
        <v>#N/A</v>
      </c>
      <c r="BA97" s="94" t="e">
        <f ca="true">+IF(AND(ISNUMBER(OFFSET('Hygiene Data'!$D$7,0,10*ROW('Hygiene Data'!D91))),'Data Summary'!DP97="Yes"),OFFSET('Hygiene Data'!$D$7,0,10*ROW('Hygiene Data'!D91)),NA())</f>
        <v>#N/A</v>
      </c>
      <c r="BB97" s="94" t="e">
        <f ca="true">+IF(AND(ISNUMBER(OFFSET('Hygiene Data'!$D$9,0,10*ROW('Hygiene Data'!D91))),'Data Summary'!DQ97="Yes"),OFFSET('Hygiene Data'!$D$9,0,10*ROW('Hygiene Data'!D91)),NA())</f>
        <v>#N/A</v>
      </c>
      <c r="BC97" s="94" t="e">
        <f ca="true">+IF(AND(ISNUMBER(OFFSET('Hygiene Data'!$E$5,0,10*ROW('Hygiene Data'!E91))),'Data Summary'!DR97="Yes"),OFFSET('Hygiene Data'!$E$5,0,10*ROW('Hygiene Data'!E91)),NA())</f>
        <v>#N/A</v>
      </c>
      <c r="BD97" s="94" t="e">
        <f ca="true">+IF(AND(ISNUMBER(OFFSET('Hygiene Data'!$E$7,0,10*ROW('Hygiene Data'!E91))),'Data Summary'!DS97="Yes"),OFFSET('Hygiene Data'!$E$7,0,10*ROW('Hygiene Data'!E91)),NA())</f>
        <v>#N/A</v>
      </c>
      <c r="BE97" s="94" t="e">
        <f ca="true">+IF(AND(ISNUMBER(OFFSET('Hygiene Data'!$E$9,0,10*ROW('Hygiene Data'!E91))),'Data Summary'!DT97="Yes"),OFFSET('Hygiene Data'!$E$9,0,10*ROW('Hygiene Data'!E91)),NA())</f>
        <v>#N/A</v>
      </c>
      <c r="BF97" s="94" t="e">
        <f ca="true">+IF(AND(ISNUMBER(OFFSET('Hygiene Data'!$F$5,0,10*ROW('Hygiene Data'!F91))),'Data Summary'!DU97="Yes"),OFFSET('Hygiene Data'!$F$5,0,10*ROW('Hygiene Data'!F91)),NA())</f>
        <v>#N/A</v>
      </c>
      <c r="BG97" s="94" t="e">
        <f ca="true">+IF(AND(ISNUMBER(OFFSET('Hygiene Data'!$F$7,0,10*ROW('Hygiene Data'!F91))),'Data Summary'!DV97="Yes"),OFFSET('Hygiene Data'!$F$7,0,10*ROW('Hygiene Data'!F91)),NA())</f>
        <v>#N/A</v>
      </c>
      <c r="BH97" s="94" t="e">
        <f ca="true">+IF(AND(ISNUMBER(OFFSET('Hygiene Data'!$F$9,0,10*ROW('Hygiene Data'!F91))),'Data Summary'!DW97="Yes"),OFFSET('Hygiene Data'!$F$9,0,10*ROW('Hygiene Data'!F91)),NA())</f>
        <v>#N/A</v>
      </c>
      <c r="BI97" s="94" t="e">
        <f ca="true">+IF(AND(ISNUMBER(OFFSET('Hygiene Data'!$G$5,0,10*ROW('Hygiene Data'!G91))),'Data Summary'!DX97="Yes"),OFFSET('Hygiene Data'!$G$5,0,10*ROW('Hygiene Data'!G91)),NA())</f>
        <v>#N/A</v>
      </c>
      <c r="BJ97" s="94" t="e">
        <f ca="true">+IF(AND(ISNUMBER(OFFSET('Hygiene Data'!$G$7,0,10*ROW('Hygiene Data'!G91))),'Data Summary'!DY97="Yes"),OFFSET('Hygiene Data'!$G$7,0,10*ROW('Hygiene Data'!G91)),NA())</f>
        <v>#N/A</v>
      </c>
      <c r="BK97" s="94" t="e">
        <f ca="true">+IF(AND(ISNUMBER(OFFSET('Hygiene Data'!$G$9,0,10*ROW('Hygiene Data'!G91))),'Data Summary'!DZ97="Yes"),OFFSET('Hygiene Data'!$G$9,0,10*ROW('Hygiene Data'!G91)),NA())</f>
        <v>#N/A</v>
      </c>
      <c r="BL97" s="94" t="e">
        <f ca="true">+IF(AND(ISNUMBER(OFFSET('Hygiene Data'!$H$5,0,10*ROW('Hygiene Data'!H91))),'Data Summary'!EA97="Yes"),OFFSET('Hygiene Data'!$H$5,0,10*ROW('Hygiene Data'!H91)),NA())</f>
        <v>#N/A</v>
      </c>
      <c r="BM97" s="94" t="e">
        <f ca="true">+IF(AND(ISNUMBER(OFFSET('Hygiene Data'!$H$7,0,10*ROW('Hygiene Data'!H91))),'Data Summary'!EB97="Yes"),OFFSET('Hygiene Data'!$H$7,0,10*ROW('Hygiene Data'!H91)),NA())</f>
        <v>#N/A</v>
      </c>
      <c r="BN97" s="94" t="e">
        <f ca="true">+IF(AND(ISNUMBER(OFFSET('Hygiene Data'!$H$9,0,10*ROW('Hygiene Data'!H91))),'Data Summary'!EC97="Yes"),OFFSET('Hygiene Data'!$H$9,0,10*ROW('Hygiene Data'!H91)),NA())</f>
        <v>#N/A</v>
      </c>
      <c r="BO97" s="94" t="e">
        <f ca="true">+IF(AND(ISNUMBER(OFFSET('Hygiene Data'!$I$5,0,10*ROW('Hygiene Data'!I91))),'Data Summary'!ED97="Yes"),OFFSET('Hygiene Data'!$I$5,0,10*ROW('Hygiene Data'!I91)),NA())</f>
        <v>#N/A</v>
      </c>
      <c r="BP97" s="94" t="e">
        <f ca="true">+IF(AND(ISNUMBER(OFFSET('Hygiene Data'!$I$7,0,10*ROW('Hygiene Data'!I91))),'Data Summary'!EE97="Yes"),OFFSET('Hygiene Data'!$I$7,0,10*ROW('Hygiene Data'!I91)),NA())</f>
        <v>#N/A</v>
      </c>
      <c r="BQ97" s="94" t="e">
        <f ca="true">+IF(AND(ISNUMBER(OFFSET('Hygiene Data'!$I$9,0,10*ROW('Hygiene Data'!I91))),'Data Summary'!EF97="Yes"),OFFSET('Hygiene Data'!$I$9,0,10*ROW('Hygiene Data'!I91)),NA())</f>
        <v>#N/A</v>
      </c>
    </row>
    <row xmlns:x14ac="http://schemas.microsoft.com/office/spreadsheetml/2009/9/ac" r="98" x14ac:dyDescent="0.2">
      <c r="A98" s="334" t="e">
        <f ca="true">+RIGHT('Data Summary'!A98,LEN('Data Summary'!A98)-9)</f>
        <v>#VALUE!</v>
      </c>
      <c r="B98" s="35" t="str">
        <f ca="true">+IF(ISTEXT('Data Summary'!B98),'Data Summary'!B98,"")</f>
        <v/>
      </c>
      <c r="C98" s="333" t="e">
        <f ca="true">+VALUE('Data Summary'!C98)</f>
        <v>#VALUE!</v>
      </c>
      <c r="D98" s="92" t="e">
        <f ca="true">+IF(AND(ISNUMBER(OFFSET('Water Data'!$D$4,0,10*ROW('Water Data'!D92))),'Data Summary'!BS98="Yes"),100-OFFSET('Water Data'!$D$4,0,10*ROW('Water Data'!D92)),NA())</f>
        <v>#N/A</v>
      </c>
      <c r="E98" s="92" t="e">
        <f ca="true">+IF(AND(ISNUMBER(OFFSET('Water Data'!$D$6,0,10*ROW('Water Data'!D92))),'Data Summary'!BT98="Yes"),OFFSET('Water Data'!$D$6,0,10*ROW('Water Data'!D92)),NA())</f>
        <v>#N/A</v>
      </c>
      <c r="F98" s="92" t="e">
        <f ca="true">+IF(AND(ISNUMBER(OFFSET('Water Data'!$D$9,0,10*ROW('Water Data'!D92))),'Data Summary'!BU98="Yes"),OFFSET('Water Data'!$D$9,0,10*ROW('Water Data'!D92)),NA())</f>
        <v>#N/A</v>
      </c>
      <c r="G98" s="92" t="e">
        <f ca="true">+IF(AND(ISNUMBER(OFFSET('Water Data'!$E$4,0,10*ROW('Water Data'!E92))),'Data Summary'!BV98="Yes"),100-OFFSET('Water Data'!$E$4,0,10*ROW('Water Data'!E92)),NA())</f>
        <v>#N/A</v>
      </c>
      <c r="H98" s="92" t="e">
        <f ca="true">+IF(AND(ISNUMBER(OFFSET('Water Data'!$E$6,0,10*ROW('Water Data'!E92))),'Data Summary'!BW98="Yes"),OFFSET('Water Data'!$E$6,0,10*ROW('Water Data'!E92)),NA())</f>
        <v>#N/A</v>
      </c>
      <c r="I98" s="92" t="e">
        <f ca="true">+IF(AND(ISNUMBER(OFFSET('Water Data'!$E$9,0,10*ROW('Water Data'!E92))),'Data Summary'!BX98="Yes"),OFFSET('Water Data'!$E$9,0,10*ROW('Water Data'!E92)),NA())</f>
        <v>#N/A</v>
      </c>
      <c r="J98" s="92" t="e">
        <f ca="true">+IF(AND(ISNUMBER(OFFSET('Water Data'!$F$4,0,10*ROW('Water Data'!F92))),'Data Summary'!BY98="Yes"),100-OFFSET('Water Data'!$F$4,0,10*ROW('Water Data'!F92)),NA())</f>
        <v>#N/A</v>
      </c>
      <c r="K98" s="92" t="e">
        <f ca="true">+IF(AND(ISNUMBER(OFFSET('Water Data'!$F$6,0,10*ROW('Water Data'!F92))),'Data Summary'!BZ98="Yes"),OFFSET('Water Data'!$F$6,0,10*ROW('Water Data'!F92)),NA())</f>
        <v>#N/A</v>
      </c>
      <c r="L98" s="92" t="e">
        <f ca="true">+IF(AND(ISNUMBER(OFFSET('Water Data'!$F$9,0,10*ROW('Water Data'!F92))),'Data Summary'!CA98="Yes"),OFFSET('Water Data'!$F$9,0,10*ROW('Water Data'!F92)),NA())</f>
        <v>#N/A</v>
      </c>
      <c r="M98" s="92" t="e">
        <f ca="true">+IF(AND(ISNUMBER(OFFSET('Water Data'!$G$4,0,10*ROW('Water Data'!G92))),'Data Summary'!CB98="Yes"),100-OFFSET('Water Data'!$G$4,0,10*ROW('Water Data'!G92)),NA())</f>
        <v>#N/A</v>
      </c>
      <c r="N98" s="92" t="e">
        <f ca="true">+IF(AND(ISNUMBER(OFFSET('Water Data'!$G$6,0,10*ROW('Water Data'!G92))),'Data Summary'!CC98="Yes"),OFFSET('Water Data'!$G$6,0,10*ROW('Water Data'!G92)),NA())</f>
        <v>#N/A</v>
      </c>
      <c r="O98" s="92" t="e">
        <f ca="true">+IF(AND(ISNUMBER(OFFSET('Water Data'!$G$9,0,10*ROW('Water Data'!G92))),'Data Summary'!CD98="Yes"),OFFSET('Water Data'!$G$9,0,10*ROW('Water Data'!G92)),NA())</f>
        <v>#N/A</v>
      </c>
      <c r="P98" s="92" t="e">
        <f ca="true">+IF(AND(ISNUMBER(OFFSET('Water Data'!$H$4,0,10*ROW('Water Data'!H92))),'Data Summary'!CE98="Yes"),100-OFFSET('Water Data'!$H$4,0,10*ROW('Water Data'!H92)),NA())</f>
        <v>#N/A</v>
      </c>
      <c r="Q98" s="92" t="e">
        <f ca="true">+IF(AND(ISNUMBER(OFFSET('Water Data'!$H$6,0,10*ROW('Water Data'!H92))),'Data Summary'!CF98="Yes"),OFFSET('Water Data'!$H$6,0,10*ROW('Water Data'!H92)),NA())</f>
        <v>#N/A</v>
      </c>
      <c r="R98" s="92" t="e">
        <f ca="true">+IF(AND(ISNUMBER(OFFSET('Water Data'!$H$9,0,10*ROW('Water Data'!H92))),'Data Summary'!CG98="Yes"),OFFSET('Water Data'!$H$9,0,10*ROW('Water Data'!H92)),NA())</f>
        <v>#N/A</v>
      </c>
      <c r="S98" s="92" t="e">
        <f ca="true">+IF(AND(ISNUMBER(OFFSET('Water Data'!$I$4,0,10*ROW('Water Data'!I92))),'Data Summary'!CH98="Yes"),100-OFFSET('Water Data'!$I$4,0,10*ROW('Water Data'!I92)),NA())</f>
        <v>#N/A</v>
      </c>
      <c r="T98" s="92" t="e">
        <f ca="true">+IF(AND(ISNUMBER(OFFSET('Water Data'!$I$6,0,10*ROW('Water Data'!I92))),'Data Summary'!CI98="Yes"),OFFSET('Water Data'!$I$6,0,10*ROW('Water Data'!I92)),NA())</f>
        <v>#N/A</v>
      </c>
      <c r="U98" s="92" t="e">
        <f ca="true">+IF(AND(ISNUMBER(OFFSET('Water Data'!$I$9,0,10*ROW('Water Data'!I92))),'Data Summary'!CJ98="Yes"),OFFSET('Water Data'!$I$9,0,10*ROW('Water Data'!I92)),NA())</f>
        <v>#N/A</v>
      </c>
      <c r="V98" s="93" t="e">
        <f ca="true">+IF(AND(ISNUMBER(OFFSET('Sanitation Data'!$D$4,0,10*ROW('Sanitation Data'!D92))),'Data Summary'!CK98="Yes"),100-OFFSET('Sanitation Data'!$D$4,0,10*ROW('Sanitation Data'!D92)),NA())</f>
        <v>#N/A</v>
      </c>
      <c r="W98" s="93" t="e">
        <f ca="true">+IF(AND(ISNUMBER(OFFSET('Sanitation Data'!$D$6,0,10*ROW('Sanitation Data'!D92))),'Data Summary'!CL98="Yes"),OFFSET('Sanitation Data'!$D$6,0,10*ROW('Sanitation Data'!D92)),NA())</f>
        <v>#N/A</v>
      </c>
      <c r="X98" s="93" t="e">
        <f ca="true">+IF(AND(ISNUMBER(OFFSET('Sanitation Data'!$D$10,0,10*ROW('Sanitation Data'!D92))),'Data Summary'!CM98="Yes"),OFFSET('Sanitation Data'!$D$10,0,10*ROW('Sanitation Data'!D92)),NA())</f>
        <v>#N/A</v>
      </c>
      <c r="Y98" s="93" t="e">
        <f ca="true">+IF(AND(ISNUMBER(OFFSET('Sanitation Data'!$D$11,0,10*ROW('Sanitation Data'!D92))),'Data Summary'!CN98="Yes"),OFFSET('Sanitation Data'!$D$11,0,10*ROW('Sanitation Data'!D92)),NA())</f>
        <v>#N/A</v>
      </c>
      <c r="Z98" s="93" t="e">
        <f ca="true">+IF(AND(ISNUMBER(OFFSET('Sanitation Data'!$D$12,0,10*ROW('Sanitation Data'!D92))),'Data Summary'!CO98="Yes"),OFFSET('Sanitation Data'!$D$12,0,10*ROW('Sanitation Data'!D92)),NA())</f>
        <v>#N/A</v>
      </c>
      <c r="AA98" s="93" t="e">
        <f ca="true">+IF(AND(ISNUMBER(OFFSET('Sanitation Data'!$E$4,0,10*ROW('Sanitation Data'!E92))),'Data Summary'!CP98="Yes"),100-OFFSET('Sanitation Data'!$E$4,0,10*ROW('Sanitation Data'!E92)),NA())</f>
        <v>#N/A</v>
      </c>
      <c r="AB98" s="93" t="e">
        <f ca="true">+IF(AND(ISNUMBER(OFFSET('Sanitation Data'!$E$6,0,10*ROW('Sanitation Data'!E92))),'Data Summary'!CQ98="Yes"),OFFSET('Sanitation Data'!$E$6,0,10*ROW('Sanitation Data'!E92)),NA())</f>
        <v>#N/A</v>
      </c>
      <c r="AC98" s="93" t="e">
        <f ca="true">+IF(AND(ISNUMBER(OFFSET('Sanitation Data'!$E$10,0,10*ROW('Sanitation Data'!E92))),'Data Summary'!CR98="Yes"),OFFSET('Sanitation Data'!$E$10,0,10*ROW('Sanitation Data'!E92)),NA())</f>
        <v>#N/A</v>
      </c>
      <c r="AD98" s="93" t="e">
        <f ca="true">+IF(AND(ISNUMBER(OFFSET('Sanitation Data'!$E$11,0,10*ROW('Sanitation Data'!E92))),'Data Summary'!CS98="Yes"),OFFSET('Sanitation Data'!$E$11,0,10*ROW('Sanitation Data'!E92)),NA())</f>
        <v>#N/A</v>
      </c>
      <c r="AE98" s="93" t="e">
        <f ca="true">+IF(AND(ISNUMBER(OFFSET('Sanitation Data'!$E$12,0,10*ROW('Sanitation Data'!E92))),'Data Summary'!CT98="Yes"),OFFSET('Sanitation Data'!$E$12,0,10*ROW('Sanitation Data'!E92)),NA())</f>
        <v>#N/A</v>
      </c>
      <c r="AF98" s="93" t="e">
        <f ca="true">+IF(AND(ISNUMBER(OFFSET('Sanitation Data'!$F$4,0,10*ROW('Sanitation Data'!F92))),'Data Summary'!CU98="Yes"),100-OFFSET('Sanitation Data'!$F$4,0,10*ROW('Sanitation Data'!F92)),NA())</f>
        <v>#N/A</v>
      </c>
      <c r="AG98" s="93" t="e">
        <f ca="true">+IF(AND(ISNUMBER(OFFSET('Sanitation Data'!$F$6,0,10*ROW('Sanitation Data'!F92))),'Data Summary'!CV98="Yes"),OFFSET('Sanitation Data'!$F$6,0,10*ROW('Sanitation Data'!F92)),NA())</f>
        <v>#N/A</v>
      </c>
      <c r="AH98" s="93" t="e">
        <f ca="true">+IF(AND(ISNUMBER(OFFSET('Sanitation Data'!$F$10,0,10*ROW('Sanitation Data'!F92))),'Data Summary'!CW98="Yes"),OFFSET('Sanitation Data'!$F$10,0,10*ROW('Sanitation Data'!F92)),NA())</f>
        <v>#N/A</v>
      </c>
      <c r="AI98" s="93" t="e">
        <f ca="true">+IF(AND(ISNUMBER(OFFSET('Sanitation Data'!$F$11,0,10*ROW('Sanitation Data'!F92))),'Data Summary'!CX98="Yes"),OFFSET('Sanitation Data'!$F$11,0,10*ROW('Sanitation Data'!F92)),NA())</f>
        <v>#N/A</v>
      </c>
      <c r="AJ98" s="93" t="e">
        <f ca="true">+IF(AND(ISNUMBER(OFFSET('Sanitation Data'!$F$12,0,10*ROW('Sanitation Data'!F92))),'Data Summary'!CY98="Yes"),OFFSET('Sanitation Data'!$F$12,0,10*ROW('Sanitation Data'!F92)),NA())</f>
        <v>#N/A</v>
      </c>
      <c r="AK98" s="93" t="e">
        <f ca="true">+IF(AND(ISNUMBER(OFFSET('Sanitation Data'!$G$4,0,10*ROW('Sanitation Data'!G92))),'Data Summary'!CZ98="Yes"),100-OFFSET('Sanitation Data'!$G$4,0,10*ROW('Sanitation Data'!G92)),NA())</f>
        <v>#N/A</v>
      </c>
      <c r="AL98" s="93" t="e">
        <f ca="true">+IF(AND(ISNUMBER(OFFSET('Sanitation Data'!$G$6,0,10*ROW('Sanitation Data'!G92))),'Data Summary'!DA98="Yes"),OFFSET('Sanitation Data'!$G$6,0,10*ROW('Sanitation Data'!G92)),NA())</f>
        <v>#N/A</v>
      </c>
      <c r="AM98" s="93" t="e">
        <f ca="true">+IF(AND(ISNUMBER(OFFSET('Sanitation Data'!$G$10,0,10*ROW('Sanitation Data'!G92))),'Data Summary'!DB98="Yes"),OFFSET('Sanitation Data'!$G$10,0,10*ROW('Sanitation Data'!G92)),NA())</f>
        <v>#N/A</v>
      </c>
      <c r="AN98" s="93" t="e">
        <f ca="true">+IF(AND(ISNUMBER(OFFSET('Sanitation Data'!$G$11,0,10*ROW('Sanitation Data'!G92))),'Data Summary'!DC98="Yes"),OFFSET('Sanitation Data'!$G$11,0,10*ROW('Sanitation Data'!G92)),NA())</f>
        <v>#N/A</v>
      </c>
      <c r="AO98" s="93" t="e">
        <f ca="true">+IF(AND(ISNUMBER(OFFSET('Sanitation Data'!$G$12,0,10*ROW('Sanitation Data'!G92))),'Data Summary'!DD98="Yes"),OFFSET('Sanitation Data'!$G$12,0,10*ROW('Sanitation Data'!G92)),NA())</f>
        <v>#N/A</v>
      </c>
      <c r="AP98" s="93" t="e">
        <f ca="true">+IF(AND(ISNUMBER(OFFSET('Sanitation Data'!$H$4,0,10*ROW('Sanitation Data'!H92))),'Data Summary'!DE98="Yes"),100-OFFSET('Sanitation Data'!$H$4,0,10*ROW('Sanitation Data'!H92)),NA())</f>
        <v>#N/A</v>
      </c>
      <c r="AQ98" s="93" t="e">
        <f ca="true">+IF(AND(ISNUMBER(OFFSET('Sanitation Data'!$H$6,0,10*ROW('Sanitation Data'!H92))),'Data Summary'!DF98="Yes"),OFFSET('Sanitation Data'!$H$6,0,10*ROW('Sanitation Data'!H92)),NA())</f>
        <v>#N/A</v>
      </c>
      <c r="AR98" s="93" t="e">
        <f ca="true">+IF(AND(ISNUMBER(OFFSET('Sanitation Data'!$H$10,0,10*ROW('Sanitation Data'!H92))),'Data Summary'!DG98="Yes"),OFFSET('Sanitation Data'!$H$10,0,10*ROW('Sanitation Data'!H92)),NA())</f>
        <v>#N/A</v>
      </c>
      <c r="AS98" s="93" t="e">
        <f ca="true">+IF(AND(ISNUMBER(OFFSET('Sanitation Data'!$H$11,0,10*ROW('Sanitation Data'!H92))),'Data Summary'!DH98="Yes"),OFFSET('Sanitation Data'!$H$11,0,10*ROW('Sanitation Data'!H92)),NA())</f>
        <v>#N/A</v>
      </c>
      <c r="AT98" s="93" t="e">
        <f ca="true">+IF(AND(ISNUMBER(OFFSET('Sanitation Data'!$H$12,0,10*ROW('Sanitation Data'!H92))),'Data Summary'!DI98="Yes"),OFFSET('Sanitation Data'!$H$12,0,10*ROW('Sanitation Data'!H92)),NA())</f>
        <v>#N/A</v>
      </c>
      <c r="AU98" s="93" t="e">
        <f ca="true">+IF(AND(ISNUMBER(OFFSET('Sanitation Data'!$I$4,0,10*ROW('Sanitation Data'!I92))),'Data Summary'!DJ98="Yes"),100-OFFSET('Sanitation Data'!$I$4,0,10*ROW('Sanitation Data'!I92)),NA())</f>
        <v>#N/A</v>
      </c>
      <c r="AV98" s="93" t="e">
        <f ca="true">+IF(AND(ISNUMBER(OFFSET('Sanitation Data'!$I$6,0,10*ROW('Sanitation Data'!I92))),'Data Summary'!DK98="Yes"),OFFSET('Sanitation Data'!$I$6,0,10*ROW('Sanitation Data'!I92)),NA())</f>
        <v>#N/A</v>
      </c>
      <c r="AW98" s="93" t="e">
        <f ca="true">+IF(AND(ISNUMBER(OFFSET('Sanitation Data'!$I$10,0,10*ROW('Sanitation Data'!I92))),'Data Summary'!DL98="Yes"),OFFSET('Sanitation Data'!$I$10,0,10*ROW('Sanitation Data'!I92)),NA())</f>
        <v>#N/A</v>
      </c>
      <c r="AX98" s="93" t="e">
        <f ca="true">+IF(AND(ISNUMBER(OFFSET('Sanitation Data'!$I$11,0,10*ROW('Sanitation Data'!I92))),'Data Summary'!DM98="Yes"),OFFSET('Sanitation Data'!$I$11,0,10*ROW('Sanitation Data'!I92)),NA())</f>
        <v>#N/A</v>
      </c>
      <c r="AY98" s="93" t="e">
        <f ca="true">+IF(AND(ISNUMBER(OFFSET('Sanitation Data'!$I$12,0,10*ROW('Sanitation Data'!I92))),'Data Summary'!DN98="Yes"),OFFSET('Sanitation Data'!$I$12,0,10*ROW('Sanitation Data'!I92)),NA())</f>
        <v>#N/A</v>
      </c>
      <c r="AZ98" s="94" t="e">
        <f ca="true">+IF(AND(ISNUMBER(OFFSET('Hygiene Data'!$D$5,0,10*ROW('Hygiene Data'!D92))),'Data Summary'!DO98="Yes"),OFFSET('Hygiene Data'!$D$5,0,10*ROW('Hygiene Data'!D92)),NA())</f>
        <v>#N/A</v>
      </c>
      <c r="BA98" s="94" t="e">
        <f ca="true">+IF(AND(ISNUMBER(OFFSET('Hygiene Data'!$D$7,0,10*ROW('Hygiene Data'!D92))),'Data Summary'!DP98="Yes"),OFFSET('Hygiene Data'!$D$7,0,10*ROW('Hygiene Data'!D92)),NA())</f>
        <v>#N/A</v>
      </c>
      <c r="BB98" s="94" t="e">
        <f ca="true">+IF(AND(ISNUMBER(OFFSET('Hygiene Data'!$D$9,0,10*ROW('Hygiene Data'!D92))),'Data Summary'!DQ98="Yes"),OFFSET('Hygiene Data'!$D$9,0,10*ROW('Hygiene Data'!D92)),NA())</f>
        <v>#N/A</v>
      </c>
      <c r="BC98" s="94" t="e">
        <f ca="true">+IF(AND(ISNUMBER(OFFSET('Hygiene Data'!$E$5,0,10*ROW('Hygiene Data'!E92))),'Data Summary'!DR98="Yes"),OFFSET('Hygiene Data'!$E$5,0,10*ROW('Hygiene Data'!E92)),NA())</f>
        <v>#N/A</v>
      </c>
      <c r="BD98" s="94" t="e">
        <f ca="true">+IF(AND(ISNUMBER(OFFSET('Hygiene Data'!$E$7,0,10*ROW('Hygiene Data'!E92))),'Data Summary'!DS98="Yes"),OFFSET('Hygiene Data'!$E$7,0,10*ROW('Hygiene Data'!E92)),NA())</f>
        <v>#N/A</v>
      </c>
      <c r="BE98" s="94" t="e">
        <f ca="true">+IF(AND(ISNUMBER(OFFSET('Hygiene Data'!$E$9,0,10*ROW('Hygiene Data'!E92))),'Data Summary'!DT98="Yes"),OFFSET('Hygiene Data'!$E$9,0,10*ROW('Hygiene Data'!E92)),NA())</f>
        <v>#N/A</v>
      </c>
      <c r="BF98" s="94" t="e">
        <f ca="true">+IF(AND(ISNUMBER(OFFSET('Hygiene Data'!$F$5,0,10*ROW('Hygiene Data'!F92))),'Data Summary'!DU98="Yes"),OFFSET('Hygiene Data'!$F$5,0,10*ROW('Hygiene Data'!F92)),NA())</f>
        <v>#N/A</v>
      </c>
      <c r="BG98" s="94" t="e">
        <f ca="true">+IF(AND(ISNUMBER(OFFSET('Hygiene Data'!$F$7,0,10*ROW('Hygiene Data'!F92))),'Data Summary'!DV98="Yes"),OFFSET('Hygiene Data'!$F$7,0,10*ROW('Hygiene Data'!F92)),NA())</f>
        <v>#N/A</v>
      </c>
      <c r="BH98" s="94" t="e">
        <f ca="true">+IF(AND(ISNUMBER(OFFSET('Hygiene Data'!$F$9,0,10*ROW('Hygiene Data'!F92))),'Data Summary'!DW98="Yes"),OFFSET('Hygiene Data'!$F$9,0,10*ROW('Hygiene Data'!F92)),NA())</f>
        <v>#N/A</v>
      </c>
      <c r="BI98" s="94" t="e">
        <f ca="true">+IF(AND(ISNUMBER(OFFSET('Hygiene Data'!$G$5,0,10*ROW('Hygiene Data'!G92))),'Data Summary'!DX98="Yes"),OFFSET('Hygiene Data'!$G$5,0,10*ROW('Hygiene Data'!G92)),NA())</f>
        <v>#N/A</v>
      </c>
      <c r="BJ98" s="94" t="e">
        <f ca="true">+IF(AND(ISNUMBER(OFFSET('Hygiene Data'!$G$7,0,10*ROW('Hygiene Data'!G92))),'Data Summary'!DY98="Yes"),OFFSET('Hygiene Data'!$G$7,0,10*ROW('Hygiene Data'!G92)),NA())</f>
        <v>#N/A</v>
      </c>
      <c r="BK98" s="94" t="e">
        <f ca="true">+IF(AND(ISNUMBER(OFFSET('Hygiene Data'!$G$9,0,10*ROW('Hygiene Data'!G92))),'Data Summary'!DZ98="Yes"),OFFSET('Hygiene Data'!$G$9,0,10*ROW('Hygiene Data'!G92)),NA())</f>
        <v>#N/A</v>
      </c>
      <c r="BL98" s="94" t="e">
        <f ca="true">+IF(AND(ISNUMBER(OFFSET('Hygiene Data'!$H$5,0,10*ROW('Hygiene Data'!H92))),'Data Summary'!EA98="Yes"),OFFSET('Hygiene Data'!$H$5,0,10*ROW('Hygiene Data'!H92)),NA())</f>
        <v>#N/A</v>
      </c>
      <c r="BM98" s="94" t="e">
        <f ca="true">+IF(AND(ISNUMBER(OFFSET('Hygiene Data'!$H$7,0,10*ROW('Hygiene Data'!H92))),'Data Summary'!EB98="Yes"),OFFSET('Hygiene Data'!$H$7,0,10*ROW('Hygiene Data'!H92)),NA())</f>
        <v>#N/A</v>
      </c>
      <c r="BN98" s="94" t="e">
        <f ca="true">+IF(AND(ISNUMBER(OFFSET('Hygiene Data'!$H$9,0,10*ROW('Hygiene Data'!H92))),'Data Summary'!EC98="Yes"),OFFSET('Hygiene Data'!$H$9,0,10*ROW('Hygiene Data'!H92)),NA())</f>
        <v>#N/A</v>
      </c>
      <c r="BO98" s="94" t="e">
        <f ca="true">+IF(AND(ISNUMBER(OFFSET('Hygiene Data'!$I$5,0,10*ROW('Hygiene Data'!I92))),'Data Summary'!ED98="Yes"),OFFSET('Hygiene Data'!$I$5,0,10*ROW('Hygiene Data'!I92)),NA())</f>
        <v>#N/A</v>
      </c>
      <c r="BP98" s="94" t="e">
        <f ca="true">+IF(AND(ISNUMBER(OFFSET('Hygiene Data'!$I$7,0,10*ROW('Hygiene Data'!I92))),'Data Summary'!EE98="Yes"),OFFSET('Hygiene Data'!$I$7,0,10*ROW('Hygiene Data'!I92)),NA())</f>
        <v>#N/A</v>
      </c>
      <c r="BQ98" s="94" t="e">
        <f ca="true">+IF(AND(ISNUMBER(OFFSET('Hygiene Data'!$I$9,0,10*ROW('Hygiene Data'!I92))),'Data Summary'!EF98="Yes"),OFFSET('Hygiene Data'!$I$9,0,10*ROW('Hygiene Data'!I92)),NA())</f>
        <v>#N/A</v>
      </c>
    </row>
    <row xmlns:x14ac="http://schemas.microsoft.com/office/spreadsheetml/2009/9/ac" r="99" x14ac:dyDescent="0.2">
      <c r="A99" s="334" t="e">
        <f ca="true">+RIGHT('Data Summary'!A99,LEN('Data Summary'!A99)-9)</f>
        <v>#VALUE!</v>
      </c>
      <c r="B99" s="35" t="str">
        <f ca="true">+IF(ISTEXT('Data Summary'!B99),'Data Summary'!B99,"")</f>
        <v/>
      </c>
      <c r="C99" s="333" t="e">
        <f ca="true">+VALUE('Data Summary'!C99)</f>
        <v>#VALUE!</v>
      </c>
      <c r="D99" s="92" t="e">
        <f ca="true">+IF(AND(ISNUMBER(OFFSET('Water Data'!$D$4,0,10*ROW('Water Data'!D93))),'Data Summary'!BS99="Yes"),100-OFFSET('Water Data'!$D$4,0,10*ROW('Water Data'!D93)),NA())</f>
        <v>#N/A</v>
      </c>
      <c r="E99" s="92" t="e">
        <f ca="true">+IF(AND(ISNUMBER(OFFSET('Water Data'!$D$6,0,10*ROW('Water Data'!D93))),'Data Summary'!BT99="Yes"),OFFSET('Water Data'!$D$6,0,10*ROW('Water Data'!D93)),NA())</f>
        <v>#N/A</v>
      </c>
      <c r="F99" s="92" t="e">
        <f ca="true">+IF(AND(ISNUMBER(OFFSET('Water Data'!$D$9,0,10*ROW('Water Data'!D93))),'Data Summary'!BU99="Yes"),OFFSET('Water Data'!$D$9,0,10*ROW('Water Data'!D93)),NA())</f>
        <v>#N/A</v>
      </c>
      <c r="G99" s="92" t="e">
        <f ca="true">+IF(AND(ISNUMBER(OFFSET('Water Data'!$E$4,0,10*ROW('Water Data'!E93))),'Data Summary'!BV99="Yes"),100-OFFSET('Water Data'!$E$4,0,10*ROW('Water Data'!E93)),NA())</f>
        <v>#N/A</v>
      </c>
      <c r="H99" s="92" t="e">
        <f ca="true">+IF(AND(ISNUMBER(OFFSET('Water Data'!$E$6,0,10*ROW('Water Data'!E93))),'Data Summary'!BW99="Yes"),OFFSET('Water Data'!$E$6,0,10*ROW('Water Data'!E93)),NA())</f>
        <v>#N/A</v>
      </c>
      <c r="I99" s="92" t="e">
        <f ca="true">+IF(AND(ISNUMBER(OFFSET('Water Data'!$E$9,0,10*ROW('Water Data'!E93))),'Data Summary'!BX99="Yes"),OFFSET('Water Data'!$E$9,0,10*ROW('Water Data'!E93)),NA())</f>
        <v>#N/A</v>
      </c>
      <c r="J99" s="92" t="e">
        <f ca="true">+IF(AND(ISNUMBER(OFFSET('Water Data'!$F$4,0,10*ROW('Water Data'!F93))),'Data Summary'!BY99="Yes"),100-OFFSET('Water Data'!$F$4,0,10*ROW('Water Data'!F93)),NA())</f>
        <v>#N/A</v>
      </c>
      <c r="K99" s="92" t="e">
        <f ca="true">+IF(AND(ISNUMBER(OFFSET('Water Data'!$F$6,0,10*ROW('Water Data'!F93))),'Data Summary'!BZ99="Yes"),OFFSET('Water Data'!$F$6,0,10*ROW('Water Data'!F93)),NA())</f>
        <v>#N/A</v>
      </c>
      <c r="L99" s="92" t="e">
        <f ca="true">+IF(AND(ISNUMBER(OFFSET('Water Data'!$F$9,0,10*ROW('Water Data'!F93))),'Data Summary'!CA99="Yes"),OFFSET('Water Data'!$F$9,0,10*ROW('Water Data'!F93)),NA())</f>
        <v>#N/A</v>
      </c>
      <c r="M99" s="92" t="e">
        <f ca="true">+IF(AND(ISNUMBER(OFFSET('Water Data'!$G$4,0,10*ROW('Water Data'!G93))),'Data Summary'!CB99="Yes"),100-OFFSET('Water Data'!$G$4,0,10*ROW('Water Data'!G93)),NA())</f>
        <v>#N/A</v>
      </c>
      <c r="N99" s="92" t="e">
        <f ca="true">+IF(AND(ISNUMBER(OFFSET('Water Data'!$G$6,0,10*ROW('Water Data'!G93))),'Data Summary'!CC99="Yes"),OFFSET('Water Data'!$G$6,0,10*ROW('Water Data'!G93)),NA())</f>
        <v>#N/A</v>
      </c>
      <c r="O99" s="92" t="e">
        <f ca="true">+IF(AND(ISNUMBER(OFFSET('Water Data'!$G$9,0,10*ROW('Water Data'!G93))),'Data Summary'!CD99="Yes"),OFFSET('Water Data'!$G$9,0,10*ROW('Water Data'!G93)),NA())</f>
        <v>#N/A</v>
      </c>
      <c r="P99" s="92" t="e">
        <f ca="true">+IF(AND(ISNUMBER(OFFSET('Water Data'!$H$4,0,10*ROW('Water Data'!H93))),'Data Summary'!CE99="Yes"),100-OFFSET('Water Data'!$H$4,0,10*ROW('Water Data'!H93)),NA())</f>
        <v>#N/A</v>
      </c>
      <c r="Q99" s="92" t="e">
        <f ca="true">+IF(AND(ISNUMBER(OFFSET('Water Data'!$H$6,0,10*ROW('Water Data'!H93))),'Data Summary'!CF99="Yes"),OFFSET('Water Data'!$H$6,0,10*ROW('Water Data'!H93)),NA())</f>
        <v>#N/A</v>
      </c>
      <c r="R99" s="92" t="e">
        <f ca="true">+IF(AND(ISNUMBER(OFFSET('Water Data'!$H$9,0,10*ROW('Water Data'!H93))),'Data Summary'!CG99="Yes"),OFFSET('Water Data'!$H$9,0,10*ROW('Water Data'!H93)),NA())</f>
        <v>#N/A</v>
      </c>
      <c r="S99" s="92" t="e">
        <f ca="true">+IF(AND(ISNUMBER(OFFSET('Water Data'!$I$4,0,10*ROW('Water Data'!I93))),'Data Summary'!CH99="Yes"),100-OFFSET('Water Data'!$I$4,0,10*ROW('Water Data'!I93)),NA())</f>
        <v>#N/A</v>
      </c>
      <c r="T99" s="92" t="e">
        <f ca="true">+IF(AND(ISNUMBER(OFFSET('Water Data'!$I$6,0,10*ROW('Water Data'!I93))),'Data Summary'!CI99="Yes"),OFFSET('Water Data'!$I$6,0,10*ROW('Water Data'!I93)),NA())</f>
        <v>#N/A</v>
      </c>
      <c r="U99" s="92" t="e">
        <f ca="true">+IF(AND(ISNUMBER(OFFSET('Water Data'!$I$9,0,10*ROW('Water Data'!I93))),'Data Summary'!CJ99="Yes"),OFFSET('Water Data'!$I$9,0,10*ROW('Water Data'!I93)),NA())</f>
        <v>#N/A</v>
      </c>
      <c r="V99" s="93" t="e">
        <f ca="true">+IF(AND(ISNUMBER(OFFSET('Sanitation Data'!$D$4,0,10*ROW('Sanitation Data'!D93))),'Data Summary'!CK99="Yes"),100-OFFSET('Sanitation Data'!$D$4,0,10*ROW('Sanitation Data'!D93)),NA())</f>
        <v>#N/A</v>
      </c>
      <c r="W99" s="93" t="e">
        <f ca="true">+IF(AND(ISNUMBER(OFFSET('Sanitation Data'!$D$6,0,10*ROW('Sanitation Data'!D93))),'Data Summary'!CL99="Yes"),OFFSET('Sanitation Data'!$D$6,0,10*ROW('Sanitation Data'!D93)),NA())</f>
        <v>#N/A</v>
      </c>
      <c r="X99" s="93" t="e">
        <f ca="true">+IF(AND(ISNUMBER(OFFSET('Sanitation Data'!$D$10,0,10*ROW('Sanitation Data'!D93))),'Data Summary'!CM99="Yes"),OFFSET('Sanitation Data'!$D$10,0,10*ROW('Sanitation Data'!D93)),NA())</f>
        <v>#N/A</v>
      </c>
      <c r="Y99" s="93" t="e">
        <f ca="true">+IF(AND(ISNUMBER(OFFSET('Sanitation Data'!$D$11,0,10*ROW('Sanitation Data'!D93))),'Data Summary'!CN99="Yes"),OFFSET('Sanitation Data'!$D$11,0,10*ROW('Sanitation Data'!D93)),NA())</f>
        <v>#N/A</v>
      </c>
      <c r="Z99" s="93" t="e">
        <f ca="true">+IF(AND(ISNUMBER(OFFSET('Sanitation Data'!$D$12,0,10*ROW('Sanitation Data'!D93))),'Data Summary'!CO99="Yes"),OFFSET('Sanitation Data'!$D$12,0,10*ROW('Sanitation Data'!D93)),NA())</f>
        <v>#N/A</v>
      </c>
      <c r="AA99" s="93" t="e">
        <f ca="true">+IF(AND(ISNUMBER(OFFSET('Sanitation Data'!$E$4,0,10*ROW('Sanitation Data'!E93))),'Data Summary'!CP99="Yes"),100-OFFSET('Sanitation Data'!$E$4,0,10*ROW('Sanitation Data'!E93)),NA())</f>
        <v>#N/A</v>
      </c>
      <c r="AB99" s="93" t="e">
        <f ca="true">+IF(AND(ISNUMBER(OFFSET('Sanitation Data'!$E$6,0,10*ROW('Sanitation Data'!E93))),'Data Summary'!CQ99="Yes"),OFFSET('Sanitation Data'!$E$6,0,10*ROW('Sanitation Data'!E93)),NA())</f>
        <v>#N/A</v>
      </c>
      <c r="AC99" s="93" t="e">
        <f ca="true">+IF(AND(ISNUMBER(OFFSET('Sanitation Data'!$E$10,0,10*ROW('Sanitation Data'!E93))),'Data Summary'!CR99="Yes"),OFFSET('Sanitation Data'!$E$10,0,10*ROW('Sanitation Data'!E93)),NA())</f>
        <v>#N/A</v>
      </c>
      <c r="AD99" s="93" t="e">
        <f ca="true">+IF(AND(ISNUMBER(OFFSET('Sanitation Data'!$E$11,0,10*ROW('Sanitation Data'!E93))),'Data Summary'!CS99="Yes"),OFFSET('Sanitation Data'!$E$11,0,10*ROW('Sanitation Data'!E93)),NA())</f>
        <v>#N/A</v>
      </c>
      <c r="AE99" s="93" t="e">
        <f ca="true">+IF(AND(ISNUMBER(OFFSET('Sanitation Data'!$E$12,0,10*ROW('Sanitation Data'!E93))),'Data Summary'!CT99="Yes"),OFFSET('Sanitation Data'!$E$12,0,10*ROW('Sanitation Data'!E93)),NA())</f>
        <v>#N/A</v>
      </c>
      <c r="AF99" s="93" t="e">
        <f ca="true">+IF(AND(ISNUMBER(OFFSET('Sanitation Data'!$F$4,0,10*ROW('Sanitation Data'!F93))),'Data Summary'!CU99="Yes"),100-OFFSET('Sanitation Data'!$F$4,0,10*ROW('Sanitation Data'!F93)),NA())</f>
        <v>#N/A</v>
      </c>
      <c r="AG99" s="93" t="e">
        <f ca="true">+IF(AND(ISNUMBER(OFFSET('Sanitation Data'!$F$6,0,10*ROW('Sanitation Data'!F93))),'Data Summary'!CV99="Yes"),OFFSET('Sanitation Data'!$F$6,0,10*ROW('Sanitation Data'!F93)),NA())</f>
        <v>#N/A</v>
      </c>
      <c r="AH99" s="93" t="e">
        <f ca="true">+IF(AND(ISNUMBER(OFFSET('Sanitation Data'!$F$10,0,10*ROW('Sanitation Data'!F93))),'Data Summary'!CW99="Yes"),OFFSET('Sanitation Data'!$F$10,0,10*ROW('Sanitation Data'!F93)),NA())</f>
        <v>#N/A</v>
      </c>
      <c r="AI99" s="93" t="e">
        <f ca="true">+IF(AND(ISNUMBER(OFFSET('Sanitation Data'!$F$11,0,10*ROW('Sanitation Data'!F93))),'Data Summary'!CX99="Yes"),OFFSET('Sanitation Data'!$F$11,0,10*ROW('Sanitation Data'!F93)),NA())</f>
        <v>#N/A</v>
      </c>
      <c r="AJ99" s="93" t="e">
        <f ca="true">+IF(AND(ISNUMBER(OFFSET('Sanitation Data'!$F$12,0,10*ROW('Sanitation Data'!F93))),'Data Summary'!CY99="Yes"),OFFSET('Sanitation Data'!$F$12,0,10*ROW('Sanitation Data'!F93)),NA())</f>
        <v>#N/A</v>
      </c>
      <c r="AK99" s="93" t="e">
        <f ca="true">+IF(AND(ISNUMBER(OFFSET('Sanitation Data'!$G$4,0,10*ROW('Sanitation Data'!G93))),'Data Summary'!CZ99="Yes"),100-OFFSET('Sanitation Data'!$G$4,0,10*ROW('Sanitation Data'!G93)),NA())</f>
        <v>#N/A</v>
      </c>
      <c r="AL99" s="93" t="e">
        <f ca="true">+IF(AND(ISNUMBER(OFFSET('Sanitation Data'!$G$6,0,10*ROW('Sanitation Data'!G93))),'Data Summary'!DA99="Yes"),OFFSET('Sanitation Data'!$G$6,0,10*ROW('Sanitation Data'!G93)),NA())</f>
        <v>#N/A</v>
      </c>
      <c r="AM99" s="93" t="e">
        <f ca="true">+IF(AND(ISNUMBER(OFFSET('Sanitation Data'!$G$10,0,10*ROW('Sanitation Data'!G93))),'Data Summary'!DB99="Yes"),OFFSET('Sanitation Data'!$G$10,0,10*ROW('Sanitation Data'!G93)),NA())</f>
        <v>#N/A</v>
      </c>
      <c r="AN99" s="93" t="e">
        <f ca="true">+IF(AND(ISNUMBER(OFFSET('Sanitation Data'!$G$11,0,10*ROW('Sanitation Data'!G93))),'Data Summary'!DC99="Yes"),OFFSET('Sanitation Data'!$G$11,0,10*ROW('Sanitation Data'!G93)),NA())</f>
        <v>#N/A</v>
      </c>
      <c r="AO99" s="93" t="e">
        <f ca="true">+IF(AND(ISNUMBER(OFFSET('Sanitation Data'!$G$12,0,10*ROW('Sanitation Data'!G93))),'Data Summary'!DD99="Yes"),OFFSET('Sanitation Data'!$G$12,0,10*ROW('Sanitation Data'!G93)),NA())</f>
        <v>#N/A</v>
      </c>
      <c r="AP99" s="93" t="e">
        <f ca="true">+IF(AND(ISNUMBER(OFFSET('Sanitation Data'!$H$4,0,10*ROW('Sanitation Data'!H93))),'Data Summary'!DE99="Yes"),100-OFFSET('Sanitation Data'!$H$4,0,10*ROW('Sanitation Data'!H93)),NA())</f>
        <v>#N/A</v>
      </c>
      <c r="AQ99" s="93" t="e">
        <f ca="true">+IF(AND(ISNUMBER(OFFSET('Sanitation Data'!$H$6,0,10*ROW('Sanitation Data'!H93))),'Data Summary'!DF99="Yes"),OFFSET('Sanitation Data'!$H$6,0,10*ROW('Sanitation Data'!H93)),NA())</f>
        <v>#N/A</v>
      </c>
      <c r="AR99" s="93" t="e">
        <f ca="true">+IF(AND(ISNUMBER(OFFSET('Sanitation Data'!$H$10,0,10*ROW('Sanitation Data'!H93))),'Data Summary'!DG99="Yes"),OFFSET('Sanitation Data'!$H$10,0,10*ROW('Sanitation Data'!H93)),NA())</f>
        <v>#N/A</v>
      </c>
      <c r="AS99" s="93" t="e">
        <f ca="true">+IF(AND(ISNUMBER(OFFSET('Sanitation Data'!$H$11,0,10*ROW('Sanitation Data'!H93))),'Data Summary'!DH99="Yes"),OFFSET('Sanitation Data'!$H$11,0,10*ROW('Sanitation Data'!H93)),NA())</f>
        <v>#N/A</v>
      </c>
      <c r="AT99" s="93" t="e">
        <f ca="true">+IF(AND(ISNUMBER(OFFSET('Sanitation Data'!$H$12,0,10*ROW('Sanitation Data'!H93))),'Data Summary'!DI99="Yes"),OFFSET('Sanitation Data'!$H$12,0,10*ROW('Sanitation Data'!H93)),NA())</f>
        <v>#N/A</v>
      </c>
      <c r="AU99" s="93" t="e">
        <f ca="true">+IF(AND(ISNUMBER(OFFSET('Sanitation Data'!$I$4,0,10*ROW('Sanitation Data'!I93))),'Data Summary'!DJ99="Yes"),100-OFFSET('Sanitation Data'!$I$4,0,10*ROW('Sanitation Data'!I93)),NA())</f>
        <v>#N/A</v>
      </c>
      <c r="AV99" s="93" t="e">
        <f ca="true">+IF(AND(ISNUMBER(OFFSET('Sanitation Data'!$I$6,0,10*ROW('Sanitation Data'!I93))),'Data Summary'!DK99="Yes"),OFFSET('Sanitation Data'!$I$6,0,10*ROW('Sanitation Data'!I93)),NA())</f>
        <v>#N/A</v>
      </c>
      <c r="AW99" s="93" t="e">
        <f ca="true">+IF(AND(ISNUMBER(OFFSET('Sanitation Data'!$I$10,0,10*ROW('Sanitation Data'!I93))),'Data Summary'!DL99="Yes"),OFFSET('Sanitation Data'!$I$10,0,10*ROW('Sanitation Data'!I93)),NA())</f>
        <v>#N/A</v>
      </c>
      <c r="AX99" s="93" t="e">
        <f ca="true">+IF(AND(ISNUMBER(OFFSET('Sanitation Data'!$I$11,0,10*ROW('Sanitation Data'!I93))),'Data Summary'!DM99="Yes"),OFFSET('Sanitation Data'!$I$11,0,10*ROW('Sanitation Data'!I93)),NA())</f>
        <v>#N/A</v>
      </c>
      <c r="AY99" s="93" t="e">
        <f ca="true">+IF(AND(ISNUMBER(OFFSET('Sanitation Data'!$I$12,0,10*ROW('Sanitation Data'!I93))),'Data Summary'!DN99="Yes"),OFFSET('Sanitation Data'!$I$12,0,10*ROW('Sanitation Data'!I93)),NA())</f>
        <v>#N/A</v>
      </c>
      <c r="AZ99" s="94" t="e">
        <f ca="true">+IF(AND(ISNUMBER(OFFSET('Hygiene Data'!$D$5,0,10*ROW('Hygiene Data'!D93))),'Data Summary'!DO99="Yes"),OFFSET('Hygiene Data'!$D$5,0,10*ROW('Hygiene Data'!D93)),NA())</f>
        <v>#N/A</v>
      </c>
      <c r="BA99" s="94" t="e">
        <f ca="true">+IF(AND(ISNUMBER(OFFSET('Hygiene Data'!$D$7,0,10*ROW('Hygiene Data'!D93))),'Data Summary'!DP99="Yes"),OFFSET('Hygiene Data'!$D$7,0,10*ROW('Hygiene Data'!D93)),NA())</f>
        <v>#N/A</v>
      </c>
      <c r="BB99" s="94" t="e">
        <f ca="true">+IF(AND(ISNUMBER(OFFSET('Hygiene Data'!$D$9,0,10*ROW('Hygiene Data'!D93))),'Data Summary'!DQ99="Yes"),OFFSET('Hygiene Data'!$D$9,0,10*ROW('Hygiene Data'!D93)),NA())</f>
        <v>#N/A</v>
      </c>
      <c r="BC99" s="94" t="e">
        <f ca="true">+IF(AND(ISNUMBER(OFFSET('Hygiene Data'!$E$5,0,10*ROW('Hygiene Data'!E93))),'Data Summary'!DR99="Yes"),OFFSET('Hygiene Data'!$E$5,0,10*ROW('Hygiene Data'!E93)),NA())</f>
        <v>#N/A</v>
      </c>
      <c r="BD99" s="94" t="e">
        <f ca="true">+IF(AND(ISNUMBER(OFFSET('Hygiene Data'!$E$7,0,10*ROW('Hygiene Data'!E93))),'Data Summary'!DS99="Yes"),OFFSET('Hygiene Data'!$E$7,0,10*ROW('Hygiene Data'!E93)),NA())</f>
        <v>#N/A</v>
      </c>
      <c r="BE99" s="94" t="e">
        <f ca="true">+IF(AND(ISNUMBER(OFFSET('Hygiene Data'!$E$9,0,10*ROW('Hygiene Data'!E93))),'Data Summary'!DT99="Yes"),OFFSET('Hygiene Data'!$E$9,0,10*ROW('Hygiene Data'!E93)),NA())</f>
        <v>#N/A</v>
      </c>
      <c r="BF99" s="94" t="e">
        <f ca="true">+IF(AND(ISNUMBER(OFFSET('Hygiene Data'!$F$5,0,10*ROW('Hygiene Data'!F93))),'Data Summary'!DU99="Yes"),OFFSET('Hygiene Data'!$F$5,0,10*ROW('Hygiene Data'!F93)),NA())</f>
        <v>#N/A</v>
      </c>
      <c r="BG99" s="94" t="e">
        <f ca="true">+IF(AND(ISNUMBER(OFFSET('Hygiene Data'!$F$7,0,10*ROW('Hygiene Data'!F93))),'Data Summary'!DV99="Yes"),OFFSET('Hygiene Data'!$F$7,0,10*ROW('Hygiene Data'!F93)),NA())</f>
        <v>#N/A</v>
      </c>
      <c r="BH99" s="94" t="e">
        <f ca="true">+IF(AND(ISNUMBER(OFFSET('Hygiene Data'!$F$9,0,10*ROW('Hygiene Data'!F93))),'Data Summary'!DW99="Yes"),OFFSET('Hygiene Data'!$F$9,0,10*ROW('Hygiene Data'!F93)),NA())</f>
        <v>#N/A</v>
      </c>
      <c r="BI99" s="94" t="e">
        <f ca="true">+IF(AND(ISNUMBER(OFFSET('Hygiene Data'!$G$5,0,10*ROW('Hygiene Data'!G93))),'Data Summary'!DX99="Yes"),OFFSET('Hygiene Data'!$G$5,0,10*ROW('Hygiene Data'!G93)),NA())</f>
        <v>#N/A</v>
      </c>
      <c r="BJ99" s="94" t="e">
        <f ca="true">+IF(AND(ISNUMBER(OFFSET('Hygiene Data'!$G$7,0,10*ROW('Hygiene Data'!G93))),'Data Summary'!DY99="Yes"),OFFSET('Hygiene Data'!$G$7,0,10*ROW('Hygiene Data'!G93)),NA())</f>
        <v>#N/A</v>
      </c>
      <c r="BK99" s="94" t="e">
        <f ca="true">+IF(AND(ISNUMBER(OFFSET('Hygiene Data'!$G$9,0,10*ROW('Hygiene Data'!G93))),'Data Summary'!DZ99="Yes"),OFFSET('Hygiene Data'!$G$9,0,10*ROW('Hygiene Data'!G93)),NA())</f>
        <v>#N/A</v>
      </c>
      <c r="BL99" s="94" t="e">
        <f ca="true">+IF(AND(ISNUMBER(OFFSET('Hygiene Data'!$H$5,0,10*ROW('Hygiene Data'!H93))),'Data Summary'!EA99="Yes"),OFFSET('Hygiene Data'!$H$5,0,10*ROW('Hygiene Data'!H93)),NA())</f>
        <v>#N/A</v>
      </c>
      <c r="BM99" s="94" t="e">
        <f ca="true">+IF(AND(ISNUMBER(OFFSET('Hygiene Data'!$H$7,0,10*ROW('Hygiene Data'!H93))),'Data Summary'!EB99="Yes"),OFFSET('Hygiene Data'!$H$7,0,10*ROW('Hygiene Data'!H93)),NA())</f>
        <v>#N/A</v>
      </c>
      <c r="BN99" s="94" t="e">
        <f ca="true">+IF(AND(ISNUMBER(OFFSET('Hygiene Data'!$H$9,0,10*ROW('Hygiene Data'!H93))),'Data Summary'!EC99="Yes"),OFFSET('Hygiene Data'!$H$9,0,10*ROW('Hygiene Data'!H93)),NA())</f>
        <v>#N/A</v>
      </c>
      <c r="BO99" s="94" t="e">
        <f ca="true">+IF(AND(ISNUMBER(OFFSET('Hygiene Data'!$I$5,0,10*ROW('Hygiene Data'!I93))),'Data Summary'!ED99="Yes"),OFFSET('Hygiene Data'!$I$5,0,10*ROW('Hygiene Data'!I93)),NA())</f>
        <v>#N/A</v>
      </c>
      <c r="BP99" s="94" t="e">
        <f ca="true">+IF(AND(ISNUMBER(OFFSET('Hygiene Data'!$I$7,0,10*ROW('Hygiene Data'!I93))),'Data Summary'!EE99="Yes"),OFFSET('Hygiene Data'!$I$7,0,10*ROW('Hygiene Data'!I93)),NA())</f>
        <v>#N/A</v>
      </c>
      <c r="BQ99" s="94" t="e">
        <f ca="true">+IF(AND(ISNUMBER(OFFSET('Hygiene Data'!$I$9,0,10*ROW('Hygiene Data'!I93))),'Data Summary'!EF99="Yes"),OFFSET('Hygiene Data'!$I$9,0,10*ROW('Hygiene Data'!I93)),NA())</f>
        <v>#N/A</v>
      </c>
    </row>
    <row xmlns:x14ac="http://schemas.microsoft.com/office/spreadsheetml/2009/9/ac" r="100" x14ac:dyDescent="0.2">
      <c r="A100" s="334" t="e">
        <f ca="true">+RIGHT('Data Summary'!A100,LEN('Data Summary'!A100)-9)</f>
        <v>#VALUE!</v>
      </c>
      <c r="B100" s="35" t="str">
        <f ca="true">+IF(ISTEXT('Data Summary'!B100),'Data Summary'!B100,"")</f>
        <v/>
      </c>
      <c r="C100" s="333" t="e">
        <f ca="true">+VALUE('Data Summary'!C100)</f>
        <v>#VALUE!</v>
      </c>
      <c r="D100" s="92" t="e">
        <f ca="true">+IF(AND(ISNUMBER(OFFSET('Water Data'!$D$4,0,10*ROW('Water Data'!D94))),'Data Summary'!BS100="Yes"),100-OFFSET('Water Data'!$D$4,0,10*ROW('Water Data'!D94)),NA())</f>
        <v>#N/A</v>
      </c>
      <c r="E100" s="92" t="e">
        <f ca="true">+IF(AND(ISNUMBER(OFFSET('Water Data'!$D$6,0,10*ROW('Water Data'!D94))),'Data Summary'!BT100="Yes"),OFFSET('Water Data'!$D$6,0,10*ROW('Water Data'!D94)),NA())</f>
        <v>#N/A</v>
      </c>
      <c r="F100" s="92" t="e">
        <f ca="true">+IF(AND(ISNUMBER(OFFSET('Water Data'!$D$9,0,10*ROW('Water Data'!D94))),'Data Summary'!BU100="Yes"),OFFSET('Water Data'!$D$9,0,10*ROW('Water Data'!D94)),NA())</f>
        <v>#N/A</v>
      </c>
      <c r="G100" s="92" t="e">
        <f ca="true">+IF(AND(ISNUMBER(OFFSET('Water Data'!$E$4,0,10*ROW('Water Data'!E94))),'Data Summary'!BV100="Yes"),100-OFFSET('Water Data'!$E$4,0,10*ROW('Water Data'!E94)),NA())</f>
        <v>#N/A</v>
      </c>
      <c r="H100" s="92" t="e">
        <f ca="true">+IF(AND(ISNUMBER(OFFSET('Water Data'!$E$6,0,10*ROW('Water Data'!E94))),'Data Summary'!BW100="Yes"),OFFSET('Water Data'!$E$6,0,10*ROW('Water Data'!E94)),NA())</f>
        <v>#N/A</v>
      </c>
      <c r="I100" s="92" t="e">
        <f ca="true">+IF(AND(ISNUMBER(OFFSET('Water Data'!$E$9,0,10*ROW('Water Data'!E94))),'Data Summary'!BX100="Yes"),OFFSET('Water Data'!$E$9,0,10*ROW('Water Data'!E94)),NA())</f>
        <v>#N/A</v>
      </c>
      <c r="J100" s="92" t="e">
        <f ca="true">+IF(AND(ISNUMBER(OFFSET('Water Data'!$F$4,0,10*ROW('Water Data'!F94))),'Data Summary'!BY100="Yes"),100-OFFSET('Water Data'!$F$4,0,10*ROW('Water Data'!F94)),NA())</f>
        <v>#N/A</v>
      </c>
      <c r="K100" s="92" t="e">
        <f ca="true">+IF(AND(ISNUMBER(OFFSET('Water Data'!$F$6,0,10*ROW('Water Data'!F94))),'Data Summary'!BZ100="Yes"),OFFSET('Water Data'!$F$6,0,10*ROW('Water Data'!F94)),NA())</f>
        <v>#N/A</v>
      </c>
      <c r="L100" s="92" t="e">
        <f ca="true">+IF(AND(ISNUMBER(OFFSET('Water Data'!$F$9,0,10*ROW('Water Data'!F94))),'Data Summary'!CA100="Yes"),OFFSET('Water Data'!$F$9,0,10*ROW('Water Data'!F94)),NA())</f>
        <v>#N/A</v>
      </c>
      <c r="M100" s="92" t="e">
        <f ca="true">+IF(AND(ISNUMBER(OFFSET('Water Data'!$G$4,0,10*ROW('Water Data'!G94))),'Data Summary'!CB100="Yes"),100-OFFSET('Water Data'!$G$4,0,10*ROW('Water Data'!G94)),NA())</f>
        <v>#N/A</v>
      </c>
      <c r="N100" s="92" t="e">
        <f ca="true">+IF(AND(ISNUMBER(OFFSET('Water Data'!$G$6,0,10*ROW('Water Data'!G94))),'Data Summary'!CC100="Yes"),OFFSET('Water Data'!$G$6,0,10*ROW('Water Data'!G94)),NA())</f>
        <v>#N/A</v>
      </c>
      <c r="O100" s="92" t="e">
        <f ca="true">+IF(AND(ISNUMBER(OFFSET('Water Data'!$G$9,0,10*ROW('Water Data'!G94))),'Data Summary'!CD100="Yes"),OFFSET('Water Data'!$G$9,0,10*ROW('Water Data'!G94)),NA())</f>
        <v>#N/A</v>
      </c>
      <c r="P100" s="92" t="e">
        <f ca="true">+IF(AND(ISNUMBER(OFFSET('Water Data'!$H$4,0,10*ROW('Water Data'!H94))),'Data Summary'!CE100="Yes"),100-OFFSET('Water Data'!$H$4,0,10*ROW('Water Data'!H94)),NA())</f>
        <v>#N/A</v>
      </c>
      <c r="Q100" s="92" t="e">
        <f ca="true">+IF(AND(ISNUMBER(OFFSET('Water Data'!$H$6,0,10*ROW('Water Data'!H94))),'Data Summary'!CF100="Yes"),OFFSET('Water Data'!$H$6,0,10*ROW('Water Data'!H94)),NA())</f>
        <v>#N/A</v>
      </c>
      <c r="R100" s="92" t="e">
        <f ca="true">+IF(AND(ISNUMBER(OFFSET('Water Data'!$H$9,0,10*ROW('Water Data'!H94))),'Data Summary'!CG100="Yes"),OFFSET('Water Data'!$H$9,0,10*ROW('Water Data'!H94)),NA())</f>
        <v>#N/A</v>
      </c>
      <c r="S100" s="92" t="e">
        <f ca="true">+IF(AND(ISNUMBER(OFFSET('Water Data'!$I$4,0,10*ROW('Water Data'!I94))),'Data Summary'!CH100="Yes"),100-OFFSET('Water Data'!$I$4,0,10*ROW('Water Data'!I94)),NA())</f>
        <v>#N/A</v>
      </c>
      <c r="T100" s="92" t="e">
        <f ca="true">+IF(AND(ISNUMBER(OFFSET('Water Data'!$I$6,0,10*ROW('Water Data'!I94))),'Data Summary'!CI100="Yes"),OFFSET('Water Data'!$I$6,0,10*ROW('Water Data'!I94)),NA())</f>
        <v>#N/A</v>
      </c>
      <c r="U100" s="92" t="e">
        <f ca="true">+IF(AND(ISNUMBER(OFFSET('Water Data'!$I$9,0,10*ROW('Water Data'!I94))),'Data Summary'!CJ100="Yes"),OFFSET('Water Data'!$I$9,0,10*ROW('Water Data'!I94)),NA())</f>
        <v>#N/A</v>
      </c>
      <c r="V100" s="93" t="e">
        <f ca="true">+IF(AND(ISNUMBER(OFFSET('Sanitation Data'!$D$4,0,10*ROW('Sanitation Data'!D94))),'Data Summary'!CK100="Yes"),100-OFFSET('Sanitation Data'!$D$4,0,10*ROW('Sanitation Data'!D94)),NA())</f>
        <v>#N/A</v>
      </c>
      <c r="W100" s="93" t="e">
        <f ca="true">+IF(AND(ISNUMBER(OFFSET('Sanitation Data'!$D$6,0,10*ROW('Sanitation Data'!D94))),'Data Summary'!CL100="Yes"),OFFSET('Sanitation Data'!$D$6,0,10*ROW('Sanitation Data'!D94)),NA())</f>
        <v>#N/A</v>
      </c>
      <c r="X100" s="93" t="e">
        <f ca="true">+IF(AND(ISNUMBER(OFFSET('Sanitation Data'!$D$10,0,10*ROW('Sanitation Data'!D94))),'Data Summary'!CM100="Yes"),OFFSET('Sanitation Data'!$D$10,0,10*ROW('Sanitation Data'!D94)),NA())</f>
        <v>#N/A</v>
      </c>
      <c r="Y100" s="93" t="e">
        <f ca="true">+IF(AND(ISNUMBER(OFFSET('Sanitation Data'!$D$11,0,10*ROW('Sanitation Data'!D94))),'Data Summary'!CN100="Yes"),OFFSET('Sanitation Data'!$D$11,0,10*ROW('Sanitation Data'!D94)),NA())</f>
        <v>#N/A</v>
      </c>
      <c r="Z100" s="93" t="e">
        <f ca="true">+IF(AND(ISNUMBER(OFFSET('Sanitation Data'!$D$12,0,10*ROW('Sanitation Data'!D94))),'Data Summary'!CO100="Yes"),OFFSET('Sanitation Data'!$D$12,0,10*ROW('Sanitation Data'!D94)),NA())</f>
        <v>#N/A</v>
      </c>
      <c r="AA100" s="93" t="e">
        <f ca="true">+IF(AND(ISNUMBER(OFFSET('Sanitation Data'!$E$4,0,10*ROW('Sanitation Data'!E94))),'Data Summary'!CP100="Yes"),100-OFFSET('Sanitation Data'!$E$4,0,10*ROW('Sanitation Data'!E94)),NA())</f>
        <v>#N/A</v>
      </c>
      <c r="AB100" s="93" t="e">
        <f ca="true">+IF(AND(ISNUMBER(OFFSET('Sanitation Data'!$E$6,0,10*ROW('Sanitation Data'!E94))),'Data Summary'!CQ100="Yes"),OFFSET('Sanitation Data'!$E$6,0,10*ROW('Sanitation Data'!E94)),NA())</f>
        <v>#N/A</v>
      </c>
      <c r="AC100" s="93" t="e">
        <f ca="true">+IF(AND(ISNUMBER(OFFSET('Sanitation Data'!$E$10,0,10*ROW('Sanitation Data'!E94))),'Data Summary'!CR100="Yes"),OFFSET('Sanitation Data'!$E$10,0,10*ROW('Sanitation Data'!E94)),NA())</f>
        <v>#N/A</v>
      </c>
      <c r="AD100" s="93" t="e">
        <f ca="true">+IF(AND(ISNUMBER(OFFSET('Sanitation Data'!$E$11,0,10*ROW('Sanitation Data'!E94))),'Data Summary'!CS100="Yes"),OFFSET('Sanitation Data'!$E$11,0,10*ROW('Sanitation Data'!E94)),NA())</f>
        <v>#N/A</v>
      </c>
      <c r="AE100" s="93" t="e">
        <f ca="true">+IF(AND(ISNUMBER(OFFSET('Sanitation Data'!$E$12,0,10*ROW('Sanitation Data'!E94))),'Data Summary'!CT100="Yes"),OFFSET('Sanitation Data'!$E$12,0,10*ROW('Sanitation Data'!E94)),NA())</f>
        <v>#N/A</v>
      </c>
      <c r="AF100" s="93" t="e">
        <f ca="true">+IF(AND(ISNUMBER(OFFSET('Sanitation Data'!$F$4,0,10*ROW('Sanitation Data'!F94))),'Data Summary'!CU100="Yes"),100-OFFSET('Sanitation Data'!$F$4,0,10*ROW('Sanitation Data'!F94)),NA())</f>
        <v>#N/A</v>
      </c>
      <c r="AG100" s="93" t="e">
        <f ca="true">+IF(AND(ISNUMBER(OFFSET('Sanitation Data'!$F$6,0,10*ROW('Sanitation Data'!F94))),'Data Summary'!CV100="Yes"),OFFSET('Sanitation Data'!$F$6,0,10*ROW('Sanitation Data'!F94)),NA())</f>
        <v>#N/A</v>
      </c>
      <c r="AH100" s="93" t="e">
        <f ca="true">+IF(AND(ISNUMBER(OFFSET('Sanitation Data'!$F$10,0,10*ROW('Sanitation Data'!F94))),'Data Summary'!CW100="Yes"),OFFSET('Sanitation Data'!$F$10,0,10*ROW('Sanitation Data'!F94)),NA())</f>
        <v>#N/A</v>
      </c>
      <c r="AI100" s="93" t="e">
        <f ca="true">+IF(AND(ISNUMBER(OFFSET('Sanitation Data'!$F$11,0,10*ROW('Sanitation Data'!F94))),'Data Summary'!CX100="Yes"),OFFSET('Sanitation Data'!$F$11,0,10*ROW('Sanitation Data'!F94)),NA())</f>
        <v>#N/A</v>
      </c>
      <c r="AJ100" s="93" t="e">
        <f ca="true">+IF(AND(ISNUMBER(OFFSET('Sanitation Data'!$F$12,0,10*ROW('Sanitation Data'!F94))),'Data Summary'!CY100="Yes"),OFFSET('Sanitation Data'!$F$12,0,10*ROW('Sanitation Data'!F94)),NA())</f>
        <v>#N/A</v>
      </c>
      <c r="AK100" s="93" t="e">
        <f ca="true">+IF(AND(ISNUMBER(OFFSET('Sanitation Data'!$G$4,0,10*ROW('Sanitation Data'!G94))),'Data Summary'!CZ100="Yes"),100-OFFSET('Sanitation Data'!$G$4,0,10*ROW('Sanitation Data'!G94)),NA())</f>
        <v>#N/A</v>
      </c>
      <c r="AL100" s="93" t="e">
        <f ca="true">+IF(AND(ISNUMBER(OFFSET('Sanitation Data'!$G$6,0,10*ROW('Sanitation Data'!G94))),'Data Summary'!DA100="Yes"),OFFSET('Sanitation Data'!$G$6,0,10*ROW('Sanitation Data'!G94)),NA())</f>
        <v>#N/A</v>
      </c>
      <c r="AM100" s="93" t="e">
        <f ca="true">+IF(AND(ISNUMBER(OFFSET('Sanitation Data'!$G$10,0,10*ROW('Sanitation Data'!G94))),'Data Summary'!DB100="Yes"),OFFSET('Sanitation Data'!$G$10,0,10*ROW('Sanitation Data'!G94)),NA())</f>
        <v>#N/A</v>
      </c>
      <c r="AN100" s="93" t="e">
        <f ca="true">+IF(AND(ISNUMBER(OFFSET('Sanitation Data'!$G$11,0,10*ROW('Sanitation Data'!G94))),'Data Summary'!DC100="Yes"),OFFSET('Sanitation Data'!$G$11,0,10*ROW('Sanitation Data'!G94)),NA())</f>
        <v>#N/A</v>
      </c>
      <c r="AO100" s="93" t="e">
        <f ca="true">+IF(AND(ISNUMBER(OFFSET('Sanitation Data'!$G$12,0,10*ROW('Sanitation Data'!G94))),'Data Summary'!DD100="Yes"),OFFSET('Sanitation Data'!$G$12,0,10*ROW('Sanitation Data'!G94)),NA())</f>
        <v>#N/A</v>
      </c>
      <c r="AP100" s="93" t="e">
        <f ca="true">+IF(AND(ISNUMBER(OFFSET('Sanitation Data'!$H$4,0,10*ROW('Sanitation Data'!H94))),'Data Summary'!DE100="Yes"),100-OFFSET('Sanitation Data'!$H$4,0,10*ROW('Sanitation Data'!H94)),NA())</f>
        <v>#N/A</v>
      </c>
      <c r="AQ100" s="93" t="e">
        <f ca="true">+IF(AND(ISNUMBER(OFFSET('Sanitation Data'!$H$6,0,10*ROW('Sanitation Data'!H94))),'Data Summary'!DF100="Yes"),OFFSET('Sanitation Data'!$H$6,0,10*ROW('Sanitation Data'!H94)),NA())</f>
        <v>#N/A</v>
      </c>
      <c r="AR100" s="93" t="e">
        <f ca="true">+IF(AND(ISNUMBER(OFFSET('Sanitation Data'!$H$10,0,10*ROW('Sanitation Data'!H94))),'Data Summary'!DG100="Yes"),OFFSET('Sanitation Data'!$H$10,0,10*ROW('Sanitation Data'!H94)),NA())</f>
        <v>#N/A</v>
      </c>
      <c r="AS100" s="93" t="e">
        <f ca="true">+IF(AND(ISNUMBER(OFFSET('Sanitation Data'!$H$11,0,10*ROW('Sanitation Data'!H94))),'Data Summary'!DH100="Yes"),OFFSET('Sanitation Data'!$H$11,0,10*ROW('Sanitation Data'!H94)),NA())</f>
        <v>#N/A</v>
      </c>
      <c r="AT100" s="93" t="e">
        <f ca="true">+IF(AND(ISNUMBER(OFFSET('Sanitation Data'!$H$12,0,10*ROW('Sanitation Data'!H94))),'Data Summary'!DI100="Yes"),OFFSET('Sanitation Data'!$H$12,0,10*ROW('Sanitation Data'!H94)),NA())</f>
        <v>#N/A</v>
      </c>
      <c r="AU100" s="93" t="e">
        <f ca="true">+IF(AND(ISNUMBER(OFFSET('Sanitation Data'!$I$4,0,10*ROW('Sanitation Data'!I94))),'Data Summary'!DJ100="Yes"),100-OFFSET('Sanitation Data'!$I$4,0,10*ROW('Sanitation Data'!I94)),NA())</f>
        <v>#N/A</v>
      </c>
      <c r="AV100" s="93" t="e">
        <f ca="true">+IF(AND(ISNUMBER(OFFSET('Sanitation Data'!$I$6,0,10*ROW('Sanitation Data'!I94))),'Data Summary'!DK100="Yes"),OFFSET('Sanitation Data'!$I$6,0,10*ROW('Sanitation Data'!I94)),NA())</f>
        <v>#N/A</v>
      </c>
      <c r="AW100" s="93" t="e">
        <f ca="true">+IF(AND(ISNUMBER(OFFSET('Sanitation Data'!$I$10,0,10*ROW('Sanitation Data'!I94))),'Data Summary'!DL100="Yes"),OFFSET('Sanitation Data'!$I$10,0,10*ROW('Sanitation Data'!I94)),NA())</f>
        <v>#N/A</v>
      </c>
      <c r="AX100" s="93" t="e">
        <f ca="true">+IF(AND(ISNUMBER(OFFSET('Sanitation Data'!$I$11,0,10*ROW('Sanitation Data'!I94))),'Data Summary'!DM100="Yes"),OFFSET('Sanitation Data'!$I$11,0,10*ROW('Sanitation Data'!I94)),NA())</f>
        <v>#N/A</v>
      </c>
      <c r="AY100" s="93" t="e">
        <f ca="true">+IF(AND(ISNUMBER(OFFSET('Sanitation Data'!$I$12,0,10*ROW('Sanitation Data'!I94))),'Data Summary'!DN100="Yes"),OFFSET('Sanitation Data'!$I$12,0,10*ROW('Sanitation Data'!I94)),NA())</f>
        <v>#N/A</v>
      </c>
      <c r="AZ100" s="94" t="e">
        <f ca="true">+IF(AND(ISNUMBER(OFFSET('Hygiene Data'!$D$5,0,10*ROW('Hygiene Data'!D94))),'Data Summary'!DO100="Yes"),OFFSET('Hygiene Data'!$D$5,0,10*ROW('Hygiene Data'!D94)),NA())</f>
        <v>#N/A</v>
      </c>
      <c r="BA100" s="94" t="e">
        <f ca="true">+IF(AND(ISNUMBER(OFFSET('Hygiene Data'!$D$7,0,10*ROW('Hygiene Data'!D94))),'Data Summary'!DP100="Yes"),OFFSET('Hygiene Data'!$D$7,0,10*ROW('Hygiene Data'!D94)),NA())</f>
        <v>#N/A</v>
      </c>
      <c r="BB100" s="94" t="e">
        <f ca="true">+IF(AND(ISNUMBER(OFFSET('Hygiene Data'!$D$9,0,10*ROW('Hygiene Data'!D94))),'Data Summary'!DQ100="Yes"),OFFSET('Hygiene Data'!$D$9,0,10*ROW('Hygiene Data'!D94)),NA())</f>
        <v>#N/A</v>
      </c>
      <c r="BC100" s="94" t="e">
        <f ca="true">+IF(AND(ISNUMBER(OFFSET('Hygiene Data'!$E$5,0,10*ROW('Hygiene Data'!E94))),'Data Summary'!DR100="Yes"),OFFSET('Hygiene Data'!$E$5,0,10*ROW('Hygiene Data'!E94)),NA())</f>
        <v>#N/A</v>
      </c>
      <c r="BD100" s="94" t="e">
        <f ca="true">+IF(AND(ISNUMBER(OFFSET('Hygiene Data'!$E$7,0,10*ROW('Hygiene Data'!E94))),'Data Summary'!DS100="Yes"),OFFSET('Hygiene Data'!$E$7,0,10*ROW('Hygiene Data'!E94)),NA())</f>
        <v>#N/A</v>
      </c>
      <c r="BE100" s="94" t="e">
        <f ca="true">+IF(AND(ISNUMBER(OFFSET('Hygiene Data'!$E$9,0,10*ROW('Hygiene Data'!E94))),'Data Summary'!DT100="Yes"),OFFSET('Hygiene Data'!$E$9,0,10*ROW('Hygiene Data'!E94)),NA())</f>
        <v>#N/A</v>
      </c>
      <c r="BF100" s="94" t="e">
        <f ca="true">+IF(AND(ISNUMBER(OFFSET('Hygiene Data'!$F$5,0,10*ROW('Hygiene Data'!F94))),'Data Summary'!DU100="Yes"),OFFSET('Hygiene Data'!$F$5,0,10*ROW('Hygiene Data'!F94)),NA())</f>
        <v>#N/A</v>
      </c>
      <c r="BG100" s="94" t="e">
        <f ca="true">+IF(AND(ISNUMBER(OFFSET('Hygiene Data'!$F$7,0,10*ROW('Hygiene Data'!F94))),'Data Summary'!DV100="Yes"),OFFSET('Hygiene Data'!$F$7,0,10*ROW('Hygiene Data'!F94)),NA())</f>
        <v>#N/A</v>
      </c>
      <c r="BH100" s="94" t="e">
        <f ca="true">+IF(AND(ISNUMBER(OFFSET('Hygiene Data'!$F$9,0,10*ROW('Hygiene Data'!F94))),'Data Summary'!DW100="Yes"),OFFSET('Hygiene Data'!$F$9,0,10*ROW('Hygiene Data'!F94)),NA())</f>
        <v>#N/A</v>
      </c>
      <c r="BI100" s="94" t="e">
        <f ca="true">+IF(AND(ISNUMBER(OFFSET('Hygiene Data'!$G$5,0,10*ROW('Hygiene Data'!G94))),'Data Summary'!DX100="Yes"),OFFSET('Hygiene Data'!$G$5,0,10*ROW('Hygiene Data'!G94)),NA())</f>
        <v>#N/A</v>
      </c>
      <c r="BJ100" s="94" t="e">
        <f ca="true">+IF(AND(ISNUMBER(OFFSET('Hygiene Data'!$G$7,0,10*ROW('Hygiene Data'!G94))),'Data Summary'!DY100="Yes"),OFFSET('Hygiene Data'!$G$7,0,10*ROW('Hygiene Data'!G94)),NA())</f>
        <v>#N/A</v>
      </c>
      <c r="BK100" s="94" t="e">
        <f ca="true">+IF(AND(ISNUMBER(OFFSET('Hygiene Data'!$G$9,0,10*ROW('Hygiene Data'!G94))),'Data Summary'!DZ100="Yes"),OFFSET('Hygiene Data'!$G$9,0,10*ROW('Hygiene Data'!G94)),NA())</f>
        <v>#N/A</v>
      </c>
      <c r="BL100" s="94" t="e">
        <f ca="true">+IF(AND(ISNUMBER(OFFSET('Hygiene Data'!$H$5,0,10*ROW('Hygiene Data'!H94))),'Data Summary'!EA100="Yes"),OFFSET('Hygiene Data'!$H$5,0,10*ROW('Hygiene Data'!H94)),NA())</f>
        <v>#N/A</v>
      </c>
      <c r="BM100" s="94" t="e">
        <f ca="true">+IF(AND(ISNUMBER(OFFSET('Hygiene Data'!$H$7,0,10*ROW('Hygiene Data'!H94))),'Data Summary'!EB100="Yes"),OFFSET('Hygiene Data'!$H$7,0,10*ROW('Hygiene Data'!H94)),NA())</f>
        <v>#N/A</v>
      </c>
      <c r="BN100" s="94" t="e">
        <f ca="true">+IF(AND(ISNUMBER(OFFSET('Hygiene Data'!$H$9,0,10*ROW('Hygiene Data'!H94))),'Data Summary'!EC100="Yes"),OFFSET('Hygiene Data'!$H$9,0,10*ROW('Hygiene Data'!H94)),NA())</f>
        <v>#N/A</v>
      </c>
      <c r="BO100" s="94" t="e">
        <f ca="true">+IF(AND(ISNUMBER(OFFSET('Hygiene Data'!$I$5,0,10*ROW('Hygiene Data'!I94))),'Data Summary'!ED100="Yes"),OFFSET('Hygiene Data'!$I$5,0,10*ROW('Hygiene Data'!I94)),NA())</f>
        <v>#N/A</v>
      </c>
      <c r="BP100" s="94" t="e">
        <f ca="true">+IF(AND(ISNUMBER(OFFSET('Hygiene Data'!$I$7,0,10*ROW('Hygiene Data'!I94))),'Data Summary'!EE100="Yes"),OFFSET('Hygiene Data'!$I$7,0,10*ROW('Hygiene Data'!I94)),NA())</f>
        <v>#N/A</v>
      </c>
      <c r="BQ100" s="94" t="e">
        <f ca="true">+IF(AND(ISNUMBER(OFFSET('Hygiene Data'!$I$9,0,10*ROW('Hygiene Data'!I94))),'Data Summary'!EF100="Yes"),OFFSET('Hygiene Data'!$I$9,0,10*ROW('Hygiene Data'!I94)),NA())</f>
        <v>#N/A</v>
      </c>
    </row>
    <row xmlns:x14ac="http://schemas.microsoft.com/office/spreadsheetml/2009/9/ac" r="101" x14ac:dyDescent="0.2">
      <c r="A101" s="334" t="e">
        <f ca="true">+RIGHT('Data Summary'!A101,LEN('Data Summary'!A101)-9)</f>
        <v>#VALUE!</v>
      </c>
      <c r="B101" s="35" t="str">
        <f ca="true">+IF(ISTEXT('Data Summary'!B101),'Data Summary'!B101,"")</f>
        <v/>
      </c>
      <c r="C101" s="333" t="e">
        <f ca="true">+VALUE('Data Summary'!C101)</f>
        <v>#VALUE!</v>
      </c>
      <c r="D101" s="92" t="e">
        <f ca="true">+IF(AND(ISNUMBER(OFFSET('Water Data'!$D$4,0,10*ROW('Water Data'!D95))),'Data Summary'!BS101="Yes"),100-OFFSET('Water Data'!$D$4,0,10*ROW('Water Data'!D95)),NA())</f>
        <v>#N/A</v>
      </c>
      <c r="E101" s="92" t="e">
        <f ca="true">+IF(AND(ISNUMBER(OFFSET('Water Data'!$D$6,0,10*ROW('Water Data'!D95))),'Data Summary'!BT101="Yes"),OFFSET('Water Data'!$D$6,0,10*ROW('Water Data'!D95)),NA())</f>
        <v>#N/A</v>
      </c>
      <c r="F101" s="92" t="e">
        <f ca="true">+IF(AND(ISNUMBER(OFFSET('Water Data'!$D$9,0,10*ROW('Water Data'!D95))),'Data Summary'!BU101="Yes"),OFFSET('Water Data'!$D$9,0,10*ROW('Water Data'!D95)),NA())</f>
        <v>#N/A</v>
      </c>
      <c r="G101" s="92" t="e">
        <f ca="true">+IF(AND(ISNUMBER(OFFSET('Water Data'!$E$4,0,10*ROW('Water Data'!E95))),'Data Summary'!BV101="Yes"),100-OFFSET('Water Data'!$E$4,0,10*ROW('Water Data'!E95)),NA())</f>
        <v>#N/A</v>
      </c>
      <c r="H101" s="92" t="e">
        <f ca="true">+IF(AND(ISNUMBER(OFFSET('Water Data'!$E$6,0,10*ROW('Water Data'!E95))),'Data Summary'!BW101="Yes"),OFFSET('Water Data'!$E$6,0,10*ROW('Water Data'!E95)),NA())</f>
        <v>#N/A</v>
      </c>
      <c r="I101" s="92" t="e">
        <f ca="true">+IF(AND(ISNUMBER(OFFSET('Water Data'!$E$9,0,10*ROW('Water Data'!E95))),'Data Summary'!BX101="Yes"),OFFSET('Water Data'!$E$9,0,10*ROW('Water Data'!E95)),NA())</f>
        <v>#N/A</v>
      </c>
      <c r="J101" s="92" t="e">
        <f ca="true">+IF(AND(ISNUMBER(OFFSET('Water Data'!$F$4,0,10*ROW('Water Data'!F95))),'Data Summary'!BY101="Yes"),100-OFFSET('Water Data'!$F$4,0,10*ROW('Water Data'!F95)),NA())</f>
        <v>#N/A</v>
      </c>
      <c r="K101" s="92" t="e">
        <f ca="true">+IF(AND(ISNUMBER(OFFSET('Water Data'!$F$6,0,10*ROW('Water Data'!F95))),'Data Summary'!BZ101="Yes"),OFFSET('Water Data'!$F$6,0,10*ROW('Water Data'!F95)),NA())</f>
        <v>#N/A</v>
      </c>
      <c r="L101" s="92" t="e">
        <f ca="true">+IF(AND(ISNUMBER(OFFSET('Water Data'!$F$9,0,10*ROW('Water Data'!F95))),'Data Summary'!CA101="Yes"),OFFSET('Water Data'!$F$9,0,10*ROW('Water Data'!F95)),NA())</f>
        <v>#N/A</v>
      </c>
      <c r="M101" s="92" t="e">
        <f ca="true">+IF(AND(ISNUMBER(OFFSET('Water Data'!$G$4,0,10*ROW('Water Data'!G95))),'Data Summary'!CB101="Yes"),100-OFFSET('Water Data'!$G$4,0,10*ROW('Water Data'!G95)),NA())</f>
        <v>#N/A</v>
      </c>
      <c r="N101" s="92" t="e">
        <f ca="true">+IF(AND(ISNUMBER(OFFSET('Water Data'!$G$6,0,10*ROW('Water Data'!G95))),'Data Summary'!CC101="Yes"),OFFSET('Water Data'!$G$6,0,10*ROW('Water Data'!G95)),NA())</f>
        <v>#N/A</v>
      </c>
      <c r="O101" s="92" t="e">
        <f ca="true">+IF(AND(ISNUMBER(OFFSET('Water Data'!$G$9,0,10*ROW('Water Data'!G95))),'Data Summary'!CD101="Yes"),OFFSET('Water Data'!$G$9,0,10*ROW('Water Data'!G95)),NA())</f>
        <v>#N/A</v>
      </c>
      <c r="P101" s="92" t="e">
        <f ca="true">+IF(AND(ISNUMBER(OFFSET('Water Data'!$H$4,0,10*ROW('Water Data'!H95))),'Data Summary'!CE101="Yes"),100-OFFSET('Water Data'!$H$4,0,10*ROW('Water Data'!H95)),NA())</f>
        <v>#N/A</v>
      </c>
      <c r="Q101" s="92" t="e">
        <f ca="true">+IF(AND(ISNUMBER(OFFSET('Water Data'!$H$6,0,10*ROW('Water Data'!H95))),'Data Summary'!CF101="Yes"),OFFSET('Water Data'!$H$6,0,10*ROW('Water Data'!H95)),NA())</f>
        <v>#N/A</v>
      </c>
      <c r="R101" s="92" t="e">
        <f ca="true">+IF(AND(ISNUMBER(OFFSET('Water Data'!$H$9,0,10*ROW('Water Data'!H95))),'Data Summary'!CG101="Yes"),OFFSET('Water Data'!$H$9,0,10*ROW('Water Data'!H95)),NA())</f>
        <v>#N/A</v>
      </c>
      <c r="S101" s="92" t="e">
        <f ca="true">+IF(AND(ISNUMBER(OFFSET('Water Data'!$I$4,0,10*ROW('Water Data'!I95))),'Data Summary'!CH101="Yes"),100-OFFSET('Water Data'!$I$4,0,10*ROW('Water Data'!I95)),NA())</f>
        <v>#N/A</v>
      </c>
      <c r="T101" s="92" t="e">
        <f ca="true">+IF(AND(ISNUMBER(OFFSET('Water Data'!$I$6,0,10*ROW('Water Data'!I95))),'Data Summary'!CI101="Yes"),OFFSET('Water Data'!$I$6,0,10*ROW('Water Data'!I95)),NA())</f>
        <v>#N/A</v>
      </c>
      <c r="U101" s="92" t="e">
        <f ca="true">+IF(AND(ISNUMBER(OFFSET('Water Data'!$I$9,0,10*ROW('Water Data'!I95))),'Data Summary'!CJ101="Yes"),OFFSET('Water Data'!$I$9,0,10*ROW('Water Data'!I95)),NA())</f>
        <v>#N/A</v>
      </c>
      <c r="V101" s="93" t="e">
        <f ca="true">+IF(AND(ISNUMBER(OFFSET('Sanitation Data'!$D$4,0,10*ROW('Sanitation Data'!D95))),'Data Summary'!CK101="Yes"),100-OFFSET('Sanitation Data'!$D$4,0,10*ROW('Sanitation Data'!D95)),NA())</f>
        <v>#N/A</v>
      </c>
      <c r="W101" s="93" t="e">
        <f ca="true">+IF(AND(ISNUMBER(OFFSET('Sanitation Data'!$D$6,0,10*ROW('Sanitation Data'!D95))),'Data Summary'!CL101="Yes"),OFFSET('Sanitation Data'!$D$6,0,10*ROW('Sanitation Data'!D95)),NA())</f>
        <v>#N/A</v>
      </c>
      <c r="X101" s="93" t="e">
        <f ca="true">+IF(AND(ISNUMBER(OFFSET('Sanitation Data'!$D$10,0,10*ROW('Sanitation Data'!D95))),'Data Summary'!CM101="Yes"),OFFSET('Sanitation Data'!$D$10,0,10*ROW('Sanitation Data'!D95)),NA())</f>
        <v>#N/A</v>
      </c>
      <c r="Y101" s="93" t="e">
        <f ca="true">+IF(AND(ISNUMBER(OFFSET('Sanitation Data'!$D$11,0,10*ROW('Sanitation Data'!D95))),'Data Summary'!CN101="Yes"),OFFSET('Sanitation Data'!$D$11,0,10*ROW('Sanitation Data'!D95)),NA())</f>
        <v>#N/A</v>
      </c>
      <c r="Z101" s="93" t="e">
        <f ca="true">+IF(AND(ISNUMBER(OFFSET('Sanitation Data'!$D$12,0,10*ROW('Sanitation Data'!D95))),'Data Summary'!CO101="Yes"),OFFSET('Sanitation Data'!$D$12,0,10*ROW('Sanitation Data'!D95)),NA())</f>
        <v>#N/A</v>
      </c>
      <c r="AA101" s="93" t="e">
        <f ca="true">+IF(AND(ISNUMBER(OFFSET('Sanitation Data'!$E$4,0,10*ROW('Sanitation Data'!E95))),'Data Summary'!CP101="Yes"),100-OFFSET('Sanitation Data'!$E$4,0,10*ROW('Sanitation Data'!E95)),NA())</f>
        <v>#N/A</v>
      </c>
      <c r="AB101" s="93" t="e">
        <f ca="true">+IF(AND(ISNUMBER(OFFSET('Sanitation Data'!$E$6,0,10*ROW('Sanitation Data'!E95))),'Data Summary'!CQ101="Yes"),OFFSET('Sanitation Data'!$E$6,0,10*ROW('Sanitation Data'!E95)),NA())</f>
        <v>#N/A</v>
      </c>
      <c r="AC101" s="93" t="e">
        <f ca="true">+IF(AND(ISNUMBER(OFFSET('Sanitation Data'!$E$10,0,10*ROW('Sanitation Data'!E95))),'Data Summary'!CR101="Yes"),OFFSET('Sanitation Data'!$E$10,0,10*ROW('Sanitation Data'!E95)),NA())</f>
        <v>#N/A</v>
      </c>
      <c r="AD101" s="93" t="e">
        <f ca="true">+IF(AND(ISNUMBER(OFFSET('Sanitation Data'!$E$11,0,10*ROW('Sanitation Data'!E95))),'Data Summary'!CS101="Yes"),OFFSET('Sanitation Data'!$E$11,0,10*ROW('Sanitation Data'!E95)),NA())</f>
        <v>#N/A</v>
      </c>
      <c r="AE101" s="93" t="e">
        <f ca="true">+IF(AND(ISNUMBER(OFFSET('Sanitation Data'!$E$12,0,10*ROW('Sanitation Data'!E95))),'Data Summary'!CT101="Yes"),OFFSET('Sanitation Data'!$E$12,0,10*ROW('Sanitation Data'!E95)),NA())</f>
        <v>#N/A</v>
      </c>
      <c r="AF101" s="93" t="e">
        <f ca="true">+IF(AND(ISNUMBER(OFFSET('Sanitation Data'!$F$4,0,10*ROW('Sanitation Data'!F95))),'Data Summary'!CU101="Yes"),100-OFFSET('Sanitation Data'!$F$4,0,10*ROW('Sanitation Data'!F95)),NA())</f>
        <v>#N/A</v>
      </c>
      <c r="AG101" s="93" t="e">
        <f ca="true">+IF(AND(ISNUMBER(OFFSET('Sanitation Data'!$F$6,0,10*ROW('Sanitation Data'!F95))),'Data Summary'!CV101="Yes"),OFFSET('Sanitation Data'!$F$6,0,10*ROW('Sanitation Data'!F95)),NA())</f>
        <v>#N/A</v>
      </c>
      <c r="AH101" s="93" t="e">
        <f ca="true">+IF(AND(ISNUMBER(OFFSET('Sanitation Data'!$F$10,0,10*ROW('Sanitation Data'!F95))),'Data Summary'!CW101="Yes"),OFFSET('Sanitation Data'!$F$10,0,10*ROW('Sanitation Data'!F95)),NA())</f>
        <v>#N/A</v>
      </c>
      <c r="AI101" s="93" t="e">
        <f ca="true">+IF(AND(ISNUMBER(OFFSET('Sanitation Data'!$F$11,0,10*ROW('Sanitation Data'!F95))),'Data Summary'!CX101="Yes"),OFFSET('Sanitation Data'!$F$11,0,10*ROW('Sanitation Data'!F95)),NA())</f>
        <v>#N/A</v>
      </c>
      <c r="AJ101" s="93" t="e">
        <f ca="true">+IF(AND(ISNUMBER(OFFSET('Sanitation Data'!$F$12,0,10*ROW('Sanitation Data'!F95))),'Data Summary'!CY101="Yes"),OFFSET('Sanitation Data'!$F$12,0,10*ROW('Sanitation Data'!F95)),NA())</f>
        <v>#N/A</v>
      </c>
      <c r="AK101" s="93" t="e">
        <f ca="true">+IF(AND(ISNUMBER(OFFSET('Sanitation Data'!$G$4,0,10*ROW('Sanitation Data'!G95))),'Data Summary'!CZ101="Yes"),100-OFFSET('Sanitation Data'!$G$4,0,10*ROW('Sanitation Data'!G95)),NA())</f>
        <v>#N/A</v>
      </c>
      <c r="AL101" s="93" t="e">
        <f ca="true">+IF(AND(ISNUMBER(OFFSET('Sanitation Data'!$G$6,0,10*ROW('Sanitation Data'!G95))),'Data Summary'!DA101="Yes"),OFFSET('Sanitation Data'!$G$6,0,10*ROW('Sanitation Data'!G95)),NA())</f>
        <v>#N/A</v>
      </c>
      <c r="AM101" s="93" t="e">
        <f ca="true">+IF(AND(ISNUMBER(OFFSET('Sanitation Data'!$G$10,0,10*ROW('Sanitation Data'!G95))),'Data Summary'!DB101="Yes"),OFFSET('Sanitation Data'!$G$10,0,10*ROW('Sanitation Data'!G95)),NA())</f>
        <v>#N/A</v>
      </c>
      <c r="AN101" s="93" t="e">
        <f ca="true">+IF(AND(ISNUMBER(OFFSET('Sanitation Data'!$G$11,0,10*ROW('Sanitation Data'!G95))),'Data Summary'!DC101="Yes"),OFFSET('Sanitation Data'!$G$11,0,10*ROW('Sanitation Data'!G95)),NA())</f>
        <v>#N/A</v>
      </c>
      <c r="AO101" s="93" t="e">
        <f ca="true">+IF(AND(ISNUMBER(OFFSET('Sanitation Data'!$G$12,0,10*ROW('Sanitation Data'!G95))),'Data Summary'!DD101="Yes"),OFFSET('Sanitation Data'!$G$12,0,10*ROW('Sanitation Data'!G95)),NA())</f>
        <v>#N/A</v>
      </c>
      <c r="AP101" s="93" t="e">
        <f ca="true">+IF(AND(ISNUMBER(OFFSET('Sanitation Data'!$H$4,0,10*ROW('Sanitation Data'!H95))),'Data Summary'!DE101="Yes"),100-OFFSET('Sanitation Data'!$H$4,0,10*ROW('Sanitation Data'!H95)),NA())</f>
        <v>#N/A</v>
      </c>
      <c r="AQ101" s="93" t="e">
        <f ca="true">+IF(AND(ISNUMBER(OFFSET('Sanitation Data'!$H$6,0,10*ROW('Sanitation Data'!H95))),'Data Summary'!DF101="Yes"),OFFSET('Sanitation Data'!$H$6,0,10*ROW('Sanitation Data'!H95)),NA())</f>
        <v>#N/A</v>
      </c>
      <c r="AR101" s="93" t="e">
        <f ca="true">+IF(AND(ISNUMBER(OFFSET('Sanitation Data'!$H$10,0,10*ROW('Sanitation Data'!H95))),'Data Summary'!DG101="Yes"),OFFSET('Sanitation Data'!$H$10,0,10*ROW('Sanitation Data'!H95)),NA())</f>
        <v>#N/A</v>
      </c>
      <c r="AS101" s="93" t="e">
        <f ca="true">+IF(AND(ISNUMBER(OFFSET('Sanitation Data'!$H$11,0,10*ROW('Sanitation Data'!H95))),'Data Summary'!DH101="Yes"),OFFSET('Sanitation Data'!$H$11,0,10*ROW('Sanitation Data'!H95)),NA())</f>
        <v>#N/A</v>
      </c>
      <c r="AT101" s="93" t="e">
        <f ca="true">+IF(AND(ISNUMBER(OFFSET('Sanitation Data'!$H$12,0,10*ROW('Sanitation Data'!H95))),'Data Summary'!DI101="Yes"),OFFSET('Sanitation Data'!$H$12,0,10*ROW('Sanitation Data'!H95)),NA())</f>
        <v>#N/A</v>
      </c>
      <c r="AU101" s="93" t="e">
        <f ca="true">+IF(AND(ISNUMBER(OFFSET('Sanitation Data'!$I$4,0,10*ROW('Sanitation Data'!I95))),'Data Summary'!DJ101="Yes"),100-OFFSET('Sanitation Data'!$I$4,0,10*ROW('Sanitation Data'!I95)),NA())</f>
        <v>#N/A</v>
      </c>
      <c r="AV101" s="93" t="e">
        <f ca="true">+IF(AND(ISNUMBER(OFFSET('Sanitation Data'!$I$6,0,10*ROW('Sanitation Data'!I95))),'Data Summary'!DK101="Yes"),OFFSET('Sanitation Data'!$I$6,0,10*ROW('Sanitation Data'!I95)),NA())</f>
        <v>#N/A</v>
      </c>
      <c r="AW101" s="93" t="e">
        <f ca="true">+IF(AND(ISNUMBER(OFFSET('Sanitation Data'!$I$10,0,10*ROW('Sanitation Data'!I95))),'Data Summary'!DL101="Yes"),OFFSET('Sanitation Data'!$I$10,0,10*ROW('Sanitation Data'!I95)),NA())</f>
        <v>#N/A</v>
      </c>
      <c r="AX101" s="93" t="e">
        <f ca="true">+IF(AND(ISNUMBER(OFFSET('Sanitation Data'!$I$11,0,10*ROW('Sanitation Data'!I95))),'Data Summary'!DM101="Yes"),OFFSET('Sanitation Data'!$I$11,0,10*ROW('Sanitation Data'!I95)),NA())</f>
        <v>#N/A</v>
      </c>
      <c r="AY101" s="93" t="e">
        <f ca="true">+IF(AND(ISNUMBER(OFFSET('Sanitation Data'!$I$12,0,10*ROW('Sanitation Data'!I95))),'Data Summary'!DN101="Yes"),OFFSET('Sanitation Data'!$I$12,0,10*ROW('Sanitation Data'!I95)),NA())</f>
        <v>#N/A</v>
      </c>
      <c r="AZ101" s="94" t="e">
        <f ca="true">+IF(AND(ISNUMBER(OFFSET('Hygiene Data'!$D$5,0,10*ROW('Hygiene Data'!D95))),'Data Summary'!DO101="Yes"),OFFSET('Hygiene Data'!$D$5,0,10*ROW('Hygiene Data'!D95)),NA())</f>
        <v>#N/A</v>
      </c>
      <c r="BA101" s="94" t="e">
        <f ca="true">+IF(AND(ISNUMBER(OFFSET('Hygiene Data'!$D$7,0,10*ROW('Hygiene Data'!D95))),'Data Summary'!DP101="Yes"),OFFSET('Hygiene Data'!$D$7,0,10*ROW('Hygiene Data'!D95)),NA())</f>
        <v>#N/A</v>
      </c>
      <c r="BB101" s="94" t="e">
        <f ca="true">+IF(AND(ISNUMBER(OFFSET('Hygiene Data'!$D$9,0,10*ROW('Hygiene Data'!D95))),'Data Summary'!DQ101="Yes"),OFFSET('Hygiene Data'!$D$9,0,10*ROW('Hygiene Data'!D95)),NA())</f>
        <v>#N/A</v>
      </c>
      <c r="BC101" s="94" t="e">
        <f ca="true">+IF(AND(ISNUMBER(OFFSET('Hygiene Data'!$E$5,0,10*ROW('Hygiene Data'!E95))),'Data Summary'!DR101="Yes"),OFFSET('Hygiene Data'!$E$5,0,10*ROW('Hygiene Data'!E95)),NA())</f>
        <v>#N/A</v>
      </c>
      <c r="BD101" s="94" t="e">
        <f ca="true">+IF(AND(ISNUMBER(OFFSET('Hygiene Data'!$E$7,0,10*ROW('Hygiene Data'!E95))),'Data Summary'!DS101="Yes"),OFFSET('Hygiene Data'!$E$7,0,10*ROW('Hygiene Data'!E95)),NA())</f>
        <v>#N/A</v>
      </c>
      <c r="BE101" s="94" t="e">
        <f ca="true">+IF(AND(ISNUMBER(OFFSET('Hygiene Data'!$E$9,0,10*ROW('Hygiene Data'!E95))),'Data Summary'!DT101="Yes"),OFFSET('Hygiene Data'!$E$9,0,10*ROW('Hygiene Data'!E95)),NA())</f>
        <v>#N/A</v>
      </c>
      <c r="BF101" s="94" t="e">
        <f ca="true">+IF(AND(ISNUMBER(OFFSET('Hygiene Data'!$F$5,0,10*ROW('Hygiene Data'!F95))),'Data Summary'!DU101="Yes"),OFFSET('Hygiene Data'!$F$5,0,10*ROW('Hygiene Data'!F95)),NA())</f>
        <v>#N/A</v>
      </c>
      <c r="BG101" s="94" t="e">
        <f ca="true">+IF(AND(ISNUMBER(OFFSET('Hygiene Data'!$F$7,0,10*ROW('Hygiene Data'!F95))),'Data Summary'!DV101="Yes"),OFFSET('Hygiene Data'!$F$7,0,10*ROW('Hygiene Data'!F95)),NA())</f>
        <v>#N/A</v>
      </c>
      <c r="BH101" s="94" t="e">
        <f ca="true">+IF(AND(ISNUMBER(OFFSET('Hygiene Data'!$F$9,0,10*ROW('Hygiene Data'!F95))),'Data Summary'!DW101="Yes"),OFFSET('Hygiene Data'!$F$9,0,10*ROW('Hygiene Data'!F95)),NA())</f>
        <v>#N/A</v>
      </c>
      <c r="BI101" s="94" t="e">
        <f ca="true">+IF(AND(ISNUMBER(OFFSET('Hygiene Data'!$G$5,0,10*ROW('Hygiene Data'!G95))),'Data Summary'!DX101="Yes"),OFFSET('Hygiene Data'!$G$5,0,10*ROW('Hygiene Data'!G95)),NA())</f>
        <v>#N/A</v>
      </c>
      <c r="BJ101" s="94" t="e">
        <f ca="true">+IF(AND(ISNUMBER(OFFSET('Hygiene Data'!$G$7,0,10*ROW('Hygiene Data'!G95))),'Data Summary'!DY101="Yes"),OFFSET('Hygiene Data'!$G$7,0,10*ROW('Hygiene Data'!G95)),NA())</f>
        <v>#N/A</v>
      </c>
      <c r="BK101" s="94" t="e">
        <f ca="true">+IF(AND(ISNUMBER(OFFSET('Hygiene Data'!$G$9,0,10*ROW('Hygiene Data'!G95))),'Data Summary'!DZ101="Yes"),OFFSET('Hygiene Data'!$G$9,0,10*ROW('Hygiene Data'!G95)),NA())</f>
        <v>#N/A</v>
      </c>
      <c r="BL101" s="94" t="e">
        <f ca="true">+IF(AND(ISNUMBER(OFFSET('Hygiene Data'!$H$5,0,10*ROW('Hygiene Data'!H95))),'Data Summary'!EA101="Yes"),OFFSET('Hygiene Data'!$H$5,0,10*ROW('Hygiene Data'!H95)),NA())</f>
        <v>#N/A</v>
      </c>
      <c r="BM101" s="94" t="e">
        <f ca="true">+IF(AND(ISNUMBER(OFFSET('Hygiene Data'!$H$7,0,10*ROW('Hygiene Data'!H95))),'Data Summary'!EB101="Yes"),OFFSET('Hygiene Data'!$H$7,0,10*ROW('Hygiene Data'!H95)),NA())</f>
        <v>#N/A</v>
      </c>
      <c r="BN101" s="94" t="e">
        <f ca="true">+IF(AND(ISNUMBER(OFFSET('Hygiene Data'!$H$9,0,10*ROW('Hygiene Data'!H95))),'Data Summary'!EC101="Yes"),OFFSET('Hygiene Data'!$H$9,0,10*ROW('Hygiene Data'!H95)),NA())</f>
        <v>#N/A</v>
      </c>
      <c r="BO101" s="94" t="e">
        <f ca="true">+IF(AND(ISNUMBER(OFFSET('Hygiene Data'!$I$5,0,10*ROW('Hygiene Data'!I95))),'Data Summary'!ED101="Yes"),OFFSET('Hygiene Data'!$I$5,0,10*ROW('Hygiene Data'!I95)),NA())</f>
        <v>#N/A</v>
      </c>
      <c r="BP101" s="94" t="e">
        <f ca="true">+IF(AND(ISNUMBER(OFFSET('Hygiene Data'!$I$7,0,10*ROW('Hygiene Data'!I95))),'Data Summary'!EE101="Yes"),OFFSET('Hygiene Data'!$I$7,0,10*ROW('Hygiene Data'!I95)),NA())</f>
        <v>#N/A</v>
      </c>
      <c r="BQ101" s="94" t="e">
        <f ca="true">+IF(AND(ISNUMBER(OFFSET('Hygiene Data'!$I$9,0,10*ROW('Hygiene Data'!I95))),'Data Summary'!EF101="Yes"),OFFSET('Hygiene Data'!$I$9,0,10*ROW('Hygiene Data'!I95)),NA())</f>
        <v>#N/A</v>
      </c>
    </row>
    <row xmlns:x14ac="http://schemas.microsoft.com/office/spreadsheetml/2009/9/ac" r="102" x14ac:dyDescent="0.2">
      <c r="A102" s="334" t="e">
        <f ca="true">+RIGHT('Data Summary'!A102,LEN('Data Summary'!A102)-9)</f>
        <v>#VALUE!</v>
      </c>
      <c r="B102" s="35" t="str">
        <f ca="true">+IF(ISTEXT('Data Summary'!B102),'Data Summary'!B102,"")</f>
        <v/>
      </c>
      <c r="C102" s="333" t="e">
        <f ca="true">+VALUE('Data Summary'!C102)</f>
        <v>#VALUE!</v>
      </c>
      <c r="D102" s="92" t="e">
        <f ca="true">+IF(AND(ISNUMBER(OFFSET('Water Data'!$D$4,0,10*ROW('Water Data'!D96))),'Data Summary'!BS102="Yes"),100-OFFSET('Water Data'!$D$4,0,10*ROW('Water Data'!D96)),NA())</f>
        <v>#N/A</v>
      </c>
      <c r="E102" s="92" t="e">
        <f ca="true">+IF(AND(ISNUMBER(OFFSET('Water Data'!$D$6,0,10*ROW('Water Data'!D96))),'Data Summary'!BT102="Yes"),OFFSET('Water Data'!$D$6,0,10*ROW('Water Data'!D96)),NA())</f>
        <v>#N/A</v>
      </c>
      <c r="F102" s="92" t="e">
        <f ca="true">+IF(AND(ISNUMBER(OFFSET('Water Data'!$D$9,0,10*ROW('Water Data'!D96))),'Data Summary'!BU102="Yes"),OFFSET('Water Data'!$D$9,0,10*ROW('Water Data'!D96)),NA())</f>
        <v>#N/A</v>
      </c>
      <c r="G102" s="92" t="e">
        <f ca="true">+IF(AND(ISNUMBER(OFFSET('Water Data'!$E$4,0,10*ROW('Water Data'!E96))),'Data Summary'!BV102="Yes"),100-OFFSET('Water Data'!$E$4,0,10*ROW('Water Data'!E96)),NA())</f>
        <v>#N/A</v>
      </c>
      <c r="H102" s="92" t="e">
        <f ca="true">+IF(AND(ISNUMBER(OFFSET('Water Data'!$E$6,0,10*ROW('Water Data'!E96))),'Data Summary'!BW102="Yes"),OFFSET('Water Data'!$E$6,0,10*ROW('Water Data'!E96)),NA())</f>
        <v>#N/A</v>
      </c>
      <c r="I102" s="92" t="e">
        <f ca="true">+IF(AND(ISNUMBER(OFFSET('Water Data'!$E$9,0,10*ROW('Water Data'!E96))),'Data Summary'!BX102="Yes"),OFFSET('Water Data'!$E$9,0,10*ROW('Water Data'!E96)),NA())</f>
        <v>#N/A</v>
      </c>
      <c r="J102" s="92" t="e">
        <f ca="true">+IF(AND(ISNUMBER(OFFSET('Water Data'!$F$4,0,10*ROW('Water Data'!F96))),'Data Summary'!BY102="Yes"),100-OFFSET('Water Data'!$F$4,0,10*ROW('Water Data'!F96)),NA())</f>
        <v>#N/A</v>
      </c>
      <c r="K102" s="92" t="e">
        <f ca="true">+IF(AND(ISNUMBER(OFFSET('Water Data'!$F$6,0,10*ROW('Water Data'!F96))),'Data Summary'!BZ102="Yes"),OFFSET('Water Data'!$F$6,0,10*ROW('Water Data'!F96)),NA())</f>
        <v>#N/A</v>
      </c>
      <c r="L102" s="92" t="e">
        <f ca="true">+IF(AND(ISNUMBER(OFFSET('Water Data'!$F$9,0,10*ROW('Water Data'!F96))),'Data Summary'!CA102="Yes"),OFFSET('Water Data'!$F$9,0,10*ROW('Water Data'!F96)),NA())</f>
        <v>#N/A</v>
      </c>
      <c r="M102" s="92" t="e">
        <f ca="true">+IF(AND(ISNUMBER(OFFSET('Water Data'!$G$4,0,10*ROW('Water Data'!G96))),'Data Summary'!CB102="Yes"),100-OFFSET('Water Data'!$G$4,0,10*ROW('Water Data'!G96)),NA())</f>
        <v>#N/A</v>
      </c>
      <c r="N102" s="92" t="e">
        <f ca="true">+IF(AND(ISNUMBER(OFFSET('Water Data'!$G$6,0,10*ROW('Water Data'!G96))),'Data Summary'!CC102="Yes"),OFFSET('Water Data'!$G$6,0,10*ROW('Water Data'!G96)),NA())</f>
        <v>#N/A</v>
      </c>
      <c r="O102" s="92" t="e">
        <f ca="true">+IF(AND(ISNUMBER(OFFSET('Water Data'!$G$9,0,10*ROW('Water Data'!G96))),'Data Summary'!CD102="Yes"),OFFSET('Water Data'!$G$9,0,10*ROW('Water Data'!G96)),NA())</f>
        <v>#N/A</v>
      </c>
      <c r="P102" s="92" t="e">
        <f ca="true">+IF(AND(ISNUMBER(OFFSET('Water Data'!$H$4,0,10*ROW('Water Data'!H96))),'Data Summary'!CE102="Yes"),100-OFFSET('Water Data'!$H$4,0,10*ROW('Water Data'!H96)),NA())</f>
        <v>#N/A</v>
      </c>
      <c r="Q102" s="92" t="e">
        <f ca="true">+IF(AND(ISNUMBER(OFFSET('Water Data'!$H$6,0,10*ROW('Water Data'!H96))),'Data Summary'!CF102="Yes"),OFFSET('Water Data'!$H$6,0,10*ROW('Water Data'!H96)),NA())</f>
        <v>#N/A</v>
      </c>
      <c r="R102" s="92" t="e">
        <f ca="true">+IF(AND(ISNUMBER(OFFSET('Water Data'!$H$9,0,10*ROW('Water Data'!H96))),'Data Summary'!CG102="Yes"),OFFSET('Water Data'!$H$9,0,10*ROW('Water Data'!H96)),NA())</f>
        <v>#N/A</v>
      </c>
      <c r="S102" s="92" t="e">
        <f ca="true">+IF(AND(ISNUMBER(OFFSET('Water Data'!$I$4,0,10*ROW('Water Data'!I96))),'Data Summary'!CH102="Yes"),100-OFFSET('Water Data'!$I$4,0,10*ROW('Water Data'!I96)),NA())</f>
        <v>#N/A</v>
      </c>
      <c r="T102" s="92" t="e">
        <f ca="true">+IF(AND(ISNUMBER(OFFSET('Water Data'!$I$6,0,10*ROW('Water Data'!I96))),'Data Summary'!CI102="Yes"),OFFSET('Water Data'!$I$6,0,10*ROW('Water Data'!I96)),NA())</f>
        <v>#N/A</v>
      </c>
      <c r="U102" s="92" t="e">
        <f ca="true">+IF(AND(ISNUMBER(OFFSET('Water Data'!$I$9,0,10*ROW('Water Data'!I96))),'Data Summary'!CJ102="Yes"),OFFSET('Water Data'!$I$9,0,10*ROW('Water Data'!I96)),NA())</f>
        <v>#N/A</v>
      </c>
      <c r="V102" s="93" t="e">
        <f ca="true">+IF(AND(ISNUMBER(OFFSET('Sanitation Data'!$D$4,0,10*ROW('Sanitation Data'!D96))),'Data Summary'!CK102="Yes"),100-OFFSET('Sanitation Data'!$D$4,0,10*ROW('Sanitation Data'!D96)),NA())</f>
        <v>#N/A</v>
      </c>
      <c r="W102" s="93" t="e">
        <f ca="true">+IF(AND(ISNUMBER(OFFSET('Sanitation Data'!$D$6,0,10*ROW('Sanitation Data'!D96))),'Data Summary'!CL102="Yes"),OFFSET('Sanitation Data'!$D$6,0,10*ROW('Sanitation Data'!D96)),NA())</f>
        <v>#N/A</v>
      </c>
      <c r="X102" s="93" t="e">
        <f ca="true">+IF(AND(ISNUMBER(OFFSET('Sanitation Data'!$D$10,0,10*ROW('Sanitation Data'!D96))),'Data Summary'!CM102="Yes"),OFFSET('Sanitation Data'!$D$10,0,10*ROW('Sanitation Data'!D96)),NA())</f>
        <v>#N/A</v>
      </c>
      <c r="Y102" s="93" t="e">
        <f ca="true">+IF(AND(ISNUMBER(OFFSET('Sanitation Data'!$D$11,0,10*ROW('Sanitation Data'!D96))),'Data Summary'!CN102="Yes"),OFFSET('Sanitation Data'!$D$11,0,10*ROW('Sanitation Data'!D96)),NA())</f>
        <v>#N/A</v>
      </c>
      <c r="Z102" s="93" t="e">
        <f ca="true">+IF(AND(ISNUMBER(OFFSET('Sanitation Data'!$D$12,0,10*ROW('Sanitation Data'!D96))),'Data Summary'!CO102="Yes"),OFFSET('Sanitation Data'!$D$12,0,10*ROW('Sanitation Data'!D96)),NA())</f>
        <v>#N/A</v>
      </c>
      <c r="AA102" s="93" t="e">
        <f ca="true">+IF(AND(ISNUMBER(OFFSET('Sanitation Data'!$E$4,0,10*ROW('Sanitation Data'!E96))),'Data Summary'!CP102="Yes"),100-OFFSET('Sanitation Data'!$E$4,0,10*ROW('Sanitation Data'!E96)),NA())</f>
        <v>#N/A</v>
      </c>
      <c r="AB102" s="93" t="e">
        <f ca="true">+IF(AND(ISNUMBER(OFFSET('Sanitation Data'!$E$6,0,10*ROW('Sanitation Data'!E96))),'Data Summary'!CQ102="Yes"),OFFSET('Sanitation Data'!$E$6,0,10*ROW('Sanitation Data'!E96)),NA())</f>
        <v>#N/A</v>
      </c>
      <c r="AC102" s="93" t="e">
        <f ca="true">+IF(AND(ISNUMBER(OFFSET('Sanitation Data'!$E$10,0,10*ROW('Sanitation Data'!E96))),'Data Summary'!CR102="Yes"),OFFSET('Sanitation Data'!$E$10,0,10*ROW('Sanitation Data'!E96)),NA())</f>
        <v>#N/A</v>
      </c>
      <c r="AD102" s="93" t="e">
        <f ca="true">+IF(AND(ISNUMBER(OFFSET('Sanitation Data'!$E$11,0,10*ROW('Sanitation Data'!E96))),'Data Summary'!CS102="Yes"),OFFSET('Sanitation Data'!$E$11,0,10*ROW('Sanitation Data'!E96)),NA())</f>
        <v>#N/A</v>
      </c>
      <c r="AE102" s="93" t="e">
        <f ca="true">+IF(AND(ISNUMBER(OFFSET('Sanitation Data'!$E$12,0,10*ROW('Sanitation Data'!E96))),'Data Summary'!CT102="Yes"),OFFSET('Sanitation Data'!$E$12,0,10*ROW('Sanitation Data'!E96)),NA())</f>
        <v>#N/A</v>
      </c>
      <c r="AF102" s="93" t="e">
        <f ca="true">+IF(AND(ISNUMBER(OFFSET('Sanitation Data'!$F$4,0,10*ROW('Sanitation Data'!F96))),'Data Summary'!CU102="Yes"),100-OFFSET('Sanitation Data'!$F$4,0,10*ROW('Sanitation Data'!F96)),NA())</f>
        <v>#N/A</v>
      </c>
      <c r="AG102" s="93" t="e">
        <f ca="true">+IF(AND(ISNUMBER(OFFSET('Sanitation Data'!$F$6,0,10*ROW('Sanitation Data'!F96))),'Data Summary'!CV102="Yes"),OFFSET('Sanitation Data'!$F$6,0,10*ROW('Sanitation Data'!F96)),NA())</f>
        <v>#N/A</v>
      </c>
      <c r="AH102" s="93" t="e">
        <f ca="true">+IF(AND(ISNUMBER(OFFSET('Sanitation Data'!$F$10,0,10*ROW('Sanitation Data'!F96))),'Data Summary'!CW102="Yes"),OFFSET('Sanitation Data'!$F$10,0,10*ROW('Sanitation Data'!F96)),NA())</f>
        <v>#N/A</v>
      </c>
      <c r="AI102" s="93" t="e">
        <f ca="true">+IF(AND(ISNUMBER(OFFSET('Sanitation Data'!$F$11,0,10*ROW('Sanitation Data'!F96))),'Data Summary'!CX102="Yes"),OFFSET('Sanitation Data'!$F$11,0,10*ROW('Sanitation Data'!F96)),NA())</f>
        <v>#N/A</v>
      </c>
      <c r="AJ102" s="93" t="e">
        <f ca="true">+IF(AND(ISNUMBER(OFFSET('Sanitation Data'!$F$12,0,10*ROW('Sanitation Data'!F96))),'Data Summary'!CY102="Yes"),OFFSET('Sanitation Data'!$F$12,0,10*ROW('Sanitation Data'!F96)),NA())</f>
        <v>#N/A</v>
      </c>
      <c r="AK102" s="93" t="e">
        <f ca="true">+IF(AND(ISNUMBER(OFFSET('Sanitation Data'!$G$4,0,10*ROW('Sanitation Data'!G96))),'Data Summary'!CZ102="Yes"),100-OFFSET('Sanitation Data'!$G$4,0,10*ROW('Sanitation Data'!G96)),NA())</f>
        <v>#N/A</v>
      </c>
      <c r="AL102" s="93" t="e">
        <f ca="true">+IF(AND(ISNUMBER(OFFSET('Sanitation Data'!$G$6,0,10*ROW('Sanitation Data'!G96))),'Data Summary'!DA102="Yes"),OFFSET('Sanitation Data'!$G$6,0,10*ROW('Sanitation Data'!G96)),NA())</f>
        <v>#N/A</v>
      </c>
      <c r="AM102" s="93" t="e">
        <f ca="true">+IF(AND(ISNUMBER(OFFSET('Sanitation Data'!$G$10,0,10*ROW('Sanitation Data'!G96))),'Data Summary'!DB102="Yes"),OFFSET('Sanitation Data'!$G$10,0,10*ROW('Sanitation Data'!G96)),NA())</f>
        <v>#N/A</v>
      </c>
      <c r="AN102" s="93" t="e">
        <f ca="true">+IF(AND(ISNUMBER(OFFSET('Sanitation Data'!$G$11,0,10*ROW('Sanitation Data'!G96))),'Data Summary'!DC102="Yes"),OFFSET('Sanitation Data'!$G$11,0,10*ROW('Sanitation Data'!G96)),NA())</f>
        <v>#N/A</v>
      </c>
      <c r="AO102" s="93" t="e">
        <f ca="true">+IF(AND(ISNUMBER(OFFSET('Sanitation Data'!$G$12,0,10*ROW('Sanitation Data'!G96))),'Data Summary'!DD102="Yes"),OFFSET('Sanitation Data'!$G$12,0,10*ROW('Sanitation Data'!G96)),NA())</f>
        <v>#N/A</v>
      </c>
      <c r="AP102" s="93" t="e">
        <f ca="true">+IF(AND(ISNUMBER(OFFSET('Sanitation Data'!$H$4,0,10*ROW('Sanitation Data'!H96))),'Data Summary'!DE102="Yes"),100-OFFSET('Sanitation Data'!$H$4,0,10*ROW('Sanitation Data'!H96)),NA())</f>
        <v>#N/A</v>
      </c>
      <c r="AQ102" s="93" t="e">
        <f ca="true">+IF(AND(ISNUMBER(OFFSET('Sanitation Data'!$H$6,0,10*ROW('Sanitation Data'!H96))),'Data Summary'!DF102="Yes"),OFFSET('Sanitation Data'!$H$6,0,10*ROW('Sanitation Data'!H96)),NA())</f>
        <v>#N/A</v>
      </c>
      <c r="AR102" s="93" t="e">
        <f ca="true">+IF(AND(ISNUMBER(OFFSET('Sanitation Data'!$H$10,0,10*ROW('Sanitation Data'!H96))),'Data Summary'!DG102="Yes"),OFFSET('Sanitation Data'!$H$10,0,10*ROW('Sanitation Data'!H96)),NA())</f>
        <v>#N/A</v>
      </c>
      <c r="AS102" s="93" t="e">
        <f ca="true">+IF(AND(ISNUMBER(OFFSET('Sanitation Data'!$H$11,0,10*ROW('Sanitation Data'!H96))),'Data Summary'!DH102="Yes"),OFFSET('Sanitation Data'!$H$11,0,10*ROW('Sanitation Data'!H96)),NA())</f>
        <v>#N/A</v>
      </c>
      <c r="AT102" s="93" t="e">
        <f ca="true">+IF(AND(ISNUMBER(OFFSET('Sanitation Data'!$H$12,0,10*ROW('Sanitation Data'!H96))),'Data Summary'!DI102="Yes"),OFFSET('Sanitation Data'!$H$12,0,10*ROW('Sanitation Data'!H96)),NA())</f>
        <v>#N/A</v>
      </c>
      <c r="AU102" s="93" t="e">
        <f ca="true">+IF(AND(ISNUMBER(OFFSET('Sanitation Data'!$I$4,0,10*ROW('Sanitation Data'!I96))),'Data Summary'!DJ102="Yes"),100-OFFSET('Sanitation Data'!$I$4,0,10*ROW('Sanitation Data'!I96)),NA())</f>
        <v>#N/A</v>
      </c>
      <c r="AV102" s="93" t="e">
        <f ca="true">+IF(AND(ISNUMBER(OFFSET('Sanitation Data'!$I$6,0,10*ROW('Sanitation Data'!I96))),'Data Summary'!DK102="Yes"),OFFSET('Sanitation Data'!$I$6,0,10*ROW('Sanitation Data'!I96)),NA())</f>
        <v>#N/A</v>
      </c>
      <c r="AW102" s="93" t="e">
        <f ca="true">+IF(AND(ISNUMBER(OFFSET('Sanitation Data'!$I$10,0,10*ROW('Sanitation Data'!I96))),'Data Summary'!DL102="Yes"),OFFSET('Sanitation Data'!$I$10,0,10*ROW('Sanitation Data'!I96)),NA())</f>
        <v>#N/A</v>
      </c>
      <c r="AX102" s="93" t="e">
        <f ca="true">+IF(AND(ISNUMBER(OFFSET('Sanitation Data'!$I$11,0,10*ROW('Sanitation Data'!I96))),'Data Summary'!DM102="Yes"),OFFSET('Sanitation Data'!$I$11,0,10*ROW('Sanitation Data'!I96)),NA())</f>
        <v>#N/A</v>
      </c>
      <c r="AY102" s="93" t="e">
        <f ca="true">+IF(AND(ISNUMBER(OFFSET('Sanitation Data'!$I$12,0,10*ROW('Sanitation Data'!I96))),'Data Summary'!DN102="Yes"),OFFSET('Sanitation Data'!$I$12,0,10*ROW('Sanitation Data'!I96)),NA())</f>
        <v>#N/A</v>
      </c>
      <c r="AZ102" s="94" t="e">
        <f ca="true">+IF(AND(ISNUMBER(OFFSET('Hygiene Data'!$D$5,0,10*ROW('Hygiene Data'!D96))),'Data Summary'!DO102="Yes"),OFFSET('Hygiene Data'!$D$5,0,10*ROW('Hygiene Data'!D96)),NA())</f>
        <v>#N/A</v>
      </c>
      <c r="BA102" s="94" t="e">
        <f ca="true">+IF(AND(ISNUMBER(OFFSET('Hygiene Data'!$D$7,0,10*ROW('Hygiene Data'!D96))),'Data Summary'!DP102="Yes"),OFFSET('Hygiene Data'!$D$7,0,10*ROW('Hygiene Data'!D96)),NA())</f>
        <v>#N/A</v>
      </c>
      <c r="BB102" s="94" t="e">
        <f ca="true">+IF(AND(ISNUMBER(OFFSET('Hygiene Data'!$D$9,0,10*ROW('Hygiene Data'!D96))),'Data Summary'!DQ102="Yes"),OFFSET('Hygiene Data'!$D$9,0,10*ROW('Hygiene Data'!D96)),NA())</f>
        <v>#N/A</v>
      </c>
      <c r="BC102" s="94" t="e">
        <f ca="true">+IF(AND(ISNUMBER(OFFSET('Hygiene Data'!$E$5,0,10*ROW('Hygiene Data'!E96))),'Data Summary'!DR102="Yes"),OFFSET('Hygiene Data'!$E$5,0,10*ROW('Hygiene Data'!E96)),NA())</f>
        <v>#N/A</v>
      </c>
      <c r="BD102" s="94" t="e">
        <f ca="true">+IF(AND(ISNUMBER(OFFSET('Hygiene Data'!$E$7,0,10*ROW('Hygiene Data'!E96))),'Data Summary'!DS102="Yes"),OFFSET('Hygiene Data'!$E$7,0,10*ROW('Hygiene Data'!E96)),NA())</f>
        <v>#N/A</v>
      </c>
      <c r="BE102" s="94" t="e">
        <f ca="true">+IF(AND(ISNUMBER(OFFSET('Hygiene Data'!$E$9,0,10*ROW('Hygiene Data'!E96))),'Data Summary'!DT102="Yes"),OFFSET('Hygiene Data'!$E$9,0,10*ROW('Hygiene Data'!E96)),NA())</f>
        <v>#N/A</v>
      </c>
      <c r="BF102" s="94" t="e">
        <f ca="true">+IF(AND(ISNUMBER(OFFSET('Hygiene Data'!$F$5,0,10*ROW('Hygiene Data'!F96))),'Data Summary'!DU102="Yes"),OFFSET('Hygiene Data'!$F$5,0,10*ROW('Hygiene Data'!F96)),NA())</f>
        <v>#N/A</v>
      </c>
      <c r="BG102" s="94" t="e">
        <f ca="true">+IF(AND(ISNUMBER(OFFSET('Hygiene Data'!$F$7,0,10*ROW('Hygiene Data'!F96))),'Data Summary'!DV102="Yes"),OFFSET('Hygiene Data'!$F$7,0,10*ROW('Hygiene Data'!F96)),NA())</f>
        <v>#N/A</v>
      </c>
      <c r="BH102" s="94" t="e">
        <f ca="true">+IF(AND(ISNUMBER(OFFSET('Hygiene Data'!$F$9,0,10*ROW('Hygiene Data'!F96))),'Data Summary'!DW102="Yes"),OFFSET('Hygiene Data'!$F$9,0,10*ROW('Hygiene Data'!F96)),NA())</f>
        <v>#N/A</v>
      </c>
      <c r="BI102" s="94" t="e">
        <f ca="true">+IF(AND(ISNUMBER(OFFSET('Hygiene Data'!$G$5,0,10*ROW('Hygiene Data'!G96))),'Data Summary'!DX102="Yes"),OFFSET('Hygiene Data'!$G$5,0,10*ROW('Hygiene Data'!G96)),NA())</f>
        <v>#N/A</v>
      </c>
      <c r="BJ102" s="94" t="e">
        <f ca="true">+IF(AND(ISNUMBER(OFFSET('Hygiene Data'!$G$7,0,10*ROW('Hygiene Data'!G96))),'Data Summary'!DY102="Yes"),OFFSET('Hygiene Data'!$G$7,0,10*ROW('Hygiene Data'!G96)),NA())</f>
        <v>#N/A</v>
      </c>
      <c r="BK102" s="94" t="e">
        <f ca="true">+IF(AND(ISNUMBER(OFFSET('Hygiene Data'!$G$9,0,10*ROW('Hygiene Data'!G96))),'Data Summary'!DZ102="Yes"),OFFSET('Hygiene Data'!$G$9,0,10*ROW('Hygiene Data'!G96)),NA())</f>
        <v>#N/A</v>
      </c>
      <c r="BL102" s="94" t="e">
        <f ca="true">+IF(AND(ISNUMBER(OFFSET('Hygiene Data'!$H$5,0,10*ROW('Hygiene Data'!H96))),'Data Summary'!EA102="Yes"),OFFSET('Hygiene Data'!$H$5,0,10*ROW('Hygiene Data'!H96)),NA())</f>
        <v>#N/A</v>
      </c>
      <c r="BM102" s="94" t="e">
        <f ca="true">+IF(AND(ISNUMBER(OFFSET('Hygiene Data'!$H$7,0,10*ROW('Hygiene Data'!H96))),'Data Summary'!EB102="Yes"),OFFSET('Hygiene Data'!$H$7,0,10*ROW('Hygiene Data'!H96)),NA())</f>
        <v>#N/A</v>
      </c>
      <c r="BN102" s="94" t="e">
        <f ca="true">+IF(AND(ISNUMBER(OFFSET('Hygiene Data'!$H$9,0,10*ROW('Hygiene Data'!H96))),'Data Summary'!EC102="Yes"),OFFSET('Hygiene Data'!$H$9,0,10*ROW('Hygiene Data'!H96)),NA())</f>
        <v>#N/A</v>
      </c>
      <c r="BO102" s="94" t="e">
        <f ca="true">+IF(AND(ISNUMBER(OFFSET('Hygiene Data'!$I$5,0,10*ROW('Hygiene Data'!I96))),'Data Summary'!ED102="Yes"),OFFSET('Hygiene Data'!$I$5,0,10*ROW('Hygiene Data'!I96)),NA())</f>
        <v>#N/A</v>
      </c>
      <c r="BP102" s="94" t="e">
        <f ca="true">+IF(AND(ISNUMBER(OFFSET('Hygiene Data'!$I$7,0,10*ROW('Hygiene Data'!I96))),'Data Summary'!EE102="Yes"),OFFSET('Hygiene Data'!$I$7,0,10*ROW('Hygiene Data'!I96)),NA())</f>
        <v>#N/A</v>
      </c>
      <c r="BQ102" s="94" t="e">
        <f ca="true">+IF(AND(ISNUMBER(OFFSET('Hygiene Data'!$I$9,0,10*ROW('Hygiene Data'!I96))),'Data Summary'!EF102="Yes"),OFFSET('Hygiene Data'!$I$9,0,10*ROW('Hygiene Data'!I96)),NA())</f>
        <v>#N/A</v>
      </c>
    </row>
    <row xmlns:x14ac="http://schemas.microsoft.com/office/spreadsheetml/2009/9/ac" r="103" x14ac:dyDescent="0.2">
      <c r="A103" s="334" t="e">
        <f ca="true">+RIGHT('Data Summary'!A103,LEN('Data Summary'!A103)-9)</f>
        <v>#VALUE!</v>
      </c>
      <c r="B103" s="35" t="str">
        <f ca="true">+IF(ISTEXT('Data Summary'!B103),'Data Summary'!B103,"")</f>
        <v/>
      </c>
      <c r="C103" s="333" t="e">
        <f ca="true">+VALUE('Data Summary'!C103)</f>
        <v>#VALUE!</v>
      </c>
      <c r="D103" s="92" t="e">
        <f ca="true">+IF(AND(ISNUMBER(OFFSET('Water Data'!$D$4,0,10*ROW('Water Data'!D97))),'Data Summary'!BS103="Yes"),100-OFFSET('Water Data'!$D$4,0,10*ROW('Water Data'!D97)),NA())</f>
        <v>#N/A</v>
      </c>
      <c r="E103" s="92" t="e">
        <f ca="true">+IF(AND(ISNUMBER(OFFSET('Water Data'!$D$6,0,10*ROW('Water Data'!D97))),'Data Summary'!BT103="Yes"),OFFSET('Water Data'!$D$6,0,10*ROW('Water Data'!D97)),NA())</f>
        <v>#N/A</v>
      </c>
      <c r="F103" s="92" t="e">
        <f ca="true">+IF(AND(ISNUMBER(OFFSET('Water Data'!$D$9,0,10*ROW('Water Data'!D97))),'Data Summary'!BU103="Yes"),OFFSET('Water Data'!$D$9,0,10*ROW('Water Data'!D97)),NA())</f>
        <v>#N/A</v>
      </c>
      <c r="G103" s="92" t="e">
        <f ca="true">+IF(AND(ISNUMBER(OFFSET('Water Data'!$E$4,0,10*ROW('Water Data'!E97))),'Data Summary'!BV103="Yes"),100-OFFSET('Water Data'!$E$4,0,10*ROW('Water Data'!E97)),NA())</f>
        <v>#N/A</v>
      </c>
      <c r="H103" s="92" t="e">
        <f ca="true">+IF(AND(ISNUMBER(OFFSET('Water Data'!$E$6,0,10*ROW('Water Data'!E97))),'Data Summary'!BW103="Yes"),OFFSET('Water Data'!$E$6,0,10*ROW('Water Data'!E97)),NA())</f>
        <v>#N/A</v>
      </c>
      <c r="I103" s="92" t="e">
        <f ca="true">+IF(AND(ISNUMBER(OFFSET('Water Data'!$E$9,0,10*ROW('Water Data'!E97))),'Data Summary'!BX103="Yes"),OFFSET('Water Data'!$E$9,0,10*ROW('Water Data'!E97)),NA())</f>
        <v>#N/A</v>
      </c>
      <c r="J103" s="92" t="e">
        <f ca="true">+IF(AND(ISNUMBER(OFFSET('Water Data'!$F$4,0,10*ROW('Water Data'!F97))),'Data Summary'!BY103="Yes"),100-OFFSET('Water Data'!$F$4,0,10*ROW('Water Data'!F97)),NA())</f>
        <v>#N/A</v>
      </c>
      <c r="K103" s="92" t="e">
        <f ca="true">+IF(AND(ISNUMBER(OFFSET('Water Data'!$F$6,0,10*ROW('Water Data'!F97))),'Data Summary'!BZ103="Yes"),OFFSET('Water Data'!$F$6,0,10*ROW('Water Data'!F97)),NA())</f>
        <v>#N/A</v>
      </c>
      <c r="L103" s="92" t="e">
        <f ca="true">+IF(AND(ISNUMBER(OFFSET('Water Data'!$F$9,0,10*ROW('Water Data'!F97))),'Data Summary'!CA103="Yes"),OFFSET('Water Data'!$F$9,0,10*ROW('Water Data'!F97)),NA())</f>
        <v>#N/A</v>
      </c>
      <c r="M103" s="92" t="e">
        <f ca="true">+IF(AND(ISNUMBER(OFFSET('Water Data'!$G$4,0,10*ROW('Water Data'!G97))),'Data Summary'!CB103="Yes"),100-OFFSET('Water Data'!$G$4,0,10*ROW('Water Data'!G97)),NA())</f>
        <v>#N/A</v>
      </c>
      <c r="N103" s="92" t="e">
        <f ca="true">+IF(AND(ISNUMBER(OFFSET('Water Data'!$G$6,0,10*ROW('Water Data'!G97))),'Data Summary'!CC103="Yes"),OFFSET('Water Data'!$G$6,0,10*ROW('Water Data'!G97)),NA())</f>
        <v>#N/A</v>
      </c>
      <c r="O103" s="92" t="e">
        <f ca="true">+IF(AND(ISNUMBER(OFFSET('Water Data'!$G$9,0,10*ROW('Water Data'!G97))),'Data Summary'!CD103="Yes"),OFFSET('Water Data'!$G$9,0,10*ROW('Water Data'!G97)),NA())</f>
        <v>#N/A</v>
      </c>
      <c r="P103" s="92" t="e">
        <f ca="true">+IF(AND(ISNUMBER(OFFSET('Water Data'!$H$4,0,10*ROW('Water Data'!H97))),'Data Summary'!CE103="Yes"),100-OFFSET('Water Data'!$H$4,0,10*ROW('Water Data'!H97)),NA())</f>
        <v>#N/A</v>
      </c>
      <c r="Q103" s="92" t="e">
        <f ca="true">+IF(AND(ISNUMBER(OFFSET('Water Data'!$H$6,0,10*ROW('Water Data'!H97))),'Data Summary'!CF103="Yes"),OFFSET('Water Data'!$H$6,0,10*ROW('Water Data'!H97)),NA())</f>
        <v>#N/A</v>
      </c>
      <c r="R103" s="92" t="e">
        <f ca="true">+IF(AND(ISNUMBER(OFFSET('Water Data'!$H$9,0,10*ROW('Water Data'!H97))),'Data Summary'!CG103="Yes"),OFFSET('Water Data'!$H$9,0,10*ROW('Water Data'!H97)),NA())</f>
        <v>#N/A</v>
      </c>
      <c r="S103" s="92" t="e">
        <f ca="true">+IF(AND(ISNUMBER(OFFSET('Water Data'!$I$4,0,10*ROW('Water Data'!I97))),'Data Summary'!CH103="Yes"),100-OFFSET('Water Data'!$I$4,0,10*ROW('Water Data'!I97)),NA())</f>
        <v>#N/A</v>
      </c>
      <c r="T103" s="92" t="e">
        <f ca="true">+IF(AND(ISNUMBER(OFFSET('Water Data'!$I$6,0,10*ROW('Water Data'!I97))),'Data Summary'!CI103="Yes"),OFFSET('Water Data'!$I$6,0,10*ROW('Water Data'!I97)),NA())</f>
        <v>#N/A</v>
      </c>
      <c r="U103" s="92" t="e">
        <f ca="true">+IF(AND(ISNUMBER(OFFSET('Water Data'!$I$9,0,10*ROW('Water Data'!I97))),'Data Summary'!CJ103="Yes"),OFFSET('Water Data'!$I$9,0,10*ROW('Water Data'!I97)),NA())</f>
        <v>#N/A</v>
      </c>
      <c r="V103" s="93" t="e">
        <f ca="true">+IF(AND(ISNUMBER(OFFSET('Sanitation Data'!$D$4,0,10*ROW('Sanitation Data'!D97))),'Data Summary'!CK103="Yes"),100-OFFSET('Sanitation Data'!$D$4,0,10*ROW('Sanitation Data'!D97)),NA())</f>
        <v>#N/A</v>
      </c>
      <c r="W103" s="93" t="e">
        <f ca="true">+IF(AND(ISNUMBER(OFFSET('Sanitation Data'!$D$6,0,10*ROW('Sanitation Data'!D97))),'Data Summary'!CL103="Yes"),OFFSET('Sanitation Data'!$D$6,0,10*ROW('Sanitation Data'!D97)),NA())</f>
        <v>#N/A</v>
      </c>
      <c r="X103" s="93" t="e">
        <f ca="true">+IF(AND(ISNUMBER(OFFSET('Sanitation Data'!$D$10,0,10*ROW('Sanitation Data'!D97))),'Data Summary'!CM103="Yes"),OFFSET('Sanitation Data'!$D$10,0,10*ROW('Sanitation Data'!D97)),NA())</f>
        <v>#N/A</v>
      </c>
      <c r="Y103" s="93" t="e">
        <f ca="true">+IF(AND(ISNUMBER(OFFSET('Sanitation Data'!$D$11,0,10*ROW('Sanitation Data'!D97))),'Data Summary'!CN103="Yes"),OFFSET('Sanitation Data'!$D$11,0,10*ROW('Sanitation Data'!D97)),NA())</f>
        <v>#N/A</v>
      </c>
      <c r="Z103" s="93" t="e">
        <f ca="true">+IF(AND(ISNUMBER(OFFSET('Sanitation Data'!$D$12,0,10*ROW('Sanitation Data'!D97))),'Data Summary'!CO103="Yes"),OFFSET('Sanitation Data'!$D$12,0,10*ROW('Sanitation Data'!D97)),NA())</f>
        <v>#N/A</v>
      </c>
      <c r="AA103" s="93" t="e">
        <f ca="true">+IF(AND(ISNUMBER(OFFSET('Sanitation Data'!$E$4,0,10*ROW('Sanitation Data'!E97))),'Data Summary'!CP103="Yes"),100-OFFSET('Sanitation Data'!$E$4,0,10*ROW('Sanitation Data'!E97)),NA())</f>
        <v>#N/A</v>
      </c>
      <c r="AB103" s="93" t="e">
        <f ca="true">+IF(AND(ISNUMBER(OFFSET('Sanitation Data'!$E$6,0,10*ROW('Sanitation Data'!E97))),'Data Summary'!CQ103="Yes"),OFFSET('Sanitation Data'!$E$6,0,10*ROW('Sanitation Data'!E97)),NA())</f>
        <v>#N/A</v>
      </c>
      <c r="AC103" s="93" t="e">
        <f ca="true">+IF(AND(ISNUMBER(OFFSET('Sanitation Data'!$E$10,0,10*ROW('Sanitation Data'!E97))),'Data Summary'!CR103="Yes"),OFFSET('Sanitation Data'!$E$10,0,10*ROW('Sanitation Data'!E97)),NA())</f>
        <v>#N/A</v>
      </c>
      <c r="AD103" s="93" t="e">
        <f ca="true">+IF(AND(ISNUMBER(OFFSET('Sanitation Data'!$E$11,0,10*ROW('Sanitation Data'!E97))),'Data Summary'!CS103="Yes"),OFFSET('Sanitation Data'!$E$11,0,10*ROW('Sanitation Data'!E97)),NA())</f>
        <v>#N/A</v>
      </c>
      <c r="AE103" s="93" t="e">
        <f ca="true">+IF(AND(ISNUMBER(OFFSET('Sanitation Data'!$E$12,0,10*ROW('Sanitation Data'!E97))),'Data Summary'!CT103="Yes"),OFFSET('Sanitation Data'!$E$12,0,10*ROW('Sanitation Data'!E97)),NA())</f>
        <v>#N/A</v>
      </c>
      <c r="AF103" s="93" t="e">
        <f ca="true">+IF(AND(ISNUMBER(OFFSET('Sanitation Data'!$F$4,0,10*ROW('Sanitation Data'!F97))),'Data Summary'!CU103="Yes"),100-OFFSET('Sanitation Data'!$F$4,0,10*ROW('Sanitation Data'!F97)),NA())</f>
        <v>#N/A</v>
      </c>
      <c r="AG103" s="93" t="e">
        <f ca="true">+IF(AND(ISNUMBER(OFFSET('Sanitation Data'!$F$6,0,10*ROW('Sanitation Data'!F97))),'Data Summary'!CV103="Yes"),OFFSET('Sanitation Data'!$F$6,0,10*ROW('Sanitation Data'!F97)),NA())</f>
        <v>#N/A</v>
      </c>
      <c r="AH103" s="93" t="e">
        <f ca="true">+IF(AND(ISNUMBER(OFFSET('Sanitation Data'!$F$10,0,10*ROW('Sanitation Data'!F97))),'Data Summary'!CW103="Yes"),OFFSET('Sanitation Data'!$F$10,0,10*ROW('Sanitation Data'!F97)),NA())</f>
        <v>#N/A</v>
      </c>
      <c r="AI103" s="93" t="e">
        <f ca="true">+IF(AND(ISNUMBER(OFFSET('Sanitation Data'!$F$11,0,10*ROW('Sanitation Data'!F97))),'Data Summary'!CX103="Yes"),OFFSET('Sanitation Data'!$F$11,0,10*ROW('Sanitation Data'!F97)),NA())</f>
        <v>#N/A</v>
      </c>
      <c r="AJ103" s="93" t="e">
        <f ca="true">+IF(AND(ISNUMBER(OFFSET('Sanitation Data'!$F$12,0,10*ROW('Sanitation Data'!F97))),'Data Summary'!CY103="Yes"),OFFSET('Sanitation Data'!$F$12,0,10*ROW('Sanitation Data'!F97)),NA())</f>
        <v>#N/A</v>
      </c>
      <c r="AK103" s="93" t="e">
        <f ca="true">+IF(AND(ISNUMBER(OFFSET('Sanitation Data'!$G$4,0,10*ROW('Sanitation Data'!G97))),'Data Summary'!CZ103="Yes"),100-OFFSET('Sanitation Data'!$G$4,0,10*ROW('Sanitation Data'!G97)),NA())</f>
        <v>#N/A</v>
      </c>
      <c r="AL103" s="93" t="e">
        <f ca="true">+IF(AND(ISNUMBER(OFFSET('Sanitation Data'!$G$6,0,10*ROW('Sanitation Data'!G97))),'Data Summary'!DA103="Yes"),OFFSET('Sanitation Data'!$G$6,0,10*ROW('Sanitation Data'!G97)),NA())</f>
        <v>#N/A</v>
      </c>
      <c r="AM103" s="93" t="e">
        <f ca="true">+IF(AND(ISNUMBER(OFFSET('Sanitation Data'!$G$10,0,10*ROW('Sanitation Data'!G97))),'Data Summary'!DB103="Yes"),OFFSET('Sanitation Data'!$G$10,0,10*ROW('Sanitation Data'!G97)),NA())</f>
        <v>#N/A</v>
      </c>
      <c r="AN103" s="93" t="e">
        <f ca="true">+IF(AND(ISNUMBER(OFFSET('Sanitation Data'!$G$11,0,10*ROW('Sanitation Data'!G97))),'Data Summary'!DC103="Yes"),OFFSET('Sanitation Data'!$G$11,0,10*ROW('Sanitation Data'!G97)),NA())</f>
        <v>#N/A</v>
      </c>
      <c r="AO103" s="93" t="e">
        <f ca="true">+IF(AND(ISNUMBER(OFFSET('Sanitation Data'!$G$12,0,10*ROW('Sanitation Data'!G97))),'Data Summary'!DD103="Yes"),OFFSET('Sanitation Data'!$G$12,0,10*ROW('Sanitation Data'!G97)),NA())</f>
        <v>#N/A</v>
      </c>
      <c r="AP103" s="93" t="e">
        <f ca="true">+IF(AND(ISNUMBER(OFFSET('Sanitation Data'!$H$4,0,10*ROW('Sanitation Data'!H97))),'Data Summary'!DE103="Yes"),100-OFFSET('Sanitation Data'!$H$4,0,10*ROW('Sanitation Data'!H97)),NA())</f>
        <v>#N/A</v>
      </c>
      <c r="AQ103" s="93" t="e">
        <f ca="true">+IF(AND(ISNUMBER(OFFSET('Sanitation Data'!$H$6,0,10*ROW('Sanitation Data'!H97))),'Data Summary'!DF103="Yes"),OFFSET('Sanitation Data'!$H$6,0,10*ROW('Sanitation Data'!H97)),NA())</f>
        <v>#N/A</v>
      </c>
      <c r="AR103" s="93" t="e">
        <f ca="true">+IF(AND(ISNUMBER(OFFSET('Sanitation Data'!$H$10,0,10*ROW('Sanitation Data'!H97))),'Data Summary'!DG103="Yes"),OFFSET('Sanitation Data'!$H$10,0,10*ROW('Sanitation Data'!H97)),NA())</f>
        <v>#N/A</v>
      </c>
      <c r="AS103" s="93" t="e">
        <f ca="true">+IF(AND(ISNUMBER(OFFSET('Sanitation Data'!$H$11,0,10*ROW('Sanitation Data'!H97))),'Data Summary'!DH103="Yes"),OFFSET('Sanitation Data'!$H$11,0,10*ROW('Sanitation Data'!H97)),NA())</f>
        <v>#N/A</v>
      </c>
      <c r="AT103" s="93" t="e">
        <f ca="true">+IF(AND(ISNUMBER(OFFSET('Sanitation Data'!$H$12,0,10*ROW('Sanitation Data'!H97))),'Data Summary'!DI103="Yes"),OFFSET('Sanitation Data'!$H$12,0,10*ROW('Sanitation Data'!H97)),NA())</f>
        <v>#N/A</v>
      </c>
      <c r="AU103" s="93" t="e">
        <f ca="true">+IF(AND(ISNUMBER(OFFSET('Sanitation Data'!$I$4,0,10*ROW('Sanitation Data'!I97))),'Data Summary'!DJ103="Yes"),100-OFFSET('Sanitation Data'!$I$4,0,10*ROW('Sanitation Data'!I97)),NA())</f>
        <v>#N/A</v>
      </c>
      <c r="AV103" s="93" t="e">
        <f ca="true">+IF(AND(ISNUMBER(OFFSET('Sanitation Data'!$I$6,0,10*ROW('Sanitation Data'!I97))),'Data Summary'!DK103="Yes"),OFFSET('Sanitation Data'!$I$6,0,10*ROW('Sanitation Data'!I97)),NA())</f>
        <v>#N/A</v>
      </c>
      <c r="AW103" s="93" t="e">
        <f ca="true">+IF(AND(ISNUMBER(OFFSET('Sanitation Data'!$I$10,0,10*ROW('Sanitation Data'!I97))),'Data Summary'!DL103="Yes"),OFFSET('Sanitation Data'!$I$10,0,10*ROW('Sanitation Data'!I97)),NA())</f>
        <v>#N/A</v>
      </c>
      <c r="AX103" s="93" t="e">
        <f ca="true">+IF(AND(ISNUMBER(OFFSET('Sanitation Data'!$I$11,0,10*ROW('Sanitation Data'!I97))),'Data Summary'!DM103="Yes"),OFFSET('Sanitation Data'!$I$11,0,10*ROW('Sanitation Data'!I97)),NA())</f>
        <v>#N/A</v>
      </c>
      <c r="AY103" s="93" t="e">
        <f ca="true">+IF(AND(ISNUMBER(OFFSET('Sanitation Data'!$I$12,0,10*ROW('Sanitation Data'!I97))),'Data Summary'!DN103="Yes"),OFFSET('Sanitation Data'!$I$12,0,10*ROW('Sanitation Data'!I97)),NA())</f>
        <v>#N/A</v>
      </c>
      <c r="AZ103" s="94" t="e">
        <f ca="true">+IF(AND(ISNUMBER(OFFSET('Hygiene Data'!$D$5,0,10*ROW('Hygiene Data'!D97))),'Data Summary'!DO103="Yes"),OFFSET('Hygiene Data'!$D$5,0,10*ROW('Hygiene Data'!D97)),NA())</f>
        <v>#N/A</v>
      </c>
      <c r="BA103" s="94" t="e">
        <f ca="true">+IF(AND(ISNUMBER(OFFSET('Hygiene Data'!$D$7,0,10*ROW('Hygiene Data'!D97))),'Data Summary'!DP103="Yes"),OFFSET('Hygiene Data'!$D$7,0,10*ROW('Hygiene Data'!D97)),NA())</f>
        <v>#N/A</v>
      </c>
      <c r="BB103" s="94" t="e">
        <f ca="true">+IF(AND(ISNUMBER(OFFSET('Hygiene Data'!$D$9,0,10*ROW('Hygiene Data'!D97))),'Data Summary'!DQ103="Yes"),OFFSET('Hygiene Data'!$D$9,0,10*ROW('Hygiene Data'!D97)),NA())</f>
        <v>#N/A</v>
      </c>
      <c r="BC103" s="94" t="e">
        <f ca="true">+IF(AND(ISNUMBER(OFFSET('Hygiene Data'!$E$5,0,10*ROW('Hygiene Data'!E97))),'Data Summary'!DR103="Yes"),OFFSET('Hygiene Data'!$E$5,0,10*ROW('Hygiene Data'!E97)),NA())</f>
        <v>#N/A</v>
      </c>
      <c r="BD103" s="94" t="e">
        <f ca="true">+IF(AND(ISNUMBER(OFFSET('Hygiene Data'!$E$7,0,10*ROW('Hygiene Data'!E97))),'Data Summary'!DS103="Yes"),OFFSET('Hygiene Data'!$E$7,0,10*ROW('Hygiene Data'!E97)),NA())</f>
        <v>#N/A</v>
      </c>
      <c r="BE103" s="94" t="e">
        <f ca="true">+IF(AND(ISNUMBER(OFFSET('Hygiene Data'!$E$9,0,10*ROW('Hygiene Data'!E97))),'Data Summary'!DT103="Yes"),OFFSET('Hygiene Data'!$E$9,0,10*ROW('Hygiene Data'!E97)),NA())</f>
        <v>#N/A</v>
      </c>
      <c r="BF103" s="94" t="e">
        <f ca="true">+IF(AND(ISNUMBER(OFFSET('Hygiene Data'!$F$5,0,10*ROW('Hygiene Data'!F97))),'Data Summary'!DU103="Yes"),OFFSET('Hygiene Data'!$F$5,0,10*ROW('Hygiene Data'!F97)),NA())</f>
        <v>#N/A</v>
      </c>
      <c r="BG103" s="94" t="e">
        <f ca="true">+IF(AND(ISNUMBER(OFFSET('Hygiene Data'!$F$7,0,10*ROW('Hygiene Data'!F97))),'Data Summary'!DV103="Yes"),OFFSET('Hygiene Data'!$F$7,0,10*ROW('Hygiene Data'!F97)),NA())</f>
        <v>#N/A</v>
      </c>
      <c r="BH103" s="94" t="e">
        <f ca="true">+IF(AND(ISNUMBER(OFFSET('Hygiene Data'!$F$9,0,10*ROW('Hygiene Data'!F97))),'Data Summary'!DW103="Yes"),OFFSET('Hygiene Data'!$F$9,0,10*ROW('Hygiene Data'!F97)),NA())</f>
        <v>#N/A</v>
      </c>
      <c r="BI103" s="94" t="e">
        <f ca="true">+IF(AND(ISNUMBER(OFFSET('Hygiene Data'!$G$5,0,10*ROW('Hygiene Data'!G97))),'Data Summary'!DX103="Yes"),OFFSET('Hygiene Data'!$G$5,0,10*ROW('Hygiene Data'!G97)),NA())</f>
        <v>#N/A</v>
      </c>
      <c r="BJ103" s="94" t="e">
        <f ca="true">+IF(AND(ISNUMBER(OFFSET('Hygiene Data'!$G$7,0,10*ROW('Hygiene Data'!G97))),'Data Summary'!DY103="Yes"),OFFSET('Hygiene Data'!$G$7,0,10*ROW('Hygiene Data'!G97)),NA())</f>
        <v>#N/A</v>
      </c>
      <c r="BK103" s="94" t="e">
        <f ca="true">+IF(AND(ISNUMBER(OFFSET('Hygiene Data'!$G$9,0,10*ROW('Hygiene Data'!G97))),'Data Summary'!DZ103="Yes"),OFFSET('Hygiene Data'!$G$9,0,10*ROW('Hygiene Data'!G97)),NA())</f>
        <v>#N/A</v>
      </c>
      <c r="BL103" s="94" t="e">
        <f ca="true">+IF(AND(ISNUMBER(OFFSET('Hygiene Data'!$H$5,0,10*ROW('Hygiene Data'!H97))),'Data Summary'!EA103="Yes"),OFFSET('Hygiene Data'!$H$5,0,10*ROW('Hygiene Data'!H97)),NA())</f>
        <v>#N/A</v>
      </c>
      <c r="BM103" s="94" t="e">
        <f ca="true">+IF(AND(ISNUMBER(OFFSET('Hygiene Data'!$H$7,0,10*ROW('Hygiene Data'!H97))),'Data Summary'!EB103="Yes"),OFFSET('Hygiene Data'!$H$7,0,10*ROW('Hygiene Data'!H97)),NA())</f>
        <v>#N/A</v>
      </c>
      <c r="BN103" s="94" t="e">
        <f ca="true">+IF(AND(ISNUMBER(OFFSET('Hygiene Data'!$H$9,0,10*ROW('Hygiene Data'!H97))),'Data Summary'!EC103="Yes"),OFFSET('Hygiene Data'!$H$9,0,10*ROW('Hygiene Data'!H97)),NA())</f>
        <v>#N/A</v>
      </c>
      <c r="BO103" s="94" t="e">
        <f ca="true">+IF(AND(ISNUMBER(OFFSET('Hygiene Data'!$I$5,0,10*ROW('Hygiene Data'!I97))),'Data Summary'!ED103="Yes"),OFFSET('Hygiene Data'!$I$5,0,10*ROW('Hygiene Data'!I97)),NA())</f>
        <v>#N/A</v>
      </c>
      <c r="BP103" s="94" t="e">
        <f ca="true">+IF(AND(ISNUMBER(OFFSET('Hygiene Data'!$I$7,0,10*ROW('Hygiene Data'!I97))),'Data Summary'!EE103="Yes"),OFFSET('Hygiene Data'!$I$7,0,10*ROW('Hygiene Data'!I97)),NA())</f>
        <v>#N/A</v>
      </c>
      <c r="BQ103" s="94" t="e">
        <f ca="true">+IF(AND(ISNUMBER(OFFSET('Hygiene Data'!$I$9,0,10*ROW('Hygiene Data'!I97))),'Data Summary'!EF103="Yes"),OFFSET('Hygiene Data'!$I$9,0,10*ROW('Hygiene Data'!I97)),NA())</f>
        <v>#N/A</v>
      </c>
    </row>
    <row xmlns:x14ac="http://schemas.microsoft.com/office/spreadsheetml/2009/9/ac" r="104" x14ac:dyDescent="0.2">
      <c r="A104" s="334" t="e">
        <f ca="true">+RIGHT('Data Summary'!A104,LEN('Data Summary'!A104)-9)</f>
        <v>#VALUE!</v>
      </c>
      <c r="B104" s="35" t="str">
        <f ca="true">+IF(ISTEXT('Data Summary'!B104),'Data Summary'!B104,"")</f>
        <v/>
      </c>
      <c r="C104" s="333" t="e">
        <f ca="true">+VALUE('Data Summary'!C104)</f>
        <v>#VALUE!</v>
      </c>
      <c r="D104" s="92" t="e">
        <f ca="true">+IF(AND(ISNUMBER(OFFSET('Water Data'!$D$4,0,10*ROW('Water Data'!D98))),'Data Summary'!BS104="Yes"),100-OFFSET('Water Data'!$D$4,0,10*ROW('Water Data'!D98)),NA())</f>
        <v>#N/A</v>
      </c>
      <c r="E104" s="92" t="e">
        <f ca="true">+IF(AND(ISNUMBER(OFFSET('Water Data'!$D$6,0,10*ROW('Water Data'!D98))),'Data Summary'!BT104="Yes"),OFFSET('Water Data'!$D$6,0,10*ROW('Water Data'!D98)),NA())</f>
        <v>#N/A</v>
      </c>
      <c r="F104" s="92" t="e">
        <f ca="true">+IF(AND(ISNUMBER(OFFSET('Water Data'!$D$9,0,10*ROW('Water Data'!D98))),'Data Summary'!BU104="Yes"),OFFSET('Water Data'!$D$9,0,10*ROW('Water Data'!D98)),NA())</f>
        <v>#N/A</v>
      </c>
      <c r="G104" s="92" t="e">
        <f ca="true">+IF(AND(ISNUMBER(OFFSET('Water Data'!$E$4,0,10*ROW('Water Data'!E98))),'Data Summary'!BV104="Yes"),100-OFFSET('Water Data'!$E$4,0,10*ROW('Water Data'!E98)),NA())</f>
        <v>#N/A</v>
      </c>
      <c r="H104" s="92" t="e">
        <f ca="true">+IF(AND(ISNUMBER(OFFSET('Water Data'!$E$6,0,10*ROW('Water Data'!E98))),'Data Summary'!BW104="Yes"),OFFSET('Water Data'!$E$6,0,10*ROW('Water Data'!E98)),NA())</f>
        <v>#N/A</v>
      </c>
      <c r="I104" s="92" t="e">
        <f ca="true">+IF(AND(ISNUMBER(OFFSET('Water Data'!$E$9,0,10*ROW('Water Data'!E98))),'Data Summary'!BX104="Yes"),OFFSET('Water Data'!$E$9,0,10*ROW('Water Data'!E98)),NA())</f>
        <v>#N/A</v>
      </c>
      <c r="J104" s="92" t="e">
        <f ca="true">+IF(AND(ISNUMBER(OFFSET('Water Data'!$F$4,0,10*ROW('Water Data'!F98))),'Data Summary'!BY104="Yes"),100-OFFSET('Water Data'!$F$4,0,10*ROW('Water Data'!F98)),NA())</f>
        <v>#N/A</v>
      </c>
      <c r="K104" s="92" t="e">
        <f ca="true">+IF(AND(ISNUMBER(OFFSET('Water Data'!$F$6,0,10*ROW('Water Data'!F98))),'Data Summary'!BZ104="Yes"),OFFSET('Water Data'!$F$6,0,10*ROW('Water Data'!F98)),NA())</f>
        <v>#N/A</v>
      </c>
      <c r="L104" s="92" t="e">
        <f ca="true">+IF(AND(ISNUMBER(OFFSET('Water Data'!$F$9,0,10*ROW('Water Data'!F98))),'Data Summary'!CA104="Yes"),OFFSET('Water Data'!$F$9,0,10*ROW('Water Data'!F98)),NA())</f>
        <v>#N/A</v>
      </c>
      <c r="M104" s="92" t="e">
        <f ca="true">+IF(AND(ISNUMBER(OFFSET('Water Data'!$G$4,0,10*ROW('Water Data'!G98))),'Data Summary'!CB104="Yes"),100-OFFSET('Water Data'!$G$4,0,10*ROW('Water Data'!G98)),NA())</f>
        <v>#N/A</v>
      </c>
      <c r="N104" s="92" t="e">
        <f ca="true">+IF(AND(ISNUMBER(OFFSET('Water Data'!$G$6,0,10*ROW('Water Data'!G98))),'Data Summary'!CC104="Yes"),OFFSET('Water Data'!$G$6,0,10*ROW('Water Data'!G98)),NA())</f>
        <v>#N/A</v>
      </c>
      <c r="O104" s="92" t="e">
        <f ca="true">+IF(AND(ISNUMBER(OFFSET('Water Data'!$G$9,0,10*ROW('Water Data'!G98))),'Data Summary'!CD104="Yes"),OFFSET('Water Data'!$G$9,0,10*ROW('Water Data'!G98)),NA())</f>
        <v>#N/A</v>
      </c>
      <c r="P104" s="92" t="e">
        <f ca="true">+IF(AND(ISNUMBER(OFFSET('Water Data'!$H$4,0,10*ROW('Water Data'!H98))),'Data Summary'!CE104="Yes"),100-OFFSET('Water Data'!$H$4,0,10*ROW('Water Data'!H98)),NA())</f>
        <v>#N/A</v>
      </c>
      <c r="Q104" s="92" t="e">
        <f ca="true">+IF(AND(ISNUMBER(OFFSET('Water Data'!$H$6,0,10*ROW('Water Data'!H98))),'Data Summary'!CF104="Yes"),OFFSET('Water Data'!$H$6,0,10*ROW('Water Data'!H98)),NA())</f>
        <v>#N/A</v>
      </c>
      <c r="R104" s="92" t="e">
        <f ca="true">+IF(AND(ISNUMBER(OFFSET('Water Data'!$H$9,0,10*ROW('Water Data'!H98))),'Data Summary'!CG104="Yes"),OFFSET('Water Data'!$H$9,0,10*ROW('Water Data'!H98)),NA())</f>
        <v>#N/A</v>
      </c>
      <c r="S104" s="92" t="e">
        <f ca="true">+IF(AND(ISNUMBER(OFFSET('Water Data'!$I$4,0,10*ROW('Water Data'!I98))),'Data Summary'!CH104="Yes"),100-OFFSET('Water Data'!$I$4,0,10*ROW('Water Data'!I98)),NA())</f>
        <v>#N/A</v>
      </c>
      <c r="T104" s="92" t="e">
        <f ca="true">+IF(AND(ISNUMBER(OFFSET('Water Data'!$I$6,0,10*ROW('Water Data'!I98))),'Data Summary'!CI104="Yes"),OFFSET('Water Data'!$I$6,0,10*ROW('Water Data'!I98)),NA())</f>
        <v>#N/A</v>
      </c>
      <c r="U104" s="92" t="e">
        <f ca="true">+IF(AND(ISNUMBER(OFFSET('Water Data'!$I$9,0,10*ROW('Water Data'!I98))),'Data Summary'!CJ104="Yes"),OFFSET('Water Data'!$I$9,0,10*ROW('Water Data'!I98)),NA())</f>
        <v>#N/A</v>
      </c>
      <c r="V104" s="93" t="e">
        <f ca="true">+IF(AND(ISNUMBER(OFFSET('Sanitation Data'!$D$4,0,10*ROW('Sanitation Data'!D98))),'Data Summary'!CK104="Yes"),100-OFFSET('Sanitation Data'!$D$4,0,10*ROW('Sanitation Data'!D98)),NA())</f>
        <v>#N/A</v>
      </c>
      <c r="W104" s="93" t="e">
        <f ca="true">+IF(AND(ISNUMBER(OFFSET('Sanitation Data'!$D$6,0,10*ROW('Sanitation Data'!D98))),'Data Summary'!CL104="Yes"),OFFSET('Sanitation Data'!$D$6,0,10*ROW('Sanitation Data'!D98)),NA())</f>
        <v>#N/A</v>
      </c>
      <c r="X104" s="93" t="e">
        <f ca="true">+IF(AND(ISNUMBER(OFFSET('Sanitation Data'!$D$10,0,10*ROW('Sanitation Data'!D98))),'Data Summary'!CM104="Yes"),OFFSET('Sanitation Data'!$D$10,0,10*ROW('Sanitation Data'!D98)),NA())</f>
        <v>#N/A</v>
      </c>
      <c r="Y104" s="93" t="e">
        <f ca="true">+IF(AND(ISNUMBER(OFFSET('Sanitation Data'!$D$11,0,10*ROW('Sanitation Data'!D98))),'Data Summary'!CN104="Yes"),OFFSET('Sanitation Data'!$D$11,0,10*ROW('Sanitation Data'!D98)),NA())</f>
        <v>#N/A</v>
      </c>
      <c r="Z104" s="93" t="e">
        <f ca="true">+IF(AND(ISNUMBER(OFFSET('Sanitation Data'!$D$12,0,10*ROW('Sanitation Data'!D98))),'Data Summary'!CO104="Yes"),OFFSET('Sanitation Data'!$D$12,0,10*ROW('Sanitation Data'!D98)),NA())</f>
        <v>#N/A</v>
      </c>
      <c r="AA104" s="93" t="e">
        <f ca="true">+IF(AND(ISNUMBER(OFFSET('Sanitation Data'!$E$4,0,10*ROW('Sanitation Data'!E98))),'Data Summary'!CP104="Yes"),100-OFFSET('Sanitation Data'!$E$4,0,10*ROW('Sanitation Data'!E98)),NA())</f>
        <v>#N/A</v>
      </c>
      <c r="AB104" s="93" t="e">
        <f ca="true">+IF(AND(ISNUMBER(OFFSET('Sanitation Data'!$E$6,0,10*ROW('Sanitation Data'!E98))),'Data Summary'!CQ104="Yes"),OFFSET('Sanitation Data'!$E$6,0,10*ROW('Sanitation Data'!E98)),NA())</f>
        <v>#N/A</v>
      </c>
      <c r="AC104" s="93" t="e">
        <f ca="true">+IF(AND(ISNUMBER(OFFSET('Sanitation Data'!$E$10,0,10*ROW('Sanitation Data'!E98))),'Data Summary'!CR104="Yes"),OFFSET('Sanitation Data'!$E$10,0,10*ROW('Sanitation Data'!E98)),NA())</f>
        <v>#N/A</v>
      </c>
      <c r="AD104" s="93" t="e">
        <f ca="true">+IF(AND(ISNUMBER(OFFSET('Sanitation Data'!$E$11,0,10*ROW('Sanitation Data'!E98))),'Data Summary'!CS104="Yes"),OFFSET('Sanitation Data'!$E$11,0,10*ROW('Sanitation Data'!E98)),NA())</f>
        <v>#N/A</v>
      </c>
      <c r="AE104" s="93" t="e">
        <f ca="true">+IF(AND(ISNUMBER(OFFSET('Sanitation Data'!$E$12,0,10*ROW('Sanitation Data'!E98))),'Data Summary'!CT104="Yes"),OFFSET('Sanitation Data'!$E$12,0,10*ROW('Sanitation Data'!E98)),NA())</f>
        <v>#N/A</v>
      </c>
      <c r="AF104" s="93" t="e">
        <f ca="true">+IF(AND(ISNUMBER(OFFSET('Sanitation Data'!$F$4,0,10*ROW('Sanitation Data'!F98))),'Data Summary'!CU104="Yes"),100-OFFSET('Sanitation Data'!$F$4,0,10*ROW('Sanitation Data'!F98)),NA())</f>
        <v>#N/A</v>
      </c>
      <c r="AG104" s="93" t="e">
        <f ca="true">+IF(AND(ISNUMBER(OFFSET('Sanitation Data'!$F$6,0,10*ROW('Sanitation Data'!F98))),'Data Summary'!CV104="Yes"),OFFSET('Sanitation Data'!$F$6,0,10*ROW('Sanitation Data'!F98)),NA())</f>
        <v>#N/A</v>
      </c>
      <c r="AH104" s="93" t="e">
        <f ca="true">+IF(AND(ISNUMBER(OFFSET('Sanitation Data'!$F$10,0,10*ROW('Sanitation Data'!F98))),'Data Summary'!CW104="Yes"),OFFSET('Sanitation Data'!$F$10,0,10*ROW('Sanitation Data'!F98)),NA())</f>
        <v>#N/A</v>
      </c>
      <c r="AI104" s="93" t="e">
        <f ca="true">+IF(AND(ISNUMBER(OFFSET('Sanitation Data'!$F$11,0,10*ROW('Sanitation Data'!F98))),'Data Summary'!CX104="Yes"),OFFSET('Sanitation Data'!$F$11,0,10*ROW('Sanitation Data'!F98)),NA())</f>
        <v>#N/A</v>
      </c>
      <c r="AJ104" s="93" t="e">
        <f ca="true">+IF(AND(ISNUMBER(OFFSET('Sanitation Data'!$F$12,0,10*ROW('Sanitation Data'!F98))),'Data Summary'!CY104="Yes"),OFFSET('Sanitation Data'!$F$12,0,10*ROW('Sanitation Data'!F98)),NA())</f>
        <v>#N/A</v>
      </c>
      <c r="AK104" s="93" t="e">
        <f ca="true">+IF(AND(ISNUMBER(OFFSET('Sanitation Data'!$G$4,0,10*ROW('Sanitation Data'!G98))),'Data Summary'!CZ104="Yes"),100-OFFSET('Sanitation Data'!$G$4,0,10*ROW('Sanitation Data'!G98)),NA())</f>
        <v>#N/A</v>
      </c>
      <c r="AL104" s="93" t="e">
        <f ca="true">+IF(AND(ISNUMBER(OFFSET('Sanitation Data'!$G$6,0,10*ROW('Sanitation Data'!G98))),'Data Summary'!DA104="Yes"),OFFSET('Sanitation Data'!$G$6,0,10*ROW('Sanitation Data'!G98)),NA())</f>
        <v>#N/A</v>
      </c>
      <c r="AM104" s="93" t="e">
        <f ca="true">+IF(AND(ISNUMBER(OFFSET('Sanitation Data'!$G$10,0,10*ROW('Sanitation Data'!G98))),'Data Summary'!DB104="Yes"),OFFSET('Sanitation Data'!$G$10,0,10*ROW('Sanitation Data'!G98)),NA())</f>
        <v>#N/A</v>
      </c>
      <c r="AN104" s="93" t="e">
        <f ca="true">+IF(AND(ISNUMBER(OFFSET('Sanitation Data'!$G$11,0,10*ROW('Sanitation Data'!G98))),'Data Summary'!DC104="Yes"),OFFSET('Sanitation Data'!$G$11,0,10*ROW('Sanitation Data'!G98)),NA())</f>
        <v>#N/A</v>
      </c>
      <c r="AO104" s="93" t="e">
        <f ca="true">+IF(AND(ISNUMBER(OFFSET('Sanitation Data'!$G$12,0,10*ROW('Sanitation Data'!G98))),'Data Summary'!DD104="Yes"),OFFSET('Sanitation Data'!$G$12,0,10*ROW('Sanitation Data'!G98)),NA())</f>
        <v>#N/A</v>
      </c>
      <c r="AP104" s="93" t="e">
        <f ca="true">+IF(AND(ISNUMBER(OFFSET('Sanitation Data'!$H$4,0,10*ROW('Sanitation Data'!H98))),'Data Summary'!DE104="Yes"),100-OFFSET('Sanitation Data'!$H$4,0,10*ROW('Sanitation Data'!H98)),NA())</f>
        <v>#N/A</v>
      </c>
      <c r="AQ104" s="93" t="e">
        <f ca="true">+IF(AND(ISNUMBER(OFFSET('Sanitation Data'!$H$6,0,10*ROW('Sanitation Data'!H98))),'Data Summary'!DF104="Yes"),OFFSET('Sanitation Data'!$H$6,0,10*ROW('Sanitation Data'!H98)),NA())</f>
        <v>#N/A</v>
      </c>
      <c r="AR104" s="93" t="e">
        <f ca="true">+IF(AND(ISNUMBER(OFFSET('Sanitation Data'!$H$10,0,10*ROW('Sanitation Data'!H98))),'Data Summary'!DG104="Yes"),OFFSET('Sanitation Data'!$H$10,0,10*ROW('Sanitation Data'!H98)),NA())</f>
        <v>#N/A</v>
      </c>
      <c r="AS104" s="93" t="e">
        <f ca="true">+IF(AND(ISNUMBER(OFFSET('Sanitation Data'!$H$11,0,10*ROW('Sanitation Data'!H98))),'Data Summary'!DH104="Yes"),OFFSET('Sanitation Data'!$H$11,0,10*ROW('Sanitation Data'!H98)),NA())</f>
        <v>#N/A</v>
      </c>
      <c r="AT104" s="93" t="e">
        <f ca="true">+IF(AND(ISNUMBER(OFFSET('Sanitation Data'!$H$12,0,10*ROW('Sanitation Data'!H98))),'Data Summary'!DI104="Yes"),OFFSET('Sanitation Data'!$H$12,0,10*ROW('Sanitation Data'!H98)),NA())</f>
        <v>#N/A</v>
      </c>
      <c r="AU104" s="93" t="e">
        <f ca="true">+IF(AND(ISNUMBER(OFFSET('Sanitation Data'!$I$4,0,10*ROW('Sanitation Data'!I98))),'Data Summary'!DJ104="Yes"),100-OFFSET('Sanitation Data'!$I$4,0,10*ROW('Sanitation Data'!I98)),NA())</f>
        <v>#N/A</v>
      </c>
      <c r="AV104" s="93" t="e">
        <f ca="true">+IF(AND(ISNUMBER(OFFSET('Sanitation Data'!$I$6,0,10*ROW('Sanitation Data'!I98))),'Data Summary'!DK104="Yes"),OFFSET('Sanitation Data'!$I$6,0,10*ROW('Sanitation Data'!I98)),NA())</f>
        <v>#N/A</v>
      </c>
      <c r="AW104" s="93" t="e">
        <f ca="true">+IF(AND(ISNUMBER(OFFSET('Sanitation Data'!$I$10,0,10*ROW('Sanitation Data'!I98))),'Data Summary'!DL104="Yes"),OFFSET('Sanitation Data'!$I$10,0,10*ROW('Sanitation Data'!I98)),NA())</f>
        <v>#N/A</v>
      </c>
      <c r="AX104" s="93" t="e">
        <f ca="true">+IF(AND(ISNUMBER(OFFSET('Sanitation Data'!$I$11,0,10*ROW('Sanitation Data'!I98))),'Data Summary'!DM104="Yes"),OFFSET('Sanitation Data'!$I$11,0,10*ROW('Sanitation Data'!I98)),NA())</f>
        <v>#N/A</v>
      </c>
      <c r="AY104" s="93" t="e">
        <f ca="true">+IF(AND(ISNUMBER(OFFSET('Sanitation Data'!$I$12,0,10*ROW('Sanitation Data'!I98))),'Data Summary'!DN104="Yes"),OFFSET('Sanitation Data'!$I$12,0,10*ROW('Sanitation Data'!I98)),NA())</f>
        <v>#N/A</v>
      </c>
      <c r="AZ104" s="94" t="e">
        <f ca="true">+IF(AND(ISNUMBER(OFFSET('Hygiene Data'!$D$5,0,10*ROW('Hygiene Data'!D98))),'Data Summary'!DO104="Yes"),OFFSET('Hygiene Data'!$D$5,0,10*ROW('Hygiene Data'!D98)),NA())</f>
        <v>#N/A</v>
      </c>
      <c r="BA104" s="94" t="e">
        <f ca="true">+IF(AND(ISNUMBER(OFFSET('Hygiene Data'!$D$7,0,10*ROW('Hygiene Data'!D98))),'Data Summary'!DP104="Yes"),OFFSET('Hygiene Data'!$D$7,0,10*ROW('Hygiene Data'!D98)),NA())</f>
        <v>#N/A</v>
      </c>
      <c r="BB104" s="94" t="e">
        <f ca="true">+IF(AND(ISNUMBER(OFFSET('Hygiene Data'!$D$9,0,10*ROW('Hygiene Data'!D98))),'Data Summary'!DQ104="Yes"),OFFSET('Hygiene Data'!$D$9,0,10*ROW('Hygiene Data'!D98)),NA())</f>
        <v>#N/A</v>
      </c>
      <c r="BC104" s="94" t="e">
        <f ca="true">+IF(AND(ISNUMBER(OFFSET('Hygiene Data'!$E$5,0,10*ROW('Hygiene Data'!E98))),'Data Summary'!DR104="Yes"),OFFSET('Hygiene Data'!$E$5,0,10*ROW('Hygiene Data'!E98)),NA())</f>
        <v>#N/A</v>
      </c>
      <c r="BD104" s="94" t="e">
        <f ca="true">+IF(AND(ISNUMBER(OFFSET('Hygiene Data'!$E$7,0,10*ROW('Hygiene Data'!E98))),'Data Summary'!DS104="Yes"),OFFSET('Hygiene Data'!$E$7,0,10*ROW('Hygiene Data'!E98)),NA())</f>
        <v>#N/A</v>
      </c>
      <c r="BE104" s="94" t="e">
        <f ca="true">+IF(AND(ISNUMBER(OFFSET('Hygiene Data'!$E$9,0,10*ROW('Hygiene Data'!E98))),'Data Summary'!DT104="Yes"),OFFSET('Hygiene Data'!$E$9,0,10*ROW('Hygiene Data'!E98)),NA())</f>
        <v>#N/A</v>
      </c>
      <c r="BF104" s="94" t="e">
        <f ca="true">+IF(AND(ISNUMBER(OFFSET('Hygiene Data'!$F$5,0,10*ROW('Hygiene Data'!F98))),'Data Summary'!DU104="Yes"),OFFSET('Hygiene Data'!$F$5,0,10*ROW('Hygiene Data'!F98)),NA())</f>
        <v>#N/A</v>
      </c>
      <c r="BG104" s="94" t="e">
        <f ca="true">+IF(AND(ISNUMBER(OFFSET('Hygiene Data'!$F$7,0,10*ROW('Hygiene Data'!F98))),'Data Summary'!DV104="Yes"),OFFSET('Hygiene Data'!$F$7,0,10*ROW('Hygiene Data'!F98)),NA())</f>
        <v>#N/A</v>
      </c>
      <c r="BH104" s="94" t="e">
        <f ca="true">+IF(AND(ISNUMBER(OFFSET('Hygiene Data'!$F$9,0,10*ROW('Hygiene Data'!F98))),'Data Summary'!DW104="Yes"),OFFSET('Hygiene Data'!$F$9,0,10*ROW('Hygiene Data'!F98)),NA())</f>
        <v>#N/A</v>
      </c>
      <c r="BI104" s="94" t="e">
        <f ca="true">+IF(AND(ISNUMBER(OFFSET('Hygiene Data'!$G$5,0,10*ROW('Hygiene Data'!G98))),'Data Summary'!DX104="Yes"),OFFSET('Hygiene Data'!$G$5,0,10*ROW('Hygiene Data'!G98)),NA())</f>
        <v>#N/A</v>
      </c>
      <c r="BJ104" s="94" t="e">
        <f ca="true">+IF(AND(ISNUMBER(OFFSET('Hygiene Data'!$G$7,0,10*ROW('Hygiene Data'!G98))),'Data Summary'!DY104="Yes"),OFFSET('Hygiene Data'!$G$7,0,10*ROW('Hygiene Data'!G98)),NA())</f>
        <v>#N/A</v>
      </c>
      <c r="BK104" s="94" t="e">
        <f ca="true">+IF(AND(ISNUMBER(OFFSET('Hygiene Data'!$G$9,0,10*ROW('Hygiene Data'!G98))),'Data Summary'!DZ104="Yes"),OFFSET('Hygiene Data'!$G$9,0,10*ROW('Hygiene Data'!G98)),NA())</f>
        <v>#N/A</v>
      </c>
      <c r="BL104" s="94" t="e">
        <f ca="true">+IF(AND(ISNUMBER(OFFSET('Hygiene Data'!$H$5,0,10*ROW('Hygiene Data'!H98))),'Data Summary'!EA104="Yes"),OFFSET('Hygiene Data'!$H$5,0,10*ROW('Hygiene Data'!H98)),NA())</f>
        <v>#N/A</v>
      </c>
      <c r="BM104" s="94" t="e">
        <f ca="true">+IF(AND(ISNUMBER(OFFSET('Hygiene Data'!$H$7,0,10*ROW('Hygiene Data'!H98))),'Data Summary'!EB104="Yes"),OFFSET('Hygiene Data'!$H$7,0,10*ROW('Hygiene Data'!H98)),NA())</f>
        <v>#N/A</v>
      </c>
      <c r="BN104" s="94" t="e">
        <f ca="true">+IF(AND(ISNUMBER(OFFSET('Hygiene Data'!$H$9,0,10*ROW('Hygiene Data'!H98))),'Data Summary'!EC104="Yes"),OFFSET('Hygiene Data'!$H$9,0,10*ROW('Hygiene Data'!H98)),NA())</f>
        <v>#N/A</v>
      </c>
      <c r="BO104" s="94" t="e">
        <f ca="true">+IF(AND(ISNUMBER(OFFSET('Hygiene Data'!$I$5,0,10*ROW('Hygiene Data'!I98))),'Data Summary'!ED104="Yes"),OFFSET('Hygiene Data'!$I$5,0,10*ROW('Hygiene Data'!I98)),NA())</f>
        <v>#N/A</v>
      </c>
      <c r="BP104" s="94" t="e">
        <f ca="true">+IF(AND(ISNUMBER(OFFSET('Hygiene Data'!$I$7,0,10*ROW('Hygiene Data'!I98))),'Data Summary'!EE104="Yes"),OFFSET('Hygiene Data'!$I$7,0,10*ROW('Hygiene Data'!I98)),NA())</f>
        <v>#N/A</v>
      </c>
      <c r="BQ104" s="94" t="e">
        <f ca="true">+IF(AND(ISNUMBER(OFFSET('Hygiene Data'!$I$9,0,10*ROW('Hygiene Data'!I98))),'Data Summary'!EF104="Yes"),OFFSET('Hygiene Data'!$I$9,0,10*ROW('Hygiene Data'!I98)),NA())</f>
        <v>#N/A</v>
      </c>
    </row>
    <row xmlns:x14ac="http://schemas.microsoft.com/office/spreadsheetml/2009/9/ac" r="105" x14ac:dyDescent="0.2">
      <c r="A105" s="334" t="e">
        <f ca="true">+RIGHT('Data Summary'!A105,LEN('Data Summary'!A105)-9)</f>
        <v>#VALUE!</v>
      </c>
      <c r="B105" s="35" t="str">
        <f ca="true">+IF(ISTEXT('Data Summary'!B105),'Data Summary'!B105,"")</f>
        <v/>
      </c>
      <c r="C105" s="333" t="e">
        <f ca="true">+VALUE('Data Summary'!C105)</f>
        <v>#VALUE!</v>
      </c>
      <c r="D105" s="92" t="e">
        <f ca="true">+IF(AND(ISNUMBER(OFFSET('Water Data'!$D$4,0,10*ROW('Water Data'!D99))),'Data Summary'!BS105="Yes"),100-OFFSET('Water Data'!$D$4,0,10*ROW('Water Data'!D99)),NA())</f>
        <v>#N/A</v>
      </c>
      <c r="E105" s="92" t="e">
        <f ca="true">+IF(AND(ISNUMBER(OFFSET('Water Data'!$D$6,0,10*ROW('Water Data'!D99))),'Data Summary'!BT105="Yes"),OFFSET('Water Data'!$D$6,0,10*ROW('Water Data'!D99)),NA())</f>
        <v>#N/A</v>
      </c>
      <c r="F105" s="92" t="e">
        <f ca="true">+IF(AND(ISNUMBER(OFFSET('Water Data'!$D$9,0,10*ROW('Water Data'!D99))),'Data Summary'!BU105="Yes"),OFFSET('Water Data'!$D$9,0,10*ROW('Water Data'!D99)),NA())</f>
        <v>#N/A</v>
      </c>
      <c r="G105" s="92" t="e">
        <f ca="true">+IF(AND(ISNUMBER(OFFSET('Water Data'!$E$4,0,10*ROW('Water Data'!E99))),'Data Summary'!BV105="Yes"),100-OFFSET('Water Data'!$E$4,0,10*ROW('Water Data'!E99)),NA())</f>
        <v>#N/A</v>
      </c>
      <c r="H105" s="92" t="e">
        <f ca="true">+IF(AND(ISNUMBER(OFFSET('Water Data'!$E$6,0,10*ROW('Water Data'!E99))),'Data Summary'!BW105="Yes"),OFFSET('Water Data'!$E$6,0,10*ROW('Water Data'!E99)),NA())</f>
        <v>#N/A</v>
      </c>
      <c r="I105" s="92" t="e">
        <f ca="true">+IF(AND(ISNUMBER(OFFSET('Water Data'!$E$9,0,10*ROW('Water Data'!E99))),'Data Summary'!BX105="Yes"),OFFSET('Water Data'!$E$9,0,10*ROW('Water Data'!E99)),NA())</f>
        <v>#N/A</v>
      </c>
      <c r="J105" s="92" t="e">
        <f ca="true">+IF(AND(ISNUMBER(OFFSET('Water Data'!$F$4,0,10*ROW('Water Data'!F99))),'Data Summary'!BY105="Yes"),100-OFFSET('Water Data'!$F$4,0,10*ROW('Water Data'!F99)),NA())</f>
        <v>#N/A</v>
      </c>
      <c r="K105" s="92" t="e">
        <f ca="true">+IF(AND(ISNUMBER(OFFSET('Water Data'!$F$6,0,10*ROW('Water Data'!F99))),'Data Summary'!BZ105="Yes"),OFFSET('Water Data'!$F$6,0,10*ROW('Water Data'!F99)),NA())</f>
        <v>#N/A</v>
      </c>
      <c r="L105" s="92" t="e">
        <f ca="true">+IF(AND(ISNUMBER(OFFSET('Water Data'!$F$9,0,10*ROW('Water Data'!F99))),'Data Summary'!CA105="Yes"),OFFSET('Water Data'!$F$9,0,10*ROW('Water Data'!F99)),NA())</f>
        <v>#N/A</v>
      </c>
      <c r="M105" s="92" t="e">
        <f ca="true">+IF(AND(ISNUMBER(OFFSET('Water Data'!$G$4,0,10*ROW('Water Data'!G99))),'Data Summary'!CB105="Yes"),100-OFFSET('Water Data'!$G$4,0,10*ROW('Water Data'!G99)),NA())</f>
        <v>#N/A</v>
      </c>
      <c r="N105" s="92" t="e">
        <f ca="true">+IF(AND(ISNUMBER(OFFSET('Water Data'!$G$6,0,10*ROW('Water Data'!G99))),'Data Summary'!CC105="Yes"),OFFSET('Water Data'!$G$6,0,10*ROW('Water Data'!G99)),NA())</f>
        <v>#N/A</v>
      </c>
      <c r="O105" s="92" t="e">
        <f ca="true">+IF(AND(ISNUMBER(OFFSET('Water Data'!$G$9,0,10*ROW('Water Data'!G99))),'Data Summary'!CD105="Yes"),OFFSET('Water Data'!$G$9,0,10*ROW('Water Data'!G99)),NA())</f>
        <v>#N/A</v>
      </c>
      <c r="P105" s="92" t="e">
        <f ca="true">+IF(AND(ISNUMBER(OFFSET('Water Data'!$H$4,0,10*ROW('Water Data'!H99))),'Data Summary'!CE105="Yes"),100-OFFSET('Water Data'!$H$4,0,10*ROW('Water Data'!H99)),NA())</f>
        <v>#N/A</v>
      </c>
      <c r="Q105" s="92" t="e">
        <f ca="true">+IF(AND(ISNUMBER(OFFSET('Water Data'!$H$6,0,10*ROW('Water Data'!H99))),'Data Summary'!CF105="Yes"),OFFSET('Water Data'!$H$6,0,10*ROW('Water Data'!H99)),NA())</f>
        <v>#N/A</v>
      </c>
      <c r="R105" s="92" t="e">
        <f ca="true">+IF(AND(ISNUMBER(OFFSET('Water Data'!$H$9,0,10*ROW('Water Data'!H99))),'Data Summary'!CG105="Yes"),OFFSET('Water Data'!$H$9,0,10*ROW('Water Data'!H99)),NA())</f>
        <v>#N/A</v>
      </c>
      <c r="S105" s="92" t="e">
        <f ca="true">+IF(AND(ISNUMBER(OFFSET('Water Data'!$I$4,0,10*ROW('Water Data'!I99))),'Data Summary'!CH105="Yes"),100-OFFSET('Water Data'!$I$4,0,10*ROW('Water Data'!I99)),NA())</f>
        <v>#N/A</v>
      </c>
      <c r="T105" s="92" t="e">
        <f ca="true">+IF(AND(ISNUMBER(OFFSET('Water Data'!$I$6,0,10*ROW('Water Data'!I99))),'Data Summary'!CI105="Yes"),OFFSET('Water Data'!$I$6,0,10*ROW('Water Data'!I99)),NA())</f>
        <v>#N/A</v>
      </c>
      <c r="U105" s="92" t="e">
        <f ca="true">+IF(AND(ISNUMBER(OFFSET('Water Data'!$I$9,0,10*ROW('Water Data'!I99))),'Data Summary'!CJ105="Yes"),OFFSET('Water Data'!$I$9,0,10*ROW('Water Data'!I99)),NA())</f>
        <v>#N/A</v>
      </c>
      <c r="V105" s="93" t="e">
        <f ca="true">+IF(AND(ISNUMBER(OFFSET('Sanitation Data'!$D$4,0,10*ROW('Sanitation Data'!D99))),'Data Summary'!CK105="Yes"),100-OFFSET('Sanitation Data'!$D$4,0,10*ROW('Sanitation Data'!D99)),NA())</f>
        <v>#N/A</v>
      </c>
      <c r="W105" s="93" t="e">
        <f ca="true">+IF(AND(ISNUMBER(OFFSET('Sanitation Data'!$D$6,0,10*ROW('Sanitation Data'!D99))),'Data Summary'!CL105="Yes"),OFFSET('Sanitation Data'!$D$6,0,10*ROW('Sanitation Data'!D99)),NA())</f>
        <v>#N/A</v>
      </c>
      <c r="X105" s="93" t="e">
        <f ca="true">+IF(AND(ISNUMBER(OFFSET('Sanitation Data'!$D$10,0,10*ROW('Sanitation Data'!D99))),'Data Summary'!CM105="Yes"),OFFSET('Sanitation Data'!$D$10,0,10*ROW('Sanitation Data'!D99)),NA())</f>
        <v>#N/A</v>
      </c>
      <c r="Y105" s="93" t="e">
        <f ca="true">+IF(AND(ISNUMBER(OFFSET('Sanitation Data'!$D$11,0,10*ROW('Sanitation Data'!D99))),'Data Summary'!CN105="Yes"),OFFSET('Sanitation Data'!$D$11,0,10*ROW('Sanitation Data'!D99)),NA())</f>
        <v>#N/A</v>
      </c>
      <c r="Z105" s="93" t="e">
        <f ca="true">+IF(AND(ISNUMBER(OFFSET('Sanitation Data'!$D$12,0,10*ROW('Sanitation Data'!D99))),'Data Summary'!CO105="Yes"),OFFSET('Sanitation Data'!$D$12,0,10*ROW('Sanitation Data'!D99)),NA())</f>
        <v>#N/A</v>
      </c>
      <c r="AA105" s="93" t="e">
        <f ca="true">+IF(AND(ISNUMBER(OFFSET('Sanitation Data'!$E$4,0,10*ROW('Sanitation Data'!E99))),'Data Summary'!CP105="Yes"),100-OFFSET('Sanitation Data'!$E$4,0,10*ROW('Sanitation Data'!E99)),NA())</f>
        <v>#N/A</v>
      </c>
      <c r="AB105" s="93" t="e">
        <f ca="true">+IF(AND(ISNUMBER(OFFSET('Sanitation Data'!$E$6,0,10*ROW('Sanitation Data'!E99))),'Data Summary'!CQ105="Yes"),OFFSET('Sanitation Data'!$E$6,0,10*ROW('Sanitation Data'!E99)),NA())</f>
        <v>#N/A</v>
      </c>
      <c r="AC105" s="93" t="e">
        <f ca="true">+IF(AND(ISNUMBER(OFFSET('Sanitation Data'!$E$10,0,10*ROW('Sanitation Data'!E99))),'Data Summary'!CR105="Yes"),OFFSET('Sanitation Data'!$E$10,0,10*ROW('Sanitation Data'!E99)),NA())</f>
        <v>#N/A</v>
      </c>
      <c r="AD105" s="93" t="e">
        <f ca="true">+IF(AND(ISNUMBER(OFFSET('Sanitation Data'!$E$11,0,10*ROW('Sanitation Data'!E99))),'Data Summary'!CS105="Yes"),OFFSET('Sanitation Data'!$E$11,0,10*ROW('Sanitation Data'!E99)),NA())</f>
        <v>#N/A</v>
      </c>
      <c r="AE105" s="93" t="e">
        <f ca="true">+IF(AND(ISNUMBER(OFFSET('Sanitation Data'!$E$12,0,10*ROW('Sanitation Data'!E99))),'Data Summary'!CT105="Yes"),OFFSET('Sanitation Data'!$E$12,0,10*ROW('Sanitation Data'!E99)),NA())</f>
        <v>#N/A</v>
      </c>
      <c r="AF105" s="93" t="e">
        <f ca="true">+IF(AND(ISNUMBER(OFFSET('Sanitation Data'!$F$4,0,10*ROW('Sanitation Data'!F99))),'Data Summary'!CU105="Yes"),100-OFFSET('Sanitation Data'!$F$4,0,10*ROW('Sanitation Data'!F99)),NA())</f>
        <v>#N/A</v>
      </c>
      <c r="AG105" s="93" t="e">
        <f ca="true">+IF(AND(ISNUMBER(OFFSET('Sanitation Data'!$F$6,0,10*ROW('Sanitation Data'!F99))),'Data Summary'!CV105="Yes"),OFFSET('Sanitation Data'!$F$6,0,10*ROW('Sanitation Data'!F99)),NA())</f>
        <v>#N/A</v>
      </c>
      <c r="AH105" s="93" t="e">
        <f ca="true">+IF(AND(ISNUMBER(OFFSET('Sanitation Data'!$F$10,0,10*ROW('Sanitation Data'!F99))),'Data Summary'!CW105="Yes"),OFFSET('Sanitation Data'!$F$10,0,10*ROW('Sanitation Data'!F99)),NA())</f>
        <v>#N/A</v>
      </c>
      <c r="AI105" s="93" t="e">
        <f ca="true">+IF(AND(ISNUMBER(OFFSET('Sanitation Data'!$F$11,0,10*ROW('Sanitation Data'!F99))),'Data Summary'!CX105="Yes"),OFFSET('Sanitation Data'!$F$11,0,10*ROW('Sanitation Data'!F99)),NA())</f>
        <v>#N/A</v>
      </c>
      <c r="AJ105" s="93" t="e">
        <f ca="true">+IF(AND(ISNUMBER(OFFSET('Sanitation Data'!$F$12,0,10*ROW('Sanitation Data'!F99))),'Data Summary'!CY105="Yes"),OFFSET('Sanitation Data'!$F$12,0,10*ROW('Sanitation Data'!F99)),NA())</f>
        <v>#N/A</v>
      </c>
      <c r="AK105" s="93" t="e">
        <f ca="true">+IF(AND(ISNUMBER(OFFSET('Sanitation Data'!$G$4,0,10*ROW('Sanitation Data'!G99))),'Data Summary'!CZ105="Yes"),100-OFFSET('Sanitation Data'!$G$4,0,10*ROW('Sanitation Data'!G99)),NA())</f>
        <v>#N/A</v>
      </c>
      <c r="AL105" s="93" t="e">
        <f ca="true">+IF(AND(ISNUMBER(OFFSET('Sanitation Data'!$G$6,0,10*ROW('Sanitation Data'!G99))),'Data Summary'!DA105="Yes"),OFFSET('Sanitation Data'!$G$6,0,10*ROW('Sanitation Data'!G99)),NA())</f>
        <v>#N/A</v>
      </c>
      <c r="AM105" s="93" t="e">
        <f ca="true">+IF(AND(ISNUMBER(OFFSET('Sanitation Data'!$G$10,0,10*ROW('Sanitation Data'!G99))),'Data Summary'!DB105="Yes"),OFFSET('Sanitation Data'!$G$10,0,10*ROW('Sanitation Data'!G99)),NA())</f>
        <v>#N/A</v>
      </c>
      <c r="AN105" s="93" t="e">
        <f ca="true">+IF(AND(ISNUMBER(OFFSET('Sanitation Data'!$G$11,0,10*ROW('Sanitation Data'!G99))),'Data Summary'!DC105="Yes"),OFFSET('Sanitation Data'!$G$11,0,10*ROW('Sanitation Data'!G99)),NA())</f>
        <v>#N/A</v>
      </c>
      <c r="AO105" s="93" t="e">
        <f ca="true">+IF(AND(ISNUMBER(OFFSET('Sanitation Data'!$G$12,0,10*ROW('Sanitation Data'!G99))),'Data Summary'!DD105="Yes"),OFFSET('Sanitation Data'!$G$12,0,10*ROW('Sanitation Data'!G99)),NA())</f>
        <v>#N/A</v>
      </c>
      <c r="AP105" s="93" t="e">
        <f ca="true">+IF(AND(ISNUMBER(OFFSET('Sanitation Data'!$H$4,0,10*ROW('Sanitation Data'!H99))),'Data Summary'!DE105="Yes"),100-OFFSET('Sanitation Data'!$H$4,0,10*ROW('Sanitation Data'!H99)),NA())</f>
        <v>#N/A</v>
      </c>
      <c r="AQ105" s="93" t="e">
        <f ca="true">+IF(AND(ISNUMBER(OFFSET('Sanitation Data'!$H$6,0,10*ROW('Sanitation Data'!H99))),'Data Summary'!DF105="Yes"),OFFSET('Sanitation Data'!$H$6,0,10*ROW('Sanitation Data'!H99)),NA())</f>
        <v>#N/A</v>
      </c>
      <c r="AR105" s="93" t="e">
        <f ca="true">+IF(AND(ISNUMBER(OFFSET('Sanitation Data'!$H$10,0,10*ROW('Sanitation Data'!H99))),'Data Summary'!DG105="Yes"),OFFSET('Sanitation Data'!$H$10,0,10*ROW('Sanitation Data'!H99)),NA())</f>
        <v>#N/A</v>
      </c>
      <c r="AS105" s="93" t="e">
        <f ca="true">+IF(AND(ISNUMBER(OFFSET('Sanitation Data'!$H$11,0,10*ROW('Sanitation Data'!H99))),'Data Summary'!DH105="Yes"),OFFSET('Sanitation Data'!$H$11,0,10*ROW('Sanitation Data'!H99)),NA())</f>
        <v>#N/A</v>
      </c>
      <c r="AT105" s="93" t="e">
        <f ca="true">+IF(AND(ISNUMBER(OFFSET('Sanitation Data'!$H$12,0,10*ROW('Sanitation Data'!H99))),'Data Summary'!DI105="Yes"),OFFSET('Sanitation Data'!$H$12,0,10*ROW('Sanitation Data'!H99)),NA())</f>
        <v>#N/A</v>
      </c>
      <c r="AU105" s="93" t="e">
        <f ca="true">+IF(AND(ISNUMBER(OFFSET('Sanitation Data'!$I$4,0,10*ROW('Sanitation Data'!I99))),'Data Summary'!DJ105="Yes"),100-OFFSET('Sanitation Data'!$I$4,0,10*ROW('Sanitation Data'!I99)),NA())</f>
        <v>#N/A</v>
      </c>
      <c r="AV105" s="93" t="e">
        <f ca="true">+IF(AND(ISNUMBER(OFFSET('Sanitation Data'!$I$6,0,10*ROW('Sanitation Data'!I99))),'Data Summary'!DK105="Yes"),OFFSET('Sanitation Data'!$I$6,0,10*ROW('Sanitation Data'!I99)),NA())</f>
        <v>#N/A</v>
      </c>
      <c r="AW105" s="93" t="e">
        <f ca="true">+IF(AND(ISNUMBER(OFFSET('Sanitation Data'!$I$10,0,10*ROW('Sanitation Data'!I99))),'Data Summary'!DL105="Yes"),OFFSET('Sanitation Data'!$I$10,0,10*ROW('Sanitation Data'!I99)),NA())</f>
        <v>#N/A</v>
      </c>
      <c r="AX105" s="93" t="e">
        <f ca="true">+IF(AND(ISNUMBER(OFFSET('Sanitation Data'!$I$11,0,10*ROW('Sanitation Data'!I99))),'Data Summary'!DM105="Yes"),OFFSET('Sanitation Data'!$I$11,0,10*ROW('Sanitation Data'!I99)),NA())</f>
        <v>#N/A</v>
      </c>
      <c r="AY105" s="93" t="e">
        <f ca="true">+IF(AND(ISNUMBER(OFFSET('Sanitation Data'!$I$12,0,10*ROW('Sanitation Data'!I99))),'Data Summary'!DN105="Yes"),OFFSET('Sanitation Data'!$I$12,0,10*ROW('Sanitation Data'!I99)),NA())</f>
        <v>#N/A</v>
      </c>
      <c r="AZ105" s="94" t="e">
        <f ca="true">+IF(AND(ISNUMBER(OFFSET('Hygiene Data'!$D$5,0,10*ROW('Hygiene Data'!D99))),'Data Summary'!DO105="Yes"),OFFSET('Hygiene Data'!$D$5,0,10*ROW('Hygiene Data'!D99)),NA())</f>
        <v>#N/A</v>
      </c>
      <c r="BA105" s="94" t="e">
        <f ca="true">+IF(AND(ISNUMBER(OFFSET('Hygiene Data'!$D$7,0,10*ROW('Hygiene Data'!D99))),'Data Summary'!DP105="Yes"),OFFSET('Hygiene Data'!$D$7,0,10*ROW('Hygiene Data'!D99)),NA())</f>
        <v>#N/A</v>
      </c>
      <c r="BB105" s="94" t="e">
        <f ca="true">+IF(AND(ISNUMBER(OFFSET('Hygiene Data'!$D$9,0,10*ROW('Hygiene Data'!D99))),'Data Summary'!DQ105="Yes"),OFFSET('Hygiene Data'!$D$9,0,10*ROW('Hygiene Data'!D99)),NA())</f>
        <v>#N/A</v>
      </c>
      <c r="BC105" s="94" t="e">
        <f ca="true">+IF(AND(ISNUMBER(OFFSET('Hygiene Data'!$E$5,0,10*ROW('Hygiene Data'!E99))),'Data Summary'!DR105="Yes"),OFFSET('Hygiene Data'!$E$5,0,10*ROW('Hygiene Data'!E99)),NA())</f>
        <v>#N/A</v>
      </c>
      <c r="BD105" s="94" t="e">
        <f ca="true">+IF(AND(ISNUMBER(OFFSET('Hygiene Data'!$E$7,0,10*ROW('Hygiene Data'!E99))),'Data Summary'!DS105="Yes"),OFFSET('Hygiene Data'!$E$7,0,10*ROW('Hygiene Data'!E99)),NA())</f>
        <v>#N/A</v>
      </c>
      <c r="BE105" s="94" t="e">
        <f ca="true">+IF(AND(ISNUMBER(OFFSET('Hygiene Data'!$E$9,0,10*ROW('Hygiene Data'!E99))),'Data Summary'!DT105="Yes"),OFFSET('Hygiene Data'!$E$9,0,10*ROW('Hygiene Data'!E99)),NA())</f>
        <v>#N/A</v>
      </c>
      <c r="BF105" s="94" t="e">
        <f ca="true">+IF(AND(ISNUMBER(OFFSET('Hygiene Data'!$F$5,0,10*ROW('Hygiene Data'!F99))),'Data Summary'!DU105="Yes"),OFFSET('Hygiene Data'!$F$5,0,10*ROW('Hygiene Data'!F99)),NA())</f>
        <v>#N/A</v>
      </c>
      <c r="BG105" s="94" t="e">
        <f ca="true">+IF(AND(ISNUMBER(OFFSET('Hygiene Data'!$F$7,0,10*ROW('Hygiene Data'!F99))),'Data Summary'!DV105="Yes"),OFFSET('Hygiene Data'!$F$7,0,10*ROW('Hygiene Data'!F99)),NA())</f>
        <v>#N/A</v>
      </c>
      <c r="BH105" s="94" t="e">
        <f ca="true">+IF(AND(ISNUMBER(OFFSET('Hygiene Data'!$F$9,0,10*ROW('Hygiene Data'!F99))),'Data Summary'!DW105="Yes"),OFFSET('Hygiene Data'!$F$9,0,10*ROW('Hygiene Data'!F99)),NA())</f>
        <v>#N/A</v>
      </c>
      <c r="BI105" s="94" t="e">
        <f ca="true">+IF(AND(ISNUMBER(OFFSET('Hygiene Data'!$G$5,0,10*ROW('Hygiene Data'!G99))),'Data Summary'!DX105="Yes"),OFFSET('Hygiene Data'!$G$5,0,10*ROW('Hygiene Data'!G99)),NA())</f>
        <v>#N/A</v>
      </c>
      <c r="BJ105" s="94" t="e">
        <f ca="true">+IF(AND(ISNUMBER(OFFSET('Hygiene Data'!$G$7,0,10*ROW('Hygiene Data'!G99))),'Data Summary'!DY105="Yes"),OFFSET('Hygiene Data'!$G$7,0,10*ROW('Hygiene Data'!G99)),NA())</f>
        <v>#N/A</v>
      </c>
      <c r="BK105" s="94" t="e">
        <f ca="true">+IF(AND(ISNUMBER(OFFSET('Hygiene Data'!$G$9,0,10*ROW('Hygiene Data'!G99))),'Data Summary'!DZ105="Yes"),OFFSET('Hygiene Data'!$G$9,0,10*ROW('Hygiene Data'!G99)),NA())</f>
        <v>#N/A</v>
      </c>
      <c r="BL105" s="94" t="e">
        <f ca="true">+IF(AND(ISNUMBER(OFFSET('Hygiene Data'!$H$5,0,10*ROW('Hygiene Data'!H99))),'Data Summary'!EA105="Yes"),OFFSET('Hygiene Data'!$H$5,0,10*ROW('Hygiene Data'!H99)),NA())</f>
        <v>#N/A</v>
      </c>
      <c r="BM105" s="94" t="e">
        <f ca="true">+IF(AND(ISNUMBER(OFFSET('Hygiene Data'!$H$7,0,10*ROW('Hygiene Data'!H99))),'Data Summary'!EB105="Yes"),OFFSET('Hygiene Data'!$H$7,0,10*ROW('Hygiene Data'!H99)),NA())</f>
        <v>#N/A</v>
      </c>
      <c r="BN105" s="94" t="e">
        <f ca="true">+IF(AND(ISNUMBER(OFFSET('Hygiene Data'!$H$9,0,10*ROW('Hygiene Data'!H99))),'Data Summary'!EC105="Yes"),OFFSET('Hygiene Data'!$H$9,0,10*ROW('Hygiene Data'!H99)),NA())</f>
        <v>#N/A</v>
      </c>
      <c r="BO105" s="94" t="e">
        <f ca="true">+IF(AND(ISNUMBER(OFFSET('Hygiene Data'!$I$5,0,10*ROW('Hygiene Data'!I99))),'Data Summary'!ED105="Yes"),OFFSET('Hygiene Data'!$I$5,0,10*ROW('Hygiene Data'!I99)),NA())</f>
        <v>#N/A</v>
      </c>
      <c r="BP105" s="94" t="e">
        <f ca="true">+IF(AND(ISNUMBER(OFFSET('Hygiene Data'!$I$7,0,10*ROW('Hygiene Data'!I99))),'Data Summary'!EE105="Yes"),OFFSET('Hygiene Data'!$I$7,0,10*ROW('Hygiene Data'!I99)),NA())</f>
        <v>#N/A</v>
      </c>
      <c r="BQ105" s="94" t="e">
        <f ca="true">+IF(AND(ISNUMBER(OFFSET('Hygiene Data'!$I$9,0,10*ROW('Hygiene Data'!I99))),'Data Summary'!EF105="Yes"),OFFSET('Hygiene Data'!$I$9,0,10*ROW('Hygiene Data'!I99)),NA())</f>
        <v>#N/A</v>
      </c>
    </row>
    <row xmlns:x14ac="http://schemas.microsoft.com/office/spreadsheetml/2009/9/ac" r="106" x14ac:dyDescent="0.2">
      <c r="A106" s="334" t="e">
        <f ca="true">+RIGHT('Data Summary'!A106,LEN('Data Summary'!A106)-9)</f>
        <v>#VALUE!</v>
      </c>
      <c r="B106" s="35" t="str">
        <f ca="true">+IF(ISTEXT('Data Summary'!B106),'Data Summary'!B106,"")</f>
        <v/>
      </c>
      <c r="C106" s="333" t="e">
        <f ca="true">+VALUE('Data Summary'!C106)</f>
        <v>#VALUE!</v>
      </c>
      <c r="D106" s="92" t="e">
        <f ca="true">+IF(AND(ISNUMBER(OFFSET('Water Data'!$D$4,0,10*ROW('Water Data'!D100))),'Data Summary'!BS106="Yes"),100-OFFSET('Water Data'!$D$4,0,10*ROW('Water Data'!D100)),NA())</f>
        <v>#N/A</v>
      </c>
      <c r="E106" s="92" t="e">
        <f ca="true">+IF(AND(ISNUMBER(OFFSET('Water Data'!$D$6,0,10*ROW('Water Data'!D100))),'Data Summary'!BT106="Yes"),OFFSET('Water Data'!$D$6,0,10*ROW('Water Data'!D100)),NA())</f>
        <v>#N/A</v>
      </c>
      <c r="F106" s="92" t="e">
        <f ca="true">+IF(AND(ISNUMBER(OFFSET('Water Data'!$D$9,0,10*ROW('Water Data'!D100))),'Data Summary'!BU106="Yes"),OFFSET('Water Data'!$D$9,0,10*ROW('Water Data'!D100)),NA())</f>
        <v>#N/A</v>
      </c>
      <c r="G106" s="92" t="e">
        <f ca="true">+IF(AND(ISNUMBER(OFFSET('Water Data'!$E$4,0,10*ROW('Water Data'!E100))),'Data Summary'!BV106="Yes"),100-OFFSET('Water Data'!$E$4,0,10*ROW('Water Data'!E100)),NA())</f>
        <v>#N/A</v>
      </c>
      <c r="H106" s="92" t="e">
        <f ca="true">+IF(AND(ISNUMBER(OFFSET('Water Data'!$E$6,0,10*ROW('Water Data'!E100))),'Data Summary'!BW106="Yes"),OFFSET('Water Data'!$E$6,0,10*ROW('Water Data'!E100)),NA())</f>
        <v>#N/A</v>
      </c>
      <c r="I106" s="92" t="e">
        <f ca="true">+IF(AND(ISNUMBER(OFFSET('Water Data'!$E$9,0,10*ROW('Water Data'!E100))),'Data Summary'!BX106="Yes"),OFFSET('Water Data'!$E$9,0,10*ROW('Water Data'!E100)),NA())</f>
        <v>#N/A</v>
      </c>
      <c r="J106" s="92" t="e">
        <f ca="true">+IF(AND(ISNUMBER(OFFSET('Water Data'!$F$4,0,10*ROW('Water Data'!F100))),'Data Summary'!BY106="Yes"),100-OFFSET('Water Data'!$F$4,0,10*ROW('Water Data'!F100)),NA())</f>
        <v>#N/A</v>
      </c>
      <c r="K106" s="92" t="e">
        <f ca="true">+IF(AND(ISNUMBER(OFFSET('Water Data'!$F$6,0,10*ROW('Water Data'!F100))),'Data Summary'!BZ106="Yes"),OFFSET('Water Data'!$F$6,0,10*ROW('Water Data'!F100)),NA())</f>
        <v>#N/A</v>
      </c>
      <c r="L106" s="92" t="e">
        <f ca="true">+IF(AND(ISNUMBER(OFFSET('Water Data'!$F$9,0,10*ROW('Water Data'!F100))),'Data Summary'!CA106="Yes"),OFFSET('Water Data'!$F$9,0,10*ROW('Water Data'!F100)),NA())</f>
        <v>#N/A</v>
      </c>
      <c r="M106" s="92" t="e">
        <f ca="true">+IF(AND(ISNUMBER(OFFSET('Water Data'!$G$4,0,10*ROW('Water Data'!G100))),'Data Summary'!CB106="Yes"),100-OFFSET('Water Data'!$G$4,0,10*ROW('Water Data'!G100)),NA())</f>
        <v>#N/A</v>
      </c>
      <c r="N106" s="92" t="e">
        <f ca="true">+IF(AND(ISNUMBER(OFFSET('Water Data'!$G$6,0,10*ROW('Water Data'!G100))),'Data Summary'!CC106="Yes"),OFFSET('Water Data'!$G$6,0,10*ROW('Water Data'!G100)),NA())</f>
        <v>#N/A</v>
      </c>
      <c r="O106" s="92" t="e">
        <f ca="true">+IF(AND(ISNUMBER(OFFSET('Water Data'!$G$9,0,10*ROW('Water Data'!G100))),'Data Summary'!CD106="Yes"),OFFSET('Water Data'!$G$9,0,10*ROW('Water Data'!G100)),NA())</f>
        <v>#N/A</v>
      </c>
      <c r="P106" s="92" t="e">
        <f ca="true">+IF(AND(ISNUMBER(OFFSET('Water Data'!$H$4,0,10*ROW('Water Data'!H100))),'Data Summary'!CE106="Yes"),100-OFFSET('Water Data'!$H$4,0,10*ROW('Water Data'!H100)),NA())</f>
        <v>#N/A</v>
      </c>
      <c r="Q106" s="92" t="e">
        <f ca="true">+IF(AND(ISNUMBER(OFFSET('Water Data'!$H$6,0,10*ROW('Water Data'!H100))),'Data Summary'!CF106="Yes"),OFFSET('Water Data'!$H$6,0,10*ROW('Water Data'!H100)),NA())</f>
        <v>#N/A</v>
      </c>
      <c r="R106" s="92" t="e">
        <f ca="true">+IF(AND(ISNUMBER(OFFSET('Water Data'!$H$9,0,10*ROW('Water Data'!H100))),'Data Summary'!CG106="Yes"),OFFSET('Water Data'!$H$9,0,10*ROW('Water Data'!H100)),NA())</f>
        <v>#N/A</v>
      </c>
      <c r="S106" s="92" t="e">
        <f ca="true">+IF(AND(ISNUMBER(OFFSET('Water Data'!$I$4,0,10*ROW('Water Data'!I100))),'Data Summary'!CH106="Yes"),100-OFFSET('Water Data'!$I$4,0,10*ROW('Water Data'!I100)),NA())</f>
        <v>#N/A</v>
      </c>
      <c r="T106" s="92" t="e">
        <f ca="true">+IF(AND(ISNUMBER(OFFSET('Water Data'!$I$6,0,10*ROW('Water Data'!I100))),'Data Summary'!CI106="Yes"),OFFSET('Water Data'!$I$6,0,10*ROW('Water Data'!I100)),NA())</f>
        <v>#N/A</v>
      </c>
      <c r="U106" s="92" t="e">
        <f ca="true">+IF(AND(ISNUMBER(OFFSET('Water Data'!$I$9,0,10*ROW('Water Data'!I100))),'Data Summary'!CJ106="Yes"),OFFSET('Water Data'!$I$9,0,10*ROW('Water Data'!I100)),NA())</f>
        <v>#N/A</v>
      </c>
      <c r="V106" s="93" t="e">
        <f ca="true">+IF(AND(ISNUMBER(OFFSET('Sanitation Data'!$D$4,0,10*ROW('Sanitation Data'!D100))),'Data Summary'!CK106="Yes"),100-OFFSET('Sanitation Data'!$D$4,0,10*ROW('Sanitation Data'!D100)),NA())</f>
        <v>#N/A</v>
      </c>
      <c r="W106" s="93" t="e">
        <f ca="true">+IF(AND(ISNUMBER(OFFSET('Sanitation Data'!$D$6,0,10*ROW('Sanitation Data'!D100))),'Data Summary'!CL106="Yes"),OFFSET('Sanitation Data'!$D$6,0,10*ROW('Sanitation Data'!D100)),NA())</f>
        <v>#N/A</v>
      </c>
      <c r="X106" s="93" t="e">
        <f ca="true">+IF(AND(ISNUMBER(OFFSET('Sanitation Data'!$D$10,0,10*ROW('Sanitation Data'!D100))),'Data Summary'!CM106="Yes"),OFFSET('Sanitation Data'!$D$10,0,10*ROW('Sanitation Data'!D100)),NA())</f>
        <v>#N/A</v>
      </c>
      <c r="Y106" s="93" t="e">
        <f ca="true">+IF(AND(ISNUMBER(OFFSET('Sanitation Data'!$D$11,0,10*ROW('Sanitation Data'!D100))),'Data Summary'!CN106="Yes"),OFFSET('Sanitation Data'!$D$11,0,10*ROW('Sanitation Data'!D100)),NA())</f>
        <v>#N/A</v>
      </c>
      <c r="Z106" s="93" t="e">
        <f ca="true">+IF(AND(ISNUMBER(OFFSET('Sanitation Data'!$D$12,0,10*ROW('Sanitation Data'!D100))),'Data Summary'!CO106="Yes"),OFFSET('Sanitation Data'!$D$12,0,10*ROW('Sanitation Data'!D100)),NA())</f>
        <v>#N/A</v>
      </c>
      <c r="AA106" s="93" t="e">
        <f ca="true">+IF(AND(ISNUMBER(OFFSET('Sanitation Data'!$E$4,0,10*ROW('Sanitation Data'!E100))),'Data Summary'!CP106="Yes"),100-OFFSET('Sanitation Data'!$E$4,0,10*ROW('Sanitation Data'!E100)),NA())</f>
        <v>#N/A</v>
      </c>
      <c r="AB106" s="93" t="e">
        <f ca="true">+IF(AND(ISNUMBER(OFFSET('Sanitation Data'!$E$6,0,10*ROW('Sanitation Data'!E100))),'Data Summary'!CQ106="Yes"),OFFSET('Sanitation Data'!$E$6,0,10*ROW('Sanitation Data'!E100)),NA())</f>
        <v>#N/A</v>
      </c>
      <c r="AC106" s="93" t="e">
        <f ca="true">+IF(AND(ISNUMBER(OFFSET('Sanitation Data'!$E$10,0,10*ROW('Sanitation Data'!E100))),'Data Summary'!CR106="Yes"),OFFSET('Sanitation Data'!$E$10,0,10*ROW('Sanitation Data'!E100)),NA())</f>
        <v>#N/A</v>
      </c>
      <c r="AD106" s="93" t="e">
        <f ca="true">+IF(AND(ISNUMBER(OFFSET('Sanitation Data'!$E$11,0,10*ROW('Sanitation Data'!E100))),'Data Summary'!CS106="Yes"),OFFSET('Sanitation Data'!$E$11,0,10*ROW('Sanitation Data'!E100)),NA())</f>
        <v>#N/A</v>
      </c>
      <c r="AE106" s="93" t="e">
        <f ca="true">+IF(AND(ISNUMBER(OFFSET('Sanitation Data'!$E$12,0,10*ROW('Sanitation Data'!E100))),'Data Summary'!CT106="Yes"),OFFSET('Sanitation Data'!$E$12,0,10*ROW('Sanitation Data'!E100)),NA())</f>
        <v>#N/A</v>
      </c>
      <c r="AF106" s="93" t="e">
        <f ca="true">+IF(AND(ISNUMBER(OFFSET('Sanitation Data'!$F$4,0,10*ROW('Sanitation Data'!F100))),'Data Summary'!CU106="Yes"),100-OFFSET('Sanitation Data'!$F$4,0,10*ROW('Sanitation Data'!F100)),NA())</f>
        <v>#N/A</v>
      </c>
      <c r="AG106" s="93" t="e">
        <f ca="true">+IF(AND(ISNUMBER(OFFSET('Sanitation Data'!$F$6,0,10*ROW('Sanitation Data'!F100))),'Data Summary'!CV106="Yes"),OFFSET('Sanitation Data'!$F$6,0,10*ROW('Sanitation Data'!F100)),NA())</f>
        <v>#N/A</v>
      </c>
      <c r="AH106" s="93" t="e">
        <f ca="true">+IF(AND(ISNUMBER(OFFSET('Sanitation Data'!$F$10,0,10*ROW('Sanitation Data'!F100))),'Data Summary'!CW106="Yes"),OFFSET('Sanitation Data'!$F$10,0,10*ROW('Sanitation Data'!F100)),NA())</f>
        <v>#N/A</v>
      </c>
      <c r="AI106" s="93" t="e">
        <f ca="true">+IF(AND(ISNUMBER(OFFSET('Sanitation Data'!$F$11,0,10*ROW('Sanitation Data'!F100))),'Data Summary'!CX106="Yes"),OFFSET('Sanitation Data'!$F$11,0,10*ROW('Sanitation Data'!F100)),NA())</f>
        <v>#N/A</v>
      </c>
      <c r="AJ106" s="93" t="e">
        <f ca="true">+IF(AND(ISNUMBER(OFFSET('Sanitation Data'!$F$12,0,10*ROW('Sanitation Data'!F100))),'Data Summary'!CY106="Yes"),OFFSET('Sanitation Data'!$F$12,0,10*ROW('Sanitation Data'!F100)),NA())</f>
        <v>#N/A</v>
      </c>
      <c r="AK106" s="93" t="e">
        <f ca="true">+IF(AND(ISNUMBER(OFFSET('Sanitation Data'!$G$4,0,10*ROW('Sanitation Data'!G100))),'Data Summary'!CZ106="Yes"),100-OFFSET('Sanitation Data'!$G$4,0,10*ROW('Sanitation Data'!G100)),NA())</f>
        <v>#N/A</v>
      </c>
      <c r="AL106" s="93" t="e">
        <f ca="true">+IF(AND(ISNUMBER(OFFSET('Sanitation Data'!$G$6,0,10*ROW('Sanitation Data'!G100))),'Data Summary'!DA106="Yes"),OFFSET('Sanitation Data'!$G$6,0,10*ROW('Sanitation Data'!G100)),NA())</f>
        <v>#N/A</v>
      </c>
      <c r="AM106" s="93" t="e">
        <f ca="true">+IF(AND(ISNUMBER(OFFSET('Sanitation Data'!$G$10,0,10*ROW('Sanitation Data'!G100))),'Data Summary'!DB106="Yes"),OFFSET('Sanitation Data'!$G$10,0,10*ROW('Sanitation Data'!G100)),NA())</f>
        <v>#N/A</v>
      </c>
      <c r="AN106" s="93" t="e">
        <f ca="true">+IF(AND(ISNUMBER(OFFSET('Sanitation Data'!$G$11,0,10*ROW('Sanitation Data'!G100))),'Data Summary'!DC106="Yes"),OFFSET('Sanitation Data'!$G$11,0,10*ROW('Sanitation Data'!G100)),NA())</f>
        <v>#N/A</v>
      </c>
      <c r="AO106" s="93" t="e">
        <f ca="true">+IF(AND(ISNUMBER(OFFSET('Sanitation Data'!$G$12,0,10*ROW('Sanitation Data'!G100))),'Data Summary'!DD106="Yes"),OFFSET('Sanitation Data'!$G$12,0,10*ROW('Sanitation Data'!G100)),NA())</f>
        <v>#N/A</v>
      </c>
      <c r="AP106" s="93" t="e">
        <f ca="true">+IF(AND(ISNUMBER(OFFSET('Sanitation Data'!$H$4,0,10*ROW('Sanitation Data'!H100))),'Data Summary'!DE106="Yes"),100-OFFSET('Sanitation Data'!$H$4,0,10*ROW('Sanitation Data'!H100)),NA())</f>
        <v>#N/A</v>
      </c>
      <c r="AQ106" s="93" t="e">
        <f ca="true">+IF(AND(ISNUMBER(OFFSET('Sanitation Data'!$H$6,0,10*ROW('Sanitation Data'!H100))),'Data Summary'!DF106="Yes"),OFFSET('Sanitation Data'!$H$6,0,10*ROW('Sanitation Data'!H100)),NA())</f>
        <v>#N/A</v>
      </c>
      <c r="AR106" s="93" t="e">
        <f ca="true">+IF(AND(ISNUMBER(OFFSET('Sanitation Data'!$H$10,0,10*ROW('Sanitation Data'!H100))),'Data Summary'!DG106="Yes"),OFFSET('Sanitation Data'!$H$10,0,10*ROW('Sanitation Data'!H100)),NA())</f>
        <v>#N/A</v>
      </c>
      <c r="AS106" s="93" t="e">
        <f ca="true">+IF(AND(ISNUMBER(OFFSET('Sanitation Data'!$H$11,0,10*ROW('Sanitation Data'!H100))),'Data Summary'!DH106="Yes"),OFFSET('Sanitation Data'!$H$11,0,10*ROW('Sanitation Data'!H100)),NA())</f>
        <v>#N/A</v>
      </c>
      <c r="AT106" s="93" t="e">
        <f ca="true">+IF(AND(ISNUMBER(OFFSET('Sanitation Data'!$H$12,0,10*ROW('Sanitation Data'!H100))),'Data Summary'!DI106="Yes"),OFFSET('Sanitation Data'!$H$12,0,10*ROW('Sanitation Data'!H100)),NA())</f>
        <v>#N/A</v>
      </c>
      <c r="AU106" s="93" t="e">
        <f ca="true">+IF(AND(ISNUMBER(OFFSET('Sanitation Data'!$I$4,0,10*ROW('Sanitation Data'!I100))),'Data Summary'!DJ106="Yes"),100-OFFSET('Sanitation Data'!$I$4,0,10*ROW('Sanitation Data'!I100)),NA())</f>
        <v>#N/A</v>
      </c>
      <c r="AV106" s="93" t="e">
        <f ca="true">+IF(AND(ISNUMBER(OFFSET('Sanitation Data'!$I$6,0,10*ROW('Sanitation Data'!I100))),'Data Summary'!DK106="Yes"),OFFSET('Sanitation Data'!$I$6,0,10*ROW('Sanitation Data'!I100)),NA())</f>
        <v>#N/A</v>
      </c>
      <c r="AW106" s="93" t="e">
        <f ca="true">+IF(AND(ISNUMBER(OFFSET('Sanitation Data'!$I$10,0,10*ROW('Sanitation Data'!I100))),'Data Summary'!DL106="Yes"),OFFSET('Sanitation Data'!$I$10,0,10*ROW('Sanitation Data'!I100)),NA())</f>
        <v>#N/A</v>
      </c>
      <c r="AX106" s="93" t="e">
        <f ca="true">+IF(AND(ISNUMBER(OFFSET('Sanitation Data'!$I$11,0,10*ROW('Sanitation Data'!I100))),'Data Summary'!DM106="Yes"),OFFSET('Sanitation Data'!$I$11,0,10*ROW('Sanitation Data'!I100)),NA())</f>
        <v>#N/A</v>
      </c>
      <c r="AY106" s="93" t="e">
        <f ca="true">+IF(AND(ISNUMBER(OFFSET('Sanitation Data'!$I$12,0,10*ROW('Sanitation Data'!I100))),'Data Summary'!DN106="Yes"),OFFSET('Sanitation Data'!$I$12,0,10*ROW('Sanitation Data'!I100)),NA())</f>
        <v>#N/A</v>
      </c>
      <c r="AZ106" s="94" t="e">
        <f ca="true">+IF(AND(ISNUMBER(OFFSET('Hygiene Data'!$D$5,0,10*ROW('Hygiene Data'!D100))),'Data Summary'!DO106="Yes"),OFFSET('Hygiene Data'!$D$5,0,10*ROW('Hygiene Data'!D100)),NA())</f>
        <v>#N/A</v>
      </c>
      <c r="BA106" s="94" t="e">
        <f ca="true">+IF(AND(ISNUMBER(OFFSET('Hygiene Data'!$D$7,0,10*ROW('Hygiene Data'!D100))),'Data Summary'!DP106="Yes"),OFFSET('Hygiene Data'!$D$7,0,10*ROW('Hygiene Data'!D100)),NA())</f>
        <v>#N/A</v>
      </c>
      <c r="BB106" s="94" t="e">
        <f ca="true">+IF(AND(ISNUMBER(OFFSET('Hygiene Data'!$D$9,0,10*ROW('Hygiene Data'!D100))),'Data Summary'!DQ106="Yes"),OFFSET('Hygiene Data'!$D$9,0,10*ROW('Hygiene Data'!D100)),NA())</f>
        <v>#N/A</v>
      </c>
      <c r="BC106" s="94" t="e">
        <f ca="true">+IF(AND(ISNUMBER(OFFSET('Hygiene Data'!$E$5,0,10*ROW('Hygiene Data'!E100))),'Data Summary'!DR106="Yes"),OFFSET('Hygiene Data'!$E$5,0,10*ROW('Hygiene Data'!E100)),NA())</f>
        <v>#N/A</v>
      </c>
      <c r="BD106" s="94" t="e">
        <f ca="true">+IF(AND(ISNUMBER(OFFSET('Hygiene Data'!$E$7,0,10*ROW('Hygiene Data'!E100))),'Data Summary'!DS106="Yes"),OFFSET('Hygiene Data'!$E$7,0,10*ROW('Hygiene Data'!E100)),NA())</f>
        <v>#N/A</v>
      </c>
      <c r="BE106" s="94" t="e">
        <f ca="true">+IF(AND(ISNUMBER(OFFSET('Hygiene Data'!$E$9,0,10*ROW('Hygiene Data'!E100))),'Data Summary'!DT106="Yes"),OFFSET('Hygiene Data'!$E$9,0,10*ROW('Hygiene Data'!E100)),NA())</f>
        <v>#N/A</v>
      </c>
      <c r="BF106" s="94" t="e">
        <f ca="true">+IF(AND(ISNUMBER(OFFSET('Hygiene Data'!$F$5,0,10*ROW('Hygiene Data'!F100))),'Data Summary'!DU106="Yes"),OFFSET('Hygiene Data'!$F$5,0,10*ROW('Hygiene Data'!F100)),NA())</f>
        <v>#N/A</v>
      </c>
      <c r="BG106" s="94" t="e">
        <f ca="true">+IF(AND(ISNUMBER(OFFSET('Hygiene Data'!$F$7,0,10*ROW('Hygiene Data'!F100))),'Data Summary'!DV106="Yes"),OFFSET('Hygiene Data'!$F$7,0,10*ROW('Hygiene Data'!F100)),NA())</f>
        <v>#N/A</v>
      </c>
      <c r="BH106" s="94" t="e">
        <f ca="true">+IF(AND(ISNUMBER(OFFSET('Hygiene Data'!$F$9,0,10*ROW('Hygiene Data'!F100))),'Data Summary'!DW106="Yes"),OFFSET('Hygiene Data'!$F$9,0,10*ROW('Hygiene Data'!F100)),NA())</f>
        <v>#N/A</v>
      </c>
      <c r="BI106" s="94" t="e">
        <f ca="true">+IF(AND(ISNUMBER(OFFSET('Hygiene Data'!$G$5,0,10*ROW('Hygiene Data'!G100))),'Data Summary'!DX106="Yes"),OFFSET('Hygiene Data'!$G$5,0,10*ROW('Hygiene Data'!G100)),NA())</f>
        <v>#N/A</v>
      </c>
      <c r="BJ106" s="94" t="e">
        <f ca="true">+IF(AND(ISNUMBER(OFFSET('Hygiene Data'!$G$7,0,10*ROW('Hygiene Data'!G100))),'Data Summary'!DY106="Yes"),OFFSET('Hygiene Data'!$G$7,0,10*ROW('Hygiene Data'!G100)),NA())</f>
        <v>#N/A</v>
      </c>
      <c r="BK106" s="94" t="e">
        <f ca="true">+IF(AND(ISNUMBER(OFFSET('Hygiene Data'!$G$9,0,10*ROW('Hygiene Data'!G100))),'Data Summary'!DZ106="Yes"),OFFSET('Hygiene Data'!$G$9,0,10*ROW('Hygiene Data'!G100)),NA())</f>
        <v>#N/A</v>
      </c>
      <c r="BL106" s="94" t="e">
        <f ca="true">+IF(AND(ISNUMBER(OFFSET('Hygiene Data'!$H$5,0,10*ROW('Hygiene Data'!H100))),'Data Summary'!EA106="Yes"),OFFSET('Hygiene Data'!$H$5,0,10*ROW('Hygiene Data'!H100)),NA())</f>
        <v>#N/A</v>
      </c>
      <c r="BM106" s="94" t="e">
        <f ca="true">+IF(AND(ISNUMBER(OFFSET('Hygiene Data'!$H$7,0,10*ROW('Hygiene Data'!H100))),'Data Summary'!EB106="Yes"),OFFSET('Hygiene Data'!$H$7,0,10*ROW('Hygiene Data'!H100)),NA())</f>
        <v>#N/A</v>
      </c>
      <c r="BN106" s="94" t="e">
        <f ca="true">+IF(AND(ISNUMBER(OFFSET('Hygiene Data'!$H$9,0,10*ROW('Hygiene Data'!H100))),'Data Summary'!EC106="Yes"),OFFSET('Hygiene Data'!$H$9,0,10*ROW('Hygiene Data'!H100)),NA())</f>
        <v>#N/A</v>
      </c>
      <c r="BO106" s="94" t="e">
        <f ca="true">+IF(AND(ISNUMBER(OFFSET('Hygiene Data'!$I$5,0,10*ROW('Hygiene Data'!I100))),'Data Summary'!ED106="Yes"),OFFSET('Hygiene Data'!$I$5,0,10*ROW('Hygiene Data'!I100)),NA())</f>
        <v>#N/A</v>
      </c>
      <c r="BP106" s="94" t="e">
        <f ca="true">+IF(AND(ISNUMBER(OFFSET('Hygiene Data'!$I$7,0,10*ROW('Hygiene Data'!I100))),'Data Summary'!EE106="Yes"),OFFSET('Hygiene Data'!$I$7,0,10*ROW('Hygiene Data'!I100)),NA())</f>
        <v>#N/A</v>
      </c>
      <c r="BQ106" s="94" t="e">
        <f ca="true">+IF(AND(ISNUMBER(OFFSET('Hygiene Data'!$I$9,0,10*ROW('Hygiene Data'!I100))),'Data Summary'!EF106="Yes"),OFFSET('Hygiene Data'!$I$9,0,10*ROW('Hygiene Data'!I100)),NA())</f>
        <v>#N/A</v>
      </c>
    </row>
    <row xmlns:x14ac="http://schemas.microsoft.com/office/spreadsheetml/2009/9/ac" r="107" x14ac:dyDescent="0.2">
      <c r="A107" s="334" t="e">
        <f ca="true">+RIGHT('Data Summary'!A107,LEN('Data Summary'!A107)-9)</f>
        <v>#VALUE!</v>
      </c>
      <c r="B107" s="35" t="str">
        <f ca="true">+IF(ISTEXT('Data Summary'!B107),'Data Summary'!B107,"")</f>
        <v/>
      </c>
      <c r="C107" s="333" t="e">
        <f ca="true">+VALUE('Data Summary'!C107)</f>
        <v>#VALUE!</v>
      </c>
      <c r="D107" s="92" t="e">
        <f ca="true">+IF(AND(ISNUMBER(OFFSET('Water Data'!$D$4,0,10*ROW('Water Data'!D101))),'Data Summary'!BS107="Yes"),100-OFFSET('Water Data'!$D$4,0,10*ROW('Water Data'!D101)),NA())</f>
        <v>#N/A</v>
      </c>
      <c r="E107" s="92" t="e">
        <f ca="true">+IF(AND(ISNUMBER(OFFSET('Water Data'!$D$6,0,10*ROW('Water Data'!D101))),'Data Summary'!BT107="Yes"),OFFSET('Water Data'!$D$6,0,10*ROW('Water Data'!D101)),NA())</f>
        <v>#N/A</v>
      </c>
      <c r="F107" s="92" t="e">
        <f ca="true">+IF(AND(ISNUMBER(OFFSET('Water Data'!$D$9,0,10*ROW('Water Data'!D101))),'Data Summary'!BU107="Yes"),OFFSET('Water Data'!$D$9,0,10*ROW('Water Data'!D101)),NA())</f>
        <v>#N/A</v>
      </c>
      <c r="G107" s="92" t="e">
        <f ca="true">+IF(AND(ISNUMBER(OFFSET('Water Data'!$E$4,0,10*ROW('Water Data'!E101))),'Data Summary'!BV107="Yes"),100-OFFSET('Water Data'!$E$4,0,10*ROW('Water Data'!E101)),NA())</f>
        <v>#N/A</v>
      </c>
      <c r="H107" s="92" t="e">
        <f ca="true">+IF(AND(ISNUMBER(OFFSET('Water Data'!$E$6,0,10*ROW('Water Data'!E101))),'Data Summary'!BW107="Yes"),OFFSET('Water Data'!$E$6,0,10*ROW('Water Data'!E101)),NA())</f>
        <v>#N/A</v>
      </c>
      <c r="I107" s="92" t="e">
        <f ca="true">+IF(AND(ISNUMBER(OFFSET('Water Data'!$E$9,0,10*ROW('Water Data'!E101))),'Data Summary'!BX107="Yes"),OFFSET('Water Data'!$E$9,0,10*ROW('Water Data'!E101)),NA())</f>
        <v>#N/A</v>
      </c>
      <c r="J107" s="92" t="e">
        <f ca="true">+IF(AND(ISNUMBER(OFFSET('Water Data'!$F$4,0,10*ROW('Water Data'!F101))),'Data Summary'!BY107="Yes"),100-OFFSET('Water Data'!$F$4,0,10*ROW('Water Data'!F101)),NA())</f>
        <v>#N/A</v>
      </c>
      <c r="K107" s="92" t="e">
        <f ca="true">+IF(AND(ISNUMBER(OFFSET('Water Data'!$F$6,0,10*ROW('Water Data'!F101))),'Data Summary'!BZ107="Yes"),OFFSET('Water Data'!$F$6,0,10*ROW('Water Data'!F101)),NA())</f>
        <v>#N/A</v>
      </c>
      <c r="L107" s="92" t="e">
        <f ca="true">+IF(AND(ISNUMBER(OFFSET('Water Data'!$F$9,0,10*ROW('Water Data'!F101))),'Data Summary'!CA107="Yes"),OFFSET('Water Data'!$F$9,0,10*ROW('Water Data'!F101)),NA())</f>
        <v>#N/A</v>
      </c>
      <c r="M107" s="92" t="e">
        <f ca="true">+IF(AND(ISNUMBER(OFFSET('Water Data'!$G$4,0,10*ROW('Water Data'!G101))),'Data Summary'!CB107="Yes"),100-OFFSET('Water Data'!$G$4,0,10*ROW('Water Data'!G101)),NA())</f>
        <v>#N/A</v>
      </c>
      <c r="N107" s="92" t="e">
        <f ca="true">+IF(AND(ISNUMBER(OFFSET('Water Data'!$G$6,0,10*ROW('Water Data'!G101))),'Data Summary'!CC107="Yes"),OFFSET('Water Data'!$G$6,0,10*ROW('Water Data'!G101)),NA())</f>
        <v>#N/A</v>
      </c>
      <c r="O107" s="92" t="e">
        <f ca="true">+IF(AND(ISNUMBER(OFFSET('Water Data'!$G$9,0,10*ROW('Water Data'!G101))),'Data Summary'!CD107="Yes"),OFFSET('Water Data'!$G$9,0,10*ROW('Water Data'!G101)),NA())</f>
        <v>#N/A</v>
      </c>
      <c r="P107" s="92" t="e">
        <f ca="true">+IF(AND(ISNUMBER(OFFSET('Water Data'!$H$4,0,10*ROW('Water Data'!H101))),'Data Summary'!CE107="Yes"),100-OFFSET('Water Data'!$H$4,0,10*ROW('Water Data'!H101)),NA())</f>
        <v>#N/A</v>
      </c>
      <c r="Q107" s="92" t="e">
        <f ca="true">+IF(AND(ISNUMBER(OFFSET('Water Data'!$H$6,0,10*ROW('Water Data'!H101))),'Data Summary'!CF107="Yes"),OFFSET('Water Data'!$H$6,0,10*ROW('Water Data'!H101)),NA())</f>
        <v>#N/A</v>
      </c>
      <c r="R107" s="92" t="e">
        <f ca="true">+IF(AND(ISNUMBER(OFFSET('Water Data'!$H$9,0,10*ROW('Water Data'!H101))),'Data Summary'!CG107="Yes"),OFFSET('Water Data'!$H$9,0,10*ROW('Water Data'!H101)),NA())</f>
        <v>#N/A</v>
      </c>
      <c r="S107" s="92" t="e">
        <f ca="true">+IF(AND(ISNUMBER(OFFSET('Water Data'!$I$4,0,10*ROW('Water Data'!I101))),'Data Summary'!CH107="Yes"),100-OFFSET('Water Data'!$I$4,0,10*ROW('Water Data'!I101)),NA())</f>
        <v>#N/A</v>
      </c>
      <c r="T107" s="92" t="e">
        <f ca="true">+IF(AND(ISNUMBER(OFFSET('Water Data'!$I$6,0,10*ROW('Water Data'!I101))),'Data Summary'!CI107="Yes"),OFFSET('Water Data'!$I$6,0,10*ROW('Water Data'!I101)),NA())</f>
        <v>#N/A</v>
      </c>
      <c r="U107" s="92" t="e">
        <f ca="true">+IF(AND(ISNUMBER(OFFSET('Water Data'!$I$9,0,10*ROW('Water Data'!I101))),'Data Summary'!CJ107="Yes"),OFFSET('Water Data'!$I$9,0,10*ROW('Water Data'!I101)),NA())</f>
        <v>#N/A</v>
      </c>
      <c r="V107" s="93" t="e">
        <f ca="true">+IF(AND(ISNUMBER(OFFSET('Sanitation Data'!$D$4,0,10*ROW('Sanitation Data'!D101))),'Data Summary'!CK107="Yes"),100-OFFSET('Sanitation Data'!$D$4,0,10*ROW('Sanitation Data'!D101)),NA())</f>
        <v>#N/A</v>
      </c>
      <c r="W107" s="93" t="e">
        <f ca="true">+IF(AND(ISNUMBER(OFFSET('Sanitation Data'!$D$6,0,10*ROW('Sanitation Data'!D101))),'Data Summary'!CL107="Yes"),OFFSET('Sanitation Data'!$D$6,0,10*ROW('Sanitation Data'!D101)),NA())</f>
        <v>#N/A</v>
      </c>
      <c r="X107" s="93" t="e">
        <f ca="true">+IF(AND(ISNUMBER(OFFSET('Sanitation Data'!$D$10,0,10*ROW('Sanitation Data'!D101))),'Data Summary'!CM107="Yes"),OFFSET('Sanitation Data'!$D$10,0,10*ROW('Sanitation Data'!D101)),NA())</f>
        <v>#N/A</v>
      </c>
      <c r="Y107" s="93" t="e">
        <f ca="true">+IF(AND(ISNUMBER(OFFSET('Sanitation Data'!$D$11,0,10*ROW('Sanitation Data'!D101))),'Data Summary'!CN107="Yes"),OFFSET('Sanitation Data'!$D$11,0,10*ROW('Sanitation Data'!D101)),NA())</f>
        <v>#N/A</v>
      </c>
      <c r="Z107" s="93" t="e">
        <f ca="true">+IF(AND(ISNUMBER(OFFSET('Sanitation Data'!$D$12,0,10*ROW('Sanitation Data'!D101))),'Data Summary'!CO107="Yes"),OFFSET('Sanitation Data'!$D$12,0,10*ROW('Sanitation Data'!D101)),NA())</f>
        <v>#N/A</v>
      </c>
      <c r="AA107" s="93" t="e">
        <f ca="true">+IF(AND(ISNUMBER(OFFSET('Sanitation Data'!$E$4,0,10*ROW('Sanitation Data'!E101))),'Data Summary'!CP107="Yes"),100-OFFSET('Sanitation Data'!$E$4,0,10*ROW('Sanitation Data'!E101)),NA())</f>
        <v>#N/A</v>
      </c>
      <c r="AB107" s="93" t="e">
        <f ca="true">+IF(AND(ISNUMBER(OFFSET('Sanitation Data'!$E$6,0,10*ROW('Sanitation Data'!E101))),'Data Summary'!CQ107="Yes"),OFFSET('Sanitation Data'!$E$6,0,10*ROW('Sanitation Data'!E101)),NA())</f>
        <v>#N/A</v>
      </c>
      <c r="AC107" s="93" t="e">
        <f ca="true">+IF(AND(ISNUMBER(OFFSET('Sanitation Data'!$E$10,0,10*ROW('Sanitation Data'!E101))),'Data Summary'!CR107="Yes"),OFFSET('Sanitation Data'!$E$10,0,10*ROW('Sanitation Data'!E101)),NA())</f>
        <v>#N/A</v>
      </c>
      <c r="AD107" s="93" t="e">
        <f ca="true">+IF(AND(ISNUMBER(OFFSET('Sanitation Data'!$E$11,0,10*ROW('Sanitation Data'!E101))),'Data Summary'!CS107="Yes"),OFFSET('Sanitation Data'!$E$11,0,10*ROW('Sanitation Data'!E101)),NA())</f>
        <v>#N/A</v>
      </c>
      <c r="AE107" s="93" t="e">
        <f ca="true">+IF(AND(ISNUMBER(OFFSET('Sanitation Data'!$E$12,0,10*ROW('Sanitation Data'!E101))),'Data Summary'!CT107="Yes"),OFFSET('Sanitation Data'!$E$12,0,10*ROW('Sanitation Data'!E101)),NA())</f>
        <v>#N/A</v>
      </c>
      <c r="AF107" s="93" t="e">
        <f ca="true">+IF(AND(ISNUMBER(OFFSET('Sanitation Data'!$F$4,0,10*ROW('Sanitation Data'!F101))),'Data Summary'!CU107="Yes"),100-OFFSET('Sanitation Data'!$F$4,0,10*ROW('Sanitation Data'!F101)),NA())</f>
        <v>#N/A</v>
      </c>
      <c r="AG107" s="93" t="e">
        <f ca="true">+IF(AND(ISNUMBER(OFFSET('Sanitation Data'!$F$6,0,10*ROW('Sanitation Data'!F101))),'Data Summary'!CV107="Yes"),OFFSET('Sanitation Data'!$F$6,0,10*ROW('Sanitation Data'!F101)),NA())</f>
        <v>#N/A</v>
      </c>
      <c r="AH107" s="93" t="e">
        <f ca="true">+IF(AND(ISNUMBER(OFFSET('Sanitation Data'!$F$10,0,10*ROW('Sanitation Data'!F101))),'Data Summary'!CW107="Yes"),OFFSET('Sanitation Data'!$F$10,0,10*ROW('Sanitation Data'!F101)),NA())</f>
        <v>#N/A</v>
      </c>
      <c r="AI107" s="93" t="e">
        <f ca="true">+IF(AND(ISNUMBER(OFFSET('Sanitation Data'!$F$11,0,10*ROW('Sanitation Data'!F101))),'Data Summary'!CX107="Yes"),OFFSET('Sanitation Data'!$F$11,0,10*ROW('Sanitation Data'!F101)),NA())</f>
        <v>#N/A</v>
      </c>
      <c r="AJ107" s="93" t="e">
        <f ca="true">+IF(AND(ISNUMBER(OFFSET('Sanitation Data'!$F$12,0,10*ROW('Sanitation Data'!F101))),'Data Summary'!CY107="Yes"),OFFSET('Sanitation Data'!$F$12,0,10*ROW('Sanitation Data'!F101)),NA())</f>
        <v>#N/A</v>
      </c>
      <c r="AK107" s="93" t="e">
        <f ca="true">+IF(AND(ISNUMBER(OFFSET('Sanitation Data'!$G$4,0,10*ROW('Sanitation Data'!G101))),'Data Summary'!CZ107="Yes"),100-OFFSET('Sanitation Data'!$G$4,0,10*ROW('Sanitation Data'!G101)),NA())</f>
        <v>#N/A</v>
      </c>
      <c r="AL107" s="93" t="e">
        <f ca="true">+IF(AND(ISNUMBER(OFFSET('Sanitation Data'!$G$6,0,10*ROW('Sanitation Data'!G101))),'Data Summary'!DA107="Yes"),OFFSET('Sanitation Data'!$G$6,0,10*ROW('Sanitation Data'!G101)),NA())</f>
        <v>#N/A</v>
      </c>
      <c r="AM107" s="93" t="e">
        <f ca="true">+IF(AND(ISNUMBER(OFFSET('Sanitation Data'!$G$10,0,10*ROW('Sanitation Data'!G101))),'Data Summary'!DB107="Yes"),OFFSET('Sanitation Data'!$G$10,0,10*ROW('Sanitation Data'!G101)),NA())</f>
        <v>#N/A</v>
      </c>
      <c r="AN107" s="93" t="e">
        <f ca="true">+IF(AND(ISNUMBER(OFFSET('Sanitation Data'!$G$11,0,10*ROW('Sanitation Data'!G101))),'Data Summary'!DC107="Yes"),OFFSET('Sanitation Data'!$G$11,0,10*ROW('Sanitation Data'!G101)),NA())</f>
        <v>#N/A</v>
      </c>
      <c r="AO107" s="93" t="e">
        <f ca="true">+IF(AND(ISNUMBER(OFFSET('Sanitation Data'!$G$12,0,10*ROW('Sanitation Data'!G101))),'Data Summary'!DD107="Yes"),OFFSET('Sanitation Data'!$G$12,0,10*ROW('Sanitation Data'!G101)),NA())</f>
        <v>#N/A</v>
      </c>
      <c r="AP107" s="93" t="e">
        <f ca="true">+IF(AND(ISNUMBER(OFFSET('Sanitation Data'!$H$4,0,10*ROW('Sanitation Data'!H101))),'Data Summary'!DE107="Yes"),100-OFFSET('Sanitation Data'!$H$4,0,10*ROW('Sanitation Data'!H101)),NA())</f>
        <v>#N/A</v>
      </c>
      <c r="AQ107" s="93" t="e">
        <f ca="true">+IF(AND(ISNUMBER(OFFSET('Sanitation Data'!$H$6,0,10*ROW('Sanitation Data'!H101))),'Data Summary'!DF107="Yes"),OFFSET('Sanitation Data'!$H$6,0,10*ROW('Sanitation Data'!H101)),NA())</f>
        <v>#N/A</v>
      </c>
      <c r="AR107" s="93" t="e">
        <f ca="true">+IF(AND(ISNUMBER(OFFSET('Sanitation Data'!$H$10,0,10*ROW('Sanitation Data'!H101))),'Data Summary'!DG107="Yes"),OFFSET('Sanitation Data'!$H$10,0,10*ROW('Sanitation Data'!H101)),NA())</f>
        <v>#N/A</v>
      </c>
      <c r="AS107" s="93" t="e">
        <f ca="true">+IF(AND(ISNUMBER(OFFSET('Sanitation Data'!$H$11,0,10*ROW('Sanitation Data'!H101))),'Data Summary'!DH107="Yes"),OFFSET('Sanitation Data'!$H$11,0,10*ROW('Sanitation Data'!H101)),NA())</f>
        <v>#N/A</v>
      </c>
      <c r="AT107" s="93" t="e">
        <f ca="true">+IF(AND(ISNUMBER(OFFSET('Sanitation Data'!$H$12,0,10*ROW('Sanitation Data'!H101))),'Data Summary'!DI107="Yes"),OFFSET('Sanitation Data'!$H$12,0,10*ROW('Sanitation Data'!H101)),NA())</f>
        <v>#N/A</v>
      </c>
      <c r="AU107" s="93" t="e">
        <f ca="true">+IF(AND(ISNUMBER(OFFSET('Sanitation Data'!$I$4,0,10*ROW('Sanitation Data'!I101))),'Data Summary'!DJ107="Yes"),100-OFFSET('Sanitation Data'!$I$4,0,10*ROW('Sanitation Data'!I101)),NA())</f>
        <v>#N/A</v>
      </c>
      <c r="AV107" s="93" t="e">
        <f ca="true">+IF(AND(ISNUMBER(OFFSET('Sanitation Data'!$I$6,0,10*ROW('Sanitation Data'!I101))),'Data Summary'!DK107="Yes"),OFFSET('Sanitation Data'!$I$6,0,10*ROW('Sanitation Data'!I101)),NA())</f>
        <v>#N/A</v>
      </c>
      <c r="AW107" s="93" t="e">
        <f ca="true">+IF(AND(ISNUMBER(OFFSET('Sanitation Data'!$I$10,0,10*ROW('Sanitation Data'!I101))),'Data Summary'!DL107="Yes"),OFFSET('Sanitation Data'!$I$10,0,10*ROW('Sanitation Data'!I101)),NA())</f>
        <v>#N/A</v>
      </c>
      <c r="AX107" s="93" t="e">
        <f ca="true">+IF(AND(ISNUMBER(OFFSET('Sanitation Data'!$I$11,0,10*ROW('Sanitation Data'!I101))),'Data Summary'!DM107="Yes"),OFFSET('Sanitation Data'!$I$11,0,10*ROW('Sanitation Data'!I101)),NA())</f>
        <v>#N/A</v>
      </c>
      <c r="AY107" s="93" t="e">
        <f ca="true">+IF(AND(ISNUMBER(OFFSET('Sanitation Data'!$I$12,0,10*ROW('Sanitation Data'!I101))),'Data Summary'!DN107="Yes"),OFFSET('Sanitation Data'!$I$12,0,10*ROW('Sanitation Data'!I101)),NA())</f>
        <v>#N/A</v>
      </c>
      <c r="AZ107" s="94" t="e">
        <f ca="true">+IF(AND(ISNUMBER(OFFSET('Hygiene Data'!$D$5,0,10*ROW('Hygiene Data'!D101))),'Data Summary'!DO107="Yes"),OFFSET('Hygiene Data'!$D$5,0,10*ROW('Hygiene Data'!D101)),NA())</f>
        <v>#N/A</v>
      </c>
      <c r="BA107" s="94" t="e">
        <f ca="true">+IF(AND(ISNUMBER(OFFSET('Hygiene Data'!$D$7,0,10*ROW('Hygiene Data'!D101))),'Data Summary'!DP107="Yes"),OFFSET('Hygiene Data'!$D$7,0,10*ROW('Hygiene Data'!D101)),NA())</f>
        <v>#N/A</v>
      </c>
      <c r="BB107" s="94" t="e">
        <f ca="true">+IF(AND(ISNUMBER(OFFSET('Hygiene Data'!$D$9,0,10*ROW('Hygiene Data'!D101))),'Data Summary'!DQ107="Yes"),OFFSET('Hygiene Data'!$D$9,0,10*ROW('Hygiene Data'!D101)),NA())</f>
        <v>#N/A</v>
      </c>
      <c r="BC107" s="94" t="e">
        <f ca="true">+IF(AND(ISNUMBER(OFFSET('Hygiene Data'!$E$5,0,10*ROW('Hygiene Data'!E101))),'Data Summary'!DR107="Yes"),OFFSET('Hygiene Data'!$E$5,0,10*ROW('Hygiene Data'!E101)),NA())</f>
        <v>#N/A</v>
      </c>
      <c r="BD107" s="94" t="e">
        <f ca="true">+IF(AND(ISNUMBER(OFFSET('Hygiene Data'!$E$7,0,10*ROW('Hygiene Data'!E101))),'Data Summary'!DS107="Yes"),OFFSET('Hygiene Data'!$E$7,0,10*ROW('Hygiene Data'!E101)),NA())</f>
        <v>#N/A</v>
      </c>
      <c r="BE107" s="94" t="e">
        <f ca="true">+IF(AND(ISNUMBER(OFFSET('Hygiene Data'!$E$9,0,10*ROW('Hygiene Data'!E101))),'Data Summary'!DT107="Yes"),OFFSET('Hygiene Data'!$E$9,0,10*ROW('Hygiene Data'!E101)),NA())</f>
        <v>#N/A</v>
      </c>
      <c r="BF107" s="94" t="e">
        <f ca="true">+IF(AND(ISNUMBER(OFFSET('Hygiene Data'!$F$5,0,10*ROW('Hygiene Data'!F101))),'Data Summary'!DU107="Yes"),OFFSET('Hygiene Data'!$F$5,0,10*ROW('Hygiene Data'!F101)),NA())</f>
        <v>#N/A</v>
      </c>
      <c r="BG107" s="94" t="e">
        <f ca="true">+IF(AND(ISNUMBER(OFFSET('Hygiene Data'!$F$7,0,10*ROW('Hygiene Data'!F101))),'Data Summary'!DV107="Yes"),OFFSET('Hygiene Data'!$F$7,0,10*ROW('Hygiene Data'!F101)),NA())</f>
        <v>#N/A</v>
      </c>
      <c r="BH107" s="94" t="e">
        <f ca="true">+IF(AND(ISNUMBER(OFFSET('Hygiene Data'!$F$9,0,10*ROW('Hygiene Data'!F101))),'Data Summary'!DW107="Yes"),OFFSET('Hygiene Data'!$F$9,0,10*ROW('Hygiene Data'!F101)),NA())</f>
        <v>#N/A</v>
      </c>
      <c r="BI107" s="94" t="e">
        <f ca="true">+IF(AND(ISNUMBER(OFFSET('Hygiene Data'!$G$5,0,10*ROW('Hygiene Data'!G101))),'Data Summary'!DX107="Yes"),OFFSET('Hygiene Data'!$G$5,0,10*ROW('Hygiene Data'!G101)),NA())</f>
        <v>#N/A</v>
      </c>
      <c r="BJ107" s="94" t="e">
        <f ca="true">+IF(AND(ISNUMBER(OFFSET('Hygiene Data'!$G$7,0,10*ROW('Hygiene Data'!G101))),'Data Summary'!DY107="Yes"),OFFSET('Hygiene Data'!$G$7,0,10*ROW('Hygiene Data'!G101)),NA())</f>
        <v>#N/A</v>
      </c>
      <c r="BK107" s="94" t="e">
        <f ca="true">+IF(AND(ISNUMBER(OFFSET('Hygiene Data'!$G$9,0,10*ROW('Hygiene Data'!G101))),'Data Summary'!DZ107="Yes"),OFFSET('Hygiene Data'!$G$9,0,10*ROW('Hygiene Data'!G101)),NA())</f>
        <v>#N/A</v>
      </c>
      <c r="BL107" s="94" t="e">
        <f ca="true">+IF(AND(ISNUMBER(OFFSET('Hygiene Data'!$H$5,0,10*ROW('Hygiene Data'!H101))),'Data Summary'!EA107="Yes"),OFFSET('Hygiene Data'!$H$5,0,10*ROW('Hygiene Data'!H101)),NA())</f>
        <v>#N/A</v>
      </c>
      <c r="BM107" s="94" t="e">
        <f ca="true">+IF(AND(ISNUMBER(OFFSET('Hygiene Data'!$H$7,0,10*ROW('Hygiene Data'!H101))),'Data Summary'!EB107="Yes"),OFFSET('Hygiene Data'!$H$7,0,10*ROW('Hygiene Data'!H101)),NA())</f>
        <v>#N/A</v>
      </c>
      <c r="BN107" s="94" t="e">
        <f ca="true">+IF(AND(ISNUMBER(OFFSET('Hygiene Data'!$H$9,0,10*ROW('Hygiene Data'!H101))),'Data Summary'!EC107="Yes"),OFFSET('Hygiene Data'!$H$9,0,10*ROW('Hygiene Data'!H101)),NA())</f>
        <v>#N/A</v>
      </c>
      <c r="BO107" s="94" t="e">
        <f ca="true">+IF(AND(ISNUMBER(OFFSET('Hygiene Data'!$I$5,0,10*ROW('Hygiene Data'!I101))),'Data Summary'!ED107="Yes"),OFFSET('Hygiene Data'!$I$5,0,10*ROW('Hygiene Data'!I101)),NA())</f>
        <v>#N/A</v>
      </c>
      <c r="BP107" s="94" t="e">
        <f ca="true">+IF(AND(ISNUMBER(OFFSET('Hygiene Data'!$I$7,0,10*ROW('Hygiene Data'!I101))),'Data Summary'!EE107="Yes"),OFFSET('Hygiene Data'!$I$7,0,10*ROW('Hygiene Data'!I101)),NA())</f>
        <v>#N/A</v>
      </c>
      <c r="BQ107" s="94" t="e">
        <f ca="true">+IF(AND(ISNUMBER(OFFSET('Hygiene Data'!$I$9,0,10*ROW('Hygiene Data'!I101))),'Data Summary'!EF107="Yes"),OFFSET('Hygiene Data'!$I$9,0,10*ROW('Hygiene Data'!I101)),NA())</f>
        <v>#N/A</v>
      </c>
    </row>
    <row xmlns:x14ac="http://schemas.microsoft.com/office/spreadsheetml/2009/9/ac" r="108" x14ac:dyDescent="0.2">
      <c r="A108" s="334" t="e">
        <f ca="true">+RIGHT('Data Summary'!A108,LEN('Data Summary'!A108)-9)</f>
        <v>#VALUE!</v>
      </c>
      <c r="B108" s="35" t="str">
        <f ca="true">+IF(ISTEXT('Data Summary'!B108),'Data Summary'!B108,"")</f>
        <v/>
      </c>
      <c r="C108" s="333" t="e">
        <f ca="true">+VALUE('Data Summary'!C108)</f>
        <v>#VALUE!</v>
      </c>
      <c r="D108" s="92" t="e">
        <f ca="true">+IF(AND(ISNUMBER(OFFSET('Water Data'!$D$4,0,10*ROW('Water Data'!D102))),'Data Summary'!BS108="Yes"),100-OFFSET('Water Data'!$D$4,0,10*ROW('Water Data'!D102)),NA())</f>
        <v>#N/A</v>
      </c>
      <c r="E108" s="92" t="e">
        <f ca="true">+IF(AND(ISNUMBER(OFFSET('Water Data'!$D$6,0,10*ROW('Water Data'!D102))),'Data Summary'!BT108="Yes"),OFFSET('Water Data'!$D$6,0,10*ROW('Water Data'!D102)),NA())</f>
        <v>#N/A</v>
      </c>
      <c r="F108" s="92" t="e">
        <f ca="true">+IF(AND(ISNUMBER(OFFSET('Water Data'!$D$9,0,10*ROW('Water Data'!D102))),'Data Summary'!BU108="Yes"),OFFSET('Water Data'!$D$9,0,10*ROW('Water Data'!D102)),NA())</f>
        <v>#N/A</v>
      </c>
      <c r="G108" s="92" t="e">
        <f ca="true">+IF(AND(ISNUMBER(OFFSET('Water Data'!$E$4,0,10*ROW('Water Data'!E102))),'Data Summary'!BV108="Yes"),100-OFFSET('Water Data'!$E$4,0,10*ROW('Water Data'!E102)),NA())</f>
        <v>#N/A</v>
      </c>
      <c r="H108" s="92" t="e">
        <f ca="true">+IF(AND(ISNUMBER(OFFSET('Water Data'!$E$6,0,10*ROW('Water Data'!E102))),'Data Summary'!BW108="Yes"),OFFSET('Water Data'!$E$6,0,10*ROW('Water Data'!E102)),NA())</f>
        <v>#N/A</v>
      </c>
      <c r="I108" s="92" t="e">
        <f ca="true">+IF(AND(ISNUMBER(OFFSET('Water Data'!$E$9,0,10*ROW('Water Data'!E102))),'Data Summary'!BX108="Yes"),OFFSET('Water Data'!$E$9,0,10*ROW('Water Data'!E102)),NA())</f>
        <v>#N/A</v>
      </c>
      <c r="J108" s="92" t="e">
        <f ca="true">+IF(AND(ISNUMBER(OFFSET('Water Data'!$F$4,0,10*ROW('Water Data'!F102))),'Data Summary'!BY108="Yes"),100-OFFSET('Water Data'!$F$4,0,10*ROW('Water Data'!F102)),NA())</f>
        <v>#N/A</v>
      </c>
      <c r="K108" s="92" t="e">
        <f ca="true">+IF(AND(ISNUMBER(OFFSET('Water Data'!$F$6,0,10*ROW('Water Data'!F102))),'Data Summary'!BZ108="Yes"),OFFSET('Water Data'!$F$6,0,10*ROW('Water Data'!F102)),NA())</f>
        <v>#N/A</v>
      </c>
      <c r="L108" s="92" t="e">
        <f ca="true">+IF(AND(ISNUMBER(OFFSET('Water Data'!$F$9,0,10*ROW('Water Data'!F102))),'Data Summary'!CA108="Yes"),OFFSET('Water Data'!$F$9,0,10*ROW('Water Data'!F102)),NA())</f>
        <v>#N/A</v>
      </c>
      <c r="M108" s="92" t="e">
        <f ca="true">+IF(AND(ISNUMBER(OFFSET('Water Data'!$G$4,0,10*ROW('Water Data'!G102))),'Data Summary'!CB108="Yes"),100-OFFSET('Water Data'!$G$4,0,10*ROW('Water Data'!G102)),NA())</f>
        <v>#N/A</v>
      </c>
      <c r="N108" s="92" t="e">
        <f ca="true">+IF(AND(ISNUMBER(OFFSET('Water Data'!$G$6,0,10*ROW('Water Data'!G102))),'Data Summary'!CC108="Yes"),OFFSET('Water Data'!$G$6,0,10*ROW('Water Data'!G102)),NA())</f>
        <v>#N/A</v>
      </c>
      <c r="O108" s="92" t="e">
        <f ca="true">+IF(AND(ISNUMBER(OFFSET('Water Data'!$G$9,0,10*ROW('Water Data'!G102))),'Data Summary'!CD108="Yes"),OFFSET('Water Data'!$G$9,0,10*ROW('Water Data'!G102)),NA())</f>
        <v>#N/A</v>
      </c>
      <c r="P108" s="92" t="e">
        <f ca="true">+IF(AND(ISNUMBER(OFFSET('Water Data'!$H$4,0,10*ROW('Water Data'!H102))),'Data Summary'!CE108="Yes"),100-OFFSET('Water Data'!$H$4,0,10*ROW('Water Data'!H102)),NA())</f>
        <v>#N/A</v>
      </c>
      <c r="Q108" s="92" t="e">
        <f ca="true">+IF(AND(ISNUMBER(OFFSET('Water Data'!$H$6,0,10*ROW('Water Data'!H102))),'Data Summary'!CF108="Yes"),OFFSET('Water Data'!$H$6,0,10*ROW('Water Data'!H102)),NA())</f>
        <v>#N/A</v>
      </c>
      <c r="R108" s="92" t="e">
        <f ca="true">+IF(AND(ISNUMBER(OFFSET('Water Data'!$H$9,0,10*ROW('Water Data'!H102))),'Data Summary'!CG108="Yes"),OFFSET('Water Data'!$H$9,0,10*ROW('Water Data'!H102)),NA())</f>
        <v>#N/A</v>
      </c>
      <c r="S108" s="92" t="e">
        <f ca="true">+IF(AND(ISNUMBER(OFFSET('Water Data'!$I$4,0,10*ROW('Water Data'!I102))),'Data Summary'!CH108="Yes"),100-OFFSET('Water Data'!$I$4,0,10*ROW('Water Data'!I102)),NA())</f>
        <v>#N/A</v>
      </c>
      <c r="T108" s="92" t="e">
        <f ca="true">+IF(AND(ISNUMBER(OFFSET('Water Data'!$I$6,0,10*ROW('Water Data'!I102))),'Data Summary'!CI108="Yes"),OFFSET('Water Data'!$I$6,0,10*ROW('Water Data'!I102)),NA())</f>
        <v>#N/A</v>
      </c>
      <c r="U108" s="92" t="e">
        <f ca="true">+IF(AND(ISNUMBER(OFFSET('Water Data'!$I$9,0,10*ROW('Water Data'!I102))),'Data Summary'!CJ108="Yes"),OFFSET('Water Data'!$I$9,0,10*ROW('Water Data'!I102)),NA())</f>
        <v>#N/A</v>
      </c>
      <c r="V108" s="93" t="e">
        <f ca="true">+IF(AND(ISNUMBER(OFFSET('Sanitation Data'!$D$4,0,10*ROW('Sanitation Data'!D102))),'Data Summary'!CK108="Yes"),100-OFFSET('Sanitation Data'!$D$4,0,10*ROW('Sanitation Data'!D102)),NA())</f>
        <v>#N/A</v>
      </c>
      <c r="W108" s="93" t="e">
        <f ca="true">+IF(AND(ISNUMBER(OFFSET('Sanitation Data'!$D$6,0,10*ROW('Sanitation Data'!D102))),'Data Summary'!CL108="Yes"),OFFSET('Sanitation Data'!$D$6,0,10*ROW('Sanitation Data'!D102)),NA())</f>
        <v>#N/A</v>
      </c>
      <c r="X108" s="93" t="e">
        <f ca="true">+IF(AND(ISNUMBER(OFFSET('Sanitation Data'!$D$10,0,10*ROW('Sanitation Data'!D102))),'Data Summary'!CM108="Yes"),OFFSET('Sanitation Data'!$D$10,0,10*ROW('Sanitation Data'!D102)),NA())</f>
        <v>#N/A</v>
      </c>
      <c r="Y108" s="93" t="e">
        <f ca="true">+IF(AND(ISNUMBER(OFFSET('Sanitation Data'!$D$11,0,10*ROW('Sanitation Data'!D102))),'Data Summary'!CN108="Yes"),OFFSET('Sanitation Data'!$D$11,0,10*ROW('Sanitation Data'!D102)),NA())</f>
        <v>#N/A</v>
      </c>
      <c r="Z108" s="93" t="e">
        <f ca="true">+IF(AND(ISNUMBER(OFFSET('Sanitation Data'!$D$12,0,10*ROW('Sanitation Data'!D102))),'Data Summary'!CO108="Yes"),OFFSET('Sanitation Data'!$D$12,0,10*ROW('Sanitation Data'!D102)),NA())</f>
        <v>#N/A</v>
      </c>
      <c r="AA108" s="93" t="e">
        <f ca="true">+IF(AND(ISNUMBER(OFFSET('Sanitation Data'!$E$4,0,10*ROW('Sanitation Data'!E102))),'Data Summary'!CP108="Yes"),100-OFFSET('Sanitation Data'!$E$4,0,10*ROW('Sanitation Data'!E102)),NA())</f>
        <v>#N/A</v>
      </c>
      <c r="AB108" s="93" t="e">
        <f ca="true">+IF(AND(ISNUMBER(OFFSET('Sanitation Data'!$E$6,0,10*ROW('Sanitation Data'!E102))),'Data Summary'!CQ108="Yes"),OFFSET('Sanitation Data'!$E$6,0,10*ROW('Sanitation Data'!E102)),NA())</f>
        <v>#N/A</v>
      </c>
      <c r="AC108" s="93" t="e">
        <f ca="true">+IF(AND(ISNUMBER(OFFSET('Sanitation Data'!$E$10,0,10*ROW('Sanitation Data'!E102))),'Data Summary'!CR108="Yes"),OFFSET('Sanitation Data'!$E$10,0,10*ROW('Sanitation Data'!E102)),NA())</f>
        <v>#N/A</v>
      </c>
      <c r="AD108" s="93" t="e">
        <f ca="true">+IF(AND(ISNUMBER(OFFSET('Sanitation Data'!$E$11,0,10*ROW('Sanitation Data'!E102))),'Data Summary'!CS108="Yes"),OFFSET('Sanitation Data'!$E$11,0,10*ROW('Sanitation Data'!E102)),NA())</f>
        <v>#N/A</v>
      </c>
      <c r="AE108" s="93" t="e">
        <f ca="true">+IF(AND(ISNUMBER(OFFSET('Sanitation Data'!$E$12,0,10*ROW('Sanitation Data'!E102))),'Data Summary'!CT108="Yes"),OFFSET('Sanitation Data'!$E$12,0,10*ROW('Sanitation Data'!E102)),NA())</f>
        <v>#N/A</v>
      </c>
      <c r="AF108" s="93" t="e">
        <f ca="true">+IF(AND(ISNUMBER(OFFSET('Sanitation Data'!$F$4,0,10*ROW('Sanitation Data'!F102))),'Data Summary'!CU108="Yes"),100-OFFSET('Sanitation Data'!$F$4,0,10*ROW('Sanitation Data'!F102)),NA())</f>
        <v>#N/A</v>
      </c>
      <c r="AG108" s="93" t="e">
        <f ca="true">+IF(AND(ISNUMBER(OFFSET('Sanitation Data'!$F$6,0,10*ROW('Sanitation Data'!F102))),'Data Summary'!CV108="Yes"),OFFSET('Sanitation Data'!$F$6,0,10*ROW('Sanitation Data'!F102)),NA())</f>
        <v>#N/A</v>
      </c>
      <c r="AH108" s="93" t="e">
        <f ca="true">+IF(AND(ISNUMBER(OFFSET('Sanitation Data'!$F$10,0,10*ROW('Sanitation Data'!F102))),'Data Summary'!CW108="Yes"),OFFSET('Sanitation Data'!$F$10,0,10*ROW('Sanitation Data'!F102)),NA())</f>
        <v>#N/A</v>
      </c>
      <c r="AI108" s="93" t="e">
        <f ca="true">+IF(AND(ISNUMBER(OFFSET('Sanitation Data'!$F$11,0,10*ROW('Sanitation Data'!F102))),'Data Summary'!CX108="Yes"),OFFSET('Sanitation Data'!$F$11,0,10*ROW('Sanitation Data'!F102)),NA())</f>
        <v>#N/A</v>
      </c>
      <c r="AJ108" s="93" t="e">
        <f ca="true">+IF(AND(ISNUMBER(OFFSET('Sanitation Data'!$F$12,0,10*ROW('Sanitation Data'!F102))),'Data Summary'!CY108="Yes"),OFFSET('Sanitation Data'!$F$12,0,10*ROW('Sanitation Data'!F102)),NA())</f>
        <v>#N/A</v>
      </c>
      <c r="AK108" s="93" t="e">
        <f ca="true">+IF(AND(ISNUMBER(OFFSET('Sanitation Data'!$G$4,0,10*ROW('Sanitation Data'!G102))),'Data Summary'!CZ108="Yes"),100-OFFSET('Sanitation Data'!$G$4,0,10*ROW('Sanitation Data'!G102)),NA())</f>
        <v>#N/A</v>
      </c>
      <c r="AL108" s="93" t="e">
        <f ca="true">+IF(AND(ISNUMBER(OFFSET('Sanitation Data'!$G$6,0,10*ROW('Sanitation Data'!G102))),'Data Summary'!DA108="Yes"),OFFSET('Sanitation Data'!$G$6,0,10*ROW('Sanitation Data'!G102)),NA())</f>
        <v>#N/A</v>
      </c>
      <c r="AM108" s="93" t="e">
        <f ca="true">+IF(AND(ISNUMBER(OFFSET('Sanitation Data'!$G$10,0,10*ROW('Sanitation Data'!G102))),'Data Summary'!DB108="Yes"),OFFSET('Sanitation Data'!$G$10,0,10*ROW('Sanitation Data'!G102)),NA())</f>
        <v>#N/A</v>
      </c>
      <c r="AN108" s="93" t="e">
        <f ca="true">+IF(AND(ISNUMBER(OFFSET('Sanitation Data'!$G$11,0,10*ROW('Sanitation Data'!G102))),'Data Summary'!DC108="Yes"),OFFSET('Sanitation Data'!$G$11,0,10*ROW('Sanitation Data'!G102)),NA())</f>
        <v>#N/A</v>
      </c>
      <c r="AO108" s="93" t="e">
        <f ca="true">+IF(AND(ISNUMBER(OFFSET('Sanitation Data'!$G$12,0,10*ROW('Sanitation Data'!G102))),'Data Summary'!DD108="Yes"),OFFSET('Sanitation Data'!$G$12,0,10*ROW('Sanitation Data'!G102)),NA())</f>
        <v>#N/A</v>
      </c>
      <c r="AP108" s="93" t="e">
        <f ca="true">+IF(AND(ISNUMBER(OFFSET('Sanitation Data'!$H$4,0,10*ROW('Sanitation Data'!H102))),'Data Summary'!DE108="Yes"),100-OFFSET('Sanitation Data'!$H$4,0,10*ROW('Sanitation Data'!H102)),NA())</f>
        <v>#N/A</v>
      </c>
      <c r="AQ108" s="93" t="e">
        <f ca="true">+IF(AND(ISNUMBER(OFFSET('Sanitation Data'!$H$6,0,10*ROW('Sanitation Data'!H102))),'Data Summary'!DF108="Yes"),OFFSET('Sanitation Data'!$H$6,0,10*ROW('Sanitation Data'!H102)),NA())</f>
        <v>#N/A</v>
      </c>
      <c r="AR108" s="93" t="e">
        <f ca="true">+IF(AND(ISNUMBER(OFFSET('Sanitation Data'!$H$10,0,10*ROW('Sanitation Data'!H102))),'Data Summary'!DG108="Yes"),OFFSET('Sanitation Data'!$H$10,0,10*ROW('Sanitation Data'!H102)),NA())</f>
        <v>#N/A</v>
      </c>
      <c r="AS108" s="93" t="e">
        <f ca="true">+IF(AND(ISNUMBER(OFFSET('Sanitation Data'!$H$11,0,10*ROW('Sanitation Data'!H102))),'Data Summary'!DH108="Yes"),OFFSET('Sanitation Data'!$H$11,0,10*ROW('Sanitation Data'!H102)),NA())</f>
        <v>#N/A</v>
      </c>
      <c r="AT108" s="93" t="e">
        <f ca="true">+IF(AND(ISNUMBER(OFFSET('Sanitation Data'!$H$12,0,10*ROW('Sanitation Data'!H102))),'Data Summary'!DI108="Yes"),OFFSET('Sanitation Data'!$H$12,0,10*ROW('Sanitation Data'!H102)),NA())</f>
        <v>#N/A</v>
      </c>
      <c r="AU108" s="93" t="e">
        <f ca="true">+IF(AND(ISNUMBER(OFFSET('Sanitation Data'!$I$4,0,10*ROW('Sanitation Data'!I102))),'Data Summary'!DJ108="Yes"),100-OFFSET('Sanitation Data'!$I$4,0,10*ROW('Sanitation Data'!I102)),NA())</f>
        <v>#N/A</v>
      </c>
      <c r="AV108" s="93" t="e">
        <f ca="true">+IF(AND(ISNUMBER(OFFSET('Sanitation Data'!$I$6,0,10*ROW('Sanitation Data'!I102))),'Data Summary'!DK108="Yes"),OFFSET('Sanitation Data'!$I$6,0,10*ROW('Sanitation Data'!I102)),NA())</f>
        <v>#N/A</v>
      </c>
      <c r="AW108" s="93" t="e">
        <f ca="true">+IF(AND(ISNUMBER(OFFSET('Sanitation Data'!$I$10,0,10*ROW('Sanitation Data'!I102))),'Data Summary'!DL108="Yes"),OFFSET('Sanitation Data'!$I$10,0,10*ROW('Sanitation Data'!I102)),NA())</f>
        <v>#N/A</v>
      </c>
      <c r="AX108" s="93" t="e">
        <f ca="true">+IF(AND(ISNUMBER(OFFSET('Sanitation Data'!$I$11,0,10*ROW('Sanitation Data'!I102))),'Data Summary'!DM108="Yes"),OFFSET('Sanitation Data'!$I$11,0,10*ROW('Sanitation Data'!I102)),NA())</f>
        <v>#N/A</v>
      </c>
      <c r="AY108" s="93" t="e">
        <f ca="true">+IF(AND(ISNUMBER(OFFSET('Sanitation Data'!$I$12,0,10*ROW('Sanitation Data'!I102))),'Data Summary'!DN108="Yes"),OFFSET('Sanitation Data'!$I$12,0,10*ROW('Sanitation Data'!I102)),NA())</f>
        <v>#N/A</v>
      </c>
      <c r="AZ108" s="94" t="e">
        <f ca="true">+IF(AND(ISNUMBER(OFFSET('Hygiene Data'!$D$5,0,10*ROW('Hygiene Data'!D102))),'Data Summary'!DO108="Yes"),OFFSET('Hygiene Data'!$D$5,0,10*ROW('Hygiene Data'!D102)),NA())</f>
        <v>#N/A</v>
      </c>
      <c r="BA108" s="94" t="e">
        <f ca="true">+IF(AND(ISNUMBER(OFFSET('Hygiene Data'!$D$7,0,10*ROW('Hygiene Data'!D102))),'Data Summary'!DP108="Yes"),OFFSET('Hygiene Data'!$D$7,0,10*ROW('Hygiene Data'!D102)),NA())</f>
        <v>#N/A</v>
      </c>
      <c r="BB108" s="94" t="e">
        <f ca="true">+IF(AND(ISNUMBER(OFFSET('Hygiene Data'!$D$9,0,10*ROW('Hygiene Data'!D102))),'Data Summary'!DQ108="Yes"),OFFSET('Hygiene Data'!$D$9,0,10*ROW('Hygiene Data'!D102)),NA())</f>
        <v>#N/A</v>
      </c>
      <c r="BC108" s="94" t="e">
        <f ca="true">+IF(AND(ISNUMBER(OFFSET('Hygiene Data'!$E$5,0,10*ROW('Hygiene Data'!E102))),'Data Summary'!DR108="Yes"),OFFSET('Hygiene Data'!$E$5,0,10*ROW('Hygiene Data'!E102)),NA())</f>
        <v>#N/A</v>
      </c>
      <c r="BD108" s="94" t="e">
        <f ca="true">+IF(AND(ISNUMBER(OFFSET('Hygiene Data'!$E$7,0,10*ROW('Hygiene Data'!E102))),'Data Summary'!DS108="Yes"),OFFSET('Hygiene Data'!$E$7,0,10*ROW('Hygiene Data'!E102)),NA())</f>
        <v>#N/A</v>
      </c>
      <c r="BE108" s="94" t="e">
        <f ca="true">+IF(AND(ISNUMBER(OFFSET('Hygiene Data'!$E$9,0,10*ROW('Hygiene Data'!E102))),'Data Summary'!DT108="Yes"),OFFSET('Hygiene Data'!$E$9,0,10*ROW('Hygiene Data'!E102)),NA())</f>
        <v>#N/A</v>
      </c>
      <c r="BF108" s="94" t="e">
        <f ca="true">+IF(AND(ISNUMBER(OFFSET('Hygiene Data'!$F$5,0,10*ROW('Hygiene Data'!F102))),'Data Summary'!DU108="Yes"),OFFSET('Hygiene Data'!$F$5,0,10*ROW('Hygiene Data'!F102)),NA())</f>
        <v>#N/A</v>
      </c>
      <c r="BG108" s="94" t="e">
        <f ca="true">+IF(AND(ISNUMBER(OFFSET('Hygiene Data'!$F$7,0,10*ROW('Hygiene Data'!F102))),'Data Summary'!DV108="Yes"),OFFSET('Hygiene Data'!$F$7,0,10*ROW('Hygiene Data'!F102)),NA())</f>
        <v>#N/A</v>
      </c>
      <c r="BH108" s="94" t="e">
        <f ca="true">+IF(AND(ISNUMBER(OFFSET('Hygiene Data'!$F$9,0,10*ROW('Hygiene Data'!F102))),'Data Summary'!DW108="Yes"),OFFSET('Hygiene Data'!$F$9,0,10*ROW('Hygiene Data'!F102)),NA())</f>
        <v>#N/A</v>
      </c>
      <c r="BI108" s="94" t="e">
        <f ca="true">+IF(AND(ISNUMBER(OFFSET('Hygiene Data'!$G$5,0,10*ROW('Hygiene Data'!G102))),'Data Summary'!DX108="Yes"),OFFSET('Hygiene Data'!$G$5,0,10*ROW('Hygiene Data'!G102)),NA())</f>
        <v>#N/A</v>
      </c>
      <c r="BJ108" s="94" t="e">
        <f ca="true">+IF(AND(ISNUMBER(OFFSET('Hygiene Data'!$G$7,0,10*ROW('Hygiene Data'!G102))),'Data Summary'!DY108="Yes"),OFFSET('Hygiene Data'!$G$7,0,10*ROW('Hygiene Data'!G102)),NA())</f>
        <v>#N/A</v>
      </c>
      <c r="BK108" s="94" t="e">
        <f ca="true">+IF(AND(ISNUMBER(OFFSET('Hygiene Data'!$G$9,0,10*ROW('Hygiene Data'!G102))),'Data Summary'!DZ108="Yes"),OFFSET('Hygiene Data'!$G$9,0,10*ROW('Hygiene Data'!G102)),NA())</f>
        <v>#N/A</v>
      </c>
      <c r="BL108" s="94" t="e">
        <f ca="true">+IF(AND(ISNUMBER(OFFSET('Hygiene Data'!$H$5,0,10*ROW('Hygiene Data'!H102))),'Data Summary'!EA108="Yes"),OFFSET('Hygiene Data'!$H$5,0,10*ROW('Hygiene Data'!H102)),NA())</f>
        <v>#N/A</v>
      </c>
      <c r="BM108" s="94" t="e">
        <f ca="true">+IF(AND(ISNUMBER(OFFSET('Hygiene Data'!$H$7,0,10*ROW('Hygiene Data'!H102))),'Data Summary'!EB108="Yes"),OFFSET('Hygiene Data'!$H$7,0,10*ROW('Hygiene Data'!H102)),NA())</f>
        <v>#N/A</v>
      </c>
      <c r="BN108" s="94" t="e">
        <f ca="true">+IF(AND(ISNUMBER(OFFSET('Hygiene Data'!$H$9,0,10*ROW('Hygiene Data'!H102))),'Data Summary'!EC108="Yes"),OFFSET('Hygiene Data'!$H$9,0,10*ROW('Hygiene Data'!H102)),NA())</f>
        <v>#N/A</v>
      </c>
      <c r="BO108" s="94" t="e">
        <f ca="true">+IF(AND(ISNUMBER(OFFSET('Hygiene Data'!$I$5,0,10*ROW('Hygiene Data'!I102))),'Data Summary'!ED108="Yes"),OFFSET('Hygiene Data'!$I$5,0,10*ROW('Hygiene Data'!I102)),NA())</f>
        <v>#N/A</v>
      </c>
      <c r="BP108" s="94" t="e">
        <f ca="true">+IF(AND(ISNUMBER(OFFSET('Hygiene Data'!$I$7,0,10*ROW('Hygiene Data'!I102))),'Data Summary'!EE108="Yes"),OFFSET('Hygiene Data'!$I$7,0,10*ROW('Hygiene Data'!I102)),NA())</f>
        <v>#N/A</v>
      </c>
      <c r="BQ108" s="94" t="e">
        <f ca="true">+IF(AND(ISNUMBER(OFFSET('Hygiene Data'!$I$9,0,10*ROW('Hygiene Data'!I102))),'Data Summary'!EF108="Yes"),OFFSET('Hygiene Data'!$I$9,0,10*ROW('Hygiene Data'!I102)),NA())</f>
        <v>#N/A</v>
      </c>
    </row>
    <row xmlns:x14ac="http://schemas.microsoft.com/office/spreadsheetml/2009/9/ac" r="109" x14ac:dyDescent="0.2">
      <c r="A109" s="334" t="e">
        <f ca="true">+RIGHT('Data Summary'!A109,LEN('Data Summary'!A109)-9)</f>
        <v>#VALUE!</v>
      </c>
      <c r="B109" s="35" t="str">
        <f ca="true">+IF(ISTEXT('Data Summary'!B109),'Data Summary'!B109,"")</f>
        <v/>
      </c>
      <c r="C109" s="333" t="e">
        <f ca="true">+VALUE('Data Summary'!C109)</f>
        <v>#VALUE!</v>
      </c>
      <c r="D109" s="92" t="e">
        <f ca="true">+IF(AND(ISNUMBER(OFFSET('Water Data'!$D$4,0,10*ROW('Water Data'!D103))),'Data Summary'!BS109="Yes"),100-OFFSET('Water Data'!$D$4,0,10*ROW('Water Data'!D103)),NA())</f>
        <v>#N/A</v>
      </c>
      <c r="E109" s="92" t="e">
        <f ca="true">+IF(AND(ISNUMBER(OFFSET('Water Data'!$D$6,0,10*ROW('Water Data'!D103))),'Data Summary'!BT109="Yes"),OFFSET('Water Data'!$D$6,0,10*ROW('Water Data'!D103)),NA())</f>
        <v>#N/A</v>
      </c>
      <c r="F109" s="92" t="e">
        <f ca="true">+IF(AND(ISNUMBER(OFFSET('Water Data'!$D$9,0,10*ROW('Water Data'!D103))),'Data Summary'!BU109="Yes"),OFFSET('Water Data'!$D$9,0,10*ROW('Water Data'!D103)),NA())</f>
        <v>#N/A</v>
      </c>
      <c r="G109" s="92" t="e">
        <f ca="true">+IF(AND(ISNUMBER(OFFSET('Water Data'!$E$4,0,10*ROW('Water Data'!E103))),'Data Summary'!BV109="Yes"),100-OFFSET('Water Data'!$E$4,0,10*ROW('Water Data'!E103)),NA())</f>
        <v>#N/A</v>
      </c>
      <c r="H109" s="92" t="e">
        <f ca="true">+IF(AND(ISNUMBER(OFFSET('Water Data'!$E$6,0,10*ROW('Water Data'!E103))),'Data Summary'!BW109="Yes"),OFFSET('Water Data'!$E$6,0,10*ROW('Water Data'!E103)),NA())</f>
        <v>#N/A</v>
      </c>
      <c r="I109" s="92" t="e">
        <f ca="true">+IF(AND(ISNUMBER(OFFSET('Water Data'!$E$9,0,10*ROW('Water Data'!E103))),'Data Summary'!BX109="Yes"),OFFSET('Water Data'!$E$9,0,10*ROW('Water Data'!E103)),NA())</f>
        <v>#N/A</v>
      </c>
      <c r="J109" s="92" t="e">
        <f ca="true">+IF(AND(ISNUMBER(OFFSET('Water Data'!$F$4,0,10*ROW('Water Data'!F103))),'Data Summary'!BY109="Yes"),100-OFFSET('Water Data'!$F$4,0,10*ROW('Water Data'!F103)),NA())</f>
        <v>#N/A</v>
      </c>
      <c r="K109" s="92" t="e">
        <f ca="true">+IF(AND(ISNUMBER(OFFSET('Water Data'!$F$6,0,10*ROW('Water Data'!F103))),'Data Summary'!BZ109="Yes"),OFFSET('Water Data'!$F$6,0,10*ROW('Water Data'!F103)),NA())</f>
        <v>#N/A</v>
      </c>
      <c r="L109" s="92" t="e">
        <f ca="true">+IF(AND(ISNUMBER(OFFSET('Water Data'!$F$9,0,10*ROW('Water Data'!F103))),'Data Summary'!CA109="Yes"),OFFSET('Water Data'!$F$9,0,10*ROW('Water Data'!F103)),NA())</f>
        <v>#N/A</v>
      </c>
      <c r="M109" s="92" t="e">
        <f ca="true">+IF(AND(ISNUMBER(OFFSET('Water Data'!$G$4,0,10*ROW('Water Data'!G103))),'Data Summary'!CB109="Yes"),100-OFFSET('Water Data'!$G$4,0,10*ROW('Water Data'!G103)),NA())</f>
        <v>#N/A</v>
      </c>
      <c r="N109" s="92" t="e">
        <f ca="true">+IF(AND(ISNUMBER(OFFSET('Water Data'!$G$6,0,10*ROW('Water Data'!G103))),'Data Summary'!CC109="Yes"),OFFSET('Water Data'!$G$6,0,10*ROW('Water Data'!G103)),NA())</f>
        <v>#N/A</v>
      </c>
      <c r="O109" s="92" t="e">
        <f ca="true">+IF(AND(ISNUMBER(OFFSET('Water Data'!$G$9,0,10*ROW('Water Data'!G103))),'Data Summary'!CD109="Yes"),OFFSET('Water Data'!$G$9,0,10*ROW('Water Data'!G103)),NA())</f>
        <v>#N/A</v>
      </c>
      <c r="P109" s="92" t="e">
        <f ca="true">+IF(AND(ISNUMBER(OFFSET('Water Data'!$H$4,0,10*ROW('Water Data'!H103))),'Data Summary'!CE109="Yes"),100-OFFSET('Water Data'!$H$4,0,10*ROW('Water Data'!H103)),NA())</f>
        <v>#N/A</v>
      </c>
      <c r="Q109" s="92" t="e">
        <f ca="true">+IF(AND(ISNUMBER(OFFSET('Water Data'!$H$6,0,10*ROW('Water Data'!H103))),'Data Summary'!CF109="Yes"),OFFSET('Water Data'!$H$6,0,10*ROW('Water Data'!H103)),NA())</f>
        <v>#N/A</v>
      </c>
      <c r="R109" s="92" t="e">
        <f ca="true">+IF(AND(ISNUMBER(OFFSET('Water Data'!$H$9,0,10*ROW('Water Data'!H103))),'Data Summary'!CG109="Yes"),OFFSET('Water Data'!$H$9,0,10*ROW('Water Data'!H103)),NA())</f>
        <v>#N/A</v>
      </c>
      <c r="S109" s="92" t="e">
        <f ca="true">+IF(AND(ISNUMBER(OFFSET('Water Data'!$I$4,0,10*ROW('Water Data'!I103))),'Data Summary'!CH109="Yes"),100-OFFSET('Water Data'!$I$4,0,10*ROW('Water Data'!I103)),NA())</f>
        <v>#N/A</v>
      </c>
      <c r="T109" s="92" t="e">
        <f ca="true">+IF(AND(ISNUMBER(OFFSET('Water Data'!$I$6,0,10*ROW('Water Data'!I103))),'Data Summary'!CI109="Yes"),OFFSET('Water Data'!$I$6,0,10*ROW('Water Data'!I103)),NA())</f>
        <v>#N/A</v>
      </c>
      <c r="U109" s="92" t="e">
        <f ca="true">+IF(AND(ISNUMBER(OFFSET('Water Data'!$I$9,0,10*ROW('Water Data'!I103))),'Data Summary'!CJ109="Yes"),OFFSET('Water Data'!$I$9,0,10*ROW('Water Data'!I103)),NA())</f>
        <v>#N/A</v>
      </c>
      <c r="V109" s="93" t="e">
        <f ca="true">+IF(AND(ISNUMBER(OFFSET('Sanitation Data'!$D$4,0,10*ROW('Sanitation Data'!D103))),'Data Summary'!CK109="Yes"),100-OFFSET('Sanitation Data'!$D$4,0,10*ROW('Sanitation Data'!D103)),NA())</f>
        <v>#N/A</v>
      </c>
      <c r="W109" s="93" t="e">
        <f ca="true">+IF(AND(ISNUMBER(OFFSET('Sanitation Data'!$D$6,0,10*ROW('Sanitation Data'!D103))),'Data Summary'!CL109="Yes"),OFFSET('Sanitation Data'!$D$6,0,10*ROW('Sanitation Data'!D103)),NA())</f>
        <v>#N/A</v>
      </c>
      <c r="X109" s="93" t="e">
        <f ca="true">+IF(AND(ISNUMBER(OFFSET('Sanitation Data'!$D$10,0,10*ROW('Sanitation Data'!D103))),'Data Summary'!CM109="Yes"),OFFSET('Sanitation Data'!$D$10,0,10*ROW('Sanitation Data'!D103)),NA())</f>
        <v>#N/A</v>
      </c>
      <c r="Y109" s="93" t="e">
        <f ca="true">+IF(AND(ISNUMBER(OFFSET('Sanitation Data'!$D$11,0,10*ROW('Sanitation Data'!D103))),'Data Summary'!CN109="Yes"),OFFSET('Sanitation Data'!$D$11,0,10*ROW('Sanitation Data'!D103)),NA())</f>
        <v>#N/A</v>
      </c>
      <c r="Z109" s="93" t="e">
        <f ca="true">+IF(AND(ISNUMBER(OFFSET('Sanitation Data'!$D$12,0,10*ROW('Sanitation Data'!D103))),'Data Summary'!CO109="Yes"),OFFSET('Sanitation Data'!$D$12,0,10*ROW('Sanitation Data'!D103)),NA())</f>
        <v>#N/A</v>
      </c>
      <c r="AA109" s="93" t="e">
        <f ca="true">+IF(AND(ISNUMBER(OFFSET('Sanitation Data'!$E$4,0,10*ROW('Sanitation Data'!E103))),'Data Summary'!CP109="Yes"),100-OFFSET('Sanitation Data'!$E$4,0,10*ROW('Sanitation Data'!E103)),NA())</f>
        <v>#N/A</v>
      </c>
      <c r="AB109" s="93" t="e">
        <f ca="true">+IF(AND(ISNUMBER(OFFSET('Sanitation Data'!$E$6,0,10*ROW('Sanitation Data'!E103))),'Data Summary'!CQ109="Yes"),OFFSET('Sanitation Data'!$E$6,0,10*ROW('Sanitation Data'!E103)),NA())</f>
        <v>#N/A</v>
      </c>
      <c r="AC109" s="93" t="e">
        <f ca="true">+IF(AND(ISNUMBER(OFFSET('Sanitation Data'!$E$10,0,10*ROW('Sanitation Data'!E103))),'Data Summary'!CR109="Yes"),OFFSET('Sanitation Data'!$E$10,0,10*ROW('Sanitation Data'!E103)),NA())</f>
        <v>#N/A</v>
      </c>
      <c r="AD109" s="93" t="e">
        <f ca="true">+IF(AND(ISNUMBER(OFFSET('Sanitation Data'!$E$11,0,10*ROW('Sanitation Data'!E103))),'Data Summary'!CS109="Yes"),OFFSET('Sanitation Data'!$E$11,0,10*ROW('Sanitation Data'!E103)),NA())</f>
        <v>#N/A</v>
      </c>
      <c r="AE109" s="93" t="e">
        <f ca="true">+IF(AND(ISNUMBER(OFFSET('Sanitation Data'!$E$12,0,10*ROW('Sanitation Data'!E103))),'Data Summary'!CT109="Yes"),OFFSET('Sanitation Data'!$E$12,0,10*ROW('Sanitation Data'!E103)),NA())</f>
        <v>#N/A</v>
      </c>
      <c r="AF109" s="93" t="e">
        <f ca="true">+IF(AND(ISNUMBER(OFFSET('Sanitation Data'!$F$4,0,10*ROW('Sanitation Data'!F103))),'Data Summary'!CU109="Yes"),100-OFFSET('Sanitation Data'!$F$4,0,10*ROW('Sanitation Data'!F103)),NA())</f>
        <v>#N/A</v>
      </c>
      <c r="AG109" s="93" t="e">
        <f ca="true">+IF(AND(ISNUMBER(OFFSET('Sanitation Data'!$F$6,0,10*ROW('Sanitation Data'!F103))),'Data Summary'!CV109="Yes"),OFFSET('Sanitation Data'!$F$6,0,10*ROW('Sanitation Data'!F103)),NA())</f>
        <v>#N/A</v>
      </c>
      <c r="AH109" s="93" t="e">
        <f ca="true">+IF(AND(ISNUMBER(OFFSET('Sanitation Data'!$F$10,0,10*ROW('Sanitation Data'!F103))),'Data Summary'!CW109="Yes"),OFFSET('Sanitation Data'!$F$10,0,10*ROW('Sanitation Data'!F103)),NA())</f>
        <v>#N/A</v>
      </c>
      <c r="AI109" s="93" t="e">
        <f ca="true">+IF(AND(ISNUMBER(OFFSET('Sanitation Data'!$F$11,0,10*ROW('Sanitation Data'!F103))),'Data Summary'!CX109="Yes"),OFFSET('Sanitation Data'!$F$11,0,10*ROW('Sanitation Data'!F103)),NA())</f>
        <v>#N/A</v>
      </c>
      <c r="AJ109" s="93" t="e">
        <f ca="true">+IF(AND(ISNUMBER(OFFSET('Sanitation Data'!$F$12,0,10*ROW('Sanitation Data'!F103))),'Data Summary'!CY109="Yes"),OFFSET('Sanitation Data'!$F$12,0,10*ROW('Sanitation Data'!F103)),NA())</f>
        <v>#N/A</v>
      </c>
      <c r="AK109" s="93" t="e">
        <f ca="true">+IF(AND(ISNUMBER(OFFSET('Sanitation Data'!$G$4,0,10*ROW('Sanitation Data'!G103))),'Data Summary'!CZ109="Yes"),100-OFFSET('Sanitation Data'!$G$4,0,10*ROW('Sanitation Data'!G103)),NA())</f>
        <v>#N/A</v>
      </c>
      <c r="AL109" s="93" t="e">
        <f ca="true">+IF(AND(ISNUMBER(OFFSET('Sanitation Data'!$G$6,0,10*ROW('Sanitation Data'!G103))),'Data Summary'!DA109="Yes"),OFFSET('Sanitation Data'!$G$6,0,10*ROW('Sanitation Data'!G103)),NA())</f>
        <v>#N/A</v>
      </c>
      <c r="AM109" s="93" t="e">
        <f ca="true">+IF(AND(ISNUMBER(OFFSET('Sanitation Data'!$G$10,0,10*ROW('Sanitation Data'!G103))),'Data Summary'!DB109="Yes"),OFFSET('Sanitation Data'!$G$10,0,10*ROW('Sanitation Data'!G103)),NA())</f>
        <v>#N/A</v>
      </c>
      <c r="AN109" s="93" t="e">
        <f ca="true">+IF(AND(ISNUMBER(OFFSET('Sanitation Data'!$G$11,0,10*ROW('Sanitation Data'!G103))),'Data Summary'!DC109="Yes"),OFFSET('Sanitation Data'!$G$11,0,10*ROW('Sanitation Data'!G103)),NA())</f>
        <v>#N/A</v>
      </c>
      <c r="AO109" s="93" t="e">
        <f ca="true">+IF(AND(ISNUMBER(OFFSET('Sanitation Data'!$G$12,0,10*ROW('Sanitation Data'!G103))),'Data Summary'!DD109="Yes"),OFFSET('Sanitation Data'!$G$12,0,10*ROW('Sanitation Data'!G103)),NA())</f>
        <v>#N/A</v>
      </c>
      <c r="AP109" s="93" t="e">
        <f ca="true">+IF(AND(ISNUMBER(OFFSET('Sanitation Data'!$H$4,0,10*ROW('Sanitation Data'!H103))),'Data Summary'!DE109="Yes"),100-OFFSET('Sanitation Data'!$H$4,0,10*ROW('Sanitation Data'!H103)),NA())</f>
        <v>#N/A</v>
      </c>
      <c r="AQ109" s="93" t="e">
        <f ca="true">+IF(AND(ISNUMBER(OFFSET('Sanitation Data'!$H$6,0,10*ROW('Sanitation Data'!H103))),'Data Summary'!DF109="Yes"),OFFSET('Sanitation Data'!$H$6,0,10*ROW('Sanitation Data'!H103)),NA())</f>
        <v>#N/A</v>
      </c>
      <c r="AR109" s="93" t="e">
        <f ca="true">+IF(AND(ISNUMBER(OFFSET('Sanitation Data'!$H$10,0,10*ROW('Sanitation Data'!H103))),'Data Summary'!DG109="Yes"),OFFSET('Sanitation Data'!$H$10,0,10*ROW('Sanitation Data'!H103)),NA())</f>
        <v>#N/A</v>
      </c>
      <c r="AS109" s="93" t="e">
        <f ca="true">+IF(AND(ISNUMBER(OFFSET('Sanitation Data'!$H$11,0,10*ROW('Sanitation Data'!H103))),'Data Summary'!DH109="Yes"),OFFSET('Sanitation Data'!$H$11,0,10*ROW('Sanitation Data'!H103)),NA())</f>
        <v>#N/A</v>
      </c>
      <c r="AT109" s="93" t="e">
        <f ca="true">+IF(AND(ISNUMBER(OFFSET('Sanitation Data'!$H$12,0,10*ROW('Sanitation Data'!H103))),'Data Summary'!DI109="Yes"),OFFSET('Sanitation Data'!$H$12,0,10*ROW('Sanitation Data'!H103)),NA())</f>
        <v>#N/A</v>
      </c>
      <c r="AU109" s="93" t="e">
        <f ca="true">+IF(AND(ISNUMBER(OFFSET('Sanitation Data'!$I$4,0,10*ROW('Sanitation Data'!I103))),'Data Summary'!DJ109="Yes"),100-OFFSET('Sanitation Data'!$I$4,0,10*ROW('Sanitation Data'!I103)),NA())</f>
        <v>#N/A</v>
      </c>
      <c r="AV109" s="93" t="e">
        <f ca="true">+IF(AND(ISNUMBER(OFFSET('Sanitation Data'!$I$6,0,10*ROW('Sanitation Data'!I103))),'Data Summary'!DK109="Yes"),OFFSET('Sanitation Data'!$I$6,0,10*ROW('Sanitation Data'!I103)),NA())</f>
        <v>#N/A</v>
      </c>
      <c r="AW109" s="93" t="e">
        <f ca="true">+IF(AND(ISNUMBER(OFFSET('Sanitation Data'!$I$10,0,10*ROW('Sanitation Data'!I103))),'Data Summary'!DL109="Yes"),OFFSET('Sanitation Data'!$I$10,0,10*ROW('Sanitation Data'!I103)),NA())</f>
        <v>#N/A</v>
      </c>
      <c r="AX109" s="93" t="e">
        <f ca="true">+IF(AND(ISNUMBER(OFFSET('Sanitation Data'!$I$11,0,10*ROW('Sanitation Data'!I103))),'Data Summary'!DM109="Yes"),OFFSET('Sanitation Data'!$I$11,0,10*ROW('Sanitation Data'!I103)),NA())</f>
        <v>#N/A</v>
      </c>
      <c r="AY109" s="93" t="e">
        <f ca="true">+IF(AND(ISNUMBER(OFFSET('Sanitation Data'!$I$12,0,10*ROW('Sanitation Data'!I103))),'Data Summary'!DN109="Yes"),OFFSET('Sanitation Data'!$I$12,0,10*ROW('Sanitation Data'!I103)),NA())</f>
        <v>#N/A</v>
      </c>
      <c r="AZ109" s="94" t="e">
        <f ca="true">+IF(AND(ISNUMBER(OFFSET('Hygiene Data'!$D$5,0,10*ROW('Hygiene Data'!D103))),'Data Summary'!DO109="Yes"),OFFSET('Hygiene Data'!$D$5,0,10*ROW('Hygiene Data'!D103)),NA())</f>
        <v>#N/A</v>
      </c>
      <c r="BA109" s="94" t="e">
        <f ca="true">+IF(AND(ISNUMBER(OFFSET('Hygiene Data'!$D$7,0,10*ROW('Hygiene Data'!D103))),'Data Summary'!DP109="Yes"),OFFSET('Hygiene Data'!$D$7,0,10*ROW('Hygiene Data'!D103)),NA())</f>
        <v>#N/A</v>
      </c>
      <c r="BB109" s="94" t="e">
        <f ca="true">+IF(AND(ISNUMBER(OFFSET('Hygiene Data'!$D$9,0,10*ROW('Hygiene Data'!D103))),'Data Summary'!DQ109="Yes"),OFFSET('Hygiene Data'!$D$9,0,10*ROW('Hygiene Data'!D103)),NA())</f>
        <v>#N/A</v>
      </c>
      <c r="BC109" s="94" t="e">
        <f ca="true">+IF(AND(ISNUMBER(OFFSET('Hygiene Data'!$E$5,0,10*ROW('Hygiene Data'!E103))),'Data Summary'!DR109="Yes"),OFFSET('Hygiene Data'!$E$5,0,10*ROW('Hygiene Data'!E103)),NA())</f>
        <v>#N/A</v>
      </c>
      <c r="BD109" s="94" t="e">
        <f ca="true">+IF(AND(ISNUMBER(OFFSET('Hygiene Data'!$E$7,0,10*ROW('Hygiene Data'!E103))),'Data Summary'!DS109="Yes"),OFFSET('Hygiene Data'!$E$7,0,10*ROW('Hygiene Data'!E103)),NA())</f>
        <v>#N/A</v>
      </c>
      <c r="BE109" s="94" t="e">
        <f ca="true">+IF(AND(ISNUMBER(OFFSET('Hygiene Data'!$E$9,0,10*ROW('Hygiene Data'!E103))),'Data Summary'!DT109="Yes"),OFFSET('Hygiene Data'!$E$9,0,10*ROW('Hygiene Data'!E103)),NA())</f>
        <v>#N/A</v>
      </c>
      <c r="BF109" s="94" t="e">
        <f ca="true">+IF(AND(ISNUMBER(OFFSET('Hygiene Data'!$F$5,0,10*ROW('Hygiene Data'!F103))),'Data Summary'!DU109="Yes"),OFFSET('Hygiene Data'!$F$5,0,10*ROW('Hygiene Data'!F103)),NA())</f>
        <v>#N/A</v>
      </c>
      <c r="BG109" s="94" t="e">
        <f ca="true">+IF(AND(ISNUMBER(OFFSET('Hygiene Data'!$F$7,0,10*ROW('Hygiene Data'!F103))),'Data Summary'!DV109="Yes"),OFFSET('Hygiene Data'!$F$7,0,10*ROW('Hygiene Data'!F103)),NA())</f>
        <v>#N/A</v>
      </c>
      <c r="BH109" s="94" t="e">
        <f ca="true">+IF(AND(ISNUMBER(OFFSET('Hygiene Data'!$F$9,0,10*ROW('Hygiene Data'!F103))),'Data Summary'!DW109="Yes"),OFFSET('Hygiene Data'!$F$9,0,10*ROW('Hygiene Data'!F103)),NA())</f>
        <v>#N/A</v>
      </c>
      <c r="BI109" s="94" t="e">
        <f ca="true">+IF(AND(ISNUMBER(OFFSET('Hygiene Data'!$G$5,0,10*ROW('Hygiene Data'!G103))),'Data Summary'!DX109="Yes"),OFFSET('Hygiene Data'!$G$5,0,10*ROW('Hygiene Data'!G103)),NA())</f>
        <v>#N/A</v>
      </c>
      <c r="BJ109" s="94" t="e">
        <f ca="true">+IF(AND(ISNUMBER(OFFSET('Hygiene Data'!$G$7,0,10*ROW('Hygiene Data'!G103))),'Data Summary'!DY109="Yes"),OFFSET('Hygiene Data'!$G$7,0,10*ROW('Hygiene Data'!G103)),NA())</f>
        <v>#N/A</v>
      </c>
      <c r="BK109" s="94" t="e">
        <f ca="true">+IF(AND(ISNUMBER(OFFSET('Hygiene Data'!$G$9,0,10*ROW('Hygiene Data'!G103))),'Data Summary'!DZ109="Yes"),OFFSET('Hygiene Data'!$G$9,0,10*ROW('Hygiene Data'!G103)),NA())</f>
        <v>#N/A</v>
      </c>
      <c r="BL109" s="94" t="e">
        <f ca="true">+IF(AND(ISNUMBER(OFFSET('Hygiene Data'!$H$5,0,10*ROW('Hygiene Data'!H103))),'Data Summary'!EA109="Yes"),OFFSET('Hygiene Data'!$H$5,0,10*ROW('Hygiene Data'!H103)),NA())</f>
        <v>#N/A</v>
      </c>
      <c r="BM109" s="94" t="e">
        <f ca="true">+IF(AND(ISNUMBER(OFFSET('Hygiene Data'!$H$7,0,10*ROW('Hygiene Data'!H103))),'Data Summary'!EB109="Yes"),OFFSET('Hygiene Data'!$H$7,0,10*ROW('Hygiene Data'!H103)),NA())</f>
        <v>#N/A</v>
      </c>
      <c r="BN109" s="94" t="e">
        <f ca="true">+IF(AND(ISNUMBER(OFFSET('Hygiene Data'!$H$9,0,10*ROW('Hygiene Data'!H103))),'Data Summary'!EC109="Yes"),OFFSET('Hygiene Data'!$H$9,0,10*ROW('Hygiene Data'!H103)),NA())</f>
        <v>#N/A</v>
      </c>
      <c r="BO109" s="94" t="e">
        <f ca="true">+IF(AND(ISNUMBER(OFFSET('Hygiene Data'!$I$5,0,10*ROW('Hygiene Data'!I103))),'Data Summary'!ED109="Yes"),OFFSET('Hygiene Data'!$I$5,0,10*ROW('Hygiene Data'!I103)),NA())</f>
        <v>#N/A</v>
      </c>
      <c r="BP109" s="94" t="e">
        <f ca="true">+IF(AND(ISNUMBER(OFFSET('Hygiene Data'!$I$7,0,10*ROW('Hygiene Data'!I103))),'Data Summary'!EE109="Yes"),OFFSET('Hygiene Data'!$I$7,0,10*ROW('Hygiene Data'!I103)),NA())</f>
        <v>#N/A</v>
      </c>
      <c r="BQ109" s="94" t="e">
        <f ca="true">+IF(AND(ISNUMBER(OFFSET('Hygiene Data'!$I$9,0,10*ROW('Hygiene Data'!I103))),'Data Summary'!EF109="Yes"),OFFSET('Hygiene Data'!$I$9,0,10*ROW('Hygiene Data'!I103)),NA())</f>
        <v>#N/A</v>
      </c>
    </row>
    <row xmlns:x14ac="http://schemas.microsoft.com/office/spreadsheetml/2009/9/ac" r="110" x14ac:dyDescent="0.2">
      <c r="A110" s="334" t="e">
        <f ca="true">+RIGHT('Data Summary'!A110,LEN('Data Summary'!A110)-9)</f>
        <v>#VALUE!</v>
      </c>
      <c r="B110" s="35" t="str">
        <f ca="true">+IF(ISTEXT('Data Summary'!B110),'Data Summary'!B110,"")</f>
        <v/>
      </c>
      <c r="C110" s="333" t="e">
        <f ca="true">+VALUE('Data Summary'!C110)</f>
        <v>#VALUE!</v>
      </c>
      <c r="D110" s="92" t="e">
        <f ca="true">+IF(AND(ISNUMBER(OFFSET('Water Data'!$D$4,0,10*ROW('Water Data'!D104))),'Data Summary'!BS110="Yes"),100-OFFSET('Water Data'!$D$4,0,10*ROW('Water Data'!D104)),NA())</f>
        <v>#N/A</v>
      </c>
      <c r="E110" s="92" t="e">
        <f ca="true">+IF(AND(ISNUMBER(OFFSET('Water Data'!$D$6,0,10*ROW('Water Data'!D104))),'Data Summary'!BT110="Yes"),OFFSET('Water Data'!$D$6,0,10*ROW('Water Data'!D104)),NA())</f>
        <v>#N/A</v>
      </c>
      <c r="F110" s="92" t="e">
        <f ca="true">+IF(AND(ISNUMBER(OFFSET('Water Data'!$D$9,0,10*ROW('Water Data'!D104))),'Data Summary'!BU110="Yes"),OFFSET('Water Data'!$D$9,0,10*ROW('Water Data'!D104)),NA())</f>
        <v>#N/A</v>
      </c>
      <c r="G110" s="92" t="e">
        <f ca="true">+IF(AND(ISNUMBER(OFFSET('Water Data'!$E$4,0,10*ROW('Water Data'!E104))),'Data Summary'!BV110="Yes"),100-OFFSET('Water Data'!$E$4,0,10*ROW('Water Data'!E104)),NA())</f>
        <v>#N/A</v>
      </c>
      <c r="H110" s="92" t="e">
        <f ca="true">+IF(AND(ISNUMBER(OFFSET('Water Data'!$E$6,0,10*ROW('Water Data'!E104))),'Data Summary'!BW110="Yes"),OFFSET('Water Data'!$E$6,0,10*ROW('Water Data'!E104)),NA())</f>
        <v>#N/A</v>
      </c>
      <c r="I110" s="92" t="e">
        <f ca="true">+IF(AND(ISNUMBER(OFFSET('Water Data'!$E$9,0,10*ROW('Water Data'!E104))),'Data Summary'!BX110="Yes"),OFFSET('Water Data'!$E$9,0,10*ROW('Water Data'!E104)),NA())</f>
        <v>#N/A</v>
      </c>
      <c r="J110" s="92" t="e">
        <f ca="true">+IF(AND(ISNUMBER(OFFSET('Water Data'!$F$4,0,10*ROW('Water Data'!F104))),'Data Summary'!BY110="Yes"),100-OFFSET('Water Data'!$F$4,0,10*ROW('Water Data'!F104)),NA())</f>
        <v>#N/A</v>
      </c>
      <c r="K110" s="92" t="e">
        <f ca="true">+IF(AND(ISNUMBER(OFFSET('Water Data'!$F$6,0,10*ROW('Water Data'!F104))),'Data Summary'!BZ110="Yes"),OFFSET('Water Data'!$F$6,0,10*ROW('Water Data'!F104)),NA())</f>
        <v>#N/A</v>
      </c>
      <c r="L110" s="92" t="e">
        <f ca="true">+IF(AND(ISNUMBER(OFFSET('Water Data'!$F$9,0,10*ROW('Water Data'!F104))),'Data Summary'!CA110="Yes"),OFFSET('Water Data'!$F$9,0,10*ROW('Water Data'!F104)),NA())</f>
        <v>#N/A</v>
      </c>
      <c r="M110" s="92" t="e">
        <f ca="true">+IF(AND(ISNUMBER(OFFSET('Water Data'!$G$4,0,10*ROW('Water Data'!G104))),'Data Summary'!CB110="Yes"),100-OFFSET('Water Data'!$G$4,0,10*ROW('Water Data'!G104)),NA())</f>
        <v>#N/A</v>
      </c>
      <c r="N110" s="92" t="e">
        <f ca="true">+IF(AND(ISNUMBER(OFFSET('Water Data'!$G$6,0,10*ROW('Water Data'!G104))),'Data Summary'!CC110="Yes"),OFFSET('Water Data'!$G$6,0,10*ROW('Water Data'!G104)),NA())</f>
        <v>#N/A</v>
      </c>
      <c r="O110" s="92" t="e">
        <f ca="true">+IF(AND(ISNUMBER(OFFSET('Water Data'!$G$9,0,10*ROW('Water Data'!G104))),'Data Summary'!CD110="Yes"),OFFSET('Water Data'!$G$9,0,10*ROW('Water Data'!G104)),NA())</f>
        <v>#N/A</v>
      </c>
      <c r="P110" s="92" t="e">
        <f ca="true">+IF(AND(ISNUMBER(OFFSET('Water Data'!$H$4,0,10*ROW('Water Data'!H104))),'Data Summary'!CE110="Yes"),100-OFFSET('Water Data'!$H$4,0,10*ROW('Water Data'!H104)),NA())</f>
        <v>#N/A</v>
      </c>
      <c r="Q110" s="92" t="e">
        <f ca="true">+IF(AND(ISNUMBER(OFFSET('Water Data'!$H$6,0,10*ROW('Water Data'!H104))),'Data Summary'!CF110="Yes"),OFFSET('Water Data'!$H$6,0,10*ROW('Water Data'!H104)),NA())</f>
        <v>#N/A</v>
      </c>
      <c r="R110" s="92" t="e">
        <f ca="true">+IF(AND(ISNUMBER(OFFSET('Water Data'!$H$9,0,10*ROW('Water Data'!H104))),'Data Summary'!CG110="Yes"),OFFSET('Water Data'!$H$9,0,10*ROW('Water Data'!H104)),NA())</f>
        <v>#N/A</v>
      </c>
      <c r="S110" s="92" t="e">
        <f ca="true">+IF(AND(ISNUMBER(OFFSET('Water Data'!$I$4,0,10*ROW('Water Data'!I104))),'Data Summary'!CH110="Yes"),100-OFFSET('Water Data'!$I$4,0,10*ROW('Water Data'!I104)),NA())</f>
        <v>#N/A</v>
      </c>
      <c r="T110" s="92" t="e">
        <f ca="true">+IF(AND(ISNUMBER(OFFSET('Water Data'!$I$6,0,10*ROW('Water Data'!I104))),'Data Summary'!CI110="Yes"),OFFSET('Water Data'!$I$6,0,10*ROW('Water Data'!I104)),NA())</f>
        <v>#N/A</v>
      </c>
      <c r="U110" s="92" t="e">
        <f ca="true">+IF(AND(ISNUMBER(OFFSET('Water Data'!$I$9,0,10*ROW('Water Data'!I104))),'Data Summary'!CJ110="Yes"),OFFSET('Water Data'!$I$9,0,10*ROW('Water Data'!I104)),NA())</f>
        <v>#N/A</v>
      </c>
      <c r="V110" s="93" t="e">
        <f ca="true">+IF(AND(ISNUMBER(OFFSET('Sanitation Data'!$D$4,0,10*ROW('Sanitation Data'!D104))),'Data Summary'!CK110="Yes"),100-OFFSET('Sanitation Data'!$D$4,0,10*ROW('Sanitation Data'!D104)),NA())</f>
        <v>#N/A</v>
      </c>
      <c r="W110" s="93" t="e">
        <f ca="true">+IF(AND(ISNUMBER(OFFSET('Sanitation Data'!$D$6,0,10*ROW('Sanitation Data'!D104))),'Data Summary'!CL110="Yes"),OFFSET('Sanitation Data'!$D$6,0,10*ROW('Sanitation Data'!D104)),NA())</f>
        <v>#N/A</v>
      </c>
      <c r="X110" s="93" t="e">
        <f ca="true">+IF(AND(ISNUMBER(OFFSET('Sanitation Data'!$D$10,0,10*ROW('Sanitation Data'!D104))),'Data Summary'!CM110="Yes"),OFFSET('Sanitation Data'!$D$10,0,10*ROW('Sanitation Data'!D104)),NA())</f>
        <v>#N/A</v>
      </c>
      <c r="Y110" s="93" t="e">
        <f ca="true">+IF(AND(ISNUMBER(OFFSET('Sanitation Data'!$D$11,0,10*ROW('Sanitation Data'!D104))),'Data Summary'!CN110="Yes"),OFFSET('Sanitation Data'!$D$11,0,10*ROW('Sanitation Data'!D104)),NA())</f>
        <v>#N/A</v>
      </c>
      <c r="Z110" s="93" t="e">
        <f ca="true">+IF(AND(ISNUMBER(OFFSET('Sanitation Data'!$D$12,0,10*ROW('Sanitation Data'!D104))),'Data Summary'!CO110="Yes"),OFFSET('Sanitation Data'!$D$12,0,10*ROW('Sanitation Data'!D104)),NA())</f>
        <v>#N/A</v>
      </c>
      <c r="AA110" s="93" t="e">
        <f ca="true">+IF(AND(ISNUMBER(OFFSET('Sanitation Data'!$E$4,0,10*ROW('Sanitation Data'!E104))),'Data Summary'!CP110="Yes"),100-OFFSET('Sanitation Data'!$E$4,0,10*ROW('Sanitation Data'!E104)),NA())</f>
        <v>#N/A</v>
      </c>
      <c r="AB110" s="93" t="e">
        <f ca="true">+IF(AND(ISNUMBER(OFFSET('Sanitation Data'!$E$6,0,10*ROW('Sanitation Data'!E104))),'Data Summary'!CQ110="Yes"),OFFSET('Sanitation Data'!$E$6,0,10*ROW('Sanitation Data'!E104)),NA())</f>
        <v>#N/A</v>
      </c>
      <c r="AC110" s="93" t="e">
        <f ca="true">+IF(AND(ISNUMBER(OFFSET('Sanitation Data'!$E$10,0,10*ROW('Sanitation Data'!E104))),'Data Summary'!CR110="Yes"),OFFSET('Sanitation Data'!$E$10,0,10*ROW('Sanitation Data'!E104)),NA())</f>
        <v>#N/A</v>
      </c>
      <c r="AD110" s="93" t="e">
        <f ca="true">+IF(AND(ISNUMBER(OFFSET('Sanitation Data'!$E$11,0,10*ROW('Sanitation Data'!E104))),'Data Summary'!CS110="Yes"),OFFSET('Sanitation Data'!$E$11,0,10*ROW('Sanitation Data'!E104)),NA())</f>
        <v>#N/A</v>
      </c>
      <c r="AE110" s="93" t="e">
        <f ca="true">+IF(AND(ISNUMBER(OFFSET('Sanitation Data'!$E$12,0,10*ROW('Sanitation Data'!E104))),'Data Summary'!CT110="Yes"),OFFSET('Sanitation Data'!$E$12,0,10*ROW('Sanitation Data'!E104)),NA())</f>
        <v>#N/A</v>
      </c>
      <c r="AF110" s="93" t="e">
        <f ca="true">+IF(AND(ISNUMBER(OFFSET('Sanitation Data'!$F$4,0,10*ROW('Sanitation Data'!F104))),'Data Summary'!CU110="Yes"),100-OFFSET('Sanitation Data'!$F$4,0,10*ROW('Sanitation Data'!F104)),NA())</f>
        <v>#N/A</v>
      </c>
      <c r="AG110" s="93" t="e">
        <f ca="true">+IF(AND(ISNUMBER(OFFSET('Sanitation Data'!$F$6,0,10*ROW('Sanitation Data'!F104))),'Data Summary'!CV110="Yes"),OFFSET('Sanitation Data'!$F$6,0,10*ROW('Sanitation Data'!F104)),NA())</f>
        <v>#N/A</v>
      </c>
      <c r="AH110" s="93" t="e">
        <f ca="true">+IF(AND(ISNUMBER(OFFSET('Sanitation Data'!$F$10,0,10*ROW('Sanitation Data'!F104))),'Data Summary'!CW110="Yes"),OFFSET('Sanitation Data'!$F$10,0,10*ROW('Sanitation Data'!F104)),NA())</f>
        <v>#N/A</v>
      </c>
      <c r="AI110" s="93" t="e">
        <f ca="true">+IF(AND(ISNUMBER(OFFSET('Sanitation Data'!$F$11,0,10*ROW('Sanitation Data'!F104))),'Data Summary'!CX110="Yes"),OFFSET('Sanitation Data'!$F$11,0,10*ROW('Sanitation Data'!F104)),NA())</f>
        <v>#N/A</v>
      </c>
      <c r="AJ110" s="93" t="e">
        <f ca="true">+IF(AND(ISNUMBER(OFFSET('Sanitation Data'!$F$12,0,10*ROW('Sanitation Data'!F104))),'Data Summary'!CY110="Yes"),OFFSET('Sanitation Data'!$F$12,0,10*ROW('Sanitation Data'!F104)),NA())</f>
        <v>#N/A</v>
      </c>
      <c r="AK110" s="93" t="e">
        <f ca="true">+IF(AND(ISNUMBER(OFFSET('Sanitation Data'!$G$4,0,10*ROW('Sanitation Data'!G104))),'Data Summary'!CZ110="Yes"),100-OFFSET('Sanitation Data'!$G$4,0,10*ROW('Sanitation Data'!G104)),NA())</f>
        <v>#N/A</v>
      </c>
      <c r="AL110" s="93" t="e">
        <f ca="true">+IF(AND(ISNUMBER(OFFSET('Sanitation Data'!$G$6,0,10*ROW('Sanitation Data'!G104))),'Data Summary'!DA110="Yes"),OFFSET('Sanitation Data'!$G$6,0,10*ROW('Sanitation Data'!G104)),NA())</f>
        <v>#N/A</v>
      </c>
      <c r="AM110" s="93" t="e">
        <f ca="true">+IF(AND(ISNUMBER(OFFSET('Sanitation Data'!$G$10,0,10*ROW('Sanitation Data'!G104))),'Data Summary'!DB110="Yes"),OFFSET('Sanitation Data'!$G$10,0,10*ROW('Sanitation Data'!G104)),NA())</f>
        <v>#N/A</v>
      </c>
      <c r="AN110" s="93" t="e">
        <f ca="true">+IF(AND(ISNUMBER(OFFSET('Sanitation Data'!$G$11,0,10*ROW('Sanitation Data'!G104))),'Data Summary'!DC110="Yes"),OFFSET('Sanitation Data'!$G$11,0,10*ROW('Sanitation Data'!G104)),NA())</f>
        <v>#N/A</v>
      </c>
      <c r="AO110" s="93" t="e">
        <f ca="true">+IF(AND(ISNUMBER(OFFSET('Sanitation Data'!$G$12,0,10*ROW('Sanitation Data'!G104))),'Data Summary'!DD110="Yes"),OFFSET('Sanitation Data'!$G$12,0,10*ROW('Sanitation Data'!G104)),NA())</f>
        <v>#N/A</v>
      </c>
      <c r="AP110" s="93" t="e">
        <f ca="true">+IF(AND(ISNUMBER(OFFSET('Sanitation Data'!$H$4,0,10*ROW('Sanitation Data'!H104))),'Data Summary'!DE110="Yes"),100-OFFSET('Sanitation Data'!$H$4,0,10*ROW('Sanitation Data'!H104)),NA())</f>
        <v>#N/A</v>
      </c>
      <c r="AQ110" s="93" t="e">
        <f ca="true">+IF(AND(ISNUMBER(OFFSET('Sanitation Data'!$H$6,0,10*ROW('Sanitation Data'!H104))),'Data Summary'!DF110="Yes"),OFFSET('Sanitation Data'!$H$6,0,10*ROW('Sanitation Data'!H104)),NA())</f>
        <v>#N/A</v>
      </c>
      <c r="AR110" s="93" t="e">
        <f ca="true">+IF(AND(ISNUMBER(OFFSET('Sanitation Data'!$H$10,0,10*ROW('Sanitation Data'!H104))),'Data Summary'!DG110="Yes"),OFFSET('Sanitation Data'!$H$10,0,10*ROW('Sanitation Data'!H104)),NA())</f>
        <v>#N/A</v>
      </c>
      <c r="AS110" s="93" t="e">
        <f ca="true">+IF(AND(ISNUMBER(OFFSET('Sanitation Data'!$H$11,0,10*ROW('Sanitation Data'!H104))),'Data Summary'!DH110="Yes"),OFFSET('Sanitation Data'!$H$11,0,10*ROW('Sanitation Data'!H104)),NA())</f>
        <v>#N/A</v>
      </c>
      <c r="AT110" s="93" t="e">
        <f ca="true">+IF(AND(ISNUMBER(OFFSET('Sanitation Data'!$H$12,0,10*ROW('Sanitation Data'!H104))),'Data Summary'!DI110="Yes"),OFFSET('Sanitation Data'!$H$12,0,10*ROW('Sanitation Data'!H104)),NA())</f>
        <v>#N/A</v>
      </c>
      <c r="AU110" s="93" t="e">
        <f ca="true">+IF(AND(ISNUMBER(OFFSET('Sanitation Data'!$I$4,0,10*ROW('Sanitation Data'!I104))),'Data Summary'!DJ110="Yes"),100-OFFSET('Sanitation Data'!$I$4,0,10*ROW('Sanitation Data'!I104)),NA())</f>
        <v>#N/A</v>
      </c>
      <c r="AV110" s="93" t="e">
        <f ca="true">+IF(AND(ISNUMBER(OFFSET('Sanitation Data'!$I$6,0,10*ROW('Sanitation Data'!I104))),'Data Summary'!DK110="Yes"),OFFSET('Sanitation Data'!$I$6,0,10*ROW('Sanitation Data'!I104)),NA())</f>
        <v>#N/A</v>
      </c>
      <c r="AW110" s="93" t="e">
        <f ca="true">+IF(AND(ISNUMBER(OFFSET('Sanitation Data'!$I$10,0,10*ROW('Sanitation Data'!I104))),'Data Summary'!DL110="Yes"),OFFSET('Sanitation Data'!$I$10,0,10*ROW('Sanitation Data'!I104)),NA())</f>
        <v>#N/A</v>
      </c>
      <c r="AX110" s="93" t="e">
        <f ca="true">+IF(AND(ISNUMBER(OFFSET('Sanitation Data'!$I$11,0,10*ROW('Sanitation Data'!I104))),'Data Summary'!DM110="Yes"),OFFSET('Sanitation Data'!$I$11,0,10*ROW('Sanitation Data'!I104)),NA())</f>
        <v>#N/A</v>
      </c>
      <c r="AY110" s="93" t="e">
        <f ca="true">+IF(AND(ISNUMBER(OFFSET('Sanitation Data'!$I$12,0,10*ROW('Sanitation Data'!I104))),'Data Summary'!DN110="Yes"),OFFSET('Sanitation Data'!$I$12,0,10*ROW('Sanitation Data'!I104)),NA())</f>
        <v>#N/A</v>
      </c>
      <c r="AZ110" s="94" t="e">
        <f ca="true">+IF(AND(ISNUMBER(OFFSET('Hygiene Data'!$D$5,0,10*ROW('Hygiene Data'!D104))),'Data Summary'!DO110="Yes"),OFFSET('Hygiene Data'!$D$5,0,10*ROW('Hygiene Data'!D104)),NA())</f>
        <v>#N/A</v>
      </c>
      <c r="BA110" s="94" t="e">
        <f ca="true">+IF(AND(ISNUMBER(OFFSET('Hygiene Data'!$D$7,0,10*ROW('Hygiene Data'!D104))),'Data Summary'!DP110="Yes"),OFFSET('Hygiene Data'!$D$7,0,10*ROW('Hygiene Data'!D104)),NA())</f>
        <v>#N/A</v>
      </c>
      <c r="BB110" s="94" t="e">
        <f ca="true">+IF(AND(ISNUMBER(OFFSET('Hygiene Data'!$D$9,0,10*ROW('Hygiene Data'!D104))),'Data Summary'!DQ110="Yes"),OFFSET('Hygiene Data'!$D$9,0,10*ROW('Hygiene Data'!D104)),NA())</f>
        <v>#N/A</v>
      </c>
      <c r="BC110" s="94" t="e">
        <f ca="true">+IF(AND(ISNUMBER(OFFSET('Hygiene Data'!$E$5,0,10*ROW('Hygiene Data'!E104))),'Data Summary'!DR110="Yes"),OFFSET('Hygiene Data'!$E$5,0,10*ROW('Hygiene Data'!E104)),NA())</f>
        <v>#N/A</v>
      </c>
      <c r="BD110" s="94" t="e">
        <f ca="true">+IF(AND(ISNUMBER(OFFSET('Hygiene Data'!$E$7,0,10*ROW('Hygiene Data'!E104))),'Data Summary'!DS110="Yes"),OFFSET('Hygiene Data'!$E$7,0,10*ROW('Hygiene Data'!E104)),NA())</f>
        <v>#N/A</v>
      </c>
      <c r="BE110" s="94" t="e">
        <f ca="true">+IF(AND(ISNUMBER(OFFSET('Hygiene Data'!$E$9,0,10*ROW('Hygiene Data'!E104))),'Data Summary'!DT110="Yes"),OFFSET('Hygiene Data'!$E$9,0,10*ROW('Hygiene Data'!E104)),NA())</f>
        <v>#N/A</v>
      </c>
      <c r="BF110" s="94" t="e">
        <f ca="true">+IF(AND(ISNUMBER(OFFSET('Hygiene Data'!$F$5,0,10*ROW('Hygiene Data'!F104))),'Data Summary'!DU110="Yes"),OFFSET('Hygiene Data'!$F$5,0,10*ROW('Hygiene Data'!F104)),NA())</f>
        <v>#N/A</v>
      </c>
      <c r="BG110" s="94" t="e">
        <f ca="true">+IF(AND(ISNUMBER(OFFSET('Hygiene Data'!$F$7,0,10*ROW('Hygiene Data'!F104))),'Data Summary'!DV110="Yes"),OFFSET('Hygiene Data'!$F$7,0,10*ROW('Hygiene Data'!F104)),NA())</f>
        <v>#N/A</v>
      </c>
      <c r="BH110" s="94" t="e">
        <f ca="true">+IF(AND(ISNUMBER(OFFSET('Hygiene Data'!$F$9,0,10*ROW('Hygiene Data'!F104))),'Data Summary'!DW110="Yes"),OFFSET('Hygiene Data'!$F$9,0,10*ROW('Hygiene Data'!F104)),NA())</f>
        <v>#N/A</v>
      </c>
      <c r="BI110" s="94" t="e">
        <f ca="true">+IF(AND(ISNUMBER(OFFSET('Hygiene Data'!$G$5,0,10*ROW('Hygiene Data'!G104))),'Data Summary'!DX110="Yes"),OFFSET('Hygiene Data'!$G$5,0,10*ROW('Hygiene Data'!G104)),NA())</f>
        <v>#N/A</v>
      </c>
      <c r="BJ110" s="94" t="e">
        <f ca="true">+IF(AND(ISNUMBER(OFFSET('Hygiene Data'!$G$7,0,10*ROW('Hygiene Data'!G104))),'Data Summary'!DY110="Yes"),OFFSET('Hygiene Data'!$G$7,0,10*ROW('Hygiene Data'!G104)),NA())</f>
        <v>#N/A</v>
      </c>
      <c r="BK110" s="94" t="e">
        <f ca="true">+IF(AND(ISNUMBER(OFFSET('Hygiene Data'!$G$9,0,10*ROW('Hygiene Data'!G104))),'Data Summary'!DZ110="Yes"),OFFSET('Hygiene Data'!$G$9,0,10*ROW('Hygiene Data'!G104)),NA())</f>
        <v>#N/A</v>
      </c>
      <c r="BL110" s="94" t="e">
        <f ca="true">+IF(AND(ISNUMBER(OFFSET('Hygiene Data'!$H$5,0,10*ROW('Hygiene Data'!H104))),'Data Summary'!EA110="Yes"),OFFSET('Hygiene Data'!$H$5,0,10*ROW('Hygiene Data'!H104)),NA())</f>
        <v>#N/A</v>
      </c>
      <c r="BM110" s="94" t="e">
        <f ca="true">+IF(AND(ISNUMBER(OFFSET('Hygiene Data'!$H$7,0,10*ROW('Hygiene Data'!H104))),'Data Summary'!EB110="Yes"),OFFSET('Hygiene Data'!$H$7,0,10*ROW('Hygiene Data'!H104)),NA())</f>
        <v>#N/A</v>
      </c>
      <c r="BN110" s="94" t="e">
        <f ca="true">+IF(AND(ISNUMBER(OFFSET('Hygiene Data'!$H$9,0,10*ROW('Hygiene Data'!H104))),'Data Summary'!EC110="Yes"),OFFSET('Hygiene Data'!$H$9,0,10*ROW('Hygiene Data'!H104)),NA())</f>
        <v>#N/A</v>
      </c>
      <c r="BO110" s="94" t="e">
        <f ca="true">+IF(AND(ISNUMBER(OFFSET('Hygiene Data'!$I$5,0,10*ROW('Hygiene Data'!I104))),'Data Summary'!ED110="Yes"),OFFSET('Hygiene Data'!$I$5,0,10*ROW('Hygiene Data'!I104)),NA())</f>
        <v>#N/A</v>
      </c>
      <c r="BP110" s="94" t="e">
        <f ca="true">+IF(AND(ISNUMBER(OFFSET('Hygiene Data'!$I$7,0,10*ROW('Hygiene Data'!I104))),'Data Summary'!EE110="Yes"),OFFSET('Hygiene Data'!$I$7,0,10*ROW('Hygiene Data'!I104)),NA())</f>
        <v>#N/A</v>
      </c>
      <c r="BQ110" s="94" t="e">
        <f ca="true">+IF(AND(ISNUMBER(OFFSET('Hygiene Data'!$I$9,0,10*ROW('Hygiene Data'!I104))),'Data Summary'!EF110="Yes"),OFFSET('Hygiene Data'!$I$9,0,10*ROW('Hygiene Data'!I104)),NA())</f>
        <v>#N/A</v>
      </c>
    </row>
    <row xmlns:x14ac="http://schemas.microsoft.com/office/spreadsheetml/2009/9/ac" r="111" x14ac:dyDescent="0.2">
      <c r="A111" s="334" t="e">
        <f ca="true">+RIGHT('Data Summary'!A111,LEN('Data Summary'!A111)-9)</f>
        <v>#VALUE!</v>
      </c>
      <c r="B111" s="35" t="str">
        <f ca="true">+IF(ISTEXT('Data Summary'!B111),'Data Summary'!B111,"")</f>
        <v/>
      </c>
      <c r="C111" s="333" t="e">
        <f ca="true">+VALUE('Data Summary'!C111)</f>
        <v>#VALUE!</v>
      </c>
      <c r="D111" s="92" t="e">
        <f ca="true">+IF(AND(ISNUMBER(OFFSET('Water Data'!$D$4,0,10*ROW('Water Data'!D105))),'Data Summary'!BS111="Yes"),100-OFFSET('Water Data'!$D$4,0,10*ROW('Water Data'!D105)),NA())</f>
        <v>#N/A</v>
      </c>
      <c r="E111" s="92" t="e">
        <f ca="true">+IF(AND(ISNUMBER(OFFSET('Water Data'!$D$6,0,10*ROW('Water Data'!D105))),'Data Summary'!BT111="Yes"),OFFSET('Water Data'!$D$6,0,10*ROW('Water Data'!D105)),NA())</f>
        <v>#N/A</v>
      </c>
      <c r="F111" s="92" t="e">
        <f ca="true">+IF(AND(ISNUMBER(OFFSET('Water Data'!$D$9,0,10*ROW('Water Data'!D105))),'Data Summary'!BU111="Yes"),OFFSET('Water Data'!$D$9,0,10*ROW('Water Data'!D105)),NA())</f>
        <v>#N/A</v>
      </c>
      <c r="G111" s="92" t="e">
        <f ca="true">+IF(AND(ISNUMBER(OFFSET('Water Data'!$E$4,0,10*ROW('Water Data'!E105))),'Data Summary'!BV111="Yes"),100-OFFSET('Water Data'!$E$4,0,10*ROW('Water Data'!E105)),NA())</f>
        <v>#N/A</v>
      </c>
      <c r="H111" s="92" t="e">
        <f ca="true">+IF(AND(ISNUMBER(OFFSET('Water Data'!$E$6,0,10*ROW('Water Data'!E105))),'Data Summary'!BW111="Yes"),OFFSET('Water Data'!$E$6,0,10*ROW('Water Data'!E105)),NA())</f>
        <v>#N/A</v>
      </c>
      <c r="I111" s="92" t="e">
        <f ca="true">+IF(AND(ISNUMBER(OFFSET('Water Data'!$E$9,0,10*ROW('Water Data'!E105))),'Data Summary'!BX111="Yes"),OFFSET('Water Data'!$E$9,0,10*ROW('Water Data'!E105)),NA())</f>
        <v>#N/A</v>
      </c>
      <c r="J111" s="92" t="e">
        <f ca="true">+IF(AND(ISNUMBER(OFFSET('Water Data'!$F$4,0,10*ROW('Water Data'!F105))),'Data Summary'!BY111="Yes"),100-OFFSET('Water Data'!$F$4,0,10*ROW('Water Data'!F105)),NA())</f>
        <v>#N/A</v>
      </c>
      <c r="K111" s="92" t="e">
        <f ca="true">+IF(AND(ISNUMBER(OFFSET('Water Data'!$F$6,0,10*ROW('Water Data'!F105))),'Data Summary'!BZ111="Yes"),OFFSET('Water Data'!$F$6,0,10*ROW('Water Data'!F105)),NA())</f>
        <v>#N/A</v>
      </c>
      <c r="L111" s="92" t="e">
        <f ca="true">+IF(AND(ISNUMBER(OFFSET('Water Data'!$F$9,0,10*ROW('Water Data'!F105))),'Data Summary'!CA111="Yes"),OFFSET('Water Data'!$F$9,0,10*ROW('Water Data'!F105)),NA())</f>
        <v>#N/A</v>
      </c>
      <c r="M111" s="92" t="e">
        <f ca="true">+IF(AND(ISNUMBER(OFFSET('Water Data'!$G$4,0,10*ROW('Water Data'!G105))),'Data Summary'!CB111="Yes"),100-OFFSET('Water Data'!$G$4,0,10*ROW('Water Data'!G105)),NA())</f>
        <v>#N/A</v>
      </c>
      <c r="N111" s="92" t="e">
        <f ca="true">+IF(AND(ISNUMBER(OFFSET('Water Data'!$G$6,0,10*ROW('Water Data'!G105))),'Data Summary'!CC111="Yes"),OFFSET('Water Data'!$G$6,0,10*ROW('Water Data'!G105)),NA())</f>
        <v>#N/A</v>
      </c>
      <c r="O111" s="92" t="e">
        <f ca="true">+IF(AND(ISNUMBER(OFFSET('Water Data'!$G$9,0,10*ROW('Water Data'!G105))),'Data Summary'!CD111="Yes"),OFFSET('Water Data'!$G$9,0,10*ROW('Water Data'!G105)),NA())</f>
        <v>#N/A</v>
      </c>
      <c r="P111" s="92" t="e">
        <f ca="true">+IF(AND(ISNUMBER(OFFSET('Water Data'!$H$4,0,10*ROW('Water Data'!H105))),'Data Summary'!CE111="Yes"),100-OFFSET('Water Data'!$H$4,0,10*ROW('Water Data'!H105)),NA())</f>
        <v>#N/A</v>
      </c>
      <c r="Q111" s="92" t="e">
        <f ca="true">+IF(AND(ISNUMBER(OFFSET('Water Data'!$H$6,0,10*ROW('Water Data'!H105))),'Data Summary'!CF111="Yes"),OFFSET('Water Data'!$H$6,0,10*ROW('Water Data'!H105)),NA())</f>
        <v>#N/A</v>
      </c>
      <c r="R111" s="92" t="e">
        <f ca="true">+IF(AND(ISNUMBER(OFFSET('Water Data'!$H$9,0,10*ROW('Water Data'!H105))),'Data Summary'!CG111="Yes"),OFFSET('Water Data'!$H$9,0,10*ROW('Water Data'!H105)),NA())</f>
        <v>#N/A</v>
      </c>
      <c r="S111" s="92" t="e">
        <f ca="true">+IF(AND(ISNUMBER(OFFSET('Water Data'!$I$4,0,10*ROW('Water Data'!I105))),'Data Summary'!CH111="Yes"),100-OFFSET('Water Data'!$I$4,0,10*ROW('Water Data'!I105)),NA())</f>
        <v>#N/A</v>
      </c>
      <c r="T111" s="92" t="e">
        <f ca="true">+IF(AND(ISNUMBER(OFFSET('Water Data'!$I$6,0,10*ROW('Water Data'!I105))),'Data Summary'!CI111="Yes"),OFFSET('Water Data'!$I$6,0,10*ROW('Water Data'!I105)),NA())</f>
        <v>#N/A</v>
      </c>
      <c r="U111" s="92" t="e">
        <f ca="true">+IF(AND(ISNUMBER(OFFSET('Water Data'!$I$9,0,10*ROW('Water Data'!I105))),'Data Summary'!CJ111="Yes"),OFFSET('Water Data'!$I$9,0,10*ROW('Water Data'!I105)),NA())</f>
        <v>#N/A</v>
      </c>
      <c r="V111" s="93" t="e">
        <f ca="true">+IF(AND(ISNUMBER(OFFSET('Sanitation Data'!$D$4,0,10*ROW('Sanitation Data'!D105))),'Data Summary'!CK111="Yes"),100-OFFSET('Sanitation Data'!$D$4,0,10*ROW('Sanitation Data'!D105)),NA())</f>
        <v>#N/A</v>
      </c>
      <c r="W111" s="93" t="e">
        <f ca="true">+IF(AND(ISNUMBER(OFFSET('Sanitation Data'!$D$6,0,10*ROW('Sanitation Data'!D105))),'Data Summary'!CL111="Yes"),OFFSET('Sanitation Data'!$D$6,0,10*ROW('Sanitation Data'!D105)),NA())</f>
        <v>#N/A</v>
      </c>
      <c r="X111" s="93" t="e">
        <f ca="true">+IF(AND(ISNUMBER(OFFSET('Sanitation Data'!$D$10,0,10*ROW('Sanitation Data'!D105))),'Data Summary'!CM111="Yes"),OFFSET('Sanitation Data'!$D$10,0,10*ROW('Sanitation Data'!D105)),NA())</f>
        <v>#N/A</v>
      </c>
      <c r="Y111" s="93" t="e">
        <f ca="true">+IF(AND(ISNUMBER(OFFSET('Sanitation Data'!$D$11,0,10*ROW('Sanitation Data'!D105))),'Data Summary'!CN111="Yes"),OFFSET('Sanitation Data'!$D$11,0,10*ROW('Sanitation Data'!D105)),NA())</f>
        <v>#N/A</v>
      </c>
      <c r="Z111" s="93" t="e">
        <f ca="true">+IF(AND(ISNUMBER(OFFSET('Sanitation Data'!$D$12,0,10*ROW('Sanitation Data'!D105))),'Data Summary'!CO111="Yes"),OFFSET('Sanitation Data'!$D$12,0,10*ROW('Sanitation Data'!D105)),NA())</f>
        <v>#N/A</v>
      </c>
      <c r="AA111" s="93" t="e">
        <f ca="true">+IF(AND(ISNUMBER(OFFSET('Sanitation Data'!$E$4,0,10*ROW('Sanitation Data'!E105))),'Data Summary'!CP111="Yes"),100-OFFSET('Sanitation Data'!$E$4,0,10*ROW('Sanitation Data'!E105)),NA())</f>
        <v>#N/A</v>
      </c>
      <c r="AB111" s="93" t="e">
        <f ca="true">+IF(AND(ISNUMBER(OFFSET('Sanitation Data'!$E$6,0,10*ROW('Sanitation Data'!E105))),'Data Summary'!CQ111="Yes"),OFFSET('Sanitation Data'!$E$6,0,10*ROW('Sanitation Data'!E105)),NA())</f>
        <v>#N/A</v>
      </c>
      <c r="AC111" s="93" t="e">
        <f ca="true">+IF(AND(ISNUMBER(OFFSET('Sanitation Data'!$E$10,0,10*ROW('Sanitation Data'!E105))),'Data Summary'!CR111="Yes"),OFFSET('Sanitation Data'!$E$10,0,10*ROW('Sanitation Data'!E105)),NA())</f>
        <v>#N/A</v>
      </c>
      <c r="AD111" s="93" t="e">
        <f ca="true">+IF(AND(ISNUMBER(OFFSET('Sanitation Data'!$E$11,0,10*ROW('Sanitation Data'!E105))),'Data Summary'!CS111="Yes"),OFFSET('Sanitation Data'!$E$11,0,10*ROW('Sanitation Data'!E105)),NA())</f>
        <v>#N/A</v>
      </c>
      <c r="AE111" s="93" t="e">
        <f ca="true">+IF(AND(ISNUMBER(OFFSET('Sanitation Data'!$E$12,0,10*ROW('Sanitation Data'!E105))),'Data Summary'!CT111="Yes"),OFFSET('Sanitation Data'!$E$12,0,10*ROW('Sanitation Data'!E105)),NA())</f>
        <v>#N/A</v>
      </c>
      <c r="AF111" s="93" t="e">
        <f ca="true">+IF(AND(ISNUMBER(OFFSET('Sanitation Data'!$F$4,0,10*ROW('Sanitation Data'!F105))),'Data Summary'!CU111="Yes"),100-OFFSET('Sanitation Data'!$F$4,0,10*ROW('Sanitation Data'!F105)),NA())</f>
        <v>#N/A</v>
      </c>
      <c r="AG111" s="93" t="e">
        <f ca="true">+IF(AND(ISNUMBER(OFFSET('Sanitation Data'!$F$6,0,10*ROW('Sanitation Data'!F105))),'Data Summary'!CV111="Yes"),OFFSET('Sanitation Data'!$F$6,0,10*ROW('Sanitation Data'!F105)),NA())</f>
        <v>#N/A</v>
      </c>
      <c r="AH111" s="93" t="e">
        <f ca="true">+IF(AND(ISNUMBER(OFFSET('Sanitation Data'!$F$10,0,10*ROW('Sanitation Data'!F105))),'Data Summary'!CW111="Yes"),OFFSET('Sanitation Data'!$F$10,0,10*ROW('Sanitation Data'!F105)),NA())</f>
        <v>#N/A</v>
      </c>
      <c r="AI111" s="93" t="e">
        <f ca="true">+IF(AND(ISNUMBER(OFFSET('Sanitation Data'!$F$11,0,10*ROW('Sanitation Data'!F105))),'Data Summary'!CX111="Yes"),OFFSET('Sanitation Data'!$F$11,0,10*ROW('Sanitation Data'!F105)),NA())</f>
        <v>#N/A</v>
      </c>
      <c r="AJ111" s="93" t="e">
        <f ca="true">+IF(AND(ISNUMBER(OFFSET('Sanitation Data'!$F$12,0,10*ROW('Sanitation Data'!F105))),'Data Summary'!CY111="Yes"),OFFSET('Sanitation Data'!$F$12,0,10*ROW('Sanitation Data'!F105)),NA())</f>
        <v>#N/A</v>
      </c>
      <c r="AK111" s="93" t="e">
        <f ca="true">+IF(AND(ISNUMBER(OFFSET('Sanitation Data'!$G$4,0,10*ROW('Sanitation Data'!G105))),'Data Summary'!CZ111="Yes"),100-OFFSET('Sanitation Data'!$G$4,0,10*ROW('Sanitation Data'!G105)),NA())</f>
        <v>#N/A</v>
      </c>
      <c r="AL111" s="93" t="e">
        <f ca="true">+IF(AND(ISNUMBER(OFFSET('Sanitation Data'!$G$6,0,10*ROW('Sanitation Data'!G105))),'Data Summary'!DA111="Yes"),OFFSET('Sanitation Data'!$G$6,0,10*ROW('Sanitation Data'!G105)),NA())</f>
        <v>#N/A</v>
      </c>
      <c r="AM111" s="93" t="e">
        <f ca="true">+IF(AND(ISNUMBER(OFFSET('Sanitation Data'!$G$10,0,10*ROW('Sanitation Data'!G105))),'Data Summary'!DB111="Yes"),OFFSET('Sanitation Data'!$G$10,0,10*ROW('Sanitation Data'!G105)),NA())</f>
        <v>#N/A</v>
      </c>
      <c r="AN111" s="93" t="e">
        <f ca="true">+IF(AND(ISNUMBER(OFFSET('Sanitation Data'!$G$11,0,10*ROW('Sanitation Data'!G105))),'Data Summary'!DC111="Yes"),OFFSET('Sanitation Data'!$G$11,0,10*ROW('Sanitation Data'!G105)),NA())</f>
        <v>#N/A</v>
      </c>
      <c r="AO111" s="93" t="e">
        <f ca="true">+IF(AND(ISNUMBER(OFFSET('Sanitation Data'!$G$12,0,10*ROW('Sanitation Data'!G105))),'Data Summary'!DD111="Yes"),OFFSET('Sanitation Data'!$G$12,0,10*ROW('Sanitation Data'!G105)),NA())</f>
        <v>#N/A</v>
      </c>
      <c r="AP111" s="93" t="e">
        <f ca="true">+IF(AND(ISNUMBER(OFFSET('Sanitation Data'!$H$4,0,10*ROW('Sanitation Data'!H105))),'Data Summary'!DE111="Yes"),100-OFFSET('Sanitation Data'!$H$4,0,10*ROW('Sanitation Data'!H105)),NA())</f>
        <v>#N/A</v>
      </c>
      <c r="AQ111" s="93" t="e">
        <f ca="true">+IF(AND(ISNUMBER(OFFSET('Sanitation Data'!$H$6,0,10*ROW('Sanitation Data'!H105))),'Data Summary'!DF111="Yes"),OFFSET('Sanitation Data'!$H$6,0,10*ROW('Sanitation Data'!H105)),NA())</f>
        <v>#N/A</v>
      </c>
      <c r="AR111" s="93" t="e">
        <f ca="true">+IF(AND(ISNUMBER(OFFSET('Sanitation Data'!$H$10,0,10*ROW('Sanitation Data'!H105))),'Data Summary'!DG111="Yes"),OFFSET('Sanitation Data'!$H$10,0,10*ROW('Sanitation Data'!H105)),NA())</f>
        <v>#N/A</v>
      </c>
      <c r="AS111" s="93" t="e">
        <f ca="true">+IF(AND(ISNUMBER(OFFSET('Sanitation Data'!$H$11,0,10*ROW('Sanitation Data'!H105))),'Data Summary'!DH111="Yes"),OFFSET('Sanitation Data'!$H$11,0,10*ROW('Sanitation Data'!H105)),NA())</f>
        <v>#N/A</v>
      </c>
      <c r="AT111" s="93" t="e">
        <f ca="true">+IF(AND(ISNUMBER(OFFSET('Sanitation Data'!$H$12,0,10*ROW('Sanitation Data'!H105))),'Data Summary'!DI111="Yes"),OFFSET('Sanitation Data'!$H$12,0,10*ROW('Sanitation Data'!H105)),NA())</f>
        <v>#N/A</v>
      </c>
      <c r="AU111" s="93" t="e">
        <f ca="true">+IF(AND(ISNUMBER(OFFSET('Sanitation Data'!$I$4,0,10*ROW('Sanitation Data'!I105))),'Data Summary'!DJ111="Yes"),100-OFFSET('Sanitation Data'!$I$4,0,10*ROW('Sanitation Data'!I105)),NA())</f>
        <v>#N/A</v>
      </c>
      <c r="AV111" s="93" t="e">
        <f ca="true">+IF(AND(ISNUMBER(OFFSET('Sanitation Data'!$I$6,0,10*ROW('Sanitation Data'!I105))),'Data Summary'!DK111="Yes"),OFFSET('Sanitation Data'!$I$6,0,10*ROW('Sanitation Data'!I105)),NA())</f>
        <v>#N/A</v>
      </c>
      <c r="AW111" s="93" t="e">
        <f ca="true">+IF(AND(ISNUMBER(OFFSET('Sanitation Data'!$I$10,0,10*ROW('Sanitation Data'!I105))),'Data Summary'!DL111="Yes"),OFFSET('Sanitation Data'!$I$10,0,10*ROW('Sanitation Data'!I105)),NA())</f>
        <v>#N/A</v>
      </c>
      <c r="AX111" s="93" t="e">
        <f ca="true">+IF(AND(ISNUMBER(OFFSET('Sanitation Data'!$I$11,0,10*ROW('Sanitation Data'!I105))),'Data Summary'!DM111="Yes"),OFFSET('Sanitation Data'!$I$11,0,10*ROW('Sanitation Data'!I105)),NA())</f>
        <v>#N/A</v>
      </c>
      <c r="AY111" s="93" t="e">
        <f ca="true">+IF(AND(ISNUMBER(OFFSET('Sanitation Data'!$I$12,0,10*ROW('Sanitation Data'!I105))),'Data Summary'!DN111="Yes"),OFFSET('Sanitation Data'!$I$12,0,10*ROW('Sanitation Data'!I105)),NA())</f>
        <v>#N/A</v>
      </c>
      <c r="AZ111" s="94" t="e">
        <f ca="true">+IF(AND(ISNUMBER(OFFSET('Hygiene Data'!$D$5,0,10*ROW('Hygiene Data'!D105))),'Data Summary'!DO111="Yes"),OFFSET('Hygiene Data'!$D$5,0,10*ROW('Hygiene Data'!D105)),NA())</f>
        <v>#N/A</v>
      </c>
      <c r="BA111" s="94" t="e">
        <f ca="true">+IF(AND(ISNUMBER(OFFSET('Hygiene Data'!$D$7,0,10*ROW('Hygiene Data'!D105))),'Data Summary'!DP111="Yes"),OFFSET('Hygiene Data'!$D$7,0,10*ROW('Hygiene Data'!D105)),NA())</f>
        <v>#N/A</v>
      </c>
      <c r="BB111" s="94" t="e">
        <f ca="true">+IF(AND(ISNUMBER(OFFSET('Hygiene Data'!$D$9,0,10*ROW('Hygiene Data'!D105))),'Data Summary'!DQ111="Yes"),OFFSET('Hygiene Data'!$D$9,0,10*ROW('Hygiene Data'!D105)),NA())</f>
        <v>#N/A</v>
      </c>
      <c r="BC111" s="94" t="e">
        <f ca="true">+IF(AND(ISNUMBER(OFFSET('Hygiene Data'!$E$5,0,10*ROW('Hygiene Data'!E105))),'Data Summary'!DR111="Yes"),OFFSET('Hygiene Data'!$E$5,0,10*ROW('Hygiene Data'!E105)),NA())</f>
        <v>#N/A</v>
      </c>
      <c r="BD111" s="94" t="e">
        <f ca="true">+IF(AND(ISNUMBER(OFFSET('Hygiene Data'!$E$7,0,10*ROW('Hygiene Data'!E105))),'Data Summary'!DS111="Yes"),OFFSET('Hygiene Data'!$E$7,0,10*ROW('Hygiene Data'!E105)),NA())</f>
        <v>#N/A</v>
      </c>
      <c r="BE111" s="94" t="e">
        <f ca="true">+IF(AND(ISNUMBER(OFFSET('Hygiene Data'!$E$9,0,10*ROW('Hygiene Data'!E105))),'Data Summary'!DT111="Yes"),OFFSET('Hygiene Data'!$E$9,0,10*ROW('Hygiene Data'!E105)),NA())</f>
        <v>#N/A</v>
      </c>
      <c r="BF111" s="94" t="e">
        <f ca="true">+IF(AND(ISNUMBER(OFFSET('Hygiene Data'!$F$5,0,10*ROW('Hygiene Data'!F105))),'Data Summary'!DU111="Yes"),OFFSET('Hygiene Data'!$F$5,0,10*ROW('Hygiene Data'!F105)),NA())</f>
        <v>#N/A</v>
      </c>
      <c r="BG111" s="94" t="e">
        <f ca="true">+IF(AND(ISNUMBER(OFFSET('Hygiene Data'!$F$7,0,10*ROW('Hygiene Data'!F105))),'Data Summary'!DV111="Yes"),OFFSET('Hygiene Data'!$F$7,0,10*ROW('Hygiene Data'!F105)),NA())</f>
        <v>#N/A</v>
      </c>
      <c r="BH111" s="94" t="e">
        <f ca="true">+IF(AND(ISNUMBER(OFFSET('Hygiene Data'!$F$9,0,10*ROW('Hygiene Data'!F105))),'Data Summary'!DW111="Yes"),OFFSET('Hygiene Data'!$F$9,0,10*ROW('Hygiene Data'!F105)),NA())</f>
        <v>#N/A</v>
      </c>
      <c r="BI111" s="94" t="e">
        <f ca="true">+IF(AND(ISNUMBER(OFFSET('Hygiene Data'!$G$5,0,10*ROW('Hygiene Data'!G105))),'Data Summary'!DX111="Yes"),OFFSET('Hygiene Data'!$G$5,0,10*ROW('Hygiene Data'!G105)),NA())</f>
        <v>#N/A</v>
      </c>
      <c r="BJ111" s="94" t="e">
        <f ca="true">+IF(AND(ISNUMBER(OFFSET('Hygiene Data'!$G$7,0,10*ROW('Hygiene Data'!G105))),'Data Summary'!DY111="Yes"),OFFSET('Hygiene Data'!$G$7,0,10*ROW('Hygiene Data'!G105)),NA())</f>
        <v>#N/A</v>
      </c>
      <c r="BK111" s="94" t="e">
        <f ca="true">+IF(AND(ISNUMBER(OFFSET('Hygiene Data'!$G$9,0,10*ROW('Hygiene Data'!G105))),'Data Summary'!DZ111="Yes"),OFFSET('Hygiene Data'!$G$9,0,10*ROW('Hygiene Data'!G105)),NA())</f>
        <v>#N/A</v>
      </c>
      <c r="BL111" s="94" t="e">
        <f ca="true">+IF(AND(ISNUMBER(OFFSET('Hygiene Data'!$H$5,0,10*ROW('Hygiene Data'!H105))),'Data Summary'!EA111="Yes"),OFFSET('Hygiene Data'!$H$5,0,10*ROW('Hygiene Data'!H105)),NA())</f>
        <v>#N/A</v>
      </c>
      <c r="BM111" s="94" t="e">
        <f ca="true">+IF(AND(ISNUMBER(OFFSET('Hygiene Data'!$H$7,0,10*ROW('Hygiene Data'!H105))),'Data Summary'!EB111="Yes"),OFFSET('Hygiene Data'!$H$7,0,10*ROW('Hygiene Data'!H105)),NA())</f>
        <v>#N/A</v>
      </c>
      <c r="BN111" s="94" t="e">
        <f ca="true">+IF(AND(ISNUMBER(OFFSET('Hygiene Data'!$H$9,0,10*ROW('Hygiene Data'!H105))),'Data Summary'!EC111="Yes"),OFFSET('Hygiene Data'!$H$9,0,10*ROW('Hygiene Data'!H105)),NA())</f>
        <v>#N/A</v>
      </c>
      <c r="BO111" s="94" t="e">
        <f ca="true">+IF(AND(ISNUMBER(OFFSET('Hygiene Data'!$I$5,0,10*ROW('Hygiene Data'!I105))),'Data Summary'!ED111="Yes"),OFFSET('Hygiene Data'!$I$5,0,10*ROW('Hygiene Data'!I105)),NA())</f>
        <v>#N/A</v>
      </c>
      <c r="BP111" s="94" t="e">
        <f ca="true">+IF(AND(ISNUMBER(OFFSET('Hygiene Data'!$I$7,0,10*ROW('Hygiene Data'!I105))),'Data Summary'!EE111="Yes"),OFFSET('Hygiene Data'!$I$7,0,10*ROW('Hygiene Data'!I105)),NA())</f>
        <v>#N/A</v>
      </c>
      <c r="BQ111" s="94" t="e">
        <f ca="true">+IF(AND(ISNUMBER(OFFSET('Hygiene Data'!$I$9,0,10*ROW('Hygiene Data'!I105))),'Data Summary'!EF111="Yes"),OFFSET('Hygiene Data'!$I$9,0,10*ROW('Hygiene Data'!I105)),NA())</f>
        <v>#N/A</v>
      </c>
    </row>
    <row xmlns:x14ac="http://schemas.microsoft.com/office/spreadsheetml/2009/9/ac" r="112" x14ac:dyDescent="0.2">
      <c r="A112" s="334" t="e">
        <f ca="true">+RIGHT('Data Summary'!A112,LEN('Data Summary'!A112)-9)</f>
        <v>#VALUE!</v>
      </c>
      <c r="B112" s="35" t="str">
        <f ca="true">+IF(ISTEXT('Data Summary'!B112),'Data Summary'!B112,"")</f>
        <v/>
      </c>
      <c r="C112" s="333" t="e">
        <f ca="true">+VALUE('Data Summary'!C112)</f>
        <v>#VALUE!</v>
      </c>
      <c r="D112" s="92" t="e">
        <f ca="true">+IF(AND(ISNUMBER(OFFSET('Water Data'!$D$4,0,10*ROW('Water Data'!D106))),'Data Summary'!BS112="Yes"),100-OFFSET('Water Data'!$D$4,0,10*ROW('Water Data'!D106)),NA())</f>
        <v>#N/A</v>
      </c>
      <c r="E112" s="92" t="e">
        <f ca="true">+IF(AND(ISNUMBER(OFFSET('Water Data'!$D$6,0,10*ROW('Water Data'!D106))),'Data Summary'!BT112="Yes"),OFFSET('Water Data'!$D$6,0,10*ROW('Water Data'!D106)),NA())</f>
        <v>#N/A</v>
      </c>
      <c r="F112" s="92" t="e">
        <f ca="true">+IF(AND(ISNUMBER(OFFSET('Water Data'!$D$9,0,10*ROW('Water Data'!D106))),'Data Summary'!BU112="Yes"),OFFSET('Water Data'!$D$9,0,10*ROW('Water Data'!D106)),NA())</f>
        <v>#N/A</v>
      </c>
      <c r="G112" s="92" t="e">
        <f ca="true">+IF(AND(ISNUMBER(OFFSET('Water Data'!$E$4,0,10*ROW('Water Data'!E106))),'Data Summary'!BV112="Yes"),100-OFFSET('Water Data'!$E$4,0,10*ROW('Water Data'!E106)),NA())</f>
        <v>#N/A</v>
      </c>
      <c r="H112" s="92" t="e">
        <f ca="true">+IF(AND(ISNUMBER(OFFSET('Water Data'!$E$6,0,10*ROW('Water Data'!E106))),'Data Summary'!BW112="Yes"),OFFSET('Water Data'!$E$6,0,10*ROW('Water Data'!E106)),NA())</f>
        <v>#N/A</v>
      </c>
      <c r="I112" s="92" t="e">
        <f ca="true">+IF(AND(ISNUMBER(OFFSET('Water Data'!$E$9,0,10*ROW('Water Data'!E106))),'Data Summary'!BX112="Yes"),OFFSET('Water Data'!$E$9,0,10*ROW('Water Data'!E106)),NA())</f>
        <v>#N/A</v>
      </c>
      <c r="J112" s="92" t="e">
        <f ca="true">+IF(AND(ISNUMBER(OFFSET('Water Data'!$F$4,0,10*ROW('Water Data'!F106))),'Data Summary'!BY112="Yes"),100-OFFSET('Water Data'!$F$4,0,10*ROW('Water Data'!F106)),NA())</f>
        <v>#N/A</v>
      </c>
      <c r="K112" s="92" t="e">
        <f ca="true">+IF(AND(ISNUMBER(OFFSET('Water Data'!$F$6,0,10*ROW('Water Data'!F106))),'Data Summary'!BZ112="Yes"),OFFSET('Water Data'!$F$6,0,10*ROW('Water Data'!F106)),NA())</f>
        <v>#N/A</v>
      </c>
      <c r="L112" s="92" t="e">
        <f ca="true">+IF(AND(ISNUMBER(OFFSET('Water Data'!$F$9,0,10*ROW('Water Data'!F106))),'Data Summary'!CA112="Yes"),OFFSET('Water Data'!$F$9,0,10*ROW('Water Data'!F106)),NA())</f>
        <v>#N/A</v>
      </c>
      <c r="M112" s="92" t="e">
        <f ca="true">+IF(AND(ISNUMBER(OFFSET('Water Data'!$G$4,0,10*ROW('Water Data'!G106))),'Data Summary'!CB112="Yes"),100-OFFSET('Water Data'!$G$4,0,10*ROW('Water Data'!G106)),NA())</f>
        <v>#N/A</v>
      </c>
      <c r="N112" s="92" t="e">
        <f ca="true">+IF(AND(ISNUMBER(OFFSET('Water Data'!$G$6,0,10*ROW('Water Data'!G106))),'Data Summary'!CC112="Yes"),OFFSET('Water Data'!$G$6,0,10*ROW('Water Data'!G106)),NA())</f>
        <v>#N/A</v>
      </c>
      <c r="O112" s="92" t="e">
        <f ca="true">+IF(AND(ISNUMBER(OFFSET('Water Data'!$G$9,0,10*ROW('Water Data'!G106))),'Data Summary'!CD112="Yes"),OFFSET('Water Data'!$G$9,0,10*ROW('Water Data'!G106)),NA())</f>
        <v>#N/A</v>
      </c>
      <c r="P112" s="92" t="e">
        <f ca="true">+IF(AND(ISNUMBER(OFFSET('Water Data'!$H$4,0,10*ROW('Water Data'!H106))),'Data Summary'!CE112="Yes"),100-OFFSET('Water Data'!$H$4,0,10*ROW('Water Data'!H106)),NA())</f>
        <v>#N/A</v>
      </c>
      <c r="Q112" s="92" t="e">
        <f ca="true">+IF(AND(ISNUMBER(OFFSET('Water Data'!$H$6,0,10*ROW('Water Data'!H106))),'Data Summary'!CF112="Yes"),OFFSET('Water Data'!$H$6,0,10*ROW('Water Data'!H106)),NA())</f>
        <v>#N/A</v>
      </c>
      <c r="R112" s="92" t="e">
        <f ca="true">+IF(AND(ISNUMBER(OFFSET('Water Data'!$H$9,0,10*ROW('Water Data'!H106))),'Data Summary'!CG112="Yes"),OFFSET('Water Data'!$H$9,0,10*ROW('Water Data'!H106)),NA())</f>
        <v>#N/A</v>
      </c>
      <c r="S112" s="92" t="e">
        <f ca="true">+IF(AND(ISNUMBER(OFFSET('Water Data'!$I$4,0,10*ROW('Water Data'!I106))),'Data Summary'!CH112="Yes"),100-OFFSET('Water Data'!$I$4,0,10*ROW('Water Data'!I106)),NA())</f>
        <v>#N/A</v>
      </c>
      <c r="T112" s="92" t="e">
        <f ca="true">+IF(AND(ISNUMBER(OFFSET('Water Data'!$I$6,0,10*ROW('Water Data'!I106))),'Data Summary'!CI112="Yes"),OFFSET('Water Data'!$I$6,0,10*ROW('Water Data'!I106)),NA())</f>
        <v>#N/A</v>
      </c>
      <c r="U112" s="92" t="e">
        <f ca="true">+IF(AND(ISNUMBER(OFFSET('Water Data'!$I$9,0,10*ROW('Water Data'!I106))),'Data Summary'!CJ112="Yes"),OFFSET('Water Data'!$I$9,0,10*ROW('Water Data'!I106)),NA())</f>
        <v>#N/A</v>
      </c>
      <c r="V112" s="93" t="e">
        <f ca="true">+IF(AND(ISNUMBER(OFFSET('Sanitation Data'!$D$4,0,10*ROW('Sanitation Data'!D106))),'Data Summary'!CK112="Yes"),100-OFFSET('Sanitation Data'!$D$4,0,10*ROW('Sanitation Data'!D106)),NA())</f>
        <v>#N/A</v>
      </c>
      <c r="W112" s="93" t="e">
        <f ca="true">+IF(AND(ISNUMBER(OFFSET('Sanitation Data'!$D$6,0,10*ROW('Sanitation Data'!D106))),'Data Summary'!CL112="Yes"),OFFSET('Sanitation Data'!$D$6,0,10*ROW('Sanitation Data'!D106)),NA())</f>
        <v>#N/A</v>
      </c>
      <c r="X112" s="93" t="e">
        <f ca="true">+IF(AND(ISNUMBER(OFFSET('Sanitation Data'!$D$10,0,10*ROW('Sanitation Data'!D106))),'Data Summary'!CM112="Yes"),OFFSET('Sanitation Data'!$D$10,0,10*ROW('Sanitation Data'!D106)),NA())</f>
        <v>#N/A</v>
      </c>
      <c r="Y112" s="93" t="e">
        <f ca="true">+IF(AND(ISNUMBER(OFFSET('Sanitation Data'!$D$11,0,10*ROW('Sanitation Data'!D106))),'Data Summary'!CN112="Yes"),OFFSET('Sanitation Data'!$D$11,0,10*ROW('Sanitation Data'!D106)),NA())</f>
        <v>#N/A</v>
      </c>
      <c r="Z112" s="93" t="e">
        <f ca="true">+IF(AND(ISNUMBER(OFFSET('Sanitation Data'!$D$12,0,10*ROW('Sanitation Data'!D106))),'Data Summary'!CO112="Yes"),OFFSET('Sanitation Data'!$D$12,0,10*ROW('Sanitation Data'!D106)),NA())</f>
        <v>#N/A</v>
      </c>
      <c r="AA112" s="93" t="e">
        <f ca="true">+IF(AND(ISNUMBER(OFFSET('Sanitation Data'!$E$4,0,10*ROW('Sanitation Data'!E106))),'Data Summary'!CP112="Yes"),100-OFFSET('Sanitation Data'!$E$4,0,10*ROW('Sanitation Data'!E106)),NA())</f>
        <v>#N/A</v>
      </c>
      <c r="AB112" s="93" t="e">
        <f ca="true">+IF(AND(ISNUMBER(OFFSET('Sanitation Data'!$E$6,0,10*ROW('Sanitation Data'!E106))),'Data Summary'!CQ112="Yes"),OFFSET('Sanitation Data'!$E$6,0,10*ROW('Sanitation Data'!E106)),NA())</f>
        <v>#N/A</v>
      </c>
      <c r="AC112" s="93" t="e">
        <f ca="true">+IF(AND(ISNUMBER(OFFSET('Sanitation Data'!$E$10,0,10*ROW('Sanitation Data'!E106))),'Data Summary'!CR112="Yes"),OFFSET('Sanitation Data'!$E$10,0,10*ROW('Sanitation Data'!E106)),NA())</f>
        <v>#N/A</v>
      </c>
      <c r="AD112" s="93" t="e">
        <f ca="true">+IF(AND(ISNUMBER(OFFSET('Sanitation Data'!$E$11,0,10*ROW('Sanitation Data'!E106))),'Data Summary'!CS112="Yes"),OFFSET('Sanitation Data'!$E$11,0,10*ROW('Sanitation Data'!E106)),NA())</f>
        <v>#N/A</v>
      </c>
      <c r="AE112" s="93" t="e">
        <f ca="true">+IF(AND(ISNUMBER(OFFSET('Sanitation Data'!$E$12,0,10*ROW('Sanitation Data'!E106))),'Data Summary'!CT112="Yes"),OFFSET('Sanitation Data'!$E$12,0,10*ROW('Sanitation Data'!E106)),NA())</f>
        <v>#N/A</v>
      </c>
      <c r="AF112" s="93" t="e">
        <f ca="true">+IF(AND(ISNUMBER(OFFSET('Sanitation Data'!$F$4,0,10*ROW('Sanitation Data'!F106))),'Data Summary'!CU112="Yes"),100-OFFSET('Sanitation Data'!$F$4,0,10*ROW('Sanitation Data'!F106)),NA())</f>
        <v>#N/A</v>
      </c>
      <c r="AG112" s="93" t="e">
        <f ca="true">+IF(AND(ISNUMBER(OFFSET('Sanitation Data'!$F$6,0,10*ROW('Sanitation Data'!F106))),'Data Summary'!CV112="Yes"),OFFSET('Sanitation Data'!$F$6,0,10*ROW('Sanitation Data'!F106)),NA())</f>
        <v>#N/A</v>
      </c>
      <c r="AH112" s="93" t="e">
        <f ca="true">+IF(AND(ISNUMBER(OFFSET('Sanitation Data'!$F$10,0,10*ROW('Sanitation Data'!F106))),'Data Summary'!CW112="Yes"),OFFSET('Sanitation Data'!$F$10,0,10*ROW('Sanitation Data'!F106)),NA())</f>
        <v>#N/A</v>
      </c>
      <c r="AI112" s="93" t="e">
        <f ca="true">+IF(AND(ISNUMBER(OFFSET('Sanitation Data'!$F$11,0,10*ROW('Sanitation Data'!F106))),'Data Summary'!CX112="Yes"),OFFSET('Sanitation Data'!$F$11,0,10*ROW('Sanitation Data'!F106)),NA())</f>
        <v>#N/A</v>
      </c>
      <c r="AJ112" s="93" t="e">
        <f ca="true">+IF(AND(ISNUMBER(OFFSET('Sanitation Data'!$F$12,0,10*ROW('Sanitation Data'!F106))),'Data Summary'!CY112="Yes"),OFFSET('Sanitation Data'!$F$12,0,10*ROW('Sanitation Data'!F106)),NA())</f>
        <v>#N/A</v>
      </c>
      <c r="AK112" s="93" t="e">
        <f ca="true">+IF(AND(ISNUMBER(OFFSET('Sanitation Data'!$G$4,0,10*ROW('Sanitation Data'!G106))),'Data Summary'!CZ112="Yes"),100-OFFSET('Sanitation Data'!$G$4,0,10*ROW('Sanitation Data'!G106)),NA())</f>
        <v>#N/A</v>
      </c>
      <c r="AL112" s="93" t="e">
        <f ca="true">+IF(AND(ISNUMBER(OFFSET('Sanitation Data'!$G$6,0,10*ROW('Sanitation Data'!G106))),'Data Summary'!DA112="Yes"),OFFSET('Sanitation Data'!$G$6,0,10*ROW('Sanitation Data'!G106)),NA())</f>
        <v>#N/A</v>
      </c>
      <c r="AM112" s="93" t="e">
        <f ca="true">+IF(AND(ISNUMBER(OFFSET('Sanitation Data'!$G$10,0,10*ROW('Sanitation Data'!G106))),'Data Summary'!DB112="Yes"),OFFSET('Sanitation Data'!$G$10,0,10*ROW('Sanitation Data'!G106)),NA())</f>
        <v>#N/A</v>
      </c>
      <c r="AN112" s="93" t="e">
        <f ca="true">+IF(AND(ISNUMBER(OFFSET('Sanitation Data'!$G$11,0,10*ROW('Sanitation Data'!G106))),'Data Summary'!DC112="Yes"),OFFSET('Sanitation Data'!$G$11,0,10*ROW('Sanitation Data'!G106)),NA())</f>
        <v>#N/A</v>
      </c>
      <c r="AO112" s="93" t="e">
        <f ca="true">+IF(AND(ISNUMBER(OFFSET('Sanitation Data'!$G$12,0,10*ROW('Sanitation Data'!G106))),'Data Summary'!DD112="Yes"),OFFSET('Sanitation Data'!$G$12,0,10*ROW('Sanitation Data'!G106)),NA())</f>
        <v>#N/A</v>
      </c>
      <c r="AP112" s="93" t="e">
        <f ca="true">+IF(AND(ISNUMBER(OFFSET('Sanitation Data'!$H$4,0,10*ROW('Sanitation Data'!H106))),'Data Summary'!DE112="Yes"),100-OFFSET('Sanitation Data'!$H$4,0,10*ROW('Sanitation Data'!H106)),NA())</f>
        <v>#N/A</v>
      </c>
      <c r="AQ112" s="93" t="e">
        <f ca="true">+IF(AND(ISNUMBER(OFFSET('Sanitation Data'!$H$6,0,10*ROW('Sanitation Data'!H106))),'Data Summary'!DF112="Yes"),OFFSET('Sanitation Data'!$H$6,0,10*ROW('Sanitation Data'!H106)),NA())</f>
        <v>#N/A</v>
      </c>
      <c r="AR112" s="93" t="e">
        <f ca="true">+IF(AND(ISNUMBER(OFFSET('Sanitation Data'!$H$10,0,10*ROW('Sanitation Data'!H106))),'Data Summary'!DG112="Yes"),OFFSET('Sanitation Data'!$H$10,0,10*ROW('Sanitation Data'!H106)),NA())</f>
        <v>#N/A</v>
      </c>
      <c r="AS112" s="93" t="e">
        <f ca="true">+IF(AND(ISNUMBER(OFFSET('Sanitation Data'!$H$11,0,10*ROW('Sanitation Data'!H106))),'Data Summary'!DH112="Yes"),OFFSET('Sanitation Data'!$H$11,0,10*ROW('Sanitation Data'!H106)),NA())</f>
        <v>#N/A</v>
      </c>
      <c r="AT112" s="93" t="e">
        <f ca="true">+IF(AND(ISNUMBER(OFFSET('Sanitation Data'!$H$12,0,10*ROW('Sanitation Data'!H106))),'Data Summary'!DI112="Yes"),OFFSET('Sanitation Data'!$H$12,0,10*ROW('Sanitation Data'!H106)),NA())</f>
        <v>#N/A</v>
      </c>
      <c r="AU112" s="93" t="e">
        <f ca="true">+IF(AND(ISNUMBER(OFFSET('Sanitation Data'!$I$4,0,10*ROW('Sanitation Data'!I106))),'Data Summary'!DJ112="Yes"),100-OFFSET('Sanitation Data'!$I$4,0,10*ROW('Sanitation Data'!I106)),NA())</f>
        <v>#N/A</v>
      </c>
      <c r="AV112" s="93" t="e">
        <f ca="true">+IF(AND(ISNUMBER(OFFSET('Sanitation Data'!$I$6,0,10*ROW('Sanitation Data'!I106))),'Data Summary'!DK112="Yes"),OFFSET('Sanitation Data'!$I$6,0,10*ROW('Sanitation Data'!I106)),NA())</f>
        <v>#N/A</v>
      </c>
      <c r="AW112" s="93" t="e">
        <f ca="true">+IF(AND(ISNUMBER(OFFSET('Sanitation Data'!$I$10,0,10*ROW('Sanitation Data'!I106))),'Data Summary'!DL112="Yes"),OFFSET('Sanitation Data'!$I$10,0,10*ROW('Sanitation Data'!I106)),NA())</f>
        <v>#N/A</v>
      </c>
      <c r="AX112" s="93" t="e">
        <f ca="true">+IF(AND(ISNUMBER(OFFSET('Sanitation Data'!$I$11,0,10*ROW('Sanitation Data'!I106))),'Data Summary'!DM112="Yes"),OFFSET('Sanitation Data'!$I$11,0,10*ROW('Sanitation Data'!I106)),NA())</f>
        <v>#N/A</v>
      </c>
      <c r="AY112" s="93" t="e">
        <f ca="true">+IF(AND(ISNUMBER(OFFSET('Sanitation Data'!$I$12,0,10*ROW('Sanitation Data'!I106))),'Data Summary'!DN112="Yes"),OFFSET('Sanitation Data'!$I$12,0,10*ROW('Sanitation Data'!I106)),NA())</f>
        <v>#N/A</v>
      </c>
      <c r="AZ112" s="94" t="e">
        <f ca="true">+IF(AND(ISNUMBER(OFFSET('Hygiene Data'!$D$5,0,10*ROW('Hygiene Data'!D106))),'Data Summary'!DO112="Yes"),OFFSET('Hygiene Data'!$D$5,0,10*ROW('Hygiene Data'!D106)),NA())</f>
        <v>#N/A</v>
      </c>
      <c r="BA112" s="94" t="e">
        <f ca="true">+IF(AND(ISNUMBER(OFFSET('Hygiene Data'!$D$7,0,10*ROW('Hygiene Data'!D106))),'Data Summary'!DP112="Yes"),OFFSET('Hygiene Data'!$D$7,0,10*ROW('Hygiene Data'!D106)),NA())</f>
        <v>#N/A</v>
      </c>
      <c r="BB112" s="94" t="e">
        <f ca="true">+IF(AND(ISNUMBER(OFFSET('Hygiene Data'!$D$9,0,10*ROW('Hygiene Data'!D106))),'Data Summary'!DQ112="Yes"),OFFSET('Hygiene Data'!$D$9,0,10*ROW('Hygiene Data'!D106)),NA())</f>
        <v>#N/A</v>
      </c>
      <c r="BC112" s="94" t="e">
        <f ca="true">+IF(AND(ISNUMBER(OFFSET('Hygiene Data'!$E$5,0,10*ROW('Hygiene Data'!E106))),'Data Summary'!DR112="Yes"),OFFSET('Hygiene Data'!$E$5,0,10*ROW('Hygiene Data'!E106)),NA())</f>
        <v>#N/A</v>
      </c>
      <c r="BD112" s="94" t="e">
        <f ca="true">+IF(AND(ISNUMBER(OFFSET('Hygiene Data'!$E$7,0,10*ROW('Hygiene Data'!E106))),'Data Summary'!DS112="Yes"),OFFSET('Hygiene Data'!$E$7,0,10*ROW('Hygiene Data'!E106)),NA())</f>
        <v>#N/A</v>
      </c>
      <c r="BE112" s="94" t="e">
        <f ca="true">+IF(AND(ISNUMBER(OFFSET('Hygiene Data'!$E$9,0,10*ROW('Hygiene Data'!E106))),'Data Summary'!DT112="Yes"),OFFSET('Hygiene Data'!$E$9,0,10*ROW('Hygiene Data'!E106)),NA())</f>
        <v>#N/A</v>
      </c>
      <c r="BF112" s="94" t="e">
        <f ca="true">+IF(AND(ISNUMBER(OFFSET('Hygiene Data'!$F$5,0,10*ROW('Hygiene Data'!F106))),'Data Summary'!DU112="Yes"),OFFSET('Hygiene Data'!$F$5,0,10*ROW('Hygiene Data'!F106)),NA())</f>
        <v>#N/A</v>
      </c>
      <c r="BG112" s="94" t="e">
        <f ca="true">+IF(AND(ISNUMBER(OFFSET('Hygiene Data'!$F$7,0,10*ROW('Hygiene Data'!F106))),'Data Summary'!DV112="Yes"),OFFSET('Hygiene Data'!$F$7,0,10*ROW('Hygiene Data'!F106)),NA())</f>
        <v>#N/A</v>
      </c>
      <c r="BH112" s="94" t="e">
        <f ca="true">+IF(AND(ISNUMBER(OFFSET('Hygiene Data'!$F$9,0,10*ROW('Hygiene Data'!F106))),'Data Summary'!DW112="Yes"),OFFSET('Hygiene Data'!$F$9,0,10*ROW('Hygiene Data'!F106)),NA())</f>
        <v>#N/A</v>
      </c>
      <c r="BI112" s="94" t="e">
        <f ca="true">+IF(AND(ISNUMBER(OFFSET('Hygiene Data'!$G$5,0,10*ROW('Hygiene Data'!G106))),'Data Summary'!DX112="Yes"),OFFSET('Hygiene Data'!$G$5,0,10*ROW('Hygiene Data'!G106)),NA())</f>
        <v>#N/A</v>
      </c>
      <c r="BJ112" s="94" t="e">
        <f ca="true">+IF(AND(ISNUMBER(OFFSET('Hygiene Data'!$G$7,0,10*ROW('Hygiene Data'!G106))),'Data Summary'!DY112="Yes"),OFFSET('Hygiene Data'!$G$7,0,10*ROW('Hygiene Data'!G106)),NA())</f>
        <v>#N/A</v>
      </c>
      <c r="BK112" s="94" t="e">
        <f ca="true">+IF(AND(ISNUMBER(OFFSET('Hygiene Data'!$G$9,0,10*ROW('Hygiene Data'!G106))),'Data Summary'!DZ112="Yes"),OFFSET('Hygiene Data'!$G$9,0,10*ROW('Hygiene Data'!G106)),NA())</f>
        <v>#N/A</v>
      </c>
      <c r="BL112" s="94" t="e">
        <f ca="true">+IF(AND(ISNUMBER(OFFSET('Hygiene Data'!$H$5,0,10*ROW('Hygiene Data'!H106))),'Data Summary'!EA112="Yes"),OFFSET('Hygiene Data'!$H$5,0,10*ROW('Hygiene Data'!H106)),NA())</f>
        <v>#N/A</v>
      </c>
      <c r="BM112" s="94" t="e">
        <f ca="true">+IF(AND(ISNUMBER(OFFSET('Hygiene Data'!$H$7,0,10*ROW('Hygiene Data'!H106))),'Data Summary'!EB112="Yes"),OFFSET('Hygiene Data'!$H$7,0,10*ROW('Hygiene Data'!H106)),NA())</f>
        <v>#N/A</v>
      </c>
      <c r="BN112" s="94" t="e">
        <f ca="true">+IF(AND(ISNUMBER(OFFSET('Hygiene Data'!$H$9,0,10*ROW('Hygiene Data'!H106))),'Data Summary'!EC112="Yes"),OFFSET('Hygiene Data'!$H$9,0,10*ROW('Hygiene Data'!H106)),NA())</f>
        <v>#N/A</v>
      </c>
      <c r="BO112" s="94" t="e">
        <f ca="true">+IF(AND(ISNUMBER(OFFSET('Hygiene Data'!$I$5,0,10*ROW('Hygiene Data'!I106))),'Data Summary'!ED112="Yes"),OFFSET('Hygiene Data'!$I$5,0,10*ROW('Hygiene Data'!I106)),NA())</f>
        <v>#N/A</v>
      </c>
      <c r="BP112" s="94" t="e">
        <f ca="true">+IF(AND(ISNUMBER(OFFSET('Hygiene Data'!$I$7,0,10*ROW('Hygiene Data'!I106))),'Data Summary'!EE112="Yes"),OFFSET('Hygiene Data'!$I$7,0,10*ROW('Hygiene Data'!I106)),NA())</f>
        <v>#N/A</v>
      </c>
      <c r="BQ112" s="94" t="e">
        <f ca="true">+IF(AND(ISNUMBER(OFFSET('Hygiene Data'!$I$9,0,10*ROW('Hygiene Data'!I106))),'Data Summary'!EF112="Yes"),OFFSET('Hygiene Data'!$I$9,0,10*ROW('Hygiene Data'!I106)),NA())</f>
        <v>#N/A</v>
      </c>
    </row>
    <row xmlns:x14ac="http://schemas.microsoft.com/office/spreadsheetml/2009/9/ac" r="113" x14ac:dyDescent="0.2">
      <c r="A113" s="334" t="e">
        <f ca="true">+RIGHT('Data Summary'!A113,LEN('Data Summary'!A113)-9)</f>
        <v>#VALUE!</v>
      </c>
      <c r="B113" s="35" t="str">
        <f ca="true">+IF(ISTEXT('Data Summary'!B113),'Data Summary'!B113,"")</f>
        <v/>
      </c>
      <c r="C113" s="333" t="e">
        <f ca="true">+VALUE('Data Summary'!C113)</f>
        <v>#VALUE!</v>
      </c>
      <c r="D113" s="92" t="e">
        <f ca="true">+IF(AND(ISNUMBER(OFFSET('Water Data'!$D$4,0,10*ROW('Water Data'!D107))),'Data Summary'!BS113="Yes"),100-OFFSET('Water Data'!$D$4,0,10*ROW('Water Data'!D107)),NA())</f>
        <v>#N/A</v>
      </c>
      <c r="E113" s="92" t="e">
        <f ca="true">+IF(AND(ISNUMBER(OFFSET('Water Data'!$D$6,0,10*ROW('Water Data'!D107))),'Data Summary'!BT113="Yes"),OFFSET('Water Data'!$D$6,0,10*ROW('Water Data'!D107)),NA())</f>
        <v>#N/A</v>
      </c>
      <c r="F113" s="92" t="e">
        <f ca="true">+IF(AND(ISNUMBER(OFFSET('Water Data'!$D$9,0,10*ROW('Water Data'!D107))),'Data Summary'!BU113="Yes"),OFFSET('Water Data'!$D$9,0,10*ROW('Water Data'!D107)),NA())</f>
        <v>#N/A</v>
      </c>
      <c r="G113" s="92" t="e">
        <f ca="true">+IF(AND(ISNUMBER(OFFSET('Water Data'!$E$4,0,10*ROW('Water Data'!E107))),'Data Summary'!BV113="Yes"),100-OFFSET('Water Data'!$E$4,0,10*ROW('Water Data'!E107)),NA())</f>
        <v>#N/A</v>
      </c>
      <c r="H113" s="92" t="e">
        <f ca="true">+IF(AND(ISNUMBER(OFFSET('Water Data'!$E$6,0,10*ROW('Water Data'!E107))),'Data Summary'!BW113="Yes"),OFFSET('Water Data'!$E$6,0,10*ROW('Water Data'!E107)),NA())</f>
        <v>#N/A</v>
      </c>
      <c r="I113" s="92" t="e">
        <f ca="true">+IF(AND(ISNUMBER(OFFSET('Water Data'!$E$9,0,10*ROW('Water Data'!E107))),'Data Summary'!BX113="Yes"),OFFSET('Water Data'!$E$9,0,10*ROW('Water Data'!E107)),NA())</f>
        <v>#N/A</v>
      </c>
      <c r="J113" s="92" t="e">
        <f ca="true">+IF(AND(ISNUMBER(OFFSET('Water Data'!$F$4,0,10*ROW('Water Data'!F107))),'Data Summary'!BY113="Yes"),100-OFFSET('Water Data'!$F$4,0,10*ROW('Water Data'!F107)),NA())</f>
        <v>#N/A</v>
      </c>
      <c r="K113" s="92" t="e">
        <f ca="true">+IF(AND(ISNUMBER(OFFSET('Water Data'!$F$6,0,10*ROW('Water Data'!F107))),'Data Summary'!BZ113="Yes"),OFFSET('Water Data'!$F$6,0,10*ROW('Water Data'!F107)),NA())</f>
        <v>#N/A</v>
      </c>
      <c r="L113" s="92" t="e">
        <f ca="true">+IF(AND(ISNUMBER(OFFSET('Water Data'!$F$9,0,10*ROW('Water Data'!F107))),'Data Summary'!CA113="Yes"),OFFSET('Water Data'!$F$9,0,10*ROW('Water Data'!F107)),NA())</f>
        <v>#N/A</v>
      </c>
      <c r="M113" s="92" t="e">
        <f ca="true">+IF(AND(ISNUMBER(OFFSET('Water Data'!$G$4,0,10*ROW('Water Data'!G107))),'Data Summary'!CB113="Yes"),100-OFFSET('Water Data'!$G$4,0,10*ROW('Water Data'!G107)),NA())</f>
        <v>#N/A</v>
      </c>
      <c r="N113" s="92" t="e">
        <f ca="true">+IF(AND(ISNUMBER(OFFSET('Water Data'!$G$6,0,10*ROW('Water Data'!G107))),'Data Summary'!CC113="Yes"),OFFSET('Water Data'!$G$6,0,10*ROW('Water Data'!G107)),NA())</f>
        <v>#N/A</v>
      </c>
      <c r="O113" s="92" t="e">
        <f ca="true">+IF(AND(ISNUMBER(OFFSET('Water Data'!$G$9,0,10*ROW('Water Data'!G107))),'Data Summary'!CD113="Yes"),OFFSET('Water Data'!$G$9,0,10*ROW('Water Data'!G107)),NA())</f>
        <v>#N/A</v>
      </c>
      <c r="P113" s="92" t="e">
        <f ca="true">+IF(AND(ISNUMBER(OFFSET('Water Data'!$H$4,0,10*ROW('Water Data'!H107))),'Data Summary'!CE113="Yes"),100-OFFSET('Water Data'!$H$4,0,10*ROW('Water Data'!H107)),NA())</f>
        <v>#N/A</v>
      </c>
      <c r="Q113" s="92" t="e">
        <f ca="true">+IF(AND(ISNUMBER(OFFSET('Water Data'!$H$6,0,10*ROW('Water Data'!H107))),'Data Summary'!CF113="Yes"),OFFSET('Water Data'!$H$6,0,10*ROW('Water Data'!H107)),NA())</f>
        <v>#N/A</v>
      </c>
      <c r="R113" s="92" t="e">
        <f ca="true">+IF(AND(ISNUMBER(OFFSET('Water Data'!$H$9,0,10*ROW('Water Data'!H107))),'Data Summary'!CG113="Yes"),OFFSET('Water Data'!$H$9,0,10*ROW('Water Data'!H107)),NA())</f>
        <v>#N/A</v>
      </c>
      <c r="S113" s="92" t="e">
        <f ca="true">+IF(AND(ISNUMBER(OFFSET('Water Data'!$I$4,0,10*ROW('Water Data'!I107))),'Data Summary'!CH113="Yes"),100-OFFSET('Water Data'!$I$4,0,10*ROW('Water Data'!I107)),NA())</f>
        <v>#N/A</v>
      </c>
      <c r="T113" s="92" t="e">
        <f ca="true">+IF(AND(ISNUMBER(OFFSET('Water Data'!$I$6,0,10*ROW('Water Data'!I107))),'Data Summary'!CI113="Yes"),OFFSET('Water Data'!$I$6,0,10*ROW('Water Data'!I107)),NA())</f>
        <v>#N/A</v>
      </c>
      <c r="U113" s="92" t="e">
        <f ca="true">+IF(AND(ISNUMBER(OFFSET('Water Data'!$I$9,0,10*ROW('Water Data'!I107))),'Data Summary'!CJ113="Yes"),OFFSET('Water Data'!$I$9,0,10*ROW('Water Data'!I107)),NA())</f>
        <v>#N/A</v>
      </c>
      <c r="V113" s="93" t="e">
        <f ca="true">+IF(AND(ISNUMBER(OFFSET('Sanitation Data'!$D$4,0,10*ROW('Sanitation Data'!D107))),'Data Summary'!CK113="Yes"),100-OFFSET('Sanitation Data'!$D$4,0,10*ROW('Sanitation Data'!D107)),NA())</f>
        <v>#N/A</v>
      </c>
      <c r="W113" s="93" t="e">
        <f ca="true">+IF(AND(ISNUMBER(OFFSET('Sanitation Data'!$D$6,0,10*ROW('Sanitation Data'!D107))),'Data Summary'!CL113="Yes"),OFFSET('Sanitation Data'!$D$6,0,10*ROW('Sanitation Data'!D107)),NA())</f>
        <v>#N/A</v>
      </c>
      <c r="X113" s="93" t="e">
        <f ca="true">+IF(AND(ISNUMBER(OFFSET('Sanitation Data'!$D$10,0,10*ROW('Sanitation Data'!D107))),'Data Summary'!CM113="Yes"),OFFSET('Sanitation Data'!$D$10,0,10*ROW('Sanitation Data'!D107)),NA())</f>
        <v>#N/A</v>
      </c>
      <c r="Y113" s="93" t="e">
        <f ca="true">+IF(AND(ISNUMBER(OFFSET('Sanitation Data'!$D$11,0,10*ROW('Sanitation Data'!D107))),'Data Summary'!CN113="Yes"),OFFSET('Sanitation Data'!$D$11,0,10*ROW('Sanitation Data'!D107)),NA())</f>
        <v>#N/A</v>
      </c>
      <c r="Z113" s="93" t="e">
        <f ca="true">+IF(AND(ISNUMBER(OFFSET('Sanitation Data'!$D$12,0,10*ROW('Sanitation Data'!D107))),'Data Summary'!CO113="Yes"),OFFSET('Sanitation Data'!$D$12,0,10*ROW('Sanitation Data'!D107)),NA())</f>
        <v>#N/A</v>
      </c>
      <c r="AA113" s="93" t="e">
        <f ca="true">+IF(AND(ISNUMBER(OFFSET('Sanitation Data'!$E$4,0,10*ROW('Sanitation Data'!E107))),'Data Summary'!CP113="Yes"),100-OFFSET('Sanitation Data'!$E$4,0,10*ROW('Sanitation Data'!E107)),NA())</f>
        <v>#N/A</v>
      </c>
      <c r="AB113" s="93" t="e">
        <f ca="true">+IF(AND(ISNUMBER(OFFSET('Sanitation Data'!$E$6,0,10*ROW('Sanitation Data'!E107))),'Data Summary'!CQ113="Yes"),OFFSET('Sanitation Data'!$E$6,0,10*ROW('Sanitation Data'!E107)),NA())</f>
        <v>#N/A</v>
      </c>
      <c r="AC113" s="93" t="e">
        <f ca="true">+IF(AND(ISNUMBER(OFFSET('Sanitation Data'!$E$10,0,10*ROW('Sanitation Data'!E107))),'Data Summary'!CR113="Yes"),OFFSET('Sanitation Data'!$E$10,0,10*ROW('Sanitation Data'!E107)),NA())</f>
        <v>#N/A</v>
      </c>
      <c r="AD113" s="93" t="e">
        <f ca="true">+IF(AND(ISNUMBER(OFFSET('Sanitation Data'!$E$11,0,10*ROW('Sanitation Data'!E107))),'Data Summary'!CS113="Yes"),OFFSET('Sanitation Data'!$E$11,0,10*ROW('Sanitation Data'!E107)),NA())</f>
        <v>#N/A</v>
      </c>
      <c r="AE113" s="93" t="e">
        <f ca="true">+IF(AND(ISNUMBER(OFFSET('Sanitation Data'!$E$12,0,10*ROW('Sanitation Data'!E107))),'Data Summary'!CT113="Yes"),OFFSET('Sanitation Data'!$E$12,0,10*ROW('Sanitation Data'!E107)),NA())</f>
        <v>#N/A</v>
      </c>
      <c r="AF113" s="93" t="e">
        <f ca="true">+IF(AND(ISNUMBER(OFFSET('Sanitation Data'!$F$4,0,10*ROW('Sanitation Data'!F107))),'Data Summary'!CU113="Yes"),100-OFFSET('Sanitation Data'!$F$4,0,10*ROW('Sanitation Data'!F107)),NA())</f>
        <v>#N/A</v>
      </c>
      <c r="AG113" s="93" t="e">
        <f ca="true">+IF(AND(ISNUMBER(OFFSET('Sanitation Data'!$F$6,0,10*ROW('Sanitation Data'!F107))),'Data Summary'!CV113="Yes"),OFFSET('Sanitation Data'!$F$6,0,10*ROW('Sanitation Data'!F107)),NA())</f>
        <v>#N/A</v>
      </c>
      <c r="AH113" s="93" t="e">
        <f ca="true">+IF(AND(ISNUMBER(OFFSET('Sanitation Data'!$F$10,0,10*ROW('Sanitation Data'!F107))),'Data Summary'!CW113="Yes"),OFFSET('Sanitation Data'!$F$10,0,10*ROW('Sanitation Data'!F107)),NA())</f>
        <v>#N/A</v>
      </c>
      <c r="AI113" s="93" t="e">
        <f ca="true">+IF(AND(ISNUMBER(OFFSET('Sanitation Data'!$F$11,0,10*ROW('Sanitation Data'!F107))),'Data Summary'!CX113="Yes"),OFFSET('Sanitation Data'!$F$11,0,10*ROW('Sanitation Data'!F107)),NA())</f>
        <v>#N/A</v>
      </c>
      <c r="AJ113" s="93" t="e">
        <f ca="true">+IF(AND(ISNUMBER(OFFSET('Sanitation Data'!$F$12,0,10*ROW('Sanitation Data'!F107))),'Data Summary'!CY113="Yes"),OFFSET('Sanitation Data'!$F$12,0,10*ROW('Sanitation Data'!F107)),NA())</f>
        <v>#N/A</v>
      </c>
      <c r="AK113" s="93" t="e">
        <f ca="true">+IF(AND(ISNUMBER(OFFSET('Sanitation Data'!$G$4,0,10*ROW('Sanitation Data'!G107))),'Data Summary'!CZ113="Yes"),100-OFFSET('Sanitation Data'!$G$4,0,10*ROW('Sanitation Data'!G107)),NA())</f>
        <v>#N/A</v>
      </c>
      <c r="AL113" s="93" t="e">
        <f ca="true">+IF(AND(ISNUMBER(OFFSET('Sanitation Data'!$G$6,0,10*ROW('Sanitation Data'!G107))),'Data Summary'!DA113="Yes"),OFFSET('Sanitation Data'!$G$6,0,10*ROW('Sanitation Data'!G107)),NA())</f>
        <v>#N/A</v>
      </c>
      <c r="AM113" s="93" t="e">
        <f ca="true">+IF(AND(ISNUMBER(OFFSET('Sanitation Data'!$G$10,0,10*ROW('Sanitation Data'!G107))),'Data Summary'!DB113="Yes"),OFFSET('Sanitation Data'!$G$10,0,10*ROW('Sanitation Data'!G107)),NA())</f>
        <v>#N/A</v>
      </c>
      <c r="AN113" s="93" t="e">
        <f ca="true">+IF(AND(ISNUMBER(OFFSET('Sanitation Data'!$G$11,0,10*ROW('Sanitation Data'!G107))),'Data Summary'!DC113="Yes"),OFFSET('Sanitation Data'!$G$11,0,10*ROW('Sanitation Data'!G107)),NA())</f>
        <v>#N/A</v>
      </c>
      <c r="AO113" s="93" t="e">
        <f ca="true">+IF(AND(ISNUMBER(OFFSET('Sanitation Data'!$G$12,0,10*ROW('Sanitation Data'!G107))),'Data Summary'!DD113="Yes"),OFFSET('Sanitation Data'!$G$12,0,10*ROW('Sanitation Data'!G107)),NA())</f>
        <v>#N/A</v>
      </c>
      <c r="AP113" s="93" t="e">
        <f ca="true">+IF(AND(ISNUMBER(OFFSET('Sanitation Data'!$H$4,0,10*ROW('Sanitation Data'!H107))),'Data Summary'!DE113="Yes"),100-OFFSET('Sanitation Data'!$H$4,0,10*ROW('Sanitation Data'!H107)),NA())</f>
        <v>#N/A</v>
      </c>
      <c r="AQ113" s="93" t="e">
        <f ca="true">+IF(AND(ISNUMBER(OFFSET('Sanitation Data'!$H$6,0,10*ROW('Sanitation Data'!H107))),'Data Summary'!DF113="Yes"),OFFSET('Sanitation Data'!$H$6,0,10*ROW('Sanitation Data'!H107)),NA())</f>
        <v>#N/A</v>
      </c>
      <c r="AR113" s="93" t="e">
        <f ca="true">+IF(AND(ISNUMBER(OFFSET('Sanitation Data'!$H$10,0,10*ROW('Sanitation Data'!H107))),'Data Summary'!DG113="Yes"),OFFSET('Sanitation Data'!$H$10,0,10*ROW('Sanitation Data'!H107)),NA())</f>
        <v>#N/A</v>
      </c>
      <c r="AS113" s="93" t="e">
        <f ca="true">+IF(AND(ISNUMBER(OFFSET('Sanitation Data'!$H$11,0,10*ROW('Sanitation Data'!H107))),'Data Summary'!DH113="Yes"),OFFSET('Sanitation Data'!$H$11,0,10*ROW('Sanitation Data'!H107)),NA())</f>
        <v>#N/A</v>
      </c>
      <c r="AT113" s="93" t="e">
        <f ca="true">+IF(AND(ISNUMBER(OFFSET('Sanitation Data'!$H$12,0,10*ROW('Sanitation Data'!H107))),'Data Summary'!DI113="Yes"),OFFSET('Sanitation Data'!$H$12,0,10*ROW('Sanitation Data'!H107)),NA())</f>
        <v>#N/A</v>
      </c>
      <c r="AU113" s="93" t="e">
        <f ca="true">+IF(AND(ISNUMBER(OFFSET('Sanitation Data'!$I$4,0,10*ROW('Sanitation Data'!I107))),'Data Summary'!DJ113="Yes"),100-OFFSET('Sanitation Data'!$I$4,0,10*ROW('Sanitation Data'!I107)),NA())</f>
        <v>#N/A</v>
      </c>
      <c r="AV113" s="93" t="e">
        <f ca="true">+IF(AND(ISNUMBER(OFFSET('Sanitation Data'!$I$6,0,10*ROW('Sanitation Data'!I107))),'Data Summary'!DK113="Yes"),OFFSET('Sanitation Data'!$I$6,0,10*ROW('Sanitation Data'!I107)),NA())</f>
        <v>#N/A</v>
      </c>
      <c r="AW113" s="93" t="e">
        <f ca="true">+IF(AND(ISNUMBER(OFFSET('Sanitation Data'!$I$10,0,10*ROW('Sanitation Data'!I107))),'Data Summary'!DL113="Yes"),OFFSET('Sanitation Data'!$I$10,0,10*ROW('Sanitation Data'!I107)),NA())</f>
        <v>#N/A</v>
      </c>
      <c r="AX113" s="93" t="e">
        <f ca="true">+IF(AND(ISNUMBER(OFFSET('Sanitation Data'!$I$11,0,10*ROW('Sanitation Data'!I107))),'Data Summary'!DM113="Yes"),OFFSET('Sanitation Data'!$I$11,0,10*ROW('Sanitation Data'!I107)),NA())</f>
        <v>#N/A</v>
      </c>
      <c r="AY113" s="93" t="e">
        <f ca="true">+IF(AND(ISNUMBER(OFFSET('Sanitation Data'!$I$12,0,10*ROW('Sanitation Data'!I107))),'Data Summary'!DN113="Yes"),OFFSET('Sanitation Data'!$I$12,0,10*ROW('Sanitation Data'!I107)),NA())</f>
        <v>#N/A</v>
      </c>
      <c r="AZ113" s="94" t="e">
        <f ca="true">+IF(AND(ISNUMBER(OFFSET('Hygiene Data'!$D$5,0,10*ROW('Hygiene Data'!D107))),'Data Summary'!DO113="Yes"),OFFSET('Hygiene Data'!$D$5,0,10*ROW('Hygiene Data'!D107)),NA())</f>
        <v>#N/A</v>
      </c>
      <c r="BA113" s="94" t="e">
        <f ca="true">+IF(AND(ISNUMBER(OFFSET('Hygiene Data'!$D$7,0,10*ROW('Hygiene Data'!D107))),'Data Summary'!DP113="Yes"),OFFSET('Hygiene Data'!$D$7,0,10*ROW('Hygiene Data'!D107)),NA())</f>
        <v>#N/A</v>
      </c>
      <c r="BB113" s="94" t="e">
        <f ca="true">+IF(AND(ISNUMBER(OFFSET('Hygiene Data'!$D$9,0,10*ROW('Hygiene Data'!D107))),'Data Summary'!DQ113="Yes"),OFFSET('Hygiene Data'!$D$9,0,10*ROW('Hygiene Data'!D107)),NA())</f>
        <v>#N/A</v>
      </c>
      <c r="BC113" s="94" t="e">
        <f ca="true">+IF(AND(ISNUMBER(OFFSET('Hygiene Data'!$E$5,0,10*ROW('Hygiene Data'!E107))),'Data Summary'!DR113="Yes"),OFFSET('Hygiene Data'!$E$5,0,10*ROW('Hygiene Data'!E107)),NA())</f>
        <v>#N/A</v>
      </c>
      <c r="BD113" s="94" t="e">
        <f ca="true">+IF(AND(ISNUMBER(OFFSET('Hygiene Data'!$E$7,0,10*ROW('Hygiene Data'!E107))),'Data Summary'!DS113="Yes"),OFFSET('Hygiene Data'!$E$7,0,10*ROW('Hygiene Data'!E107)),NA())</f>
        <v>#N/A</v>
      </c>
      <c r="BE113" s="94" t="e">
        <f ca="true">+IF(AND(ISNUMBER(OFFSET('Hygiene Data'!$E$9,0,10*ROW('Hygiene Data'!E107))),'Data Summary'!DT113="Yes"),OFFSET('Hygiene Data'!$E$9,0,10*ROW('Hygiene Data'!E107)),NA())</f>
        <v>#N/A</v>
      </c>
      <c r="BF113" s="94" t="e">
        <f ca="true">+IF(AND(ISNUMBER(OFFSET('Hygiene Data'!$F$5,0,10*ROW('Hygiene Data'!F107))),'Data Summary'!DU113="Yes"),OFFSET('Hygiene Data'!$F$5,0,10*ROW('Hygiene Data'!F107)),NA())</f>
        <v>#N/A</v>
      </c>
      <c r="BG113" s="94" t="e">
        <f ca="true">+IF(AND(ISNUMBER(OFFSET('Hygiene Data'!$F$7,0,10*ROW('Hygiene Data'!F107))),'Data Summary'!DV113="Yes"),OFFSET('Hygiene Data'!$F$7,0,10*ROW('Hygiene Data'!F107)),NA())</f>
        <v>#N/A</v>
      </c>
      <c r="BH113" s="94" t="e">
        <f ca="true">+IF(AND(ISNUMBER(OFFSET('Hygiene Data'!$F$9,0,10*ROW('Hygiene Data'!F107))),'Data Summary'!DW113="Yes"),OFFSET('Hygiene Data'!$F$9,0,10*ROW('Hygiene Data'!F107)),NA())</f>
        <v>#N/A</v>
      </c>
      <c r="BI113" s="94" t="e">
        <f ca="true">+IF(AND(ISNUMBER(OFFSET('Hygiene Data'!$G$5,0,10*ROW('Hygiene Data'!G107))),'Data Summary'!DX113="Yes"),OFFSET('Hygiene Data'!$G$5,0,10*ROW('Hygiene Data'!G107)),NA())</f>
        <v>#N/A</v>
      </c>
      <c r="BJ113" s="94" t="e">
        <f ca="true">+IF(AND(ISNUMBER(OFFSET('Hygiene Data'!$G$7,0,10*ROW('Hygiene Data'!G107))),'Data Summary'!DY113="Yes"),OFFSET('Hygiene Data'!$G$7,0,10*ROW('Hygiene Data'!G107)),NA())</f>
        <v>#N/A</v>
      </c>
      <c r="BK113" s="94" t="e">
        <f ca="true">+IF(AND(ISNUMBER(OFFSET('Hygiene Data'!$G$9,0,10*ROW('Hygiene Data'!G107))),'Data Summary'!DZ113="Yes"),OFFSET('Hygiene Data'!$G$9,0,10*ROW('Hygiene Data'!G107)),NA())</f>
        <v>#N/A</v>
      </c>
      <c r="BL113" s="94" t="e">
        <f ca="true">+IF(AND(ISNUMBER(OFFSET('Hygiene Data'!$H$5,0,10*ROW('Hygiene Data'!H107))),'Data Summary'!EA113="Yes"),OFFSET('Hygiene Data'!$H$5,0,10*ROW('Hygiene Data'!H107)),NA())</f>
        <v>#N/A</v>
      </c>
      <c r="BM113" s="94" t="e">
        <f ca="true">+IF(AND(ISNUMBER(OFFSET('Hygiene Data'!$H$7,0,10*ROW('Hygiene Data'!H107))),'Data Summary'!EB113="Yes"),OFFSET('Hygiene Data'!$H$7,0,10*ROW('Hygiene Data'!H107)),NA())</f>
        <v>#N/A</v>
      </c>
      <c r="BN113" s="94" t="e">
        <f ca="true">+IF(AND(ISNUMBER(OFFSET('Hygiene Data'!$H$9,0,10*ROW('Hygiene Data'!H107))),'Data Summary'!EC113="Yes"),OFFSET('Hygiene Data'!$H$9,0,10*ROW('Hygiene Data'!H107)),NA())</f>
        <v>#N/A</v>
      </c>
      <c r="BO113" s="94" t="e">
        <f ca="true">+IF(AND(ISNUMBER(OFFSET('Hygiene Data'!$I$5,0,10*ROW('Hygiene Data'!I107))),'Data Summary'!ED113="Yes"),OFFSET('Hygiene Data'!$I$5,0,10*ROW('Hygiene Data'!I107)),NA())</f>
        <v>#N/A</v>
      </c>
      <c r="BP113" s="94" t="e">
        <f ca="true">+IF(AND(ISNUMBER(OFFSET('Hygiene Data'!$I$7,0,10*ROW('Hygiene Data'!I107))),'Data Summary'!EE113="Yes"),OFFSET('Hygiene Data'!$I$7,0,10*ROW('Hygiene Data'!I107)),NA())</f>
        <v>#N/A</v>
      </c>
      <c r="BQ113" s="94" t="e">
        <f ca="true">+IF(AND(ISNUMBER(OFFSET('Hygiene Data'!$I$9,0,10*ROW('Hygiene Data'!I107))),'Data Summary'!EF113="Yes"),OFFSET('Hygiene Data'!$I$9,0,10*ROW('Hygiene Data'!I107)),NA())</f>
        <v>#N/A</v>
      </c>
    </row>
    <row xmlns:x14ac="http://schemas.microsoft.com/office/spreadsheetml/2009/9/ac" r="114" x14ac:dyDescent="0.2">
      <c r="A114" s="334" t="e">
        <f ca="true">+RIGHT('Data Summary'!A114,LEN('Data Summary'!A114)-9)</f>
        <v>#VALUE!</v>
      </c>
      <c r="B114" s="35" t="str">
        <f ca="true">+IF(ISTEXT('Data Summary'!B114),'Data Summary'!B114,"")</f>
        <v/>
      </c>
      <c r="C114" s="333" t="e">
        <f ca="true">+VALUE('Data Summary'!C114)</f>
        <v>#VALUE!</v>
      </c>
      <c r="D114" s="92" t="e">
        <f ca="true">+IF(AND(ISNUMBER(OFFSET('Water Data'!$D$4,0,10*ROW('Water Data'!D108))),'Data Summary'!BS114="Yes"),100-OFFSET('Water Data'!$D$4,0,10*ROW('Water Data'!D108)),NA())</f>
        <v>#N/A</v>
      </c>
      <c r="E114" s="92" t="e">
        <f ca="true">+IF(AND(ISNUMBER(OFFSET('Water Data'!$D$6,0,10*ROW('Water Data'!D108))),'Data Summary'!BT114="Yes"),OFFSET('Water Data'!$D$6,0,10*ROW('Water Data'!D108)),NA())</f>
        <v>#N/A</v>
      </c>
      <c r="F114" s="92" t="e">
        <f ca="true">+IF(AND(ISNUMBER(OFFSET('Water Data'!$D$9,0,10*ROW('Water Data'!D108))),'Data Summary'!BU114="Yes"),OFFSET('Water Data'!$D$9,0,10*ROW('Water Data'!D108)),NA())</f>
        <v>#N/A</v>
      </c>
      <c r="G114" s="92" t="e">
        <f ca="true">+IF(AND(ISNUMBER(OFFSET('Water Data'!$E$4,0,10*ROW('Water Data'!E108))),'Data Summary'!BV114="Yes"),100-OFFSET('Water Data'!$E$4,0,10*ROW('Water Data'!E108)),NA())</f>
        <v>#N/A</v>
      </c>
      <c r="H114" s="92" t="e">
        <f ca="true">+IF(AND(ISNUMBER(OFFSET('Water Data'!$E$6,0,10*ROW('Water Data'!E108))),'Data Summary'!BW114="Yes"),OFFSET('Water Data'!$E$6,0,10*ROW('Water Data'!E108)),NA())</f>
        <v>#N/A</v>
      </c>
      <c r="I114" s="92" t="e">
        <f ca="true">+IF(AND(ISNUMBER(OFFSET('Water Data'!$E$9,0,10*ROW('Water Data'!E108))),'Data Summary'!BX114="Yes"),OFFSET('Water Data'!$E$9,0,10*ROW('Water Data'!E108)),NA())</f>
        <v>#N/A</v>
      </c>
      <c r="J114" s="92" t="e">
        <f ca="true">+IF(AND(ISNUMBER(OFFSET('Water Data'!$F$4,0,10*ROW('Water Data'!F108))),'Data Summary'!BY114="Yes"),100-OFFSET('Water Data'!$F$4,0,10*ROW('Water Data'!F108)),NA())</f>
        <v>#N/A</v>
      </c>
      <c r="K114" s="92" t="e">
        <f ca="true">+IF(AND(ISNUMBER(OFFSET('Water Data'!$F$6,0,10*ROW('Water Data'!F108))),'Data Summary'!BZ114="Yes"),OFFSET('Water Data'!$F$6,0,10*ROW('Water Data'!F108)),NA())</f>
        <v>#N/A</v>
      </c>
      <c r="L114" s="92" t="e">
        <f ca="true">+IF(AND(ISNUMBER(OFFSET('Water Data'!$F$9,0,10*ROW('Water Data'!F108))),'Data Summary'!CA114="Yes"),OFFSET('Water Data'!$F$9,0,10*ROW('Water Data'!F108)),NA())</f>
        <v>#N/A</v>
      </c>
      <c r="M114" s="92" t="e">
        <f ca="true">+IF(AND(ISNUMBER(OFFSET('Water Data'!$G$4,0,10*ROW('Water Data'!G108))),'Data Summary'!CB114="Yes"),100-OFFSET('Water Data'!$G$4,0,10*ROW('Water Data'!G108)),NA())</f>
        <v>#N/A</v>
      </c>
      <c r="N114" s="92" t="e">
        <f ca="true">+IF(AND(ISNUMBER(OFFSET('Water Data'!$G$6,0,10*ROW('Water Data'!G108))),'Data Summary'!CC114="Yes"),OFFSET('Water Data'!$G$6,0,10*ROW('Water Data'!G108)),NA())</f>
        <v>#N/A</v>
      </c>
      <c r="O114" s="92" t="e">
        <f ca="true">+IF(AND(ISNUMBER(OFFSET('Water Data'!$G$9,0,10*ROW('Water Data'!G108))),'Data Summary'!CD114="Yes"),OFFSET('Water Data'!$G$9,0,10*ROW('Water Data'!G108)),NA())</f>
        <v>#N/A</v>
      </c>
      <c r="P114" s="92" t="e">
        <f ca="true">+IF(AND(ISNUMBER(OFFSET('Water Data'!$H$4,0,10*ROW('Water Data'!H108))),'Data Summary'!CE114="Yes"),100-OFFSET('Water Data'!$H$4,0,10*ROW('Water Data'!H108)),NA())</f>
        <v>#N/A</v>
      </c>
      <c r="Q114" s="92" t="e">
        <f ca="true">+IF(AND(ISNUMBER(OFFSET('Water Data'!$H$6,0,10*ROW('Water Data'!H108))),'Data Summary'!CF114="Yes"),OFFSET('Water Data'!$H$6,0,10*ROW('Water Data'!H108)),NA())</f>
        <v>#N/A</v>
      </c>
      <c r="R114" s="92" t="e">
        <f ca="true">+IF(AND(ISNUMBER(OFFSET('Water Data'!$H$9,0,10*ROW('Water Data'!H108))),'Data Summary'!CG114="Yes"),OFFSET('Water Data'!$H$9,0,10*ROW('Water Data'!H108)),NA())</f>
        <v>#N/A</v>
      </c>
      <c r="S114" s="92" t="e">
        <f ca="true">+IF(AND(ISNUMBER(OFFSET('Water Data'!$I$4,0,10*ROW('Water Data'!I108))),'Data Summary'!CH114="Yes"),100-OFFSET('Water Data'!$I$4,0,10*ROW('Water Data'!I108)),NA())</f>
        <v>#N/A</v>
      </c>
      <c r="T114" s="92" t="e">
        <f ca="true">+IF(AND(ISNUMBER(OFFSET('Water Data'!$I$6,0,10*ROW('Water Data'!I108))),'Data Summary'!CI114="Yes"),OFFSET('Water Data'!$I$6,0,10*ROW('Water Data'!I108)),NA())</f>
        <v>#N/A</v>
      </c>
      <c r="U114" s="92" t="e">
        <f ca="true">+IF(AND(ISNUMBER(OFFSET('Water Data'!$I$9,0,10*ROW('Water Data'!I108))),'Data Summary'!CJ114="Yes"),OFFSET('Water Data'!$I$9,0,10*ROW('Water Data'!I108)),NA())</f>
        <v>#N/A</v>
      </c>
      <c r="V114" s="93" t="e">
        <f ca="true">+IF(AND(ISNUMBER(OFFSET('Sanitation Data'!$D$4,0,10*ROW('Sanitation Data'!D108))),'Data Summary'!CK114="Yes"),100-OFFSET('Sanitation Data'!$D$4,0,10*ROW('Sanitation Data'!D108)),NA())</f>
        <v>#N/A</v>
      </c>
      <c r="W114" s="93" t="e">
        <f ca="true">+IF(AND(ISNUMBER(OFFSET('Sanitation Data'!$D$6,0,10*ROW('Sanitation Data'!D108))),'Data Summary'!CL114="Yes"),OFFSET('Sanitation Data'!$D$6,0,10*ROW('Sanitation Data'!D108)),NA())</f>
        <v>#N/A</v>
      </c>
      <c r="X114" s="93" t="e">
        <f ca="true">+IF(AND(ISNUMBER(OFFSET('Sanitation Data'!$D$10,0,10*ROW('Sanitation Data'!D108))),'Data Summary'!CM114="Yes"),OFFSET('Sanitation Data'!$D$10,0,10*ROW('Sanitation Data'!D108)),NA())</f>
        <v>#N/A</v>
      </c>
      <c r="Y114" s="93" t="e">
        <f ca="true">+IF(AND(ISNUMBER(OFFSET('Sanitation Data'!$D$11,0,10*ROW('Sanitation Data'!D108))),'Data Summary'!CN114="Yes"),OFFSET('Sanitation Data'!$D$11,0,10*ROW('Sanitation Data'!D108)),NA())</f>
        <v>#N/A</v>
      </c>
      <c r="Z114" s="93" t="e">
        <f ca="true">+IF(AND(ISNUMBER(OFFSET('Sanitation Data'!$D$12,0,10*ROW('Sanitation Data'!D108))),'Data Summary'!CO114="Yes"),OFFSET('Sanitation Data'!$D$12,0,10*ROW('Sanitation Data'!D108)),NA())</f>
        <v>#N/A</v>
      </c>
      <c r="AA114" s="93" t="e">
        <f ca="true">+IF(AND(ISNUMBER(OFFSET('Sanitation Data'!$E$4,0,10*ROW('Sanitation Data'!E108))),'Data Summary'!CP114="Yes"),100-OFFSET('Sanitation Data'!$E$4,0,10*ROW('Sanitation Data'!E108)),NA())</f>
        <v>#N/A</v>
      </c>
      <c r="AB114" s="93" t="e">
        <f ca="true">+IF(AND(ISNUMBER(OFFSET('Sanitation Data'!$E$6,0,10*ROW('Sanitation Data'!E108))),'Data Summary'!CQ114="Yes"),OFFSET('Sanitation Data'!$E$6,0,10*ROW('Sanitation Data'!E108)),NA())</f>
        <v>#N/A</v>
      </c>
      <c r="AC114" s="93" t="e">
        <f ca="true">+IF(AND(ISNUMBER(OFFSET('Sanitation Data'!$E$10,0,10*ROW('Sanitation Data'!E108))),'Data Summary'!CR114="Yes"),OFFSET('Sanitation Data'!$E$10,0,10*ROW('Sanitation Data'!E108)),NA())</f>
        <v>#N/A</v>
      </c>
      <c r="AD114" s="93" t="e">
        <f ca="true">+IF(AND(ISNUMBER(OFFSET('Sanitation Data'!$E$11,0,10*ROW('Sanitation Data'!E108))),'Data Summary'!CS114="Yes"),OFFSET('Sanitation Data'!$E$11,0,10*ROW('Sanitation Data'!E108)),NA())</f>
        <v>#N/A</v>
      </c>
      <c r="AE114" s="93" t="e">
        <f ca="true">+IF(AND(ISNUMBER(OFFSET('Sanitation Data'!$E$12,0,10*ROW('Sanitation Data'!E108))),'Data Summary'!CT114="Yes"),OFFSET('Sanitation Data'!$E$12,0,10*ROW('Sanitation Data'!E108)),NA())</f>
        <v>#N/A</v>
      </c>
      <c r="AF114" s="93" t="e">
        <f ca="true">+IF(AND(ISNUMBER(OFFSET('Sanitation Data'!$F$4,0,10*ROW('Sanitation Data'!F108))),'Data Summary'!CU114="Yes"),100-OFFSET('Sanitation Data'!$F$4,0,10*ROW('Sanitation Data'!F108)),NA())</f>
        <v>#N/A</v>
      </c>
      <c r="AG114" s="93" t="e">
        <f ca="true">+IF(AND(ISNUMBER(OFFSET('Sanitation Data'!$F$6,0,10*ROW('Sanitation Data'!F108))),'Data Summary'!CV114="Yes"),OFFSET('Sanitation Data'!$F$6,0,10*ROW('Sanitation Data'!F108)),NA())</f>
        <v>#N/A</v>
      </c>
      <c r="AH114" s="93" t="e">
        <f ca="true">+IF(AND(ISNUMBER(OFFSET('Sanitation Data'!$F$10,0,10*ROW('Sanitation Data'!F108))),'Data Summary'!CW114="Yes"),OFFSET('Sanitation Data'!$F$10,0,10*ROW('Sanitation Data'!F108)),NA())</f>
        <v>#N/A</v>
      </c>
      <c r="AI114" s="93" t="e">
        <f ca="true">+IF(AND(ISNUMBER(OFFSET('Sanitation Data'!$F$11,0,10*ROW('Sanitation Data'!F108))),'Data Summary'!CX114="Yes"),OFFSET('Sanitation Data'!$F$11,0,10*ROW('Sanitation Data'!F108)),NA())</f>
        <v>#N/A</v>
      </c>
      <c r="AJ114" s="93" t="e">
        <f ca="true">+IF(AND(ISNUMBER(OFFSET('Sanitation Data'!$F$12,0,10*ROW('Sanitation Data'!F108))),'Data Summary'!CY114="Yes"),OFFSET('Sanitation Data'!$F$12,0,10*ROW('Sanitation Data'!F108)),NA())</f>
        <v>#N/A</v>
      </c>
      <c r="AK114" s="93" t="e">
        <f ca="true">+IF(AND(ISNUMBER(OFFSET('Sanitation Data'!$G$4,0,10*ROW('Sanitation Data'!G108))),'Data Summary'!CZ114="Yes"),100-OFFSET('Sanitation Data'!$G$4,0,10*ROW('Sanitation Data'!G108)),NA())</f>
        <v>#N/A</v>
      </c>
      <c r="AL114" s="93" t="e">
        <f ca="true">+IF(AND(ISNUMBER(OFFSET('Sanitation Data'!$G$6,0,10*ROW('Sanitation Data'!G108))),'Data Summary'!DA114="Yes"),OFFSET('Sanitation Data'!$G$6,0,10*ROW('Sanitation Data'!G108)),NA())</f>
        <v>#N/A</v>
      </c>
      <c r="AM114" s="93" t="e">
        <f ca="true">+IF(AND(ISNUMBER(OFFSET('Sanitation Data'!$G$10,0,10*ROW('Sanitation Data'!G108))),'Data Summary'!DB114="Yes"),OFFSET('Sanitation Data'!$G$10,0,10*ROW('Sanitation Data'!G108)),NA())</f>
        <v>#N/A</v>
      </c>
      <c r="AN114" s="93" t="e">
        <f ca="true">+IF(AND(ISNUMBER(OFFSET('Sanitation Data'!$G$11,0,10*ROW('Sanitation Data'!G108))),'Data Summary'!DC114="Yes"),OFFSET('Sanitation Data'!$G$11,0,10*ROW('Sanitation Data'!G108)),NA())</f>
        <v>#N/A</v>
      </c>
      <c r="AO114" s="93" t="e">
        <f ca="true">+IF(AND(ISNUMBER(OFFSET('Sanitation Data'!$G$12,0,10*ROW('Sanitation Data'!G108))),'Data Summary'!DD114="Yes"),OFFSET('Sanitation Data'!$G$12,0,10*ROW('Sanitation Data'!G108)),NA())</f>
        <v>#N/A</v>
      </c>
      <c r="AP114" s="93" t="e">
        <f ca="true">+IF(AND(ISNUMBER(OFFSET('Sanitation Data'!$H$4,0,10*ROW('Sanitation Data'!H108))),'Data Summary'!DE114="Yes"),100-OFFSET('Sanitation Data'!$H$4,0,10*ROW('Sanitation Data'!H108)),NA())</f>
        <v>#N/A</v>
      </c>
      <c r="AQ114" s="93" t="e">
        <f ca="true">+IF(AND(ISNUMBER(OFFSET('Sanitation Data'!$H$6,0,10*ROW('Sanitation Data'!H108))),'Data Summary'!DF114="Yes"),OFFSET('Sanitation Data'!$H$6,0,10*ROW('Sanitation Data'!H108)),NA())</f>
        <v>#N/A</v>
      </c>
      <c r="AR114" s="93" t="e">
        <f ca="true">+IF(AND(ISNUMBER(OFFSET('Sanitation Data'!$H$10,0,10*ROW('Sanitation Data'!H108))),'Data Summary'!DG114="Yes"),OFFSET('Sanitation Data'!$H$10,0,10*ROW('Sanitation Data'!H108)),NA())</f>
        <v>#N/A</v>
      </c>
      <c r="AS114" s="93" t="e">
        <f ca="true">+IF(AND(ISNUMBER(OFFSET('Sanitation Data'!$H$11,0,10*ROW('Sanitation Data'!H108))),'Data Summary'!DH114="Yes"),OFFSET('Sanitation Data'!$H$11,0,10*ROW('Sanitation Data'!H108)),NA())</f>
        <v>#N/A</v>
      </c>
      <c r="AT114" s="93" t="e">
        <f ca="true">+IF(AND(ISNUMBER(OFFSET('Sanitation Data'!$H$12,0,10*ROW('Sanitation Data'!H108))),'Data Summary'!DI114="Yes"),OFFSET('Sanitation Data'!$H$12,0,10*ROW('Sanitation Data'!H108)),NA())</f>
        <v>#N/A</v>
      </c>
      <c r="AU114" s="93" t="e">
        <f ca="true">+IF(AND(ISNUMBER(OFFSET('Sanitation Data'!$I$4,0,10*ROW('Sanitation Data'!I108))),'Data Summary'!DJ114="Yes"),100-OFFSET('Sanitation Data'!$I$4,0,10*ROW('Sanitation Data'!I108)),NA())</f>
        <v>#N/A</v>
      </c>
      <c r="AV114" s="93" t="e">
        <f ca="true">+IF(AND(ISNUMBER(OFFSET('Sanitation Data'!$I$6,0,10*ROW('Sanitation Data'!I108))),'Data Summary'!DK114="Yes"),OFFSET('Sanitation Data'!$I$6,0,10*ROW('Sanitation Data'!I108)),NA())</f>
        <v>#N/A</v>
      </c>
      <c r="AW114" s="93" t="e">
        <f ca="true">+IF(AND(ISNUMBER(OFFSET('Sanitation Data'!$I$10,0,10*ROW('Sanitation Data'!I108))),'Data Summary'!DL114="Yes"),OFFSET('Sanitation Data'!$I$10,0,10*ROW('Sanitation Data'!I108)),NA())</f>
        <v>#N/A</v>
      </c>
      <c r="AX114" s="93" t="e">
        <f ca="true">+IF(AND(ISNUMBER(OFFSET('Sanitation Data'!$I$11,0,10*ROW('Sanitation Data'!I108))),'Data Summary'!DM114="Yes"),OFFSET('Sanitation Data'!$I$11,0,10*ROW('Sanitation Data'!I108)),NA())</f>
        <v>#N/A</v>
      </c>
      <c r="AY114" s="93" t="e">
        <f ca="true">+IF(AND(ISNUMBER(OFFSET('Sanitation Data'!$I$12,0,10*ROW('Sanitation Data'!I108))),'Data Summary'!DN114="Yes"),OFFSET('Sanitation Data'!$I$12,0,10*ROW('Sanitation Data'!I108)),NA())</f>
        <v>#N/A</v>
      </c>
      <c r="AZ114" s="94" t="e">
        <f ca="true">+IF(AND(ISNUMBER(OFFSET('Hygiene Data'!$D$5,0,10*ROW('Hygiene Data'!D108))),'Data Summary'!DO114="Yes"),OFFSET('Hygiene Data'!$D$5,0,10*ROW('Hygiene Data'!D108)),NA())</f>
        <v>#N/A</v>
      </c>
      <c r="BA114" s="94" t="e">
        <f ca="true">+IF(AND(ISNUMBER(OFFSET('Hygiene Data'!$D$7,0,10*ROW('Hygiene Data'!D108))),'Data Summary'!DP114="Yes"),OFFSET('Hygiene Data'!$D$7,0,10*ROW('Hygiene Data'!D108)),NA())</f>
        <v>#N/A</v>
      </c>
      <c r="BB114" s="94" t="e">
        <f ca="true">+IF(AND(ISNUMBER(OFFSET('Hygiene Data'!$D$9,0,10*ROW('Hygiene Data'!D108))),'Data Summary'!DQ114="Yes"),OFFSET('Hygiene Data'!$D$9,0,10*ROW('Hygiene Data'!D108)),NA())</f>
        <v>#N/A</v>
      </c>
      <c r="BC114" s="94" t="e">
        <f ca="true">+IF(AND(ISNUMBER(OFFSET('Hygiene Data'!$E$5,0,10*ROW('Hygiene Data'!E108))),'Data Summary'!DR114="Yes"),OFFSET('Hygiene Data'!$E$5,0,10*ROW('Hygiene Data'!E108)),NA())</f>
        <v>#N/A</v>
      </c>
      <c r="BD114" s="94" t="e">
        <f ca="true">+IF(AND(ISNUMBER(OFFSET('Hygiene Data'!$E$7,0,10*ROW('Hygiene Data'!E108))),'Data Summary'!DS114="Yes"),OFFSET('Hygiene Data'!$E$7,0,10*ROW('Hygiene Data'!E108)),NA())</f>
        <v>#N/A</v>
      </c>
      <c r="BE114" s="94" t="e">
        <f ca="true">+IF(AND(ISNUMBER(OFFSET('Hygiene Data'!$E$9,0,10*ROW('Hygiene Data'!E108))),'Data Summary'!DT114="Yes"),OFFSET('Hygiene Data'!$E$9,0,10*ROW('Hygiene Data'!E108)),NA())</f>
        <v>#N/A</v>
      </c>
      <c r="BF114" s="94" t="e">
        <f ca="true">+IF(AND(ISNUMBER(OFFSET('Hygiene Data'!$F$5,0,10*ROW('Hygiene Data'!F108))),'Data Summary'!DU114="Yes"),OFFSET('Hygiene Data'!$F$5,0,10*ROW('Hygiene Data'!F108)),NA())</f>
        <v>#N/A</v>
      </c>
      <c r="BG114" s="94" t="e">
        <f ca="true">+IF(AND(ISNUMBER(OFFSET('Hygiene Data'!$F$7,0,10*ROW('Hygiene Data'!F108))),'Data Summary'!DV114="Yes"),OFFSET('Hygiene Data'!$F$7,0,10*ROW('Hygiene Data'!F108)),NA())</f>
        <v>#N/A</v>
      </c>
      <c r="BH114" s="94" t="e">
        <f ca="true">+IF(AND(ISNUMBER(OFFSET('Hygiene Data'!$F$9,0,10*ROW('Hygiene Data'!F108))),'Data Summary'!DW114="Yes"),OFFSET('Hygiene Data'!$F$9,0,10*ROW('Hygiene Data'!F108)),NA())</f>
        <v>#N/A</v>
      </c>
      <c r="BI114" s="94" t="e">
        <f ca="true">+IF(AND(ISNUMBER(OFFSET('Hygiene Data'!$G$5,0,10*ROW('Hygiene Data'!G108))),'Data Summary'!DX114="Yes"),OFFSET('Hygiene Data'!$G$5,0,10*ROW('Hygiene Data'!G108)),NA())</f>
        <v>#N/A</v>
      </c>
      <c r="BJ114" s="94" t="e">
        <f ca="true">+IF(AND(ISNUMBER(OFFSET('Hygiene Data'!$G$7,0,10*ROW('Hygiene Data'!G108))),'Data Summary'!DY114="Yes"),OFFSET('Hygiene Data'!$G$7,0,10*ROW('Hygiene Data'!G108)),NA())</f>
        <v>#N/A</v>
      </c>
      <c r="BK114" s="94" t="e">
        <f ca="true">+IF(AND(ISNUMBER(OFFSET('Hygiene Data'!$G$9,0,10*ROW('Hygiene Data'!G108))),'Data Summary'!DZ114="Yes"),OFFSET('Hygiene Data'!$G$9,0,10*ROW('Hygiene Data'!G108)),NA())</f>
        <v>#N/A</v>
      </c>
      <c r="BL114" s="94" t="e">
        <f ca="true">+IF(AND(ISNUMBER(OFFSET('Hygiene Data'!$H$5,0,10*ROW('Hygiene Data'!H108))),'Data Summary'!EA114="Yes"),OFFSET('Hygiene Data'!$H$5,0,10*ROW('Hygiene Data'!H108)),NA())</f>
        <v>#N/A</v>
      </c>
      <c r="BM114" s="94" t="e">
        <f ca="true">+IF(AND(ISNUMBER(OFFSET('Hygiene Data'!$H$7,0,10*ROW('Hygiene Data'!H108))),'Data Summary'!EB114="Yes"),OFFSET('Hygiene Data'!$H$7,0,10*ROW('Hygiene Data'!H108)),NA())</f>
        <v>#N/A</v>
      </c>
      <c r="BN114" s="94" t="e">
        <f ca="true">+IF(AND(ISNUMBER(OFFSET('Hygiene Data'!$H$9,0,10*ROW('Hygiene Data'!H108))),'Data Summary'!EC114="Yes"),OFFSET('Hygiene Data'!$H$9,0,10*ROW('Hygiene Data'!H108)),NA())</f>
        <v>#N/A</v>
      </c>
      <c r="BO114" s="94" t="e">
        <f ca="true">+IF(AND(ISNUMBER(OFFSET('Hygiene Data'!$I$5,0,10*ROW('Hygiene Data'!I108))),'Data Summary'!ED114="Yes"),OFFSET('Hygiene Data'!$I$5,0,10*ROW('Hygiene Data'!I108)),NA())</f>
        <v>#N/A</v>
      </c>
      <c r="BP114" s="94" t="e">
        <f ca="true">+IF(AND(ISNUMBER(OFFSET('Hygiene Data'!$I$7,0,10*ROW('Hygiene Data'!I108))),'Data Summary'!EE114="Yes"),OFFSET('Hygiene Data'!$I$7,0,10*ROW('Hygiene Data'!I108)),NA())</f>
        <v>#N/A</v>
      </c>
      <c r="BQ114" s="94" t="e">
        <f ca="true">+IF(AND(ISNUMBER(OFFSET('Hygiene Data'!$I$9,0,10*ROW('Hygiene Data'!I108))),'Data Summary'!EF114="Yes"),OFFSET('Hygiene Data'!$I$9,0,10*ROW('Hygiene Data'!I108)),NA())</f>
        <v>#N/A</v>
      </c>
    </row>
    <row xmlns:x14ac="http://schemas.microsoft.com/office/spreadsheetml/2009/9/ac" r="115" x14ac:dyDescent="0.2">
      <c r="A115" s="334" t="e">
        <f ca="true">+RIGHT('Data Summary'!A115,LEN('Data Summary'!A115)-9)</f>
        <v>#VALUE!</v>
      </c>
      <c r="B115" s="35" t="str">
        <f ca="true">+IF(ISTEXT('Data Summary'!B115),'Data Summary'!B115,"")</f>
        <v/>
      </c>
      <c r="C115" s="333" t="e">
        <f ca="true">+VALUE('Data Summary'!C115)</f>
        <v>#VALUE!</v>
      </c>
      <c r="D115" s="92" t="e">
        <f ca="true">+IF(AND(ISNUMBER(OFFSET('Water Data'!$D$4,0,10*ROW('Water Data'!D109))),'Data Summary'!BS115="Yes"),100-OFFSET('Water Data'!$D$4,0,10*ROW('Water Data'!D109)),NA())</f>
        <v>#N/A</v>
      </c>
      <c r="E115" s="92" t="e">
        <f ca="true">+IF(AND(ISNUMBER(OFFSET('Water Data'!$D$6,0,10*ROW('Water Data'!D109))),'Data Summary'!BT115="Yes"),OFFSET('Water Data'!$D$6,0,10*ROW('Water Data'!D109)),NA())</f>
        <v>#N/A</v>
      </c>
      <c r="F115" s="92" t="e">
        <f ca="true">+IF(AND(ISNUMBER(OFFSET('Water Data'!$D$9,0,10*ROW('Water Data'!D109))),'Data Summary'!BU115="Yes"),OFFSET('Water Data'!$D$9,0,10*ROW('Water Data'!D109)),NA())</f>
        <v>#N/A</v>
      </c>
      <c r="G115" s="92" t="e">
        <f ca="true">+IF(AND(ISNUMBER(OFFSET('Water Data'!$E$4,0,10*ROW('Water Data'!E109))),'Data Summary'!BV115="Yes"),100-OFFSET('Water Data'!$E$4,0,10*ROW('Water Data'!E109)),NA())</f>
        <v>#N/A</v>
      </c>
      <c r="H115" s="92" t="e">
        <f ca="true">+IF(AND(ISNUMBER(OFFSET('Water Data'!$E$6,0,10*ROW('Water Data'!E109))),'Data Summary'!BW115="Yes"),OFFSET('Water Data'!$E$6,0,10*ROW('Water Data'!E109)),NA())</f>
        <v>#N/A</v>
      </c>
      <c r="I115" s="92" t="e">
        <f ca="true">+IF(AND(ISNUMBER(OFFSET('Water Data'!$E$9,0,10*ROW('Water Data'!E109))),'Data Summary'!BX115="Yes"),OFFSET('Water Data'!$E$9,0,10*ROW('Water Data'!E109)),NA())</f>
        <v>#N/A</v>
      </c>
      <c r="J115" s="92" t="e">
        <f ca="true">+IF(AND(ISNUMBER(OFFSET('Water Data'!$F$4,0,10*ROW('Water Data'!F109))),'Data Summary'!BY115="Yes"),100-OFFSET('Water Data'!$F$4,0,10*ROW('Water Data'!F109)),NA())</f>
        <v>#N/A</v>
      </c>
      <c r="K115" s="92" t="e">
        <f ca="true">+IF(AND(ISNUMBER(OFFSET('Water Data'!$F$6,0,10*ROW('Water Data'!F109))),'Data Summary'!BZ115="Yes"),OFFSET('Water Data'!$F$6,0,10*ROW('Water Data'!F109)),NA())</f>
        <v>#N/A</v>
      </c>
      <c r="L115" s="92" t="e">
        <f ca="true">+IF(AND(ISNUMBER(OFFSET('Water Data'!$F$9,0,10*ROW('Water Data'!F109))),'Data Summary'!CA115="Yes"),OFFSET('Water Data'!$F$9,0,10*ROW('Water Data'!F109)),NA())</f>
        <v>#N/A</v>
      </c>
      <c r="M115" s="92" t="e">
        <f ca="true">+IF(AND(ISNUMBER(OFFSET('Water Data'!$G$4,0,10*ROW('Water Data'!G109))),'Data Summary'!CB115="Yes"),100-OFFSET('Water Data'!$G$4,0,10*ROW('Water Data'!G109)),NA())</f>
        <v>#N/A</v>
      </c>
      <c r="N115" s="92" t="e">
        <f ca="true">+IF(AND(ISNUMBER(OFFSET('Water Data'!$G$6,0,10*ROW('Water Data'!G109))),'Data Summary'!CC115="Yes"),OFFSET('Water Data'!$G$6,0,10*ROW('Water Data'!G109)),NA())</f>
        <v>#N/A</v>
      </c>
      <c r="O115" s="92" t="e">
        <f ca="true">+IF(AND(ISNUMBER(OFFSET('Water Data'!$G$9,0,10*ROW('Water Data'!G109))),'Data Summary'!CD115="Yes"),OFFSET('Water Data'!$G$9,0,10*ROW('Water Data'!G109)),NA())</f>
        <v>#N/A</v>
      </c>
      <c r="P115" s="92" t="e">
        <f ca="true">+IF(AND(ISNUMBER(OFFSET('Water Data'!$H$4,0,10*ROW('Water Data'!H109))),'Data Summary'!CE115="Yes"),100-OFFSET('Water Data'!$H$4,0,10*ROW('Water Data'!H109)),NA())</f>
        <v>#N/A</v>
      </c>
      <c r="Q115" s="92" t="e">
        <f ca="true">+IF(AND(ISNUMBER(OFFSET('Water Data'!$H$6,0,10*ROW('Water Data'!H109))),'Data Summary'!CF115="Yes"),OFFSET('Water Data'!$H$6,0,10*ROW('Water Data'!H109)),NA())</f>
        <v>#N/A</v>
      </c>
      <c r="R115" s="92" t="e">
        <f ca="true">+IF(AND(ISNUMBER(OFFSET('Water Data'!$H$9,0,10*ROW('Water Data'!H109))),'Data Summary'!CG115="Yes"),OFFSET('Water Data'!$H$9,0,10*ROW('Water Data'!H109)),NA())</f>
        <v>#N/A</v>
      </c>
      <c r="S115" s="92" t="e">
        <f ca="true">+IF(AND(ISNUMBER(OFFSET('Water Data'!$I$4,0,10*ROW('Water Data'!I109))),'Data Summary'!CH115="Yes"),100-OFFSET('Water Data'!$I$4,0,10*ROW('Water Data'!I109)),NA())</f>
        <v>#N/A</v>
      </c>
      <c r="T115" s="92" t="e">
        <f ca="true">+IF(AND(ISNUMBER(OFFSET('Water Data'!$I$6,0,10*ROW('Water Data'!I109))),'Data Summary'!CI115="Yes"),OFFSET('Water Data'!$I$6,0,10*ROW('Water Data'!I109)),NA())</f>
        <v>#N/A</v>
      </c>
      <c r="U115" s="92" t="e">
        <f ca="true">+IF(AND(ISNUMBER(OFFSET('Water Data'!$I$9,0,10*ROW('Water Data'!I109))),'Data Summary'!CJ115="Yes"),OFFSET('Water Data'!$I$9,0,10*ROW('Water Data'!I109)),NA())</f>
        <v>#N/A</v>
      </c>
      <c r="V115" s="93" t="e">
        <f ca="true">+IF(AND(ISNUMBER(OFFSET('Sanitation Data'!$D$4,0,10*ROW('Sanitation Data'!D109))),'Data Summary'!CK115="Yes"),100-OFFSET('Sanitation Data'!$D$4,0,10*ROW('Sanitation Data'!D109)),NA())</f>
        <v>#N/A</v>
      </c>
      <c r="W115" s="93" t="e">
        <f ca="true">+IF(AND(ISNUMBER(OFFSET('Sanitation Data'!$D$6,0,10*ROW('Sanitation Data'!D109))),'Data Summary'!CL115="Yes"),OFFSET('Sanitation Data'!$D$6,0,10*ROW('Sanitation Data'!D109)),NA())</f>
        <v>#N/A</v>
      </c>
      <c r="X115" s="93" t="e">
        <f ca="true">+IF(AND(ISNUMBER(OFFSET('Sanitation Data'!$D$10,0,10*ROW('Sanitation Data'!D109))),'Data Summary'!CM115="Yes"),OFFSET('Sanitation Data'!$D$10,0,10*ROW('Sanitation Data'!D109)),NA())</f>
        <v>#N/A</v>
      </c>
      <c r="Y115" s="93" t="e">
        <f ca="true">+IF(AND(ISNUMBER(OFFSET('Sanitation Data'!$D$11,0,10*ROW('Sanitation Data'!D109))),'Data Summary'!CN115="Yes"),OFFSET('Sanitation Data'!$D$11,0,10*ROW('Sanitation Data'!D109)),NA())</f>
        <v>#N/A</v>
      </c>
      <c r="Z115" s="93" t="e">
        <f ca="true">+IF(AND(ISNUMBER(OFFSET('Sanitation Data'!$D$12,0,10*ROW('Sanitation Data'!D109))),'Data Summary'!CO115="Yes"),OFFSET('Sanitation Data'!$D$12,0,10*ROW('Sanitation Data'!D109)),NA())</f>
        <v>#N/A</v>
      </c>
      <c r="AA115" s="93" t="e">
        <f ca="true">+IF(AND(ISNUMBER(OFFSET('Sanitation Data'!$E$4,0,10*ROW('Sanitation Data'!E109))),'Data Summary'!CP115="Yes"),100-OFFSET('Sanitation Data'!$E$4,0,10*ROW('Sanitation Data'!E109)),NA())</f>
        <v>#N/A</v>
      </c>
      <c r="AB115" s="93" t="e">
        <f ca="true">+IF(AND(ISNUMBER(OFFSET('Sanitation Data'!$E$6,0,10*ROW('Sanitation Data'!E109))),'Data Summary'!CQ115="Yes"),OFFSET('Sanitation Data'!$E$6,0,10*ROW('Sanitation Data'!E109)),NA())</f>
        <v>#N/A</v>
      </c>
      <c r="AC115" s="93" t="e">
        <f ca="true">+IF(AND(ISNUMBER(OFFSET('Sanitation Data'!$E$10,0,10*ROW('Sanitation Data'!E109))),'Data Summary'!CR115="Yes"),OFFSET('Sanitation Data'!$E$10,0,10*ROW('Sanitation Data'!E109)),NA())</f>
        <v>#N/A</v>
      </c>
      <c r="AD115" s="93" t="e">
        <f ca="true">+IF(AND(ISNUMBER(OFFSET('Sanitation Data'!$E$11,0,10*ROW('Sanitation Data'!E109))),'Data Summary'!CS115="Yes"),OFFSET('Sanitation Data'!$E$11,0,10*ROW('Sanitation Data'!E109)),NA())</f>
        <v>#N/A</v>
      </c>
      <c r="AE115" s="93" t="e">
        <f ca="true">+IF(AND(ISNUMBER(OFFSET('Sanitation Data'!$E$12,0,10*ROW('Sanitation Data'!E109))),'Data Summary'!CT115="Yes"),OFFSET('Sanitation Data'!$E$12,0,10*ROW('Sanitation Data'!E109)),NA())</f>
        <v>#N/A</v>
      </c>
      <c r="AF115" s="93" t="e">
        <f ca="true">+IF(AND(ISNUMBER(OFFSET('Sanitation Data'!$F$4,0,10*ROW('Sanitation Data'!F109))),'Data Summary'!CU115="Yes"),100-OFFSET('Sanitation Data'!$F$4,0,10*ROW('Sanitation Data'!F109)),NA())</f>
        <v>#N/A</v>
      </c>
      <c r="AG115" s="93" t="e">
        <f ca="true">+IF(AND(ISNUMBER(OFFSET('Sanitation Data'!$F$6,0,10*ROW('Sanitation Data'!F109))),'Data Summary'!CV115="Yes"),OFFSET('Sanitation Data'!$F$6,0,10*ROW('Sanitation Data'!F109)),NA())</f>
        <v>#N/A</v>
      </c>
      <c r="AH115" s="93" t="e">
        <f ca="true">+IF(AND(ISNUMBER(OFFSET('Sanitation Data'!$F$10,0,10*ROW('Sanitation Data'!F109))),'Data Summary'!CW115="Yes"),OFFSET('Sanitation Data'!$F$10,0,10*ROW('Sanitation Data'!F109)),NA())</f>
        <v>#N/A</v>
      </c>
      <c r="AI115" s="93" t="e">
        <f ca="true">+IF(AND(ISNUMBER(OFFSET('Sanitation Data'!$F$11,0,10*ROW('Sanitation Data'!F109))),'Data Summary'!CX115="Yes"),OFFSET('Sanitation Data'!$F$11,0,10*ROW('Sanitation Data'!F109)),NA())</f>
        <v>#N/A</v>
      </c>
      <c r="AJ115" s="93" t="e">
        <f ca="true">+IF(AND(ISNUMBER(OFFSET('Sanitation Data'!$F$12,0,10*ROW('Sanitation Data'!F109))),'Data Summary'!CY115="Yes"),OFFSET('Sanitation Data'!$F$12,0,10*ROW('Sanitation Data'!F109)),NA())</f>
        <v>#N/A</v>
      </c>
      <c r="AK115" s="93" t="e">
        <f ca="true">+IF(AND(ISNUMBER(OFFSET('Sanitation Data'!$G$4,0,10*ROW('Sanitation Data'!G109))),'Data Summary'!CZ115="Yes"),100-OFFSET('Sanitation Data'!$G$4,0,10*ROW('Sanitation Data'!G109)),NA())</f>
        <v>#N/A</v>
      </c>
      <c r="AL115" s="93" t="e">
        <f ca="true">+IF(AND(ISNUMBER(OFFSET('Sanitation Data'!$G$6,0,10*ROW('Sanitation Data'!G109))),'Data Summary'!DA115="Yes"),OFFSET('Sanitation Data'!$G$6,0,10*ROW('Sanitation Data'!G109)),NA())</f>
        <v>#N/A</v>
      </c>
      <c r="AM115" s="93" t="e">
        <f ca="true">+IF(AND(ISNUMBER(OFFSET('Sanitation Data'!$G$10,0,10*ROW('Sanitation Data'!G109))),'Data Summary'!DB115="Yes"),OFFSET('Sanitation Data'!$G$10,0,10*ROW('Sanitation Data'!G109)),NA())</f>
        <v>#N/A</v>
      </c>
      <c r="AN115" s="93" t="e">
        <f ca="true">+IF(AND(ISNUMBER(OFFSET('Sanitation Data'!$G$11,0,10*ROW('Sanitation Data'!G109))),'Data Summary'!DC115="Yes"),OFFSET('Sanitation Data'!$G$11,0,10*ROW('Sanitation Data'!G109)),NA())</f>
        <v>#N/A</v>
      </c>
      <c r="AO115" s="93" t="e">
        <f ca="true">+IF(AND(ISNUMBER(OFFSET('Sanitation Data'!$G$12,0,10*ROW('Sanitation Data'!G109))),'Data Summary'!DD115="Yes"),OFFSET('Sanitation Data'!$G$12,0,10*ROW('Sanitation Data'!G109)),NA())</f>
        <v>#N/A</v>
      </c>
      <c r="AP115" s="93" t="e">
        <f ca="true">+IF(AND(ISNUMBER(OFFSET('Sanitation Data'!$H$4,0,10*ROW('Sanitation Data'!H109))),'Data Summary'!DE115="Yes"),100-OFFSET('Sanitation Data'!$H$4,0,10*ROW('Sanitation Data'!H109)),NA())</f>
        <v>#N/A</v>
      </c>
      <c r="AQ115" s="93" t="e">
        <f ca="true">+IF(AND(ISNUMBER(OFFSET('Sanitation Data'!$H$6,0,10*ROW('Sanitation Data'!H109))),'Data Summary'!DF115="Yes"),OFFSET('Sanitation Data'!$H$6,0,10*ROW('Sanitation Data'!H109)),NA())</f>
        <v>#N/A</v>
      </c>
      <c r="AR115" s="93" t="e">
        <f ca="true">+IF(AND(ISNUMBER(OFFSET('Sanitation Data'!$H$10,0,10*ROW('Sanitation Data'!H109))),'Data Summary'!DG115="Yes"),OFFSET('Sanitation Data'!$H$10,0,10*ROW('Sanitation Data'!H109)),NA())</f>
        <v>#N/A</v>
      </c>
      <c r="AS115" s="93" t="e">
        <f ca="true">+IF(AND(ISNUMBER(OFFSET('Sanitation Data'!$H$11,0,10*ROW('Sanitation Data'!H109))),'Data Summary'!DH115="Yes"),OFFSET('Sanitation Data'!$H$11,0,10*ROW('Sanitation Data'!H109)),NA())</f>
        <v>#N/A</v>
      </c>
      <c r="AT115" s="93" t="e">
        <f ca="true">+IF(AND(ISNUMBER(OFFSET('Sanitation Data'!$H$12,0,10*ROW('Sanitation Data'!H109))),'Data Summary'!DI115="Yes"),OFFSET('Sanitation Data'!$H$12,0,10*ROW('Sanitation Data'!H109)),NA())</f>
        <v>#N/A</v>
      </c>
      <c r="AU115" s="93" t="e">
        <f ca="true">+IF(AND(ISNUMBER(OFFSET('Sanitation Data'!$I$4,0,10*ROW('Sanitation Data'!I109))),'Data Summary'!DJ115="Yes"),100-OFFSET('Sanitation Data'!$I$4,0,10*ROW('Sanitation Data'!I109)),NA())</f>
        <v>#N/A</v>
      </c>
      <c r="AV115" s="93" t="e">
        <f ca="true">+IF(AND(ISNUMBER(OFFSET('Sanitation Data'!$I$6,0,10*ROW('Sanitation Data'!I109))),'Data Summary'!DK115="Yes"),OFFSET('Sanitation Data'!$I$6,0,10*ROW('Sanitation Data'!I109)),NA())</f>
        <v>#N/A</v>
      </c>
      <c r="AW115" s="93" t="e">
        <f ca="true">+IF(AND(ISNUMBER(OFFSET('Sanitation Data'!$I$10,0,10*ROW('Sanitation Data'!I109))),'Data Summary'!DL115="Yes"),OFFSET('Sanitation Data'!$I$10,0,10*ROW('Sanitation Data'!I109)),NA())</f>
        <v>#N/A</v>
      </c>
      <c r="AX115" s="93" t="e">
        <f ca="true">+IF(AND(ISNUMBER(OFFSET('Sanitation Data'!$I$11,0,10*ROW('Sanitation Data'!I109))),'Data Summary'!DM115="Yes"),OFFSET('Sanitation Data'!$I$11,0,10*ROW('Sanitation Data'!I109)),NA())</f>
        <v>#N/A</v>
      </c>
      <c r="AY115" s="93" t="e">
        <f ca="true">+IF(AND(ISNUMBER(OFFSET('Sanitation Data'!$I$12,0,10*ROW('Sanitation Data'!I109))),'Data Summary'!DN115="Yes"),OFFSET('Sanitation Data'!$I$12,0,10*ROW('Sanitation Data'!I109)),NA())</f>
        <v>#N/A</v>
      </c>
      <c r="AZ115" s="94" t="e">
        <f ca="true">+IF(AND(ISNUMBER(OFFSET('Hygiene Data'!$D$5,0,10*ROW('Hygiene Data'!D109))),'Data Summary'!DO115="Yes"),OFFSET('Hygiene Data'!$D$5,0,10*ROW('Hygiene Data'!D109)),NA())</f>
        <v>#N/A</v>
      </c>
      <c r="BA115" s="94" t="e">
        <f ca="true">+IF(AND(ISNUMBER(OFFSET('Hygiene Data'!$D$7,0,10*ROW('Hygiene Data'!D109))),'Data Summary'!DP115="Yes"),OFFSET('Hygiene Data'!$D$7,0,10*ROW('Hygiene Data'!D109)),NA())</f>
        <v>#N/A</v>
      </c>
      <c r="BB115" s="94" t="e">
        <f ca="true">+IF(AND(ISNUMBER(OFFSET('Hygiene Data'!$D$9,0,10*ROW('Hygiene Data'!D109))),'Data Summary'!DQ115="Yes"),OFFSET('Hygiene Data'!$D$9,0,10*ROW('Hygiene Data'!D109)),NA())</f>
        <v>#N/A</v>
      </c>
      <c r="BC115" s="94" t="e">
        <f ca="true">+IF(AND(ISNUMBER(OFFSET('Hygiene Data'!$E$5,0,10*ROW('Hygiene Data'!E109))),'Data Summary'!DR115="Yes"),OFFSET('Hygiene Data'!$E$5,0,10*ROW('Hygiene Data'!E109)),NA())</f>
        <v>#N/A</v>
      </c>
      <c r="BD115" s="94" t="e">
        <f ca="true">+IF(AND(ISNUMBER(OFFSET('Hygiene Data'!$E$7,0,10*ROW('Hygiene Data'!E109))),'Data Summary'!DS115="Yes"),OFFSET('Hygiene Data'!$E$7,0,10*ROW('Hygiene Data'!E109)),NA())</f>
        <v>#N/A</v>
      </c>
      <c r="BE115" s="94" t="e">
        <f ca="true">+IF(AND(ISNUMBER(OFFSET('Hygiene Data'!$E$9,0,10*ROW('Hygiene Data'!E109))),'Data Summary'!DT115="Yes"),OFFSET('Hygiene Data'!$E$9,0,10*ROW('Hygiene Data'!E109)),NA())</f>
        <v>#N/A</v>
      </c>
      <c r="BF115" s="94" t="e">
        <f ca="true">+IF(AND(ISNUMBER(OFFSET('Hygiene Data'!$F$5,0,10*ROW('Hygiene Data'!F109))),'Data Summary'!DU115="Yes"),OFFSET('Hygiene Data'!$F$5,0,10*ROW('Hygiene Data'!F109)),NA())</f>
        <v>#N/A</v>
      </c>
      <c r="BG115" s="94" t="e">
        <f ca="true">+IF(AND(ISNUMBER(OFFSET('Hygiene Data'!$F$7,0,10*ROW('Hygiene Data'!F109))),'Data Summary'!DV115="Yes"),OFFSET('Hygiene Data'!$F$7,0,10*ROW('Hygiene Data'!F109)),NA())</f>
        <v>#N/A</v>
      </c>
      <c r="BH115" s="94" t="e">
        <f ca="true">+IF(AND(ISNUMBER(OFFSET('Hygiene Data'!$F$9,0,10*ROW('Hygiene Data'!F109))),'Data Summary'!DW115="Yes"),OFFSET('Hygiene Data'!$F$9,0,10*ROW('Hygiene Data'!F109)),NA())</f>
        <v>#N/A</v>
      </c>
      <c r="BI115" s="94" t="e">
        <f ca="true">+IF(AND(ISNUMBER(OFFSET('Hygiene Data'!$G$5,0,10*ROW('Hygiene Data'!G109))),'Data Summary'!DX115="Yes"),OFFSET('Hygiene Data'!$G$5,0,10*ROW('Hygiene Data'!G109)),NA())</f>
        <v>#N/A</v>
      </c>
      <c r="BJ115" s="94" t="e">
        <f ca="true">+IF(AND(ISNUMBER(OFFSET('Hygiene Data'!$G$7,0,10*ROW('Hygiene Data'!G109))),'Data Summary'!DY115="Yes"),OFFSET('Hygiene Data'!$G$7,0,10*ROW('Hygiene Data'!G109)),NA())</f>
        <v>#N/A</v>
      </c>
      <c r="BK115" s="94" t="e">
        <f ca="true">+IF(AND(ISNUMBER(OFFSET('Hygiene Data'!$G$9,0,10*ROW('Hygiene Data'!G109))),'Data Summary'!DZ115="Yes"),OFFSET('Hygiene Data'!$G$9,0,10*ROW('Hygiene Data'!G109)),NA())</f>
        <v>#N/A</v>
      </c>
      <c r="BL115" s="94" t="e">
        <f ca="true">+IF(AND(ISNUMBER(OFFSET('Hygiene Data'!$H$5,0,10*ROW('Hygiene Data'!H109))),'Data Summary'!EA115="Yes"),OFFSET('Hygiene Data'!$H$5,0,10*ROW('Hygiene Data'!H109)),NA())</f>
        <v>#N/A</v>
      </c>
      <c r="BM115" s="94" t="e">
        <f ca="true">+IF(AND(ISNUMBER(OFFSET('Hygiene Data'!$H$7,0,10*ROW('Hygiene Data'!H109))),'Data Summary'!EB115="Yes"),OFFSET('Hygiene Data'!$H$7,0,10*ROW('Hygiene Data'!H109)),NA())</f>
        <v>#N/A</v>
      </c>
      <c r="BN115" s="94" t="e">
        <f ca="true">+IF(AND(ISNUMBER(OFFSET('Hygiene Data'!$H$9,0,10*ROW('Hygiene Data'!H109))),'Data Summary'!EC115="Yes"),OFFSET('Hygiene Data'!$H$9,0,10*ROW('Hygiene Data'!H109)),NA())</f>
        <v>#N/A</v>
      </c>
      <c r="BO115" s="94" t="e">
        <f ca="true">+IF(AND(ISNUMBER(OFFSET('Hygiene Data'!$I$5,0,10*ROW('Hygiene Data'!I109))),'Data Summary'!ED115="Yes"),OFFSET('Hygiene Data'!$I$5,0,10*ROW('Hygiene Data'!I109)),NA())</f>
        <v>#N/A</v>
      </c>
      <c r="BP115" s="94" t="e">
        <f ca="true">+IF(AND(ISNUMBER(OFFSET('Hygiene Data'!$I$7,0,10*ROW('Hygiene Data'!I109))),'Data Summary'!EE115="Yes"),OFFSET('Hygiene Data'!$I$7,0,10*ROW('Hygiene Data'!I109)),NA())</f>
        <v>#N/A</v>
      </c>
      <c r="BQ115" s="94" t="e">
        <f ca="true">+IF(AND(ISNUMBER(OFFSET('Hygiene Data'!$I$9,0,10*ROW('Hygiene Data'!I109))),'Data Summary'!EF115="Yes"),OFFSET('Hygiene Data'!$I$9,0,10*ROW('Hygiene Data'!I109)),NA())</f>
        <v>#N/A</v>
      </c>
    </row>
    <row xmlns:x14ac="http://schemas.microsoft.com/office/spreadsheetml/2009/9/ac" r="116" x14ac:dyDescent="0.2">
      <c r="A116" s="334" t="e">
        <f ca="true">+RIGHT('Data Summary'!A116,LEN('Data Summary'!A116)-9)</f>
        <v>#VALUE!</v>
      </c>
      <c r="B116" s="35" t="str">
        <f ca="true">+IF(ISTEXT('Data Summary'!B116),'Data Summary'!B116,"")</f>
        <v/>
      </c>
      <c r="C116" s="333" t="e">
        <f ca="true">+VALUE('Data Summary'!C116)</f>
        <v>#VALUE!</v>
      </c>
      <c r="D116" s="92" t="e">
        <f ca="true">+IF(AND(ISNUMBER(OFFSET('Water Data'!$D$4,0,10*ROW('Water Data'!D110))),'Data Summary'!BS116="Yes"),100-OFFSET('Water Data'!$D$4,0,10*ROW('Water Data'!D110)),NA())</f>
        <v>#N/A</v>
      </c>
      <c r="E116" s="92" t="e">
        <f ca="true">+IF(AND(ISNUMBER(OFFSET('Water Data'!$D$6,0,10*ROW('Water Data'!D110))),'Data Summary'!BT116="Yes"),OFFSET('Water Data'!$D$6,0,10*ROW('Water Data'!D110)),NA())</f>
        <v>#N/A</v>
      </c>
      <c r="F116" s="92" t="e">
        <f ca="true">+IF(AND(ISNUMBER(OFFSET('Water Data'!$D$9,0,10*ROW('Water Data'!D110))),'Data Summary'!BU116="Yes"),OFFSET('Water Data'!$D$9,0,10*ROW('Water Data'!D110)),NA())</f>
        <v>#N/A</v>
      </c>
      <c r="G116" s="92" t="e">
        <f ca="true">+IF(AND(ISNUMBER(OFFSET('Water Data'!$E$4,0,10*ROW('Water Data'!E110))),'Data Summary'!BV116="Yes"),100-OFFSET('Water Data'!$E$4,0,10*ROW('Water Data'!E110)),NA())</f>
        <v>#N/A</v>
      </c>
      <c r="H116" s="92" t="e">
        <f ca="true">+IF(AND(ISNUMBER(OFFSET('Water Data'!$E$6,0,10*ROW('Water Data'!E110))),'Data Summary'!BW116="Yes"),OFFSET('Water Data'!$E$6,0,10*ROW('Water Data'!E110)),NA())</f>
        <v>#N/A</v>
      </c>
      <c r="I116" s="92" t="e">
        <f ca="true">+IF(AND(ISNUMBER(OFFSET('Water Data'!$E$9,0,10*ROW('Water Data'!E110))),'Data Summary'!BX116="Yes"),OFFSET('Water Data'!$E$9,0,10*ROW('Water Data'!E110)),NA())</f>
        <v>#N/A</v>
      </c>
      <c r="J116" s="92" t="e">
        <f ca="true">+IF(AND(ISNUMBER(OFFSET('Water Data'!$F$4,0,10*ROW('Water Data'!F110))),'Data Summary'!BY116="Yes"),100-OFFSET('Water Data'!$F$4,0,10*ROW('Water Data'!F110)),NA())</f>
        <v>#N/A</v>
      </c>
      <c r="K116" s="92" t="e">
        <f ca="true">+IF(AND(ISNUMBER(OFFSET('Water Data'!$F$6,0,10*ROW('Water Data'!F110))),'Data Summary'!BZ116="Yes"),OFFSET('Water Data'!$F$6,0,10*ROW('Water Data'!F110)),NA())</f>
        <v>#N/A</v>
      </c>
      <c r="L116" s="92" t="e">
        <f ca="true">+IF(AND(ISNUMBER(OFFSET('Water Data'!$F$9,0,10*ROW('Water Data'!F110))),'Data Summary'!CA116="Yes"),OFFSET('Water Data'!$F$9,0,10*ROW('Water Data'!F110)),NA())</f>
        <v>#N/A</v>
      </c>
      <c r="M116" s="92" t="e">
        <f ca="true">+IF(AND(ISNUMBER(OFFSET('Water Data'!$G$4,0,10*ROW('Water Data'!G110))),'Data Summary'!CB116="Yes"),100-OFFSET('Water Data'!$G$4,0,10*ROW('Water Data'!G110)),NA())</f>
        <v>#N/A</v>
      </c>
      <c r="N116" s="92" t="e">
        <f ca="true">+IF(AND(ISNUMBER(OFFSET('Water Data'!$G$6,0,10*ROW('Water Data'!G110))),'Data Summary'!CC116="Yes"),OFFSET('Water Data'!$G$6,0,10*ROW('Water Data'!G110)),NA())</f>
        <v>#N/A</v>
      </c>
      <c r="O116" s="92" t="e">
        <f ca="true">+IF(AND(ISNUMBER(OFFSET('Water Data'!$G$9,0,10*ROW('Water Data'!G110))),'Data Summary'!CD116="Yes"),OFFSET('Water Data'!$G$9,0,10*ROW('Water Data'!G110)),NA())</f>
        <v>#N/A</v>
      </c>
      <c r="P116" s="92" t="e">
        <f ca="true">+IF(AND(ISNUMBER(OFFSET('Water Data'!$H$4,0,10*ROW('Water Data'!H110))),'Data Summary'!CE116="Yes"),100-OFFSET('Water Data'!$H$4,0,10*ROW('Water Data'!H110)),NA())</f>
        <v>#N/A</v>
      </c>
      <c r="Q116" s="92" t="e">
        <f ca="true">+IF(AND(ISNUMBER(OFFSET('Water Data'!$H$6,0,10*ROW('Water Data'!H110))),'Data Summary'!CF116="Yes"),OFFSET('Water Data'!$H$6,0,10*ROW('Water Data'!H110)),NA())</f>
        <v>#N/A</v>
      </c>
      <c r="R116" s="92" t="e">
        <f ca="true">+IF(AND(ISNUMBER(OFFSET('Water Data'!$H$9,0,10*ROW('Water Data'!H110))),'Data Summary'!CG116="Yes"),OFFSET('Water Data'!$H$9,0,10*ROW('Water Data'!H110)),NA())</f>
        <v>#N/A</v>
      </c>
      <c r="S116" s="92" t="e">
        <f ca="true">+IF(AND(ISNUMBER(OFFSET('Water Data'!$I$4,0,10*ROW('Water Data'!I110))),'Data Summary'!CH116="Yes"),100-OFFSET('Water Data'!$I$4,0,10*ROW('Water Data'!I110)),NA())</f>
        <v>#N/A</v>
      </c>
      <c r="T116" s="92" t="e">
        <f ca="true">+IF(AND(ISNUMBER(OFFSET('Water Data'!$I$6,0,10*ROW('Water Data'!I110))),'Data Summary'!CI116="Yes"),OFFSET('Water Data'!$I$6,0,10*ROW('Water Data'!I110)),NA())</f>
        <v>#N/A</v>
      </c>
      <c r="U116" s="92" t="e">
        <f ca="true">+IF(AND(ISNUMBER(OFFSET('Water Data'!$I$9,0,10*ROW('Water Data'!I110))),'Data Summary'!CJ116="Yes"),OFFSET('Water Data'!$I$9,0,10*ROW('Water Data'!I110)),NA())</f>
        <v>#N/A</v>
      </c>
      <c r="V116" s="93" t="e">
        <f ca="true">+IF(AND(ISNUMBER(OFFSET('Sanitation Data'!$D$4,0,10*ROW('Sanitation Data'!D110))),'Data Summary'!CK116="Yes"),100-OFFSET('Sanitation Data'!$D$4,0,10*ROW('Sanitation Data'!D110)),NA())</f>
        <v>#N/A</v>
      </c>
      <c r="W116" s="93" t="e">
        <f ca="true">+IF(AND(ISNUMBER(OFFSET('Sanitation Data'!$D$6,0,10*ROW('Sanitation Data'!D110))),'Data Summary'!CL116="Yes"),OFFSET('Sanitation Data'!$D$6,0,10*ROW('Sanitation Data'!D110)),NA())</f>
        <v>#N/A</v>
      </c>
      <c r="X116" s="93" t="e">
        <f ca="true">+IF(AND(ISNUMBER(OFFSET('Sanitation Data'!$D$10,0,10*ROW('Sanitation Data'!D110))),'Data Summary'!CM116="Yes"),OFFSET('Sanitation Data'!$D$10,0,10*ROW('Sanitation Data'!D110)),NA())</f>
        <v>#N/A</v>
      </c>
      <c r="Y116" s="93" t="e">
        <f ca="true">+IF(AND(ISNUMBER(OFFSET('Sanitation Data'!$D$11,0,10*ROW('Sanitation Data'!D110))),'Data Summary'!CN116="Yes"),OFFSET('Sanitation Data'!$D$11,0,10*ROW('Sanitation Data'!D110)),NA())</f>
        <v>#N/A</v>
      </c>
      <c r="Z116" s="93" t="e">
        <f ca="true">+IF(AND(ISNUMBER(OFFSET('Sanitation Data'!$D$12,0,10*ROW('Sanitation Data'!D110))),'Data Summary'!CO116="Yes"),OFFSET('Sanitation Data'!$D$12,0,10*ROW('Sanitation Data'!D110)),NA())</f>
        <v>#N/A</v>
      </c>
      <c r="AA116" s="93" t="e">
        <f ca="true">+IF(AND(ISNUMBER(OFFSET('Sanitation Data'!$E$4,0,10*ROW('Sanitation Data'!E110))),'Data Summary'!CP116="Yes"),100-OFFSET('Sanitation Data'!$E$4,0,10*ROW('Sanitation Data'!E110)),NA())</f>
        <v>#N/A</v>
      </c>
      <c r="AB116" s="93" t="e">
        <f ca="true">+IF(AND(ISNUMBER(OFFSET('Sanitation Data'!$E$6,0,10*ROW('Sanitation Data'!E110))),'Data Summary'!CQ116="Yes"),OFFSET('Sanitation Data'!$E$6,0,10*ROW('Sanitation Data'!E110)),NA())</f>
        <v>#N/A</v>
      </c>
      <c r="AC116" s="93" t="e">
        <f ca="true">+IF(AND(ISNUMBER(OFFSET('Sanitation Data'!$E$10,0,10*ROW('Sanitation Data'!E110))),'Data Summary'!CR116="Yes"),OFFSET('Sanitation Data'!$E$10,0,10*ROW('Sanitation Data'!E110)),NA())</f>
        <v>#N/A</v>
      </c>
      <c r="AD116" s="93" t="e">
        <f ca="true">+IF(AND(ISNUMBER(OFFSET('Sanitation Data'!$E$11,0,10*ROW('Sanitation Data'!E110))),'Data Summary'!CS116="Yes"),OFFSET('Sanitation Data'!$E$11,0,10*ROW('Sanitation Data'!E110)),NA())</f>
        <v>#N/A</v>
      </c>
      <c r="AE116" s="93" t="e">
        <f ca="true">+IF(AND(ISNUMBER(OFFSET('Sanitation Data'!$E$12,0,10*ROW('Sanitation Data'!E110))),'Data Summary'!CT116="Yes"),OFFSET('Sanitation Data'!$E$12,0,10*ROW('Sanitation Data'!E110)),NA())</f>
        <v>#N/A</v>
      </c>
      <c r="AF116" s="93" t="e">
        <f ca="true">+IF(AND(ISNUMBER(OFFSET('Sanitation Data'!$F$4,0,10*ROW('Sanitation Data'!F110))),'Data Summary'!CU116="Yes"),100-OFFSET('Sanitation Data'!$F$4,0,10*ROW('Sanitation Data'!F110)),NA())</f>
        <v>#N/A</v>
      </c>
      <c r="AG116" s="93" t="e">
        <f ca="true">+IF(AND(ISNUMBER(OFFSET('Sanitation Data'!$F$6,0,10*ROW('Sanitation Data'!F110))),'Data Summary'!CV116="Yes"),OFFSET('Sanitation Data'!$F$6,0,10*ROW('Sanitation Data'!F110)),NA())</f>
        <v>#N/A</v>
      </c>
      <c r="AH116" s="93" t="e">
        <f ca="true">+IF(AND(ISNUMBER(OFFSET('Sanitation Data'!$F$10,0,10*ROW('Sanitation Data'!F110))),'Data Summary'!CW116="Yes"),OFFSET('Sanitation Data'!$F$10,0,10*ROW('Sanitation Data'!F110)),NA())</f>
        <v>#N/A</v>
      </c>
      <c r="AI116" s="93" t="e">
        <f ca="true">+IF(AND(ISNUMBER(OFFSET('Sanitation Data'!$F$11,0,10*ROW('Sanitation Data'!F110))),'Data Summary'!CX116="Yes"),OFFSET('Sanitation Data'!$F$11,0,10*ROW('Sanitation Data'!F110)),NA())</f>
        <v>#N/A</v>
      </c>
      <c r="AJ116" s="93" t="e">
        <f ca="true">+IF(AND(ISNUMBER(OFFSET('Sanitation Data'!$F$12,0,10*ROW('Sanitation Data'!F110))),'Data Summary'!CY116="Yes"),OFFSET('Sanitation Data'!$F$12,0,10*ROW('Sanitation Data'!F110)),NA())</f>
        <v>#N/A</v>
      </c>
      <c r="AK116" s="93" t="e">
        <f ca="true">+IF(AND(ISNUMBER(OFFSET('Sanitation Data'!$G$4,0,10*ROW('Sanitation Data'!G110))),'Data Summary'!CZ116="Yes"),100-OFFSET('Sanitation Data'!$G$4,0,10*ROW('Sanitation Data'!G110)),NA())</f>
        <v>#N/A</v>
      </c>
      <c r="AL116" s="93" t="e">
        <f ca="true">+IF(AND(ISNUMBER(OFFSET('Sanitation Data'!$G$6,0,10*ROW('Sanitation Data'!G110))),'Data Summary'!DA116="Yes"),OFFSET('Sanitation Data'!$G$6,0,10*ROW('Sanitation Data'!G110)),NA())</f>
        <v>#N/A</v>
      </c>
      <c r="AM116" s="93" t="e">
        <f ca="true">+IF(AND(ISNUMBER(OFFSET('Sanitation Data'!$G$10,0,10*ROW('Sanitation Data'!G110))),'Data Summary'!DB116="Yes"),OFFSET('Sanitation Data'!$G$10,0,10*ROW('Sanitation Data'!G110)),NA())</f>
        <v>#N/A</v>
      </c>
      <c r="AN116" s="93" t="e">
        <f ca="true">+IF(AND(ISNUMBER(OFFSET('Sanitation Data'!$G$11,0,10*ROW('Sanitation Data'!G110))),'Data Summary'!DC116="Yes"),OFFSET('Sanitation Data'!$G$11,0,10*ROW('Sanitation Data'!G110)),NA())</f>
        <v>#N/A</v>
      </c>
      <c r="AO116" s="93" t="e">
        <f ca="true">+IF(AND(ISNUMBER(OFFSET('Sanitation Data'!$G$12,0,10*ROW('Sanitation Data'!G110))),'Data Summary'!DD116="Yes"),OFFSET('Sanitation Data'!$G$12,0,10*ROW('Sanitation Data'!G110)),NA())</f>
        <v>#N/A</v>
      </c>
      <c r="AP116" s="93" t="e">
        <f ca="true">+IF(AND(ISNUMBER(OFFSET('Sanitation Data'!$H$4,0,10*ROW('Sanitation Data'!H110))),'Data Summary'!DE116="Yes"),100-OFFSET('Sanitation Data'!$H$4,0,10*ROW('Sanitation Data'!H110)),NA())</f>
        <v>#N/A</v>
      </c>
      <c r="AQ116" s="93" t="e">
        <f ca="true">+IF(AND(ISNUMBER(OFFSET('Sanitation Data'!$H$6,0,10*ROW('Sanitation Data'!H110))),'Data Summary'!DF116="Yes"),OFFSET('Sanitation Data'!$H$6,0,10*ROW('Sanitation Data'!H110)),NA())</f>
        <v>#N/A</v>
      </c>
      <c r="AR116" s="93" t="e">
        <f ca="true">+IF(AND(ISNUMBER(OFFSET('Sanitation Data'!$H$10,0,10*ROW('Sanitation Data'!H110))),'Data Summary'!DG116="Yes"),OFFSET('Sanitation Data'!$H$10,0,10*ROW('Sanitation Data'!H110)),NA())</f>
        <v>#N/A</v>
      </c>
      <c r="AS116" s="93" t="e">
        <f ca="true">+IF(AND(ISNUMBER(OFFSET('Sanitation Data'!$H$11,0,10*ROW('Sanitation Data'!H110))),'Data Summary'!DH116="Yes"),OFFSET('Sanitation Data'!$H$11,0,10*ROW('Sanitation Data'!H110)),NA())</f>
        <v>#N/A</v>
      </c>
      <c r="AT116" s="93" t="e">
        <f ca="true">+IF(AND(ISNUMBER(OFFSET('Sanitation Data'!$H$12,0,10*ROW('Sanitation Data'!H110))),'Data Summary'!DI116="Yes"),OFFSET('Sanitation Data'!$H$12,0,10*ROW('Sanitation Data'!H110)),NA())</f>
        <v>#N/A</v>
      </c>
      <c r="AU116" s="93" t="e">
        <f ca="true">+IF(AND(ISNUMBER(OFFSET('Sanitation Data'!$I$4,0,10*ROW('Sanitation Data'!I110))),'Data Summary'!DJ116="Yes"),100-OFFSET('Sanitation Data'!$I$4,0,10*ROW('Sanitation Data'!I110)),NA())</f>
        <v>#N/A</v>
      </c>
      <c r="AV116" s="93" t="e">
        <f ca="true">+IF(AND(ISNUMBER(OFFSET('Sanitation Data'!$I$6,0,10*ROW('Sanitation Data'!I110))),'Data Summary'!DK116="Yes"),OFFSET('Sanitation Data'!$I$6,0,10*ROW('Sanitation Data'!I110)),NA())</f>
        <v>#N/A</v>
      </c>
      <c r="AW116" s="93" t="e">
        <f ca="true">+IF(AND(ISNUMBER(OFFSET('Sanitation Data'!$I$10,0,10*ROW('Sanitation Data'!I110))),'Data Summary'!DL116="Yes"),OFFSET('Sanitation Data'!$I$10,0,10*ROW('Sanitation Data'!I110)),NA())</f>
        <v>#N/A</v>
      </c>
      <c r="AX116" s="93" t="e">
        <f ca="true">+IF(AND(ISNUMBER(OFFSET('Sanitation Data'!$I$11,0,10*ROW('Sanitation Data'!I110))),'Data Summary'!DM116="Yes"),OFFSET('Sanitation Data'!$I$11,0,10*ROW('Sanitation Data'!I110)),NA())</f>
        <v>#N/A</v>
      </c>
      <c r="AY116" s="93" t="e">
        <f ca="true">+IF(AND(ISNUMBER(OFFSET('Sanitation Data'!$I$12,0,10*ROW('Sanitation Data'!I110))),'Data Summary'!DN116="Yes"),OFFSET('Sanitation Data'!$I$12,0,10*ROW('Sanitation Data'!I110)),NA())</f>
        <v>#N/A</v>
      </c>
      <c r="AZ116" s="94" t="e">
        <f ca="true">+IF(AND(ISNUMBER(OFFSET('Hygiene Data'!$D$5,0,10*ROW('Hygiene Data'!D110))),'Data Summary'!DO116="Yes"),OFFSET('Hygiene Data'!$D$5,0,10*ROW('Hygiene Data'!D110)),NA())</f>
        <v>#N/A</v>
      </c>
      <c r="BA116" s="94" t="e">
        <f ca="true">+IF(AND(ISNUMBER(OFFSET('Hygiene Data'!$D$7,0,10*ROW('Hygiene Data'!D110))),'Data Summary'!DP116="Yes"),OFFSET('Hygiene Data'!$D$7,0,10*ROW('Hygiene Data'!D110)),NA())</f>
        <v>#N/A</v>
      </c>
      <c r="BB116" s="94" t="e">
        <f ca="true">+IF(AND(ISNUMBER(OFFSET('Hygiene Data'!$D$9,0,10*ROW('Hygiene Data'!D110))),'Data Summary'!DQ116="Yes"),OFFSET('Hygiene Data'!$D$9,0,10*ROW('Hygiene Data'!D110)),NA())</f>
        <v>#N/A</v>
      </c>
      <c r="BC116" s="94" t="e">
        <f ca="true">+IF(AND(ISNUMBER(OFFSET('Hygiene Data'!$E$5,0,10*ROW('Hygiene Data'!E110))),'Data Summary'!DR116="Yes"),OFFSET('Hygiene Data'!$E$5,0,10*ROW('Hygiene Data'!E110)),NA())</f>
        <v>#N/A</v>
      </c>
      <c r="BD116" s="94" t="e">
        <f ca="true">+IF(AND(ISNUMBER(OFFSET('Hygiene Data'!$E$7,0,10*ROW('Hygiene Data'!E110))),'Data Summary'!DS116="Yes"),OFFSET('Hygiene Data'!$E$7,0,10*ROW('Hygiene Data'!E110)),NA())</f>
        <v>#N/A</v>
      </c>
      <c r="BE116" s="94" t="e">
        <f ca="true">+IF(AND(ISNUMBER(OFFSET('Hygiene Data'!$E$9,0,10*ROW('Hygiene Data'!E110))),'Data Summary'!DT116="Yes"),OFFSET('Hygiene Data'!$E$9,0,10*ROW('Hygiene Data'!E110)),NA())</f>
        <v>#N/A</v>
      </c>
      <c r="BF116" s="94" t="e">
        <f ca="true">+IF(AND(ISNUMBER(OFFSET('Hygiene Data'!$F$5,0,10*ROW('Hygiene Data'!F110))),'Data Summary'!DU116="Yes"),OFFSET('Hygiene Data'!$F$5,0,10*ROW('Hygiene Data'!F110)),NA())</f>
        <v>#N/A</v>
      </c>
      <c r="BG116" s="94" t="e">
        <f ca="true">+IF(AND(ISNUMBER(OFFSET('Hygiene Data'!$F$7,0,10*ROW('Hygiene Data'!F110))),'Data Summary'!DV116="Yes"),OFFSET('Hygiene Data'!$F$7,0,10*ROW('Hygiene Data'!F110)),NA())</f>
        <v>#N/A</v>
      </c>
      <c r="BH116" s="94" t="e">
        <f ca="true">+IF(AND(ISNUMBER(OFFSET('Hygiene Data'!$F$9,0,10*ROW('Hygiene Data'!F110))),'Data Summary'!DW116="Yes"),OFFSET('Hygiene Data'!$F$9,0,10*ROW('Hygiene Data'!F110)),NA())</f>
        <v>#N/A</v>
      </c>
      <c r="BI116" s="94" t="e">
        <f ca="true">+IF(AND(ISNUMBER(OFFSET('Hygiene Data'!$G$5,0,10*ROW('Hygiene Data'!G110))),'Data Summary'!DX116="Yes"),OFFSET('Hygiene Data'!$G$5,0,10*ROW('Hygiene Data'!G110)),NA())</f>
        <v>#N/A</v>
      </c>
      <c r="BJ116" s="94" t="e">
        <f ca="true">+IF(AND(ISNUMBER(OFFSET('Hygiene Data'!$G$7,0,10*ROW('Hygiene Data'!G110))),'Data Summary'!DY116="Yes"),OFFSET('Hygiene Data'!$G$7,0,10*ROW('Hygiene Data'!G110)),NA())</f>
        <v>#N/A</v>
      </c>
      <c r="BK116" s="94" t="e">
        <f ca="true">+IF(AND(ISNUMBER(OFFSET('Hygiene Data'!$G$9,0,10*ROW('Hygiene Data'!G110))),'Data Summary'!DZ116="Yes"),OFFSET('Hygiene Data'!$G$9,0,10*ROW('Hygiene Data'!G110)),NA())</f>
        <v>#N/A</v>
      </c>
      <c r="BL116" s="94" t="e">
        <f ca="true">+IF(AND(ISNUMBER(OFFSET('Hygiene Data'!$H$5,0,10*ROW('Hygiene Data'!H110))),'Data Summary'!EA116="Yes"),OFFSET('Hygiene Data'!$H$5,0,10*ROW('Hygiene Data'!H110)),NA())</f>
        <v>#N/A</v>
      </c>
      <c r="BM116" s="94" t="e">
        <f ca="true">+IF(AND(ISNUMBER(OFFSET('Hygiene Data'!$H$7,0,10*ROW('Hygiene Data'!H110))),'Data Summary'!EB116="Yes"),OFFSET('Hygiene Data'!$H$7,0,10*ROW('Hygiene Data'!H110)),NA())</f>
        <v>#N/A</v>
      </c>
      <c r="BN116" s="94" t="e">
        <f ca="true">+IF(AND(ISNUMBER(OFFSET('Hygiene Data'!$H$9,0,10*ROW('Hygiene Data'!H110))),'Data Summary'!EC116="Yes"),OFFSET('Hygiene Data'!$H$9,0,10*ROW('Hygiene Data'!H110)),NA())</f>
        <v>#N/A</v>
      </c>
      <c r="BO116" s="94" t="e">
        <f ca="true">+IF(AND(ISNUMBER(OFFSET('Hygiene Data'!$I$5,0,10*ROW('Hygiene Data'!I110))),'Data Summary'!ED116="Yes"),OFFSET('Hygiene Data'!$I$5,0,10*ROW('Hygiene Data'!I110)),NA())</f>
        <v>#N/A</v>
      </c>
      <c r="BP116" s="94" t="e">
        <f ca="true">+IF(AND(ISNUMBER(OFFSET('Hygiene Data'!$I$7,0,10*ROW('Hygiene Data'!I110))),'Data Summary'!EE116="Yes"),OFFSET('Hygiene Data'!$I$7,0,10*ROW('Hygiene Data'!I110)),NA())</f>
        <v>#N/A</v>
      </c>
      <c r="BQ116" s="94" t="e">
        <f ca="true">+IF(AND(ISNUMBER(OFFSET('Hygiene Data'!$I$9,0,10*ROW('Hygiene Data'!I110))),'Data Summary'!EF116="Yes"),OFFSET('Hygiene Data'!$I$9,0,10*ROW('Hygiene Data'!I110)),NA())</f>
        <v>#N/A</v>
      </c>
    </row>
    <row xmlns:x14ac="http://schemas.microsoft.com/office/spreadsheetml/2009/9/ac" r="117" x14ac:dyDescent="0.2">
      <c r="A117" s="334" t="e">
        <f ca="true">+RIGHT('Data Summary'!A117,LEN('Data Summary'!A117)-9)</f>
        <v>#VALUE!</v>
      </c>
      <c r="B117" s="35" t="str">
        <f ca="true">+IF(ISTEXT('Data Summary'!B117),'Data Summary'!B117,"")</f>
        <v/>
      </c>
      <c r="C117" s="333" t="e">
        <f ca="true">+VALUE('Data Summary'!C117)</f>
        <v>#VALUE!</v>
      </c>
      <c r="D117" s="92" t="e">
        <f ca="true">+IF(AND(ISNUMBER(OFFSET('Water Data'!$D$4,0,10*ROW('Water Data'!D111))),'Data Summary'!BS117="Yes"),100-OFFSET('Water Data'!$D$4,0,10*ROW('Water Data'!D111)),NA())</f>
        <v>#N/A</v>
      </c>
      <c r="E117" s="92" t="e">
        <f ca="true">+IF(AND(ISNUMBER(OFFSET('Water Data'!$D$6,0,10*ROW('Water Data'!D111))),'Data Summary'!BT117="Yes"),OFFSET('Water Data'!$D$6,0,10*ROW('Water Data'!D111)),NA())</f>
        <v>#N/A</v>
      </c>
      <c r="F117" s="92" t="e">
        <f ca="true">+IF(AND(ISNUMBER(OFFSET('Water Data'!$D$9,0,10*ROW('Water Data'!D111))),'Data Summary'!BU117="Yes"),OFFSET('Water Data'!$D$9,0,10*ROW('Water Data'!D111)),NA())</f>
        <v>#N/A</v>
      </c>
      <c r="G117" s="92" t="e">
        <f ca="true">+IF(AND(ISNUMBER(OFFSET('Water Data'!$E$4,0,10*ROW('Water Data'!E111))),'Data Summary'!BV117="Yes"),100-OFFSET('Water Data'!$E$4,0,10*ROW('Water Data'!E111)),NA())</f>
        <v>#N/A</v>
      </c>
      <c r="H117" s="92" t="e">
        <f ca="true">+IF(AND(ISNUMBER(OFFSET('Water Data'!$E$6,0,10*ROW('Water Data'!E111))),'Data Summary'!BW117="Yes"),OFFSET('Water Data'!$E$6,0,10*ROW('Water Data'!E111)),NA())</f>
        <v>#N/A</v>
      </c>
      <c r="I117" s="92" t="e">
        <f ca="true">+IF(AND(ISNUMBER(OFFSET('Water Data'!$E$9,0,10*ROW('Water Data'!E111))),'Data Summary'!BX117="Yes"),OFFSET('Water Data'!$E$9,0,10*ROW('Water Data'!E111)),NA())</f>
        <v>#N/A</v>
      </c>
      <c r="J117" s="92" t="e">
        <f ca="true">+IF(AND(ISNUMBER(OFFSET('Water Data'!$F$4,0,10*ROW('Water Data'!F111))),'Data Summary'!BY117="Yes"),100-OFFSET('Water Data'!$F$4,0,10*ROW('Water Data'!F111)),NA())</f>
        <v>#N/A</v>
      </c>
      <c r="K117" s="92" t="e">
        <f ca="true">+IF(AND(ISNUMBER(OFFSET('Water Data'!$F$6,0,10*ROW('Water Data'!F111))),'Data Summary'!BZ117="Yes"),OFFSET('Water Data'!$F$6,0,10*ROW('Water Data'!F111)),NA())</f>
        <v>#N/A</v>
      </c>
      <c r="L117" s="92" t="e">
        <f ca="true">+IF(AND(ISNUMBER(OFFSET('Water Data'!$F$9,0,10*ROW('Water Data'!F111))),'Data Summary'!CA117="Yes"),OFFSET('Water Data'!$F$9,0,10*ROW('Water Data'!F111)),NA())</f>
        <v>#N/A</v>
      </c>
      <c r="M117" s="92" t="e">
        <f ca="true">+IF(AND(ISNUMBER(OFFSET('Water Data'!$G$4,0,10*ROW('Water Data'!G111))),'Data Summary'!CB117="Yes"),100-OFFSET('Water Data'!$G$4,0,10*ROW('Water Data'!G111)),NA())</f>
        <v>#N/A</v>
      </c>
      <c r="N117" s="92" t="e">
        <f ca="true">+IF(AND(ISNUMBER(OFFSET('Water Data'!$G$6,0,10*ROW('Water Data'!G111))),'Data Summary'!CC117="Yes"),OFFSET('Water Data'!$G$6,0,10*ROW('Water Data'!G111)),NA())</f>
        <v>#N/A</v>
      </c>
      <c r="O117" s="92" t="e">
        <f ca="true">+IF(AND(ISNUMBER(OFFSET('Water Data'!$G$9,0,10*ROW('Water Data'!G111))),'Data Summary'!CD117="Yes"),OFFSET('Water Data'!$G$9,0,10*ROW('Water Data'!G111)),NA())</f>
        <v>#N/A</v>
      </c>
      <c r="P117" s="92" t="e">
        <f ca="true">+IF(AND(ISNUMBER(OFFSET('Water Data'!$H$4,0,10*ROW('Water Data'!H111))),'Data Summary'!CE117="Yes"),100-OFFSET('Water Data'!$H$4,0,10*ROW('Water Data'!H111)),NA())</f>
        <v>#N/A</v>
      </c>
      <c r="Q117" s="92" t="e">
        <f ca="true">+IF(AND(ISNUMBER(OFFSET('Water Data'!$H$6,0,10*ROW('Water Data'!H111))),'Data Summary'!CF117="Yes"),OFFSET('Water Data'!$H$6,0,10*ROW('Water Data'!H111)),NA())</f>
        <v>#N/A</v>
      </c>
      <c r="R117" s="92" t="e">
        <f ca="true">+IF(AND(ISNUMBER(OFFSET('Water Data'!$H$9,0,10*ROW('Water Data'!H111))),'Data Summary'!CG117="Yes"),OFFSET('Water Data'!$H$9,0,10*ROW('Water Data'!H111)),NA())</f>
        <v>#N/A</v>
      </c>
      <c r="S117" s="92" t="e">
        <f ca="true">+IF(AND(ISNUMBER(OFFSET('Water Data'!$I$4,0,10*ROW('Water Data'!I111))),'Data Summary'!CH117="Yes"),100-OFFSET('Water Data'!$I$4,0,10*ROW('Water Data'!I111)),NA())</f>
        <v>#N/A</v>
      </c>
      <c r="T117" s="92" t="e">
        <f ca="true">+IF(AND(ISNUMBER(OFFSET('Water Data'!$I$6,0,10*ROW('Water Data'!I111))),'Data Summary'!CI117="Yes"),OFFSET('Water Data'!$I$6,0,10*ROW('Water Data'!I111)),NA())</f>
        <v>#N/A</v>
      </c>
      <c r="U117" s="92" t="e">
        <f ca="true">+IF(AND(ISNUMBER(OFFSET('Water Data'!$I$9,0,10*ROW('Water Data'!I111))),'Data Summary'!CJ117="Yes"),OFFSET('Water Data'!$I$9,0,10*ROW('Water Data'!I111)),NA())</f>
        <v>#N/A</v>
      </c>
      <c r="V117" s="93" t="e">
        <f ca="true">+IF(AND(ISNUMBER(OFFSET('Sanitation Data'!$D$4,0,10*ROW('Sanitation Data'!D111))),'Data Summary'!CK117="Yes"),100-OFFSET('Sanitation Data'!$D$4,0,10*ROW('Sanitation Data'!D111)),NA())</f>
        <v>#N/A</v>
      </c>
      <c r="W117" s="93" t="e">
        <f ca="true">+IF(AND(ISNUMBER(OFFSET('Sanitation Data'!$D$6,0,10*ROW('Sanitation Data'!D111))),'Data Summary'!CL117="Yes"),OFFSET('Sanitation Data'!$D$6,0,10*ROW('Sanitation Data'!D111)),NA())</f>
        <v>#N/A</v>
      </c>
      <c r="X117" s="93" t="e">
        <f ca="true">+IF(AND(ISNUMBER(OFFSET('Sanitation Data'!$D$10,0,10*ROW('Sanitation Data'!D111))),'Data Summary'!CM117="Yes"),OFFSET('Sanitation Data'!$D$10,0,10*ROW('Sanitation Data'!D111)),NA())</f>
        <v>#N/A</v>
      </c>
      <c r="Y117" s="93" t="e">
        <f ca="true">+IF(AND(ISNUMBER(OFFSET('Sanitation Data'!$D$11,0,10*ROW('Sanitation Data'!D111))),'Data Summary'!CN117="Yes"),OFFSET('Sanitation Data'!$D$11,0,10*ROW('Sanitation Data'!D111)),NA())</f>
        <v>#N/A</v>
      </c>
      <c r="Z117" s="93" t="e">
        <f ca="true">+IF(AND(ISNUMBER(OFFSET('Sanitation Data'!$D$12,0,10*ROW('Sanitation Data'!D111))),'Data Summary'!CO117="Yes"),OFFSET('Sanitation Data'!$D$12,0,10*ROW('Sanitation Data'!D111)),NA())</f>
        <v>#N/A</v>
      </c>
      <c r="AA117" s="93" t="e">
        <f ca="true">+IF(AND(ISNUMBER(OFFSET('Sanitation Data'!$E$4,0,10*ROW('Sanitation Data'!E111))),'Data Summary'!CP117="Yes"),100-OFFSET('Sanitation Data'!$E$4,0,10*ROW('Sanitation Data'!E111)),NA())</f>
        <v>#N/A</v>
      </c>
      <c r="AB117" s="93" t="e">
        <f ca="true">+IF(AND(ISNUMBER(OFFSET('Sanitation Data'!$E$6,0,10*ROW('Sanitation Data'!E111))),'Data Summary'!CQ117="Yes"),OFFSET('Sanitation Data'!$E$6,0,10*ROW('Sanitation Data'!E111)),NA())</f>
        <v>#N/A</v>
      </c>
      <c r="AC117" s="93" t="e">
        <f ca="true">+IF(AND(ISNUMBER(OFFSET('Sanitation Data'!$E$10,0,10*ROW('Sanitation Data'!E111))),'Data Summary'!CR117="Yes"),OFFSET('Sanitation Data'!$E$10,0,10*ROW('Sanitation Data'!E111)),NA())</f>
        <v>#N/A</v>
      </c>
      <c r="AD117" s="93" t="e">
        <f ca="true">+IF(AND(ISNUMBER(OFFSET('Sanitation Data'!$E$11,0,10*ROW('Sanitation Data'!E111))),'Data Summary'!CS117="Yes"),OFFSET('Sanitation Data'!$E$11,0,10*ROW('Sanitation Data'!E111)),NA())</f>
        <v>#N/A</v>
      </c>
      <c r="AE117" s="93" t="e">
        <f ca="true">+IF(AND(ISNUMBER(OFFSET('Sanitation Data'!$E$12,0,10*ROW('Sanitation Data'!E111))),'Data Summary'!CT117="Yes"),OFFSET('Sanitation Data'!$E$12,0,10*ROW('Sanitation Data'!E111)),NA())</f>
        <v>#N/A</v>
      </c>
      <c r="AF117" s="93" t="e">
        <f ca="true">+IF(AND(ISNUMBER(OFFSET('Sanitation Data'!$F$4,0,10*ROW('Sanitation Data'!F111))),'Data Summary'!CU117="Yes"),100-OFFSET('Sanitation Data'!$F$4,0,10*ROW('Sanitation Data'!F111)),NA())</f>
        <v>#N/A</v>
      </c>
      <c r="AG117" s="93" t="e">
        <f ca="true">+IF(AND(ISNUMBER(OFFSET('Sanitation Data'!$F$6,0,10*ROW('Sanitation Data'!F111))),'Data Summary'!CV117="Yes"),OFFSET('Sanitation Data'!$F$6,0,10*ROW('Sanitation Data'!F111)),NA())</f>
        <v>#N/A</v>
      </c>
      <c r="AH117" s="93" t="e">
        <f ca="true">+IF(AND(ISNUMBER(OFFSET('Sanitation Data'!$F$10,0,10*ROW('Sanitation Data'!F111))),'Data Summary'!CW117="Yes"),OFFSET('Sanitation Data'!$F$10,0,10*ROW('Sanitation Data'!F111)),NA())</f>
        <v>#N/A</v>
      </c>
      <c r="AI117" s="93" t="e">
        <f ca="true">+IF(AND(ISNUMBER(OFFSET('Sanitation Data'!$F$11,0,10*ROW('Sanitation Data'!F111))),'Data Summary'!CX117="Yes"),OFFSET('Sanitation Data'!$F$11,0,10*ROW('Sanitation Data'!F111)),NA())</f>
        <v>#N/A</v>
      </c>
      <c r="AJ117" s="93" t="e">
        <f ca="true">+IF(AND(ISNUMBER(OFFSET('Sanitation Data'!$F$12,0,10*ROW('Sanitation Data'!F111))),'Data Summary'!CY117="Yes"),OFFSET('Sanitation Data'!$F$12,0,10*ROW('Sanitation Data'!F111)),NA())</f>
        <v>#N/A</v>
      </c>
      <c r="AK117" s="93" t="e">
        <f ca="true">+IF(AND(ISNUMBER(OFFSET('Sanitation Data'!$G$4,0,10*ROW('Sanitation Data'!G111))),'Data Summary'!CZ117="Yes"),100-OFFSET('Sanitation Data'!$G$4,0,10*ROW('Sanitation Data'!G111)),NA())</f>
        <v>#N/A</v>
      </c>
      <c r="AL117" s="93" t="e">
        <f ca="true">+IF(AND(ISNUMBER(OFFSET('Sanitation Data'!$G$6,0,10*ROW('Sanitation Data'!G111))),'Data Summary'!DA117="Yes"),OFFSET('Sanitation Data'!$G$6,0,10*ROW('Sanitation Data'!G111)),NA())</f>
        <v>#N/A</v>
      </c>
      <c r="AM117" s="93" t="e">
        <f ca="true">+IF(AND(ISNUMBER(OFFSET('Sanitation Data'!$G$10,0,10*ROW('Sanitation Data'!G111))),'Data Summary'!DB117="Yes"),OFFSET('Sanitation Data'!$G$10,0,10*ROW('Sanitation Data'!G111)),NA())</f>
        <v>#N/A</v>
      </c>
      <c r="AN117" s="93" t="e">
        <f ca="true">+IF(AND(ISNUMBER(OFFSET('Sanitation Data'!$G$11,0,10*ROW('Sanitation Data'!G111))),'Data Summary'!DC117="Yes"),OFFSET('Sanitation Data'!$G$11,0,10*ROW('Sanitation Data'!G111)),NA())</f>
        <v>#N/A</v>
      </c>
      <c r="AO117" s="93" t="e">
        <f ca="true">+IF(AND(ISNUMBER(OFFSET('Sanitation Data'!$G$12,0,10*ROW('Sanitation Data'!G111))),'Data Summary'!DD117="Yes"),OFFSET('Sanitation Data'!$G$12,0,10*ROW('Sanitation Data'!G111)),NA())</f>
        <v>#N/A</v>
      </c>
      <c r="AP117" s="93" t="e">
        <f ca="true">+IF(AND(ISNUMBER(OFFSET('Sanitation Data'!$H$4,0,10*ROW('Sanitation Data'!H111))),'Data Summary'!DE117="Yes"),100-OFFSET('Sanitation Data'!$H$4,0,10*ROW('Sanitation Data'!H111)),NA())</f>
        <v>#N/A</v>
      </c>
      <c r="AQ117" s="93" t="e">
        <f ca="true">+IF(AND(ISNUMBER(OFFSET('Sanitation Data'!$H$6,0,10*ROW('Sanitation Data'!H111))),'Data Summary'!DF117="Yes"),OFFSET('Sanitation Data'!$H$6,0,10*ROW('Sanitation Data'!H111)),NA())</f>
        <v>#N/A</v>
      </c>
      <c r="AR117" s="93" t="e">
        <f ca="true">+IF(AND(ISNUMBER(OFFSET('Sanitation Data'!$H$10,0,10*ROW('Sanitation Data'!H111))),'Data Summary'!DG117="Yes"),OFFSET('Sanitation Data'!$H$10,0,10*ROW('Sanitation Data'!H111)),NA())</f>
        <v>#N/A</v>
      </c>
      <c r="AS117" s="93" t="e">
        <f ca="true">+IF(AND(ISNUMBER(OFFSET('Sanitation Data'!$H$11,0,10*ROW('Sanitation Data'!H111))),'Data Summary'!DH117="Yes"),OFFSET('Sanitation Data'!$H$11,0,10*ROW('Sanitation Data'!H111)),NA())</f>
        <v>#N/A</v>
      </c>
      <c r="AT117" s="93" t="e">
        <f ca="true">+IF(AND(ISNUMBER(OFFSET('Sanitation Data'!$H$12,0,10*ROW('Sanitation Data'!H111))),'Data Summary'!DI117="Yes"),OFFSET('Sanitation Data'!$H$12,0,10*ROW('Sanitation Data'!H111)),NA())</f>
        <v>#N/A</v>
      </c>
      <c r="AU117" s="93" t="e">
        <f ca="true">+IF(AND(ISNUMBER(OFFSET('Sanitation Data'!$I$4,0,10*ROW('Sanitation Data'!I111))),'Data Summary'!DJ117="Yes"),100-OFFSET('Sanitation Data'!$I$4,0,10*ROW('Sanitation Data'!I111)),NA())</f>
        <v>#N/A</v>
      </c>
      <c r="AV117" s="93" t="e">
        <f ca="true">+IF(AND(ISNUMBER(OFFSET('Sanitation Data'!$I$6,0,10*ROW('Sanitation Data'!I111))),'Data Summary'!DK117="Yes"),OFFSET('Sanitation Data'!$I$6,0,10*ROW('Sanitation Data'!I111)),NA())</f>
        <v>#N/A</v>
      </c>
      <c r="AW117" s="93" t="e">
        <f ca="true">+IF(AND(ISNUMBER(OFFSET('Sanitation Data'!$I$10,0,10*ROW('Sanitation Data'!I111))),'Data Summary'!DL117="Yes"),OFFSET('Sanitation Data'!$I$10,0,10*ROW('Sanitation Data'!I111)),NA())</f>
        <v>#N/A</v>
      </c>
      <c r="AX117" s="93" t="e">
        <f ca="true">+IF(AND(ISNUMBER(OFFSET('Sanitation Data'!$I$11,0,10*ROW('Sanitation Data'!I111))),'Data Summary'!DM117="Yes"),OFFSET('Sanitation Data'!$I$11,0,10*ROW('Sanitation Data'!I111)),NA())</f>
        <v>#N/A</v>
      </c>
      <c r="AY117" s="93" t="e">
        <f ca="true">+IF(AND(ISNUMBER(OFFSET('Sanitation Data'!$I$12,0,10*ROW('Sanitation Data'!I111))),'Data Summary'!DN117="Yes"),OFFSET('Sanitation Data'!$I$12,0,10*ROW('Sanitation Data'!I111)),NA())</f>
        <v>#N/A</v>
      </c>
      <c r="AZ117" s="94" t="e">
        <f ca="true">+IF(AND(ISNUMBER(OFFSET('Hygiene Data'!$D$5,0,10*ROW('Hygiene Data'!D111))),'Data Summary'!DO117="Yes"),OFFSET('Hygiene Data'!$D$5,0,10*ROW('Hygiene Data'!D111)),NA())</f>
        <v>#N/A</v>
      </c>
      <c r="BA117" s="94" t="e">
        <f ca="true">+IF(AND(ISNUMBER(OFFSET('Hygiene Data'!$D$7,0,10*ROW('Hygiene Data'!D111))),'Data Summary'!DP117="Yes"),OFFSET('Hygiene Data'!$D$7,0,10*ROW('Hygiene Data'!D111)),NA())</f>
        <v>#N/A</v>
      </c>
      <c r="BB117" s="94" t="e">
        <f ca="true">+IF(AND(ISNUMBER(OFFSET('Hygiene Data'!$D$9,0,10*ROW('Hygiene Data'!D111))),'Data Summary'!DQ117="Yes"),OFFSET('Hygiene Data'!$D$9,0,10*ROW('Hygiene Data'!D111)),NA())</f>
        <v>#N/A</v>
      </c>
      <c r="BC117" s="94" t="e">
        <f ca="true">+IF(AND(ISNUMBER(OFFSET('Hygiene Data'!$E$5,0,10*ROW('Hygiene Data'!E111))),'Data Summary'!DR117="Yes"),OFFSET('Hygiene Data'!$E$5,0,10*ROW('Hygiene Data'!E111)),NA())</f>
        <v>#N/A</v>
      </c>
      <c r="BD117" s="94" t="e">
        <f ca="true">+IF(AND(ISNUMBER(OFFSET('Hygiene Data'!$E$7,0,10*ROW('Hygiene Data'!E111))),'Data Summary'!DS117="Yes"),OFFSET('Hygiene Data'!$E$7,0,10*ROW('Hygiene Data'!E111)),NA())</f>
        <v>#N/A</v>
      </c>
      <c r="BE117" s="94" t="e">
        <f ca="true">+IF(AND(ISNUMBER(OFFSET('Hygiene Data'!$E$9,0,10*ROW('Hygiene Data'!E111))),'Data Summary'!DT117="Yes"),OFFSET('Hygiene Data'!$E$9,0,10*ROW('Hygiene Data'!E111)),NA())</f>
        <v>#N/A</v>
      </c>
      <c r="BF117" s="94" t="e">
        <f ca="true">+IF(AND(ISNUMBER(OFFSET('Hygiene Data'!$F$5,0,10*ROW('Hygiene Data'!F111))),'Data Summary'!DU117="Yes"),OFFSET('Hygiene Data'!$F$5,0,10*ROW('Hygiene Data'!F111)),NA())</f>
        <v>#N/A</v>
      </c>
      <c r="BG117" s="94" t="e">
        <f ca="true">+IF(AND(ISNUMBER(OFFSET('Hygiene Data'!$F$7,0,10*ROW('Hygiene Data'!F111))),'Data Summary'!DV117="Yes"),OFFSET('Hygiene Data'!$F$7,0,10*ROW('Hygiene Data'!F111)),NA())</f>
        <v>#N/A</v>
      </c>
      <c r="BH117" s="94" t="e">
        <f ca="true">+IF(AND(ISNUMBER(OFFSET('Hygiene Data'!$F$9,0,10*ROW('Hygiene Data'!F111))),'Data Summary'!DW117="Yes"),OFFSET('Hygiene Data'!$F$9,0,10*ROW('Hygiene Data'!F111)),NA())</f>
        <v>#N/A</v>
      </c>
      <c r="BI117" s="94" t="e">
        <f ca="true">+IF(AND(ISNUMBER(OFFSET('Hygiene Data'!$G$5,0,10*ROW('Hygiene Data'!G111))),'Data Summary'!DX117="Yes"),OFFSET('Hygiene Data'!$G$5,0,10*ROW('Hygiene Data'!G111)),NA())</f>
        <v>#N/A</v>
      </c>
      <c r="BJ117" s="94" t="e">
        <f ca="true">+IF(AND(ISNUMBER(OFFSET('Hygiene Data'!$G$7,0,10*ROW('Hygiene Data'!G111))),'Data Summary'!DY117="Yes"),OFFSET('Hygiene Data'!$G$7,0,10*ROW('Hygiene Data'!G111)),NA())</f>
        <v>#N/A</v>
      </c>
      <c r="BK117" s="94" t="e">
        <f ca="true">+IF(AND(ISNUMBER(OFFSET('Hygiene Data'!$G$9,0,10*ROW('Hygiene Data'!G111))),'Data Summary'!DZ117="Yes"),OFFSET('Hygiene Data'!$G$9,0,10*ROW('Hygiene Data'!G111)),NA())</f>
        <v>#N/A</v>
      </c>
      <c r="BL117" s="94" t="e">
        <f ca="true">+IF(AND(ISNUMBER(OFFSET('Hygiene Data'!$H$5,0,10*ROW('Hygiene Data'!H111))),'Data Summary'!EA117="Yes"),OFFSET('Hygiene Data'!$H$5,0,10*ROW('Hygiene Data'!H111)),NA())</f>
        <v>#N/A</v>
      </c>
      <c r="BM117" s="94" t="e">
        <f ca="true">+IF(AND(ISNUMBER(OFFSET('Hygiene Data'!$H$7,0,10*ROW('Hygiene Data'!H111))),'Data Summary'!EB117="Yes"),OFFSET('Hygiene Data'!$H$7,0,10*ROW('Hygiene Data'!H111)),NA())</f>
        <v>#N/A</v>
      </c>
      <c r="BN117" s="94" t="e">
        <f ca="true">+IF(AND(ISNUMBER(OFFSET('Hygiene Data'!$H$9,0,10*ROW('Hygiene Data'!H111))),'Data Summary'!EC117="Yes"),OFFSET('Hygiene Data'!$H$9,0,10*ROW('Hygiene Data'!H111)),NA())</f>
        <v>#N/A</v>
      </c>
      <c r="BO117" s="94" t="e">
        <f ca="true">+IF(AND(ISNUMBER(OFFSET('Hygiene Data'!$I$5,0,10*ROW('Hygiene Data'!I111))),'Data Summary'!ED117="Yes"),OFFSET('Hygiene Data'!$I$5,0,10*ROW('Hygiene Data'!I111)),NA())</f>
        <v>#N/A</v>
      </c>
      <c r="BP117" s="94" t="e">
        <f ca="true">+IF(AND(ISNUMBER(OFFSET('Hygiene Data'!$I$7,0,10*ROW('Hygiene Data'!I111))),'Data Summary'!EE117="Yes"),OFFSET('Hygiene Data'!$I$7,0,10*ROW('Hygiene Data'!I111)),NA())</f>
        <v>#N/A</v>
      </c>
      <c r="BQ117" s="94" t="e">
        <f ca="true">+IF(AND(ISNUMBER(OFFSET('Hygiene Data'!$I$9,0,10*ROW('Hygiene Data'!I111))),'Data Summary'!EF117="Yes"),OFFSET('Hygiene Data'!$I$9,0,10*ROW('Hygiene Data'!I111)),NA())</f>
        <v>#N/A</v>
      </c>
    </row>
    <row xmlns:x14ac="http://schemas.microsoft.com/office/spreadsheetml/2009/9/ac" r="118" x14ac:dyDescent="0.2">
      <c r="A118" s="334" t="e">
        <f ca="true">+RIGHT('Data Summary'!A118,LEN('Data Summary'!A118)-9)</f>
        <v>#VALUE!</v>
      </c>
      <c r="B118" s="35" t="str">
        <f ca="true">+IF(ISTEXT('Data Summary'!B118),'Data Summary'!B118,"")</f>
        <v/>
      </c>
      <c r="C118" s="333" t="e">
        <f ca="true">+VALUE('Data Summary'!C118)</f>
        <v>#VALUE!</v>
      </c>
      <c r="D118" s="92" t="e">
        <f ca="true">+IF(AND(ISNUMBER(OFFSET('Water Data'!$D$4,0,10*ROW('Water Data'!D112))),'Data Summary'!BS118="Yes"),100-OFFSET('Water Data'!$D$4,0,10*ROW('Water Data'!D112)),NA())</f>
        <v>#N/A</v>
      </c>
      <c r="E118" s="92" t="e">
        <f ca="true">+IF(AND(ISNUMBER(OFFSET('Water Data'!$D$6,0,10*ROW('Water Data'!D112))),'Data Summary'!BT118="Yes"),OFFSET('Water Data'!$D$6,0,10*ROW('Water Data'!D112)),NA())</f>
        <v>#N/A</v>
      </c>
      <c r="F118" s="92" t="e">
        <f ca="true">+IF(AND(ISNUMBER(OFFSET('Water Data'!$D$9,0,10*ROW('Water Data'!D112))),'Data Summary'!BU118="Yes"),OFFSET('Water Data'!$D$9,0,10*ROW('Water Data'!D112)),NA())</f>
        <v>#N/A</v>
      </c>
      <c r="G118" s="92" t="e">
        <f ca="true">+IF(AND(ISNUMBER(OFFSET('Water Data'!$E$4,0,10*ROW('Water Data'!E112))),'Data Summary'!BV118="Yes"),100-OFFSET('Water Data'!$E$4,0,10*ROW('Water Data'!E112)),NA())</f>
        <v>#N/A</v>
      </c>
      <c r="H118" s="92" t="e">
        <f ca="true">+IF(AND(ISNUMBER(OFFSET('Water Data'!$E$6,0,10*ROW('Water Data'!E112))),'Data Summary'!BW118="Yes"),OFFSET('Water Data'!$E$6,0,10*ROW('Water Data'!E112)),NA())</f>
        <v>#N/A</v>
      </c>
      <c r="I118" s="92" t="e">
        <f ca="true">+IF(AND(ISNUMBER(OFFSET('Water Data'!$E$9,0,10*ROW('Water Data'!E112))),'Data Summary'!BX118="Yes"),OFFSET('Water Data'!$E$9,0,10*ROW('Water Data'!E112)),NA())</f>
        <v>#N/A</v>
      </c>
      <c r="J118" s="92" t="e">
        <f ca="true">+IF(AND(ISNUMBER(OFFSET('Water Data'!$F$4,0,10*ROW('Water Data'!F112))),'Data Summary'!BY118="Yes"),100-OFFSET('Water Data'!$F$4,0,10*ROW('Water Data'!F112)),NA())</f>
        <v>#N/A</v>
      </c>
      <c r="K118" s="92" t="e">
        <f ca="true">+IF(AND(ISNUMBER(OFFSET('Water Data'!$F$6,0,10*ROW('Water Data'!F112))),'Data Summary'!BZ118="Yes"),OFFSET('Water Data'!$F$6,0,10*ROW('Water Data'!F112)),NA())</f>
        <v>#N/A</v>
      </c>
      <c r="L118" s="92" t="e">
        <f ca="true">+IF(AND(ISNUMBER(OFFSET('Water Data'!$F$9,0,10*ROW('Water Data'!F112))),'Data Summary'!CA118="Yes"),OFFSET('Water Data'!$F$9,0,10*ROW('Water Data'!F112)),NA())</f>
        <v>#N/A</v>
      </c>
      <c r="M118" s="92" t="e">
        <f ca="true">+IF(AND(ISNUMBER(OFFSET('Water Data'!$G$4,0,10*ROW('Water Data'!G112))),'Data Summary'!CB118="Yes"),100-OFFSET('Water Data'!$G$4,0,10*ROW('Water Data'!G112)),NA())</f>
        <v>#N/A</v>
      </c>
      <c r="N118" s="92" t="e">
        <f ca="true">+IF(AND(ISNUMBER(OFFSET('Water Data'!$G$6,0,10*ROW('Water Data'!G112))),'Data Summary'!CC118="Yes"),OFFSET('Water Data'!$G$6,0,10*ROW('Water Data'!G112)),NA())</f>
        <v>#N/A</v>
      </c>
      <c r="O118" s="92" t="e">
        <f ca="true">+IF(AND(ISNUMBER(OFFSET('Water Data'!$G$9,0,10*ROW('Water Data'!G112))),'Data Summary'!CD118="Yes"),OFFSET('Water Data'!$G$9,0,10*ROW('Water Data'!G112)),NA())</f>
        <v>#N/A</v>
      </c>
      <c r="P118" s="92" t="e">
        <f ca="true">+IF(AND(ISNUMBER(OFFSET('Water Data'!$H$4,0,10*ROW('Water Data'!H112))),'Data Summary'!CE118="Yes"),100-OFFSET('Water Data'!$H$4,0,10*ROW('Water Data'!H112)),NA())</f>
        <v>#N/A</v>
      </c>
      <c r="Q118" s="92" t="e">
        <f ca="true">+IF(AND(ISNUMBER(OFFSET('Water Data'!$H$6,0,10*ROW('Water Data'!H112))),'Data Summary'!CF118="Yes"),OFFSET('Water Data'!$H$6,0,10*ROW('Water Data'!H112)),NA())</f>
        <v>#N/A</v>
      </c>
      <c r="R118" s="92" t="e">
        <f ca="true">+IF(AND(ISNUMBER(OFFSET('Water Data'!$H$9,0,10*ROW('Water Data'!H112))),'Data Summary'!CG118="Yes"),OFFSET('Water Data'!$H$9,0,10*ROW('Water Data'!H112)),NA())</f>
        <v>#N/A</v>
      </c>
      <c r="S118" s="92" t="e">
        <f ca="true">+IF(AND(ISNUMBER(OFFSET('Water Data'!$I$4,0,10*ROW('Water Data'!I112))),'Data Summary'!CH118="Yes"),100-OFFSET('Water Data'!$I$4,0,10*ROW('Water Data'!I112)),NA())</f>
        <v>#N/A</v>
      </c>
      <c r="T118" s="92" t="e">
        <f ca="true">+IF(AND(ISNUMBER(OFFSET('Water Data'!$I$6,0,10*ROW('Water Data'!I112))),'Data Summary'!CI118="Yes"),OFFSET('Water Data'!$I$6,0,10*ROW('Water Data'!I112)),NA())</f>
        <v>#N/A</v>
      </c>
      <c r="U118" s="92" t="e">
        <f ca="true">+IF(AND(ISNUMBER(OFFSET('Water Data'!$I$9,0,10*ROW('Water Data'!I112))),'Data Summary'!CJ118="Yes"),OFFSET('Water Data'!$I$9,0,10*ROW('Water Data'!I112)),NA())</f>
        <v>#N/A</v>
      </c>
      <c r="V118" s="93" t="e">
        <f ca="true">+IF(AND(ISNUMBER(OFFSET('Sanitation Data'!$D$4,0,10*ROW('Sanitation Data'!D112))),'Data Summary'!CK118="Yes"),100-OFFSET('Sanitation Data'!$D$4,0,10*ROW('Sanitation Data'!D112)),NA())</f>
        <v>#N/A</v>
      </c>
      <c r="W118" s="93" t="e">
        <f ca="true">+IF(AND(ISNUMBER(OFFSET('Sanitation Data'!$D$6,0,10*ROW('Sanitation Data'!D112))),'Data Summary'!CL118="Yes"),OFFSET('Sanitation Data'!$D$6,0,10*ROW('Sanitation Data'!D112)),NA())</f>
        <v>#N/A</v>
      </c>
      <c r="X118" s="93" t="e">
        <f ca="true">+IF(AND(ISNUMBER(OFFSET('Sanitation Data'!$D$10,0,10*ROW('Sanitation Data'!D112))),'Data Summary'!CM118="Yes"),OFFSET('Sanitation Data'!$D$10,0,10*ROW('Sanitation Data'!D112)),NA())</f>
        <v>#N/A</v>
      </c>
      <c r="Y118" s="93" t="e">
        <f ca="true">+IF(AND(ISNUMBER(OFFSET('Sanitation Data'!$D$11,0,10*ROW('Sanitation Data'!D112))),'Data Summary'!CN118="Yes"),OFFSET('Sanitation Data'!$D$11,0,10*ROW('Sanitation Data'!D112)),NA())</f>
        <v>#N/A</v>
      </c>
      <c r="Z118" s="93" t="e">
        <f ca="true">+IF(AND(ISNUMBER(OFFSET('Sanitation Data'!$D$12,0,10*ROW('Sanitation Data'!D112))),'Data Summary'!CO118="Yes"),OFFSET('Sanitation Data'!$D$12,0,10*ROW('Sanitation Data'!D112)),NA())</f>
        <v>#N/A</v>
      </c>
      <c r="AA118" s="93" t="e">
        <f ca="true">+IF(AND(ISNUMBER(OFFSET('Sanitation Data'!$E$4,0,10*ROW('Sanitation Data'!E112))),'Data Summary'!CP118="Yes"),100-OFFSET('Sanitation Data'!$E$4,0,10*ROW('Sanitation Data'!E112)),NA())</f>
        <v>#N/A</v>
      </c>
      <c r="AB118" s="93" t="e">
        <f ca="true">+IF(AND(ISNUMBER(OFFSET('Sanitation Data'!$E$6,0,10*ROW('Sanitation Data'!E112))),'Data Summary'!CQ118="Yes"),OFFSET('Sanitation Data'!$E$6,0,10*ROW('Sanitation Data'!E112)),NA())</f>
        <v>#N/A</v>
      </c>
      <c r="AC118" s="93" t="e">
        <f ca="true">+IF(AND(ISNUMBER(OFFSET('Sanitation Data'!$E$10,0,10*ROW('Sanitation Data'!E112))),'Data Summary'!CR118="Yes"),OFFSET('Sanitation Data'!$E$10,0,10*ROW('Sanitation Data'!E112)),NA())</f>
        <v>#N/A</v>
      </c>
      <c r="AD118" s="93" t="e">
        <f ca="true">+IF(AND(ISNUMBER(OFFSET('Sanitation Data'!$E$11,0,10*ROW('Sanitation Data'!E112))),'Data Summary'!CS118="Yes"),OFFSET('Sanitation Data'!$E$11,0,10*ROW('Sanitation Data'!E112)),NA())</f>
        <v>#N/A</v>
      </c>
      <c r="AE118" s="93" t="e">
        <f ca="true">+IF(AND(ISNUMBER(OFFSET('Sanitation Data'!$E$12,0,10*ROW('Sanitation Data'!E112))),'Data Summary'!CT118="Yes"),OFFSET('Sanitation Data'!$E$12,0,10*ROW('Sanitation Data'!E112)),NA())</f>
        <v>#N/A</v>
      </c>
      <c r="AF118" s="93" t="e">
        <f ca="true">+IF(AND(ISNUMBER(OFFSET('Sanitation Data'!$F$4,0,10*ROW('Sanitation Data'!F112))),'Data Summary'!CU118="Yes"),100-OFFSET('Sanitation Data'!$F$4,0,10*ROW('Sanitation Data'!F112)),NA())</f>
        <v>#N/A</v>
      </c>
      <c r="AG118" s="93" t="e">
        <f ca="true">+IF(AND(ISNUMBER(OFFSET('Sanitation Data'!$F$6,0,10*ROW('Sanitation Data'!F112))),'Data Summary'!CV118="Yes"),OFFSET('Sanitation Data'!$F$6,0,10*ROW('Sanitation Data'!F112)),NA())</f>
        <v>#N/A</v>
      </c>
      <c r="AH118" s="93" t="e">
        <f ca="true">+IF(AND(ISNUMBER(OFFSET('Sanitation Data'!$F$10,0,10*ROW('Sanitation Data'!F112))),'Data Summary'!CW118="Yes"),OFFSET('Sanitation Data'!$F$10,0,10*ROW('Sanitation Data'!F112)),NA())</f>
        <v>#N/A</v>
      </c>
      <c r="AI118" s="93" t="e">
        <f ca="true">+IF(AND(ISNUMBER(OFFSET('Sanitation Data'!$F$11,0,10*ROW('Sanitation Data'!F112))),'Data Summary'!CX118="Yes"),OFFSET('Sanitation Data'!$F$11,0,10*ROW('Sanitation Data'!F112)),NA())</f>
        <v>#N/A</v>
      </c>
      <c r="AJ118" s="93" t="e">
        <f ca="true">+IF(AND(ISNUMBER(OFFSET('Sanitation Data'!$F$12,0,10*ROW('Sanitation Data'!F112))),'Data Summary'!CY118="Yes"),OFFSET('Sanitation Data'!$F$12,0,10*ROW('Sanitation Data'!F112)),NA())</f>
        <v>#N/A</v>
      </c>
      <c r="AK118" s="93" t="e">
        <f ca="true">+IF(AND(ISNUMBER(OFFSET('Sanitation Data'!$G$4,0,10*ROW('Sanitation Data'!G112))),'Data Summary'!CZ118="Yes"),100-OFFSET('Sanitation Data'!$G$4,0,10*ROW('Sanitation Data'!G112)),NA())</f>
        <v>#N/A</v>
      </c>
      <c r="AL118" s="93" t="e">
        <f ca="true">+IF(AND(ISNUMBER(OFFSET('Sanitation Data'!$G$6,0,10*ROW('Sanitation Data'!G112))),'Data Summary'!DA118="Yes"),OFFSET('Sanitation Data'!$G$6,0,10*ROW('Sanitation Data'!G112)),NA())</f>
        <v>#N/A</v>
      </c>
      <c r="AM118" s="93" t="e">
        <f ca="true">+IF(AND(ISNUMBER(OFFSET('Sanitation Data'!$G$10,0,10*ROW('Sanitation Data'!G112))),'Data Summary'!DB118="Yes"),OFFSET('Sanitation Data'!$G$10,0,10*ROW('Sanitation Data'!G112)),NA())</f>
        <v>#N/A</v>
      </c>
      <c r="AN118" s="93" t="e">
        <f ca="true">+IF(AND(ISNUMBER(OFFSET('Sanitation Data'!$G$11,0,10*ROW('Sanitation Data'!G112))),'Data Summary'!DC118="Yes"),OFFSET('Sanitation Data'!$G$11,0,10*ROW('Sanitation Data'!G112)),NA())</f>
        <v>#N/A</v>
      </c>
      <c r="AO118" s="93" t="e">
        <f ca="true">+IF(AND(ISNUMBER(OFFSET('Sanitation Data'!$G$12,0,10*ROW('Sanitation Data'!G112))),'Data Summary'!DD118="Yes"),OFFSET('Sanitation Data'!$G$12,0,10*ROW('Sanitation Data'!G112)),NA())</f>
        <v>#N/A</v>
      </c>
      <c r="AP118" s="93" t="e">
        <f ca="true">+IF(AND(ISNUMBER(OFFSET('Sanitation Data'!$H$4,0,10*ROW('Sanitation Data'!H112))),'Data Summary'!DE118="Yes"),100-OFFSET('Sanitation Data'!$H$4,0,10*ROW('Sanitation Data'!H112)),NA())</f>
        <v>#N/A</v>
      </c>
      <c r="AQ118" s="93" t="e">
        <f ca="true">+IF(AND(ISNUMBER(OFFSET('Sanitation Data'!$H$6,0,10*ROW('Sanitation Data'!H112))),'Data Summary'!DF118="Yes"),OFFSET('Sanitation Data'!$H$6,0,10*ROW('Sanitation Data'!H112)),NA())</f>
        <v>#N/A</v>
      </c>
      <c r="AR118" s="93" t="e">
        <f ca="true">+IF(AND(ISNUMBER(OFFSET('Sanitation Data'!$H$10,0,10*ROW('Sanitation Data'!H112))),'Data Summary'!DG118="Yes"),OFFSET('Sanitation Data'!$H$10,0,10*ROW('Sanitation Data'!H112)),NA())</f>
        <v>#N/A</v>
      </c>
      <c r="AS118" s="93" t="e">
        <f ca="true">+IF(AND(ISNUMBER(OFFSET('Sanitation Data'!$H$11,0,10*ROW('Sanitation Data'!H112))),'Data Summary'!DH118="Yes"),OFFSET('Sanitation Data'!$H$11,0,10*ROW('Sanitation Data'!H112)),NA())</f>
        <v>#N/A</v>
      </c>
      <c r="AT118" s="93" t="e">
        <f ca="true">+IF(AND(ISNUMBER(OFFSET('Sanitation Data'!$H$12,0,10*ROW('Sanitation Data'!H112))),'Data Summary'!DI118="Yes"),OFFSET('Sanitation Data'!$H$12,0,10*ROW('Sanitation Data'!H112)),NA())</f>
        <v>#N/A</v>
      </c>
      <c r="AU118" s="93" t="e">
        <f ca="true">+IF(AND(ISNUMBER(OFFSET('Sanitation Data'!$I$4,0,10*ROW('Sanitation Data'!I112))),'Data Summary'!DJ118="Yes"),100-OFFSET('Sanitation Data'!$I$4,0,10*ROW('Sanitation Data'!I112)),NA())</f>
        <v>#N/A</v>
      </c>
      <c r="AV118" s="93" t="e">
        <f ca="true">+IF(AND(ISNUMBER(OFFSET('Sanitation Data'!$I$6,0,10*ROW('Sanitation Data'!I112))),'Data Summary'!DK118="Yes"),OFFSET('Sanitation Data'!$I$6,0,10*ROW('Sanitation Data'!I112)),NA())</f>
        <v>#N/A</v>
      </c>
      <c r="AW118" s="93" t="e">
        <f ca="true">+IF(AND(ISNUMBER(OFFSET('Sanitation Data'!$I$10,0,10*ROW('Sanitation Data'!I112))),'Data Summary'!DL118="Yes"),OFFSET('Sanitation Data'!$I$10,0,10*ROW('Sanitation Data'!I112)),NA())</f>
        <v>#N/A</v>
      </c>
      <c r="AX118" s="93" t="e">
        <f ca="true">+IF(AND(ISNUMBER(OFFSET('Sanitation Data'!$I$11,0,10*ROW('Sanitation Data'!I112))),'Data Summary'!DM118="Yes"),OFFSET('Sanitation Data'!$I$11,0,10*ROW('Sanitation Data'!I112)),NA())</f>
        <v>#N/A</v>
      </c>
      <c r="AY118" s="93" t="e">
        <f ca="true">+IF(AND(ISNUMBER(OFFSET('Sanitation Data'!$I$12,0,10*ROW('Sanitation Data'!I112))),'Data Summary'!DN118="Yes"),OFFSET('Sanitation Data'!$I$12,0,10*ROW('Sanitation Data'!I112)),NA())</f>
        <v>#N/A</v>
      </c>
      <c r="AZ118" s="94" t="e">
        <f ca="true">+IF(AND(ISNUMBER(OFFSET('Hygiene Data'!$D$5,0,10*ROW('Hygiene Data'!D112))),'Data Summary'!DO118="Yes"),OFFSET('Hygiene Data'!$D$5,0,10*ROW('Hygiene Data'!D112)),NA())</f>
        <v>#N/A</v>
      </c>
      <c r="BA118" s="94" t="e">
        <f ca="true">+IF(AND(ISNUMBER(OFFSET('Hygiene Data'!$D$7,0,10*ROW('Hygiene Data'!D112))),'Data Summary'!DP118="Yes"),OFFSET('Hygiene Data'!$D$7,0,10*ROW('Hygiene Data'!D112)),NA())</f>
        <v>#N/A</v>
      </c>
      <c r="BB118" s="94" t="e">
        <f ca="true">+IF(AND(ISNUMBER(OFFSET('Hygiene Data'!$D$9,0,10*ROW('Hygiene Data'!D112))),'Data Summary'!DQ118="Yes"),OFFSET('Hygiene Data'!$D$9,0,10*ROW('Hygiene Data'!D112)),NA())</f>
        <v>#N/A</v>
      </c>
      <c r="BC118" s="94" t="e">
        <f ca="true">+IF(AND(ISNUMBER(OFFSET('Hygiene Data'!$E$5,0,10*ROW('Hygiene Data'!E112))),'Data Summary'!DR118="Yes"),OFFSET('Hygiene Data'!$E$5,0,10*ROW('Hygiene Data'!E112)),NA())</f>
        <v>#N/A</v>
      </c>
      <c r="BD118" s="94" t="e">
        <f ca="true">+IF(AND(ISNUMBER(OFFSET('Hygiene Data'!$E$7,0,10*ROW('Hygiene Data'!E112))),'Data Summary'!DS118="Yes"),OFFSET('Hygiene Data'!$E$7,0,10*ROW('Hygiene Data'!E112)),NA())</f>
        <v>#N/A</v>
      </c>
      <c r="BE118" s="94" t="e">
        <f ca="true">+IF(AND(ISNUMBER(OFFSET('Hygiene Data'!$E$9,0,10*ROW('Hygiene Data'!E112))),'Data Summary'!DT118="Yes"),OFFSET('Hygiene Data'!$E$9,0,10*ROW('Hygiene Data'!E112)),NA())</f>
        <v>#N/A</v>
      </c>
      <c r="BF118" s="94" t="e">
        <f ca="true">+IF(AND(ISNUMBER(OFFSET('Hygiene Data'!$F$5,0,10*ROW('Hygiene Data'!F112))),'Data Summary'!DU118="Yes"),OFFSET('Hygiene Data'!$F$5,0,10*ROW('Hygiene Data'!F112)),NA())</f>
        <v>#N/A</v>
      </c>
      <c r="BG118" s="94" t="e">
        <f ca="true">+IF(AND(ISNUMBER(OFFSET('Hygiene Data'!$F$7,0,10*ROW('Hygiene Data'!F112))),'Data Summary'!DV118="Yes"),OFFSET('Hygiene Data'!$F$7,0,10*ROW('Hygiene Data'!F112)),NA())</f>
        <v>#N/A</v>
      </c>
      <c r="BH118" s="94" t="e">
        <f ca="true">+IF(AND(ISNUMBER(OFFSET('Hygiene Data'!$F$9,0,10*ROW('Hygiene Data'!F112))),'Data Summary'!DW118="Yes"),OFFSET('Hygiene Data'!$F$9,0,10*ROW('Hygiene Data'!F112)),NA())</f>
        <v>#N/A</v>
      </c>
      <c r="BI118" s="94" t="e">
        <f ca="true">+IF(AND(ISNUMBER(OFFSET('Hygiene Data'!$G$5,0,10*ROW('Hygiene Data'!G112))),'Data Summary'!DX118="Yes"),OFFSET('Hygiene Data'!$G$5,0,10*ROW('Hygiene Data'!G112)),NA())</f>
        <v>#N/A</v>
      </c>
      <c r="BJ118" s="94" t="e">
        <f ca="true">+IF(AND(ISNUMBER(OFFSET('Hygiene Data'!$G$7,0,10*ROW('Hygiene Data'!G112))),'Data Summary'!DY118="Yes"),OFFSET('Hygiene Data'!$G$7,0,10*ROW('Hygiene Data'!G112)),NA())</f>
        <v>#N/A</v>
      </c>
      <c r="BK118" s="94" t="e">
        <f ca="true">+IF(AND(ISNUMBER(OFFSET('Hygiene Data'!$G$9,0,10*ROW('Hygiene Data'!G112))),'Data Summary'!DZ118="Yes"),OFFSET('Hygiene Data'!$G$9,0,10*ROW('Hygiene Data'!G112)),NA())</f>
        <v>#N/A</v>
      </c>
      <c r="BL118" s="94" t="e">
        <f ca="true">+IF(AND(ISNUMBER(OFFSET('Hygiene Data'!$H$5,0,10*ROW('Hygiene Data'!H112))),'Data Summary'!EA118="Yes"),OFFSET('Hygiene Data'!$H$5,0,10*ROW('Hygiene Data'!H112)),NA())</f>
        <v>#N/A</v>
      </c>
      <c r="BM118" s="94" t="e">
        <f ca="true">+IF(AND(ISNUMBER(OFFSET('Hygiene Data'!$H$7,0,10*ROW('Hygiene Data'!H112))),'Data Summary'!EB118="Yes"),OFFSET('Hygiene Data'!$H$7,0,10*ROW('Hygiene Data'!H112)),NA())</f>
        <v>#N/A</v>
      </c>
      <c r="BN118" s="94" t="e">
        <f ca="true">+IF(AND(ISNUMBER(OFFSET('Hygiene Data'!$H$9,0,10*ROW('Hygiene Data'!H112))),'Data Summary'!EC118="Yes"),OFFSET('Hygiene Data'!$H$9,0,10*ROW('Hygiene Data'!H112)),NA())</f>
        <v>#N/A</v>
      </c>
      <c r="BO118" s="94" t="e">
        <f ca="true">+IF(AND(ISNUMBER(OFFSET('Hygiene Data'!$I$5,0,10*ROW('Hygiene Data'!I112))),'Data Summary'!ED118="Yes"),OFFSET('Hygiene Data'!$I$5,0,10*ROW('Hygiene Data'!I112)),NA())</f>
        <v>#N/A</v>
      </c>
      <c r="BP118" s="94" t="e">
        <f ca="true">+IF(AND(ISNUMBER(OFFSET('Hygiene Data'!$I$7,0,10*ROW('Hygiene Data'!I112))),'Data Summary'!EE118="Yes"),OFFSET('Hygiene Data'!$I$7,0,10*ROW('Hygiene Data'!I112)),NA())</f>
        <v>#N/A</v>
      </c>
      <c r="BQ118" s="94" t="e">
        <f ca="true">+IF(AND(ISNUMBER(OFFSET('Hygiene Data'!$I$9,0,10*ROW('Hygiene Data'!I112))),'Data Summary'!EF118="Yes"),OFFSET('Hygiene Data'!$I$9,0,10*ROW('Hygiene Data'!I112)),NA())</f>
        <v>#N/A</v>
      </c>
    </row>
    <row xmlns:x14ac="http://schemas.microsoft.com/office/spreadsheetml/2009/9/ac" r="119" x14ac:dyDescent="0.2">
      <c r="A119" s="334" t="e">
        <f ca="true">+RIGHT('Data Summary'!A119,LEN('Data Summary'!A119)-9)</f>
        <v>#VALUE!</v>
      </c>
      <c r="B119" s="35" t="str">
        <f ca="true">+IF(ISTEXT('Data Summary'!B119),'Data Summary'!B119,"")</f>
        <v/>
      </c>
      <c r="C119" s="333" t="e">
        <f ca="true">+VALUE('Data Summary'!C119)</f>
        <v>#VALUE!</v>
      </c>
      <c r="D119" s="92" t="e">
        <f ca="true">+IF(AND(ISNUMBER(OFFSET('Water Data'!$D$4,0,10*ROW('Water Data'!D113))),'Data Summary'!BS119="Yes"),100-OFFSET('Water Data'!$D$4,0,10*ROW('Water Data'!D113)),NA())</f>
        <v>#N/A</v>
      </c>
      <c r="E119" s="92" t="e">
        <f ca="true">+IF(AND(ISNUMBER(OFFSET('Water Data'!$D$6,0,10*ROW('Water Data'!D113))),'Data Summary'!BT119="Yes"),OFFSET('Water Data'!$D$6,0,10*ROW('Water Data'!D113)),NA())</f>
        <v>#N/A</v>
      </c>
      <c r="F119" s="92" t="e">
        <f ca="true">+IF(AND(ISNUMBER(OFFSET('Water Data'!$D$9,0,10*ROW('Water Data'!D113))),'Data Summary'!BU119="Yes"),OFFSET('Water Data'!$D$9,0,10*ROW('Water Data'!D113)),NA())</f>
        <v>#N/A</v>
      </c>
      <c r="G119" s="92" t="e">
        <f ca="true">+IF(AND(ISNUMBER(OFFSET('Water Data'!$E$4,0,10*ROW('Water Data'!E113))),'Data Summary'!BV119="Yes"),100-OFFSET('Water Data'!$E$4,0,10*ROW('Water Data'!E113)),NA())</f>
        <v>#N/A</v>
      </c>
      <c r="H119" s="92" t="e">
        <f ca="true">+IF(AND(ISNUMBER(OFFSET('Water Data'!$E$6,0,10*ROW('Water Data'!E113))),'Data Summary'!BW119="Yes"),OFFSET('Water Data'!$E$6,0,10*ROW('Water Data'!E113)),NA())</f>
        <v>#N/A</v>
      </c>
      <c r="I119" s="92" t="e">
        <f ca="true">+IF(AND(ISNUMBER(OFFSET('Water Data'!$E$9,0,10*ROW('Water Data'!E113))),'Data Summary'!BX119="Yes"),OFFSET('Water Data'!$E$9,0,10*ROW('Water Data'!E113)),NA())</f>
        <v>#N/A</v>
      </c>
      <c r="J119" s="92" t="e">
        <f ca="true">+IF(AND(ISNUMBER(OFFSET('Water Data'!$F$4,0,10*ROW('Water Data'!F113))),'Data Summary'!BY119="Yes"),100-OFFSET('Water Data'!$F$4,0,10*ROW('Water Data'!F113)),NA())</f>
        <v>#N/A</v>
      </c>
      <c r="K119" s="92" t="e">
        <f ca="true">+IF(AND(ISNUMBER(OFFSET('Water Data'!$F$6,0,10*ROW('Water Data'!F113))),'Data Summary'!BZ119="Yes"),OFFSET('Water Data'!$F$6,0,10*ROW('Water Data'!F113)),NA())</f>
        <v>#N/A</v>
      </c>
      <c r="L119" s="92" t="e">
        <f ca="true">+IF(AND(ISNUMBER(OFFSET('Water Data'!$F$9,0,10*ROW('Water Data'!F113))),'Data Summary'!CA119="Yes"),OFFSET('Water Data'!$F$9,0,10*ROW('Water Data'!F113)),NA())</f>
        <v>#N/A</v>
      </c>
      <c r="M119" s="92" t="e">
        <f ca="true">+IF(AND(ISNUMBER(OFFSET('Water Data'!$G$4,0,10*ROW('Water Data'!G113))),'Data Summary'!CB119="Yes"),100-OFFSET('Water Data'!$G$4,0,10*ROW('Water Data'!G113)),NA())</f>
        <v>#N/A</v>
      </c>
      <c r="N119" s="92" t="e">
        <f ca="true">+IF(AND(ISNUMBER(OFFSET('Water Data'!$G$6,0,10*ROW('Water Data'!G113))),'Data Summary'!CC119="Yes"),OFFSET('Water Data'!$G$6,0,10*ROW('Water Data'!G113)),NA())</f>
        <v>#N/A</v>
      </c>
      <c r="O119" s="92" t="e">
        <f ca="true">+IF(AND(ISNUMBER(OFFSET('Water Data'!$G$9,0,10*ROW('Water Data'!G113))),'Data Summary'!CD119="Yes"),OFFSET('Water Data'!$G$9,0,10*ROW('Water Data'!G113)),NA())</f>
        <v>#N/A</v>
      </c>
      <c r="P119" s="92" t="e">
        <f ca="true">+IF(AND(ISNUMBER(OFFSET('Water Data'!$H$4,0,10*ROW('Water Data'!H113))),'Data Summary'!CE119="Yes"),100-OFFSET('Water Data'!$H$4,0,10*ROW('Water Data'!H113)),NA())</f>
        <v>#N/A</v>
      </c>
      <c r="Q119" s="92" t="e">
        <f ca="true">+IF(AND(ISNUMBER(OFFSET('Water Data'!$H$6,0,10*ROW('Water Data'!H113))),'Data Summary'!CF119="Yes"),OFFSET('Water Data'!$H$6,0,10*ROW('Water Data'!H113)),NA())</f>
        <v>#N/A</v>
      </c>
      <c r="R119" s="92" t="e">
        <f ca="true">+IF(AND(ISNUMBER(OFFSET('Water Data'!$H$9,0,10*ROW('Water Data'!H113))),'Data Summary'!CG119="Yes"),OFFSET('Water Data'!$H$9,0,10*ROW('Water Data'!H113)),NA())</f>
        <v>#N/A</v>
      </c>
      <c r="S119" s="92" t="e">
        <f ca="true">+IF(AND(ISNUMBER(OFFSET('Water Data'!$I$4,0,10*ROW('Water Data'!I113))),'Data Summary'!CH119="Yes"),100-OFFSET('Water Data'!$I$4,0,10*ROW('Water Data'!I113)),NA())</f>
        <v>#N/A</v>
      </c>
      <c r="T119" s="92" t="e">
        <f ca="true">+IF(AND(ISNUMBER(OFFSET('Water Data'!$I$6,0,10*ROW('Water Data'!I113))),'Data Summary'!CI119="Yes"),OFFSET('Water Data'!$I$6,0,10*ROW('Water Data'!I113)),NA())</f>
        <v>#N/A</v>
      </c>
      <c r="U119" s="92" t="e">
        <f ca="true">+IF(AND(ISNUMBER(OFFSET('Water Data'!$I$9,0,10*ROW('Water Data'!I113))),'Data Summary'!CJ119="Yes"),OFFSET('Water Data'!$I$9,0,10*ROW('Water Data'!I113)),NA())</f>
        <v>#N/A</v>
      </c>
      <c r="V119" s="93" t="e">
        <f ca="true">+IF(AND(ISNUMBER(OFFSET('Sanitation Data'!$D$4,0,10*ROW('Sanitation Data'!D113))),'Data Summary'!CK119="Yes"),100-OFFSET('Sanitation Data'!$D$4,0,10*ROW('Sanitation Data'!D113)),NA())</f>
        <v>#N/A</v>
      </c>
      <c r="W119" s="93" t="e">
        <f ca="true">+IF(AND(ISNUMBER(OFFSET('Sanitation Data'!$D$6,0,10*ROW('Sanitation Data'!D113))),'Data Summary'!CL119="Yes"),OFFSET('Sanitation Data'!$D$6,0,10*ROW('Sanitation Data'!D113)),NA())</f>
        <v>#N/A</v>
      </c>
      <c r="X119" s="93" t="e">
        <f ca="true">+IF(AND(ISNUMBER(OFFSET('Sanitation Data'!$D$10,0,10*ROW('Sanitation Data'!D113))),'Data Summary'!CM119="Yes"),OFFSET('Sanitation Data'!$D$10,0,10*ROW('Sanitation Data'!D113)),NA())</f>
        <v>#N/A</v>
      </c>
      <c r="Y119" s="93" t="e">
        <f ca="true">+IF(AND(ISNUMBER(OFFSET('Sanitation Data'!$D$11,0,10*ROW('Sanitation Data'!D113))),'Data Summary'!CN119="Yes"),OFFSET('Sanitation Data'!$D$11,0,10*ROW('Sanitation Data'!D113)),NA())</f>
        <v>#N/A</v>
      </c>
      <c r="Z119" s="93" t="e">
        <f ca="true">+IF(AND(ISNUMBER(OFFSET('Sanitation Data'!$D$12,0,10*ROW('Sanitation Data'!D113))),'Data Summary'!CO119="Yes"),OFFSET('Sanitation Data'!$D$12,0,10*ROW('Sanitation Data'!D113)),NA())</f>
        <v>#N/A</v>
      </c>
      <c r="AA119" s="93" t="e">
        <f ca="true">+IF(AND(ISNUMBER(OFFSET('Sanitation Data'!$E$4,0,10*ROW('Sanitation Data'!E113))),'Data Summary'!CP119="Yes"),100-OFFSET('Sanitation Data'!$E$4,0,10*ROW('Sanitation Data'!E113)),NA())</f>
        <v>#N/A</v>
      </c>
      <c r="AB119" s="93" t="e">
        <f ca="true">+IF(AND(ISNUMBER(OFFSET('Sanitation Data'!$E$6,0,10*ROW('Sanitation Data'!E113))),'Data Summary'!CQ119="Yes"),OFFSET('Sanitation Data'!$E$6,0,10*ROW('Sanitation Data'!E113)),NA())</f>
        <v>#N/A</v>
      </c>
      <c r="AC119" s="93" t="e">
        <f ca="true">+IF(AND(ISNUMBER(OFFSET('Sanitation Data'!$E$10,0,10*ROW('Sanitation Data'!E113))),'Data Summary'!CR119="Yes"),OFFSET('Sanitation Data'!$E$10,0,10*ROW('Sanitation Data'!E113)),NA())</f>
        <v>#N/A</v>
      </c>
      <c r="AD119" s="93" t="e">
        <f ca="true">+IF(AND(ISNUMBER(OFFSET('Sanitation Data'!$E$11,0,10*ROW('Sanitation Data'!E113))),'Data Summary'!CS119="Yes"),OFFSET('Sanitation Data'!$E$11,0,10*ROW('Sanitation Data'!E113)),NA())</f>
        <v>#N/A</v>
      </c>
      <c r="AE119" s="93" t="e">
        <f ca="true">+IF(AND(ISNUMBER(OFFSET('Sanitation Data'!$E$12,0,10*ROW('Sanitation Data'!E113))),'Data Summary'!CT119="Yes"),OFFSET('Sanitation Data'!$E$12,0,10*ROW('Sanitation Data'!E113)),NA())</f>
        <v>#N/A</v>
      </c>
      <c r="AF119" s="93" t="e">
        <f ca="true">+IF(AND(ISNUMBER(OFFSET('Sanitation Data'!$F$4,0,10*ROW('Sanitation Data'!F113))),'Data Summary'!CU119="Yes"),100-OFFSET('Sanitation Data'!$F$4,0,10*ROW('Sanitation Data'!F113)),NA())</f>
        <v>#N/A</v>
      </c>
      <c r="AG119" s="93" t="e">
        <f ca="true">+IF(AND(ISNUMBER(OFFSET('Sanitation Data'!$F$6,0,10*ROW('Sanitation Data'!F113))),'Data Summary'!CV119="Yes"),OFFSET('Sanitation Data'!$F$6,0,10*ROW('Sanitation Data'!F113)),NA())</f>
        <v>#N/A</v>
      </c>
      <c r="AH119" s="93" t="e">
        <f ca="true">+IF(AND(ISNUMBER(OFFSET('Sanitation Data'!$F$10,0,10*ROW('Sanitation Data'!F113))),'Data Summary'!CW119="Yes"),OFFSET('Sanitation Data'!$F$10,0,10*ROW('Sanitation Data'!F113)),NA())</f>
        <v>#N/A</v>
      </c>
      <c r="AI119" s="93" t="e">
        <f ca="true">+IF(AND(ISNUMBER(OFFSET('Sanitation Data'!$F$11,0,10*ROW('Sanitation Data'!F113))),'Data Summary'!CX119="Yes"),OFFSET('Sanitation Data'!$F$11,0,10*ROW('Sanitation Data'!F113)),NA())</f>
        <v>#N/A</v>
      </c>
      <c r="AJ119" s="93" t="e">
        <f ca="true">+IF(AND(ISNUMBER(OFFSET('Sanitation Data'!$F$12,0,10*ROW('Sanitation Data'!F113))),'Data Summary'!CY119="Yes"),OFFSET('Sanitation Data'!$F$12,0,10*ROW('Sanitation Data'!F113)),NA())</f>
        <v>#N/A</v>
      </c>
      <c r="AK119" s="93" t="e">
        <f ca="true">+IF(AND(ISNUMBER(OFFSET('Sanitation Data'!$G$4,0,10*ROW('Sanitation Data'!G113))),'Data Summary'!CZ119="Yes"),100-OFFSET('Sanitation Data'!$G$4,0,10*ROW('Sanitation Data'!G113)),NA())</f>
        <v>#N/A</v>
      </c>
      <c r="AL119" s="93" t="e">
        <f ca="true">+IF(AND(ISNUMBER(OFFSET('Sanitation Data'!$G$6,0,10*ROW('Sanitation Data'!G113))),'Data Summary'!DA119="Yes"),OFFSET('Sanitation Data'!$G$6,0,10*ROW('Sanitation Data'!G113)),NA())</f>
        <v>#N/A</v>
      </c>
      <c r="AM119" s="93" t="e">
        <f ca="true">+IF(AND(ISNUMBER(OFFSET('Sanitation Data'!$G$10,0,10*ROW('Sanitation Data'!G113))),'Data Summary'!DB119="Yes"),OFFSET('Sanitation Data'!$G$10,0,10*ROW('Sanitation Data'!G113)),NA())</f>
        <v>#N/A</v>
      </c>
      <c r="AN119" s="93" t="e">
        <f ca="true">+IF(AND(ISNUMBER(OFFSET('Sanitation Data'!$G$11,0,10*ROW('Sanitation Data'!G113))),'Data Summary'!DC119="Yes"),OFFSET('Sanitation Data'!$G$11,0,10*ROW('Sanitation Data'!G113)),NA())</f>
        <v>#N/A</v>
      </c>
      <c r="AO119" s="93" t="e">
        <f ca="true">+IF(AND(ISNUMBER(OFFSET('Sanitation Data'!$G$12,0,10*ROW('Sanitation Data'!G113))),'Data Summary'!DD119="Yes"),OFFSET('Sanitation Data'!$G$12,0,10*ROW('Sanitation Data'!G113)),NA())</f>
        <v>#N/A</v>
      </c>
      <c r="AP119" s="93" t="e">
        <f ca="true">+IF(AND(ISNUMBER(OFFSET('Sanitation Data'!$H$4,0,10*ROW('Sanitation Data'!H113))),'Data Summary'!DE119="Yes"),100-OFFSET('Sanitation Data'!$H$4,0,10*ROW('Sanitation Data'!H113)),NA())</f>
        <v>#N/A</v>
      </c>
      <c r="AQ119" s="93" t="e">
        <f ca="true">+IF(AND(ISNUMBER(OFFSET('Sanitation Data'!$H$6,0,10*ROW('Sanitation Data'!H113))),'Data Summary'!DF119="Yes"),OFFSET('Sanitation Data'!$H$6,0,10*ROW('Sanitation Data'!H113)),NA())</f>
        <v>#N/A</v>
      </c>
      <c r="AR119" s="93" t="e">
        <f ca="true">+IF(AND(ISNUMBER(OFFSET('Sanitation Data'!$H$10,0,10*ROW('Sanitation Data'!H113))),'Data Summary'!DG119="Yes"),OFFSET('Sanitation Data'!$H$10,0,10*ROW('Sanitation Data'!H113)),NA())</f>
        <v>#N/A</v>
      </c>
      <c r="AS119" s="93" t="e">
        <f ca="true">+IF(AND(ISNUMBER(OFFSET('Sanitation Data'!$H$11,0,10*ROW('Sanitation Data'!H113))),'Data Summary'!DH119="Yes"),OFFSET('Sanitation Data'!$H$11,0,10*ROW('Sanitation Data'!H113)),NA())</f>
        <v>#N/A</v>
      </c>
      <c r="AT119" s="93" t="e">
        <f ca="true">+IF(AND(ISNUMBER(OFFSET('Sanitation Data'!$H$12,0,10*ROW('Sanitation Data'!H113))),'Data Summary'!DI119="Yes"),OFFSET('Sanitation Data'!$H$12,0,10*ROW('Sanitation Data'!H113)),NA())</f>
        <v>#N/A</v>
      </c>
      <c r="AU119" s="93" t="e">
        <f ca="true">+IF(AND(ISNUMBER(OFFSET('Sanitation Data'!$I$4,0,10*ROW('Sanitation Data'!I113))),'Data Summary'!DJ119="Yes"),100-OFFSET('Sanitation Data'!$I$4,0,10*ROW('Sanitation Data'!I113)),NA())</f>
        <v>#N/A</v>
      </c>
      <c r="AV119" s="93" t="e">
        <f ca="true">+IF(AND(ISNUMBER(OFFSET('Sanitation Data'!$I$6,0,10*ROW('Sanitation Data'!I113))),'Data Summary'!DK119="Yes"),OFFSET('Sanitation Data'!$I$6,0,10*ROW('Sanitation Data'!I113)),NA())</f>
        <v>#N/A</v>
      </c>
      <c r="AW119" s="93" t="e">
        <f ca="true">+IF(AND(ISNUMBER(OFFSET('Sanitation Data'!$I$10,0,10*ROW('Sanitation Data'!I113))),'Data Summary'!DL119="Yes"),OFFSET('Sanitation Data'!$I$10,0,10*ROW('Sanitation Data'!I113)),NA())</f>
        <v>#N/A</v>
      </c>
      <c r="AX119" s="93" t="e">
        <f ca="true">+IF(AND(ISNUMBER(OFFSET('Sanitation Data'!$I$11,0,10*ROW('Sanitation Data'!I113))),'Data Summary'!DM119="Yes"),OFFSET('Sanitation Data'!$I$11,0,10*ROW('Sanitation Data'!I113)),NA())</f>
        <v>#N/A</v>
      </c>
      <c r="AY119" s="93" t="e">
        <f ca="true">+IF(AND(ISNUMBER(OFFSET('Sanitation Data'!$I$12,0,10*ROW('Sanitation Data'!I113))),'Data Summary'!DN119="Yes"),OFFSET('Sanitation Data'!$I$12,0,10*ROW('Sanitation Data'!I113)),NA())</f>
        <v>#N/A</v>
      </c>
      <c r="AZ119" s="94" t="e">
        <f ca="true">+IF(AND(ISNUMBER(OFFSET('Hygiene Data'!$D$5,0,10*ROW('Hygiene Data'!D113))),'Data Summary'!DO119="Yes"),OFFSET('Hygiene Data'!$D$5,0,10*ROW('Hygiene Data'!D113)),NA())</f>
        <v>#N/A</v>
      </c>
      <c r="BA119" s="94" t="e">
        <f ca="true">+IF(AND(ISNUMBER(OFFSET('Hygiene Data'!$D$7,0,10*ROW('Hygiene Data'!D113))),'Data Summary'!DP119="Yes"),OFFSET('Hygiene Data'!$D$7,0,10*ROW('Hygiene Data'!D113)),NA())</f>
        <v>#N/A</v>
      </c>
      <c r="BB119" s="94" t="e">
        <f ca="true">+IF(AND(ISNUMBER(OFFSET('Hygiene Data'!$D$9,0,10*ROW('Hygiene Data'!D113))),'Data Summary'!DQ119="Yes"),OFFSET('Hygiene Data'!$D$9,0,10*ROW('Hygiene Data'!D113)),NA())</f>
        <v>#N/A</v>
      </c>
      <c r="BC119" s="94" t="e">
        <f ca="true">+IF(AND(ISNUMBER(OFFSET('Hygiene Data'!$E$5,0,10*ROW('Hygiene Data'!E113))),'Data Summary'!DR119="Yes"),OFFSET('Hygiene Data'!$E$5,0,10*ROW('Hygiene Data'!E113)),NA())</f>
        <v>#N/A</v>
      </c>
      <c r="BD119" s="94" t="e">
        <f ca="true">+IF(AND(ISNUMBER(OFFSET('Hygiene Data'!$E$7,0,10*ROW('Hygiene Data'!E113))),'Data Summary'!DS119="Yes"),OFFSET('Hygiene Data'!$E$7,0,10*ROW('Hygiene Data'!E113)),NA())</f>
        <v>#N/A</v>
      </c>
      <c r="BE119" s="94" t="e">
        <f ca="true">+IF(AND(ISNUMBER(OFFSET('Hygiene Data'!$E$9,0,10*ROW('Hygiene Data'!E113))),'Data Summary'!DT119="Yes"),OFFSET('Hygiene Data'!$E$9,0,10*ROW('Hygiene Data'!E113)),NA())</f>
        <v>#N/A</v>
      </c>
      <c r="BF119" s="94" t="e">
        <f ca="true">+IF(AND(ISNUMBER(OFFSET('Hygiene Data'!$F$5,0,10*ROW('Hygiene Data'!F113))),'Data Summary'!DU119="Yes"),OFFSET('Hygiene Data'!$F$5,0,10*ROW('Hygiene Data'!F113)),NA())</f>
        <v>#N/A</v>
      </c>
      <c r="BG119" s="94" t="e">
        <f ca="true">+IF(AND(ISNUMBER(OFFSET('Hygiene Data'!$F$7,0,10*ROW('Hygiene Data'!F113))),'Data Summary'!DV119="Yes"),OFFSET('Hygiene Data'!$F$7,0,10*ROW('Hygiene Data'!F113)),NA())</f>
        <v>#N/A</v>
      </c>
      <c r="BH119" s="94" t="e">
        <f ca="true">+IF(AND(ISNUMBER(OFFSET('Hygiene Data'!$F$9,0,10*ROW('Hygiene Data'!F113))),'Data Summary'!DW119="Yes"),OFFSET('Hygiene Data'!$F$9,0,10*ROW('Hygiene Data'!F113)),NA())</f>
        <v>#N/A</v>
      </c>
      <c r="BI119" s="94" t="e">
        <f ca="true">+IF(AND(ISNUMBER(OFFSET('Hygiene Data'!$G$5,0,10*ROW('Hygiene Data'!G113))),'Data Summary'!DX119="Yes"),OFFSET('Hygiene Data'!$G$5,0,10*ROW('Hygiene Data'!G113)),NA())</f>
        <v>#N/A</v>
      </c>
      <c r="BJ119" s="94" t="e">
        <f ca="true">+IF(AND(ISNUMBER(OFFSET('Hygiene Data'!$G$7,0,10*ROW('Hygiene Data'!G113))),'Data Summary'!DY119="Yes"),OFFSET('Hygiene Data'!$G$7,0,10*ROW('Hygiene Data'!G113)),NA())</f>
        <v>#N/A</v>
      </c>
      <c r="BK119" s="94" t="e">
        <f ca="true">+IF(AND(ISNUMBER(OFFSET('Hygiene Data'!$G$9,0,10*ROW('Hygiene Data'!G113))),'Data Summary'!DZ119="Yes"),OFFSET('Hygiene Data'!$G$9,0,10*ROW('Hygiene Data'!G113)),NA())</f>
        <v>#N/A</v>
      </c>
      <c r="BL119" s="94" t="e">
        <f ca="true">+IF(AND(ISNUMBER(OFFSET('Hygiene Data'!$H$5,0,10*ROW('Hygiene Data'!H113))),'Data Summary'!EA119="Yes"),OFFSET('Hygiene Data'!$H$5,0,10*ROW('Hygiene Data'!H113)),NA())</f>
        <v>#N/A</v>
      </c>
      <c r="BM119" s="94" t="e">
        <f ca="true">+IF(AND(ISNUMBER(OFFSET('Hygiene Data'!$H$7,0,10*ROW('Hygiene Data'!H113))),'Data Summary'!EB119="Yes"),OFFSET('Hygiene Data'!$H$7,0,10*ROW('Hygiene Data'!H113)),NA())</f>
        <v>#N/A</v>
      </c>
      <c r="BN119" s="94" t="e">
        <f ca="true">+IF(AND(ISNUMBER(OFFSET('Hygiene Data'!$H$9,0,10*ROW('Hygiene Data'!H113))),'Data Summary'!EC119="Yes"),OFFSET('Hygiene Data'!$H$9,0,10*ROW('Hygiene Data'!H113)),NA())</f>
        <v>#N/A</v>
      </c>
      <c r="BO119" s="94" t="e">
        <f ca="true">+IF(AND(ISNUMBER(OFFSET('Hygiene Data'!$I$5,0,10*ROW('Hygiene Data'!I113))),'Data Summary'!ED119="Yes"),OFFSET('Hygiene Data'!$I$5,0,10*ROW('Hygiene Data'!I113)),NA())</f>
        <v>#N/A</v>
      </c>
      <c r="BP119" s="94" t="e">
        <f ca="true">+IF(AND(ISNUMBER(OFFSET('Hygiene Data'!$I$7,0,10*ROW('Hygiene Data'!I113))),'Data Summary'!EE119="Yes"),OFFSET('Hygiene Data'!$I$7,0,10*ROW('Hygiene Data'!I113)),NA())</f>
        <v>#N/A</v>
      </c>
      <c r="BQ119" s="94" t="e">
        <f ca="true">+IF(AND(ISNUMBER(OFFSET('Hygiene Data'!$I$9,0,10*ROW('Hygiene Data'!I113))),'Data Summary'!EF119="Yes"),OFFSET('Hygiene Data'!$I$9,0,10*ROW('Hygiene Data'!I113)),NA())</f>
        <v>#N/A</v>
      </c>
    </row>
    <row xmlns:x14ac="http://schemas.microsoft.com/office/spreadsheetml/2009/9/ac" r="120" x14ac:dyDescent="0.2">
      <c r="A120" s="334" t="e">
        <f ca="true">+RIGHT('Data Summary'!A120,LEN('Data Summary'!A120)-9)</f>
        <v>#VALUE!</v>
      </c>
      <c r="B120" s="35" t="str">
        <f ca="true">+IF(ISTEXT('Data Summary'!B120),'Data Summary'!B120,"")</f>
        <v/>
      </c>
      <c r="C120" s="333" t="e">
        <f ca="true">+VALUE('Data Summary'!C120)</f>
        <v>#VALUE!</v>
      </c>
      <c r="D120" s="92" t="e">
        <f ca="true">+IF(AND(ISNUMBER(OFFSET('Water Data'!$D$4,0,10*ROW('Water Data'!D114))),'Data Summary'!BS120="Yes"),100-OFFSET('Water Data'!$D$4,0,10*ROW('Water Data'!D114)),NA())</f>
        <v>#N/A</v>
      </c>
      <c r="E120" s="92" t="e">
        <f ca="true">+IF(AND(ISNUMBER(OFFSET('Water Data'!$D$6,0,10*ROW('Water Data'!D114))),'Data Summary'!BT120="Yes"),OFFSET('Water Data'!$D$6,0,10*ROW('Water Data'!D114)),NA())</f>
        <v>#N/A</v>
      </c>
      <c r="F120" s="92" t="e">
        <f ca="true">+IF(AND(ISNUMBER(OFFSET('Water Data'!$D$9,0,10*ROW('Water Data'!D114))),'Data Summary'!BU120="Yes"),OFFSET('Water Data'!$D$9,0,10*ROW('Water Data'!D114)),NA())</f>
        <v>#N/A</v>
      </c>
      <c r="G120" s="92" t="e">
        <f ca="true">+IF(AND(ISNUMBER(OFFSET('Water Data'!$E$4,0,10*ROW('Water Data'!E114))),'Data Summary'!BV120="Yes"),100-OFFSET('Water Data'!$E$4,0,10*ROW('Water Data'!E114)),NA())</f>
        <v>#N/A</v>
      </c>
      <c r="H120" s="92" t="e">
        <f ca="true">+IF(AND(ISNUMBER(OFFSET('Water Data'!$E$6,0,10*ROW('Water Data'!E114))),'Data Summary'!BW120="Yes"),OFFSET('Water Data'!$E$6,0,10*ROW('Water Data'!E114)),NA())</f>
        <v>#N/A</v>
      </c>
      <c r="I120" s="92" t="e">
        <f ca="true">+IF(AND(ISNUMBER(OFFSET('Water Data'!$E$9,0,10*ROW('Water Data'!E114))),'Data Summary'!BX120="Yes"),OFFSET('Water Data'!$E$9,0,10*ROW('Water Data'!E114)),NA())</f>
        <v>#N/A</v>
      </c>
      <c r="J120" s="92" t="e">
        <f ca="true">+IF(AND(ISNUMBER(OFFSET('Water Data'!$F$4,0,10*ROW('Water Data'!F114))),'Data Summary'!BY120="Yes"),100-OFFSET('Water Data'!$F$4,0,10*ROW('Water Data'!F114)),NA())</f>
        <v>#N/A</v>
      </c>
      <c r="K120" s="92" t="e">
        <f ca="true">+IF(AND(ISNUMBER(OFFSET('Water Data'!$F$6,0,10*ROW('Water Data'!F114))),'Data Summary'!BZ120="Yes"),OFFSET('Water Data'!$F$6,0,10*ROW('Water Data'!F114)),NA())</f>
        <v>#N/A</v>
      </c>
      <c r="L120" s="92" t="e">
        <f ca="true">+IF(AND(ISNUMBER(OFFSET('Water Data'!$F$9,0,10*ROW('Water Data'!F114))),'Data Summary'!CA120="Yes"),OFFSET('Water Data'!$F$9,0,10*ROW('Water Data'!F114)),NA())</f>
        <v>#N/A</v>
      </c>
      <c r="M120" s="92" t="e">
        <f ca="true">+IF(AND(ISNUMBER(OFFSET('Water Data'!$G$4,0,10*ROW('Water Data'!G114))),'Data Summary'!CB120="Yes"),100-OFFSET('Water Data'!$G$4,0,10*ROW('Water Data'!G114)),NA())</f>
        <v>#N/A</v>
      </c>
      <c r="N120" s="92" t="e">
        <f ca="true">+IF(AND(ISNUMBER(OFFSET('Water Data'!$G$6,0,10*ROW('Water Data'!G114))),'Data Summary'!CC120="Yes"),OFFSET('Water Data'!$G$6,0,10*ROW('Water Data'!G114)),NA())</f>
        <v>#N/A</v>
      </c>
      <c r="O120" s="92" t="e">
        <f ca="true">+IF(AND(ISNUMBER(OFFSET('Water Data'!$G$9,0,10*ROW('Water Data'!G114))),'Data Summary'!CD120="Yes"),OFFSET('Water Data'!$G$9,0,10*ROW('Water Data'!G114)),NA())</f>
        <v>#N/A</v>
      </c>
      <c r="P120" s="92" t="e">
        <f ca="true">+IF(AND(ISNUMBER(OFFSET('Water Data'!$H$4,0,10*ROW('Water Data'!H114))),'Data Summary'!CE120="Yes"),100-OFFSET('Water Data'!$H$4,0,10*ROW('Water Data'!H114)),NA())</f>
        <v>#N/A</v>
      </c>
      <c r="Q120" s="92" t="e">
        <f ca="true">+IF(AND(ISNUMBER(OFFSET('Water Data'!$H$6,0,10*ROW('Water Data'!H114))),'Data Summary'!CF120="Yes"),OFFSET('Water Data'!$H$6,0,10*ROW('Water Data'!H114)),NA())</f>
        <v>#N/A</v>
      </c>
      <c r="R120" s="92" t="e">
        <f ca="true">+IF(AND(ISNUMBER(OFFSET('Water Data'!$H$9,0,10*ROW('Water Data'!H114))),'Data Summary'!CG120="Yes"),OFFSET('Water Data'!$H$9,0,10*ROW('Water Data'!H114)),NA())</f>
        <v>#N/A</v>
      </c>
      <c r="S120" s="92" t="e">
        <f ca="true">+IF(AND(ISNUMBER(OFFSET('Water Data'!$I$4,0,10*ROW('Water Data'!I114))),'Data Summary'!CH120="Yes"),100-OFFSET('Water Data'!$I$4,0,10*ROW('Water Data'!I114)),NA())</f>
        <v>#N/A</v>
      </c>
      <c r="T120" s="92" t="e">
        <f ca="true">+IF(AND(ISNUMBER(OFFSET('Water Data'!$I$6,0,10*ROW('Water Data'!I114))),'Data Summary'!CI120="Yes"),OFFSET('Water Data'!$I$6,0,10*ROW('Water Data'!I114)),NA())</f>
        <v>#N/A</v>
      </c>
      <c r="U120" s="92" t="e">
        <f ca="true">+IF(AND(ISNUMBER(OFFSET('Water Data'!$I$9,0,10*ROW('Water Data'!I114))),'Data Summary'!CJ120="Yes"),OFFSET('Water Data'!$I$9,0,10*ROW('Water Data'!I114)),NA())</f>
        <v>#N/A</v>
      </c>
      <c r="V120" s="93" t="e">
        <f ca="true">+IF(AND(ISNUMBER(OFFSET('Sanitation Data'!$D$4,0,10*ROW('Sanitation Data'!D114))),'Data Summary'!CK120="Yes"),100-OFFSET('Sanitation Data'!$D$4,0,10*ROW('Sanitation Data'!D114)),NA())</f>
        <v>#N/A</v>
      </c>
      <c r="W120" s="93" t="e">
        <f ca="true">+IF(AND(ISNUMBER(OFFSET('Sanitation Data'!$D$6,0,10*ROW('Sanitation Data'!D114))),'Data Summary'!CL120="Yes"),OFFSET('Sanitation Data'!$D$6,0,10*ROW('Sanitation Data'!D114)),NA())</f>
        <v>#N/A</v>
      </c>
      <c r="X120" s="93" t="e">
        <f ca="true">+IF(AND(ISNUMBER(OFFSET('Sanitation Data'!$D$10,0,10*ROW('Sanitation Data'!D114))),'Data Summary'!CM120="Yes"),OFFSET('Sanitation Data'!$D$10,0,10*ROW('Sanitation Data'!D114)),NA())</f>
        <v>#N/A</v>
      </c>
      <c r="Y120" s="93" t="e">
        <f ca="true">+IF(AND(ISNUMBER(OFFSET('Sanitation Data'!$D$11,0,10*ROW('Sanitation Data'!D114))),'Data Summary'!CN120="Yes"),OFFSET('Sanitation Data'!$D$11,0,10*ROW('Sanitation Data'!D114)),NA())</f>
        <v>#N/A</v>
      </c>
      <c r="Z120" s="93" t="e">
        <f ca="true">+IF(AND(ISNUMBER(OFFSET('Sanitation Data'!$D$12,0,10*ROW('Sanitation Data'!D114))),'Data Summary'!CO120="Yes"),OFFSET('Sanitation Data'!$D$12,0,10*ROW('Sanitation Data'!D114)),NA())</f>
        <v>#N/A</v>
      </c>
      <c r="AA120" s="93" t="e">
        <f ca="true">+IF(AND(ISNUMBER(OFFSET('Sanitation Data'!$E$4,0,10*ROW('Sanitation Data'!E114))),'Data Summary'!CP120="Yes"),100-OFFSET('Sanitation Data'!$E$4,0,10*ROW('Sanitation Data'!E114)),NA())</f>
        <v>#N/A</v>
      </c>
      <c r="AB120" s="93" t="e">
        <f ca="true">+IF(AND(ISNUMBER(OFFSET('Sanitation Data'!$E$6,0,10*ROW('Sanitation Data'!E114))),'Data Summary'!CQ120="Yes"),OFFSET('Sanitation Data'!$E$6,0,10*ROW('Sanitation Data'!E114)),NA())</f>
        <v>#N/A</v>
      </c>
      <c r="AC120" s="93" t="e">
        <f ca="true">+IF(AND(ISNUMBER(OFFSET('Sanitation Data'!$E$10,0,10*ROW('Sanitation Data'!E114))),'Data Summary'!CR120="Yes"),OFFSET('Sanitation Data'!$E$10,0,10*ROW('Sanitation Data'!E114)),NA())</f>
        <v>#N/A</v>
      </c>
      <c r="AD120" s="93" t="e">
        <f ca="true">+IF(AND(ISNUMBER(OFFSET('Sanitation Data'!$E$11,0,10*ROW('Sanitation Data'!E114))),'Data Summary'!CS120="Yes"),OFFSET('Sanitation Data'!$E$11,0,10*ROW('Sanitation Data'!E114)),NA())</f>
        <v>#N/A</v>
      </c>
      <c r="AE120" s="93" t="e">
        <f ca="true">+IF(AND(ISNUMBER(OFFSET('Sanitation Data'!$E$12,0,10*ROW('Sanitation Data'!E114))),'Data Summary'!CT120="Yes"),OFFSET('Sanitation Data'!$E$12,0,10*ROW('Sanitation Data'!E114)),NA())</f>
        <v>#N/A</v>
      </c>
      <c r="AF120" s="93" t="e">
        <f ca="true">+IF(AND(ISNUMBER(OFFSET('Sanitation Data'!$F$4,0,10*ROW('Sanitation Data'!F114))),'Data Summary'!CU120="Yes"),100-OFFSET('Sanitation Data'!$F$4,0,10*ROW('Sanitation Data'!F114)),NA())</f>
        <v>#N/A</v>
      </c>
      <c r="AG120" s="93" t="e">
        <f ca="true">+IF(AND(ISNUMBER(OFFSET('Sanitation Data'!$F$6,0,10*ROW('Sanitation Data'!F114))),'Data Summary'!CV120="Yes"),OFFSET('Sanitation Data'!$F$6,0,10*ROW('Sanitation Data'!F114)),NA())</f>
        <v>#N/A</v>
      </c>
      <c r="AH120" s="93" t="e">
        <f ca="true">+IF(AND(ISNUMBER(OFFSET('Sanitation Data'!$F$10,0,10*ROW('Sanitation Data'!F114))),'Data Summary'!CW120="Yes"),OFFSET('Sanitation Data'!$F$10,0,10*ROW('Sanitation Data'!F114)),NA())</f>
        <v>#N/A</v>
      </c>
      <c r="AI120" s="93" t="e">
        <f ca="true">+IF(AND(ISNUMBER(OFFSET('Sanitation Data'!$F$11,0,10*ROW('Sanitation Data'!F114))),'Data Summary'!CX120="Yes"),OFFSET('Sanitation Data'!$F$11,0,10*ROW('Sanitation Data'!F114)),NA())</f>
        <v>#N/A</v>
      </c>
      <c r="AJ120" s="93" t="e">
        <f ca="true">+IF(AND(ISNUMBER(OFFSET('Sanitation Data'!$F$12,0,10*ROW('Sanitation Data'!F114))),'Data Summary'!CY120="Yes"),OFFSET('Sanitation Data'!$F$12,0,10*ROW('Sanitation Data'!F114)),NA())</f>
        <v>#N/A</v>
      </c>
      <c r="AK120" s="93" t="e">
        <f ca="true">+IF(AND(ISNUMBER(OFFSET('Sanitation Data'!$G$4,0,10*ROW('Sanitation Data'!G114))),'Data Summary'!CZ120="Yes"),100-OFFSET('Sanitation Data'!$G$4,0,10*ROW('Sanitation Data'!G114)),NA())</f>
        <v>#N/A</v>
      </c>
      <c r="AL120" s="93" t="e">
        <f ca="true">+IF(AND(ISNUMBER(OFFSET('Sanitation Data'!$G$6,0,10*ROW('Sanitation Data'!G114))),'Data Summary'!DA120="Yes"),OFFSET('Sanitation Data'!$G$6,0,10*ROW('Sanitation Data'!G114)),NA())</f>
        <v>#N/A</v>
      </c>
      <c r="AM120" s="93" t="e">
        <f ca="true">+IF(AND(ISNUMBER(OFFSET('Sanitation Data'!$G$10,0,10*ROW('Sanitation Data'!G114))),'Data Summary'!DB120="Yes"),OFFSET('Sanitation Data'!$G$10,0,10*ROW('Sanitation Data'!G114)),NA())</f>
        <v>#N/A</v>
      </c>
      <c r="AN120" s="93" t="e">
        <f ca="true">+IF(AND(ISNUMBER(OFFSET('Sanitation Data'!$G$11,0,10*ROW('Sanitation Data'!G114))),'Data Summary'!DC120="Yes"),OFFSET('Sanitation Data'!$G$11,0,10*ROW('Sanitation Data'!G114)),NA())</f>
        <v>#N/A</v>
      </c>
      <c r="AO120" s="93" t="e">
        <f ca="true">+IF(AND(ISNUMBER(OFFSET('Sanitation Data'!$G$12,0,10*ROW('Sanitation Data'!G114))),'Data Summary'!DD120="Yes"),OFFSET('Sanitation Data'!$G$12,0,10*ROW('Sanitation Data'!G114)),NA())</f>
        <v>#N/A</v>
      </c>
      <c r="AP120" s="93" t="e">
        <f ca="true">+IF(AND(ISNUMBER(OFFSET('Sanitation Data'!$H$4,0,10*ROW('Sanitation Data'!H114))),'Data Summary'!DE120="Yes"),100-OFFSET('Sanitation Data'!$H$4,0,10*ROW('Sanitation Data'!H114)),NA())</f>
        <v>#N/A</v>
      </c>
      <c r="AQ120" s="93" t="e">
        <f ca="true">+IF(AND(ISNUMBER(OFFSET('Sanitation Data'!$H$6,0,10*ROW('Sanitation Data'!H114))),'Data Summary'!DF120="Yes"),OFFSET('Sanitation Data'!$H$6,0,10*ROW('Sanitation Data'!H114)),NA())</f>
        <v>#N/A</v>
      </c>
      <c r="AR120" s="93" t="e">
        <f ca="true">+IF(AND(ISNUMBER(OFFSET('Sanitation Data'!$H$10,0,10*ROW('Sanitation Data'!H114))),'Data Summary'!DG120="Yes"),OFFSET('Sanitation Data'!$H$10,0,10*ROW('Sanitation Data'!H114)),NA())</f>
        <v>#N/A</v>
      </c>
      <c r="AS120" s="93" t="e">
        <f ca="true">+IF(AND(ISNUMBER(OFFSET('Sanitation Data'!$H$11,0,10*ROW('Sanitation Data'!H114))),'Data Summary'!DH120="Yes"),OFFSET('Sanitation Data'!$H$11,0,10*ROW('Sanitation Data'!H114)),NA())</f>
        <v>#N/A</v>
      </c>
      <c r="AT120" s="93" t="e">
        <f ca="true">+IF(AND(ISNUMBER(OFFSET('Sanitation Data'!$H$12,0,10*ROW('Sanitation Data'!H114))),'Data Summary'!DI120="Yes"),OFFSET('Sanitation Data'!$H$12,0,10*ROW('Sanitation Data'!H114)),NA())</f>
        <v>#N/A</v>
      </c>
      <c r="AU120" s="93" t="e">
        <f ca="true">+IF(AND(ISNUMBER(OFFSET('Sanitation Data'!$I$4,0,10*ROW('Sanitation Data'!I114))),'Data Summary'!DJ120="Yes"),100-OFFSET('Sanitation Data'!$I$4,0,10*ROW('Sanitation Data'!I114)),NA())</f>
        <v>#N/A</v>
      </c>
      <c r="AV120" s="93" t="e">
        <f ca="true">+IF(AND(ISNUMBER(OFFSET('Sanitation Data'!$I$6,0,10*ROW('Sanitation Data'!I114))),'Data Summary'!DK120="Yes"),OFFSET('Sanitation Data'!$I$6,0,10*ROW('Sanitation Data'!I114)),NA())</f>
        <v>#N/A</v>
      </c>
      <c r="AW120" s="93" t="e">
        <f ca="true">+IF(AND(ISNUMBER(OFFSET('Sanitation Data'!$I$10,0,10*ROW('Sanitation Data'!I114))),'Data Summary'!DL120="Yes"),OFFSET('Sanitation Data'!$I$10,0,10*ROW('Sanitation Data'!I114)),NA())</f>
        <v>#N/A</v>
      </c>
      <c r="AX120" s="93" t="e">
        <f ca="true">+IF(AND(ISNUMBER(OFFSET('Sanitation Data'!$I$11,0,10*ROW('Sanitation Data'!I114))),'Data Summary'!DM120="Yes"),OFFSET('Sanitation Data'!$I$11,0,10*ROW('Sanitation Data'!I114)),NA())</f>
        <v>#N/A</v>
      </c>
      <c r="AY120" s="93" t="e">
        <f ca="true">+IF(AND(ISNUMBER(OFFSET('Sanitation Data'!$I$12,0,10*ROW('Sanitation Data'!I114))),'Data Summary'!DN120="Yes"),OFFSET('Sanitation Data'!$I$12,0,10*ROW('Sanitation Data'!I114)),NA())</f>
        <v>#N/A</v>
      </c>
      <c r="AZ120" s="94" t="e">
        <f ca="true">+IF(AND(ISNUMBER(OFFSET('Hygiene Data'!$D$5,0,10*ROW('Hygiene Data'!D114))),'Data Summary'!DO120="Yes"),OFFSET('Hygiene Data'!$D$5,0,10*ROW('Hygiene Data'!D114)),NA())</f>
        <v>#N/A</v>
      </c>
      <c r="BA120" s="94" t="e">
        <f ca="true">+IF(AND(ISNUMBER(OFFSET('Hygiene Data'!$D$7,0,10*ROW('Hygiene Data'!D114))),'Data Summary'!DP120="Yes"),OFFSET('Hygiene Data'!$D$7,0,10*ROW('Hygiene Data'!D114)),NA())</f>
        <v>#N/A</v>
      </c>
      <c r="BB120" s="94" t="e">
        <f ca="true">+IF(AND(ISNUMBER(OFFSET('Hygiene Data'!$D$9,0,10*ROW('Hygiene Data'!D114))),'Data Summary'!DQ120="Yes"),OFFSET('Hygiene Data'!$D$9,0,10*ROW('Hygiene Data'!D114)),NA())</f>
        <v>#N/A</v>
      </c>
      <c r="BC120" s="94" t="e">
        <f ca="true">+IF(AND(ISNUMBER(OFFSET('Hygiene Data'!$E$5,0,10*ROW('Hygiene Data'!E114))),'Data Summary'!DR120="Yes"),OFFSET('Hygiene Data'!$E$5,0,10*ROW('Hygiene Data'!E114)),NA())</f>
        <v>#N/A</v>
      </c>
      <c r="BD120" s="94" t="e">
        <f ca="true">+IF(AND(ISNUMBER(OFFSET('Hygiene Data'!$E$7,0,10*ROW('Hygiene Data'!E114))),'Data Summary'!DS120="Yes"),OFFSET('Hygiene Data'!$E$7,0,10*ROW('Hygiene Data'!E114)),NA())</f>
        <v>#N/A</v>
      </c>
      <c r="BE120" s="94" t="e">
        <f ca="true">+IF(AND(ISNUMBER(OFFSET('Hygiene Data'!$E$9,0,10*ROW('Hygiene Data'!E114))),'Data Summary'!DT120="Yes"),OFFSET('Hygiene Data'!$E$9,0,10*ROW('Hygiene Data'!E114)),NA())</f>
        <v>#N/A</v>
      </c>
      <c r="BF120" s="94" t="e">
        <f ca="true">+IF(AND(ISNUMBER(OFFSET('Hygiene Data'!$F$5,0,10*ROW('Hygiene Data'!F114))),'Data Summary'!DU120="Yes"),OFFSET('Hygiene Data'!$F$5,0,10*ROW('Hygiene Data'!F114)),NA())</f>
        <v>#N/A</v>
      </c>
      <c r="BG120" s="94" t="e">
        <f ca="true">+IF(AND(ISNUMBER(OFFSET('Hygiene Data'!$F$7,0,10*ROW('Hygiene Data'!F114))),'Data Summary'!DV120="Yes"),OFFSET('Hygiene Data'!$F$7,0,10*ROW('Hygiene Data'!F114)),NA())</f>
        <v>#N/A</v>
      </c>
      <c r="BH120" s="94" t="e">
        <f ca="true">+IF(AND(ISNUMBER(OFFSET('Hygiene Data'!$F$9,0,10*ROW('Hygiene Data'!F114))),'Data Summary'!DW120="Yes"),OFFSET('Hygiene Data'!$F$9,0,10*ROW('Hygiene Data'!F114)),NA())</f>
        <v>#N/A</v>
      </c>
      <c r="BI120" s="94" t="e">
        <f ca="true">+IF(AND(ISNUMBER(OFFSET('Hygiene Data'!$G$5,0,10*ROW('Hygiene Data'!G114))),'Data Summary'!DX120="Yes"),OFFSET('Hygiene Data'!$G$5,0,10*ROW('Hygiene Data'!G114)),NA())</f>
        <v>#N/A</v>
      </c>
      <c r="BJ120" s="94" t="e">
        <f ca="true">+IF(AND(ISNUMBER(OFFSET('Hygiene Data'!$G$7,0,10*ROW('Hygiene Data'!G114))),'Data Summary'!DY120="Yes"),OFFSET('Hygiene Data'!$G$7,0,10*ROW('Hygiene Data'!G114)),NA())</f>
        <v>#N/A</v>
      </c>
      <c r="BK120" s="94" t="e">
        <f ca="true">+IF(AND(ISNUMBER(OFFSET('Hygiene Data'!$G$9,0,10*ROW('Hygiene Data'!G114))),'Data Summary'!DZ120="Yes"),OFFSET('Hygiene Data'!$G$9,0,10*ROW('Hygiene Data'!G114)),NA())</f>
        <v>#N/A</v>
      </c>
      <c r="BL120" s="94" t="e">
        <f ca="true">+IF(AND(ISNUMBER(OFFSET('Hygiene Data'!$H$5,0,10*ROW('Hygiene Data'!H114))),'Data Summary'!EA120="Yes"),OFFSET('Hygiene Data'!$H$5,0,10*ROW('Hygiene Data'!H114)),NA())</f>
        <v>#N/A</v>
      </c>
      <c r="BM120" s="94" t="e">
        <f ca="true">+IF(AND(ISNUMBER(OFFSET('Hygiene Data'!$H$7,0,10*ROW('Hygiene Data'!H114))),'Data Summary'!EB120="Yes"),OFFSET('Hygiene Data'!$H$7,0,10*ROW('Hygiene Data'!H114)),NA())</f>
        <v>#N/A</v>
      </c>
      <c r="BN120" s="94" t="e">
        <f ca="true">+IF(AND(ISNUMBER(OFFSET('Hygiene Data'!$H$9,0,10*ROW('Hygiene Data'!H114))),'Data Summary'!EC120="Yes"),OFFSET('Hygiene Data'!$H$9,0,10*ROW('Hygiene Data'!H114)),NA())</f>
        <v>#N/A</v>
      </c>
      <c r="BO120" s="94" t="e">
        <f ca="true">+IF(AND(ISNUMBER(OFFSET('Hygiene Data'!$I$5,0,10*ROW('Hygiene Data'!I114))),'Data Summary'!ED120="Yes"),OFFSET('Hygiene Data'!$I$5,0,10*ROW('Hygiene Data'!I114)),NA())</f>
        <v>#N/A</v>
      </c>
      <c r="BP120" s="94" t="e">
        <f ca="true">+IF(AND(ISNUMBER(OFFSET('Hygiene Data'!$I$7,0,10*ROW('Hygiene Data'!I114))),'Data Summary'!EE120="Yes"),OFFSET('Hygiene Data'!$I$7,0,10*ROW('Hygiene Data'!I114)),NA())</f>
        <v>#N/A</v>
      </c>
      <c r="BQ120" s="94" t="e">
        <f ca="true">+IF(AND(ISNUMBER(OFFSET('Hygiene Data'!$I$9,0,10*ROW('Hygiene Data'!I114))),'Data Summary'!EF120="Yes"),OFFSET('Hygiene Data'!$I$9,0,10*ROW('Hygiene Data'!I114)),NA())</f>
        <v>#N/A</v>
      </c>
    </row>
    <row xmlns:x14ac="http://schemas.microsoft.com/office/spreadsheetml/2009/9/ac" r="121" x14ac:dyDescent="0.2">
      <c r="A121" s="334" t="e">
        <f ca="true">+RIGHT('Data Summary'!A121,LEN('Data Summary'!A121)-9)</f>
        <v>#VALUE!</v>
      </c>
      <c r="B121" s="35" t="str">
        <f ca="true">+IF(ISTEXT('Data Summary'!B121),'Data Summary'!B121,"")</f>
        <v/>
      </c>
      <c r="C121" s="333" t="e">
        <f ca="true">+VALUE('Data Summary'!C121)</f>
        <v>#VALUE!</v>
      </c>
      <c r="D121" s="92" t="e">
        <f ca="true">+IF(AND(ISNUMBER(OFFSET('Water Data'!$D$4,0,10*ROW('Water Data'!D115))),'Data Summary'!BS121="Yes"),100-OFFSET('Water Data'!$D$4,0,10*ROW('Water Data'!D115)),NA())</f>
        <v>#N/A</v>
      </c>
      <c r="E121" s="92" t="e">
        <f ca="true">+IF(AND(ISNUMBER(OFFSET('Water Data'!$D$6,0,10*ROW('Water Data'!D115))),'Data Summary'!BT121="Yes"),OFFSET('Water Data'!$D$6,0,10*ROW('Water Data'!D115)),NA())</f>
        <v>#N/A</v>
      </c>
      <c r="F121" s="92" t="e">
        <f ca="true">+IF(AND(ISNUMBER(OFFSET('Water Data'!$D$9,0,10*ROW('Water Data'!D115))),'Data Summary'!BU121="Yes"),OFFSET('Water Data'!$D$9,0,10*ROW('Water Data'!D115)),NA())</f>
        <v>#N/A</v>
      </c>
      <c r="G121" s="92" t="e">
        <f ca="true">+IF(AND(ISNUMBER(OFFSET('Water Data'!$E$4,0,10*ROW('Water Data'!E115))),'Data Summary'!BV121="Yes"),100-OFFSET('Water Data'!$E$4,0,10*ROW('Water Data'!E115)),NA())</f>
        <v>#N/A</v>
      </c>
      <c r="H121" s="92" t="e">
        <f ca="true">+IF(AND(ISNUMBER(OFFSET('Water Data'!$E$6,0,10*ROW('Water Data'!E115))),'Data Summary'!BW121="Yes"),OFFSET('Water Data'!$E$6,0,10*ROW('Water Data'!E115)),NA())</f>
        <v>#N/A</v>
      </c>
      <c r="I121" s="92" t="e">
        <f ca="true">+IF(AND(ISNUMBER(OFFSET('Water Data'!$E$9,0,10*ROW('Water Data'!E115))),'Data Summary'!BX121="Yes"),OFFSET('Water Data'!$E$9,0,10*ROW('Water Data'!E115)),NA())</f>
        <v>#N/A</v>
      </c>
      <c r="J121" s="92" t="e">
        <f ca="true">+IF(AND(ISNUMBER(OFFSET('Water Data'!$F$4,0,10*ROW('Water Data'!F115))),'Data Summary'!BY121="Yes"),100-OFFSET('Water Data'!$F$4,0,10*ROW('Water Data'!F115)),NA())</f>
        <v>#N/A</v>
      </c>
      <c r="K121" s="92" t="e">
        <f ca="true">+IF(AND(ISNUMBER(OFFSET('Water Data'!$F$6,0,10*ROW('Water Data'!F115))),'Data Summary'!BZ121="Yes"),OFFSET('Water Data'!$F$6,0,10*ROW('Water Data'!F115)),NA())</f>
        <v>#N/A</v>
      </c>
      <c r="L121" s="92" t="e">
        <f ca="true">+IF(AND(ISNUMBER(OFFSET('Water Data'!$F$9,0,10*ROW('Water Data'!F115))),'Data Summary'!CA121="Yes"),OFFSET('Water Data'!$F$9,0,10*ROW('Water Data'!F115)),NA())</f>
        <v>#N/A</v>
      </c>
      <c r="M121" s="92" t="e">
        <f ca="true">+IF(AND(ISNUMBER(OFFSET('Water Data'!$G$4,0,10*ROW('Water Data'!G115))),'Data Summary'!CB121="Yes"),100-OFFSET('Water Data'!$G$4,0,10*ROW('Water Data'!G115)),NA())</f>
        <v>#N/A</v>
      </c>
      <c r="N121" s="92" t="e">
        <f ca="true">+IF(AND(ISNUMBER(OFFSET('Water Data'!$G$6,0,10*ROW('Water Data'!G115))),'Data Summary'!CC121="Yes"),OFFSET('Water Data'!$G$6,0,10*ROW('Water Data'!G115)),NA())</f>
        <v>#N/A</v>
      </c>
      <c r="O121" s="92" t="e">
        <f ca="true">+IF(AND(ISNUMBER(OFFSET('Water Data'!$G$9,0,10*ROW('Water Data'!G115))),'Data Summary'!CD121="Yes"),OFFSET('Water Data'!$G$9,0,10*ROW('Water Data'!G115)),NA())</f>
        <v>#N/A</v>
      </c>
      <c r="P121" s="92" t="e">
        <f ca="true">+IF(AND(ISNUMBER(OFFSET('Water Data'!$H$4,0,10*ROW('Water Data'!H115))),'Data Summary'!CE121="Yes"),100-OFFSET('Water Data'!$H$4,0,10*ROW('Water Data'!H115)),NA())</f>
        <v>#N/A</v>
      </c>
      <c r="Q121" s="92" t="e">
        <f ca="true">+IF(AND(ISNUMBER(OFFSET('Water Data'!$H$6,0,10*ROW('Water Data'!H115))),'Data Summary'!CF121="Yes"),OFFSET('Water Data'!$H$6,0,10*ROW('Water Data'!H115)),NA())</f>
        <v>#N/A</v>
      </c>
      <c r="R121" s="92" t="e">
        <f ca="true">+IF(AND(ISNUMBER(OFFSET('Water Data'!$H$9,0,10*ROW('Water Data'!H115))),'Data Summary'!CG121="Yes"),OFFSET('Water Data'!$H$9,0,10*ROW('Water Data'!H115)),NA())</f>
        <v>#N/A</v>
      </c>
      <c r="S121" s="92" t="e">
        <f ca="true">+IF(AND(ISNUMBER(OFFSET('Water Data'!$I$4,0,10*ROW('Water Data'!I115))),'Data Summary'!CH121="Yes"),100-OFFSET('Water Data'!$I$4,0,10*ROW('Water Data'!I115)),NA())</f>
        <v>#N/A</v>
      </c>
      <c r="T121" s="92" t="e">
        <f ca="true">+IF(AND(ISNUMBER(OFFSET('Water Data'!$I$6,0,10*ROW('Water Data'!I115))),'Data Summary'!CI121="Yes"),OFFSET('Water Data'!$I$6,0,10*ROW('Water Data'!I115)),NA())</f>
        <v>#N/A</v>
      </c>
      <c r="U121" s="92" t="e">
        <f ca="true">+IF(AND(ISNUMBER(OFFSET('Water Data'!$I$9,0,10*ROW('Water Data'!I115))),'Data Summary'!CJ121="Yes"),OFFSET('Water Data'!$I$9,0,10*ROW('Water Data'!I115)),NA())</f>
        <v>#N/A</v>
      </c>
      <c r="V121" s="93" t="e">
        <f ca="true">+IF(AND(ISNUMBER(OFFSET('Sanitation Data'!$D$4,0,10*ROW('Sanitation Data'!D115))),'Data Summary'!CK121="Yes"),100-OFFSET('Sanitation Data'!$D$4,0,10*ROW('Sanitation Data'!D115)),NA())</f>
        <v>#N/A</v>
      </c>
      <c r="W121" s="93" t="e">
        <f ca="true">+IF(AND(ISNUMBER(OFFSET('Sanitation Data'!$D$6,0,10*ROW('Sanitation Data'!D115))),'Data Summary'!CL121="Yes"),OFFSET('Sanitation Data'!$D$6,0,10*ROW('Sanitation Data'!D115)),NA())</f>
        <v>#N/A</v>
      </c>
      <c r="X121" s="93" t="e">
        <f ca="true">+IF(AND(ISNUMBER(OFFSET('Sanitation Data'!$D$10,0,10*ROW('Sanitation Data'!D115))),'Data Summary'!CM121="Yes"),OFFSET('Sanitation Data'!$D$10,0,10*ROW('Sanitation Data'!D115)),NA())</f>
        <v>#N/A</v>
      </c>
      <c r="Y121" s="93" t="e">
        <f ca="true">+IF(AND(ISNUMBER(OFFSET('Sanitation Data'!$D$11,0,10*ROW('Sanitation Data'!D115))),'Data Summary'!CN121="Yes"),OFFSET('Sanitation Data'!$D$11,0,10*ROW('Sanitation Data'!D115)),NA())</f>
        <v>#N/A</v>
      </c>
      <c r="Z121" s="93" t="e">
        <f ca="true">+IF(AND(ISNUMBER(OFFSET('Sanitation Data'!$D$12,0,10*ROW('Sanitation Data'!D115))),'Data Summary'!CO121="Yes"),OFFSET('Sanitation Data'!$D$12,0,10*ROW('Sanitation Data'!D115)),NA())</f>
        <v>#N/A</v>
      </c>
      <c r="AA121" s="93" t="e">
        <f ca="true">+IF(AND(ISNUMBER(OFFSET('Sanitation Data'!$E$4,0,10*ROW('Sanitation Data'!E115))),'Data Summary'!CP121="Yes"),100-OFFSET('Sanitation Data'!$E$4,0,10*ROW('Sanitation Data'!E115)),NA())</f>
        <v>#N/A</v>
      </c>
      <c r="AB121" s="93" t="e">
        <f ca="true">+IF(AND(ISNUMBER(OFFSET('Sanitation Data'!$E$6,0,10*ROW('Sanitation Data'!E115))),'Data Summary'!CQ121="Yes"),OFFSET('Sanitation Data'!$E$6,0,10*ROW('Sanitation Data'!E115)),NA())</f>
        <v>#N/A</v>
      </c>
      <c r="AC121" s="93" t="e">
        <f ca="true">+IF(AND(ISNUMBER(OFFSET('Sanitation Data'!$E$10,0,10*ROW('Sanitation Data'!E115))),'Data Summary'!CR121="Yes"),OFFSET('Sanitation Data'!$E$10,0,10*ROW('Sanitation Data'!E115)),NA())</f>
        <v>#N/A</v>
      </c>
      <c r="AD121" s="93" t="e">
        <f ca="true">+IF(AND(ISNUMBER(OFFSET('Sanitation Data'!$E$11,0,10*ROW('Sanitation Data'!E115))),'Data Summary'!CS121="Yes"),OFFSET('Sanitation Data'!$E$11,0,10*ROW('Sanitation Data'!E115)),NA())</f>
        <v>#N/A</v>
      </c>
      <c r="AE121" s="93" t="e">
        <f ca="true">+IF(AND(ISNUMBER(OFFSET('Sanitation Data'!$E$12,0,10*ROW('Sanitation Data'!E115))),'Data Summary'!CT121="Yes"),OFFSET('Sanitation Data'!$E$12,0,10*ROW('Sanitation Data'!E115)),NA())</f>
        <v>#N/A</v>
      </c>
      <c r="AF121" s="93" t="e">
        <f ca="true">+IF(AND(ISNUMBER(OFFSET('Sanitation Data'!$F$4,0,10*ROW('Sanitation Data'!F115))),'Data Summary'!CU121="Yes"),100-OFFSET('Sanitation Data'!$F$4,0,10*ROW('Sanitation Data'!F115)),NA())</f>
        <v>#N/A</v>
      </c>
      <c r="AG121" s="93" t="e">
        <f ca="true">+IF(AND(ISNUMBER(OFFSET('Sanitation Data'!$F$6,0,10*ROW('Sanitation Data'!F115))),'Data Summary'!CV121="Yes"),OFFSET('Sanitation Data'!$F$6,0,10*ROW('Sanitation Data'!F115)),NA())</f>
        <v>#N/A</v>
      </c>
      <c r="AH121" s="93" t="e">
        <f ca="true">+IF(AND(ISNUMBER(OFFSET('Sanitation Data'!$F$10,0,10*ROW('Sanitation Data'!F115))),'Data Summary'!CW121="Yes"),OFFSET('Sanitation Data'!$F$10,0,10*ROW('Sanitation Data'!F115)),NA())</f>
        <v>#N/A</v>
      </c>
      <c r="AI121" s="93" t="e">
        <f ca="true">+IF(AND(ISNUMBER(OFFSET('Sanitation Data'!$F$11,0,10*ROW('Sanitation Data'!F115))),'Data Summary'!CX121="Yes"),OFFSET('Sanitation Data'!$F$11,0,10*ROW('Sanitation Data'!F115)),NA())</f>
        <v>#N/A</v>
      </c>
      <c r="AJ121" s="93" t="e">
        <f ca="true">+IF(AND(ISNUMBER(OFFSET('Sanitation Data'!$F$12,0,10*ROW('Sanitation Data'!F115))),'Data Summary'!CY121="Yes"),OFFSET('Sanitation Data'!$F$12,0,10*ROW('Sanitation Data'!F115)),NA())</f>
        <v>#N/A</v>
      </c>
      <c r="AK121" s="93" t="e">
        <f ca="true">+IF(AND(ISNUMBER(OFFSET('Sanitation Data'!$G$4,0,10*ROW('Sanitation Data'!G115))),'Data Summary'!CZ121="Yes"),100-OFFSET('Sanitation Data'!$G$4,0,10*ROW('Sanitation Data'!G115)),NA())</f>
        <v>#N/A</v>
      </c>
      <c r="AL121" s="93" t="e">
        <f ca="true">+IF(AND(ISNUMBER(OFFSET('Sanitation Data'!$G$6,0,10*ROW('Sanitation Data'!G115))),'Data Summary'!DA121="Yes"),OFFSET('Sanitation Data'!$G$6,0,10*ROW('Sanitation Data'!G115)),NA())</f>
        <v>#N/A</v>
      </c>
      <c r="AM121" s="93" t="e">
        <f ca="true">+IF(AND(ISNUMBER(OFFSET('Sanitation Data'!$G$10,0,10*ROW('Sanitation Data'!G115))),'Data Summary'!DB121="Yes"),OFFSET('Sanitation Data'!$G$10,0,10*ROW('Sanitation Data'!G115)),NA())</f>
        <v>#N/A</v>
      </c>
      <c r="AN121" s="93" t="e">
        <f ca="true">+IF(AND(ISNUMBER(OFFSET('Sanitation Data'!$G$11,0,10*ROW('Sanitation Data'!G115))),'Data Summary'!DC121="Yes"),OFFSET('Sanitation Data'!$G$11,0,10*ROW('Sanitation Data'!G115)),NA())</f>
        <v>#N/A</v>
      </c>
      <c r="AO121" s="93" t="e">
        <f ca="true">+IF(AND(ISNUMBER(OFFSET('Sanitation Data'!$G$12,0,10*ROW('Sanitation Data'!G115))),'Data Summary'!DD121="Yes"),OFFSET('Sanitation Data'!$G$12,0,10*ROW('Sanitation Data'!G115)),NA())</f>
        <v>#N/A</v>
      </c>
      <c r="AP121" s="93" t="e">
        <f ca="true">+IF(AND(ISNUMBER(OFFSET('Sanitation Data'!$H$4,0,10*ROW('Sanitation Data'!H115))),'Data Summary'!DE121="Yes"),100-OFFSET('Sanitation Data'!$H$4,0,10*ROW('Sanitation Data'!H115)),NA())</f>
        <v>#N/A</v>
      </c>
      <c r="AQ121" s="93" t="e">
        <f ca="true">+IF(AND(ISNUMBER(OFFSET('Sanitation Data'!$H$6,0,10*ROW('Sanitation Data'!H115))),'Data Summary'!DF121="Yes"),OFFSET('Sanitation Data'!$H$6,0,10*ROW('Sanitation Data'!H115)),NA())</f>
        <v>#N/A</v>
      </c>
      <c r="AR121" s="93" t="e">
        <f ca="true">+IF(AND(ISNUMBER(OFFSET('Sanitation Data'!$H$10,0,10*ROW('Sanitation Data'!H115))),'Data Summary'!DG121="Yes"),OFFSET('Sanitation Data'!$H$10,0,10*ROW('Sanitation Data'!H115)),NA())</f>
        <v>#N/A</v>
      </c>
      <c r="AS121" s="93" t="e">
        <f ca="true">+IF(AND(ISNUMBER(OFFSET('Sanitation Data'!$H$11,0,10*ROW('Sanitation Data'!H115))),'Data Summary'!DH121="Yes"),OFFSET('Sanitation Data'!$H$11,0,10*ROW('Sanitation Data'!H115)),NA())</f>
        <v>#N/A</v>
      </c>
      <c r="AT121" s="93" t="e">
        <f ca="true">+IF(AND(ISNUMBER(OFFSET('Sanitation Data'!$H$12,0,10*ROW('Sanitation Data'!H115))),'Data Summary'!DI121="Yes"),OFFSET('Sanitation Data'!$H$12,0,10*ROW('Sanitation Data'!H115)),NA())</f>
        <v>#N/A</v>
      </c>
      <c r="AU121" s="93" t="e">
        <f ca="true">+IF(AND(ISNUMBER(OFFSET('Sanitation Data'!$I$4,0,10*ROW('Sanitation Data'!I115))),'Data Summary'!DJ121="Yes"),100-OFFSET('Sanitation Data'!$I$4,0,10*ROW('Sanitation Data'!I115)),NA())</f>
        <v>#N/A</v>
      </c>
      <c r="AV121" s="93" t="e">
        <f ca="true">+IF(AND(ISNUMBER(OFFSET('Sanitation Data'!$I$6,0,10*ROW('Sanitation Data'!I115))),'Data Summary'!DK121="Yes"),OFFSET('Sanitation Data'!$I$6,0,10*ROW('Sanitation Data'!I115)),NA())</f>
        <v>#N/A</v>
      </c>
      <c r="AW121" s="93" t="e">
        <f ca="true">+IF(AND(ISNUMBER(OFFSET('Sanitation Data'!$I$10,0,10*ROW('Sanitation Data'!I115))),'Data Summary'!DL121="Yes"),OFFSET('Sanitation Data'!$I$10,0,10*ROW('Sanitation Data'!I115)),NA())</f>
        <v>#N/A</v>
      </c>
      <c r="AX121" s="93" t="e">
        <f ca="true">+IF(AND(ISNUMBER(OFFSET('Sanitation Data'!$I$11,0,10*ROW('Sanitation Data'!I115))),'Data Summary'!DM121="Yes"),OFFSET('Sanitation Data'!$I$11,0,10*ROW('Sanitation Data'!I115)),NA())</f>
        <v>#N/A</v>
      </c>
      <c r="AY121" s="93" t="e">
        <f ca="true">+IF(AND(ISNUMBER(OFFSET('Sanitation Data'!$I$12,0,10*ROW('Sanitation Data'!I115))),'Data Summary'!DN121="Yes"),OFFSET('Sanitation Data'!$I$12,0,10*ROW('Sanitation Data'!I115)),NA())</f>
        <v>#N/A</v>
      </c>
      <c r="AZ121" s="94" t="e">
        <f ca="true">+IF(AND(ISNUMBER(OFFSET('Hygiene Data'!$D$5,0,10*ROW('Hygiene Data'!D115))),'Data Summary'!DO121="Yes"),OFFSET('Hygiene Data'!$D$5,0,10*ROW('Hygiene Data'!D115)),NA())</f>
        <v>#N/A</v>
      </c>
      <c r="BA121" s="94" t="e">
        <f ca="true">+IF(AND(ISNUMBER(OFFSET('Hygiene Data'!$D$7,0,10*ROW('Hygiene Data'!D115))),'Data Summary'!DP121="Yes"),OFFSET('Hygiene Data'!$D$7,0,10*ROW('Hygiene Data'!D115)),NA())</f>
        <v>#N/A</v>
      </c>
      <c r="BB121" s="94" t="e">
        <f ca="true">+IF(AND(ISNUMBER(OFFSET('Hygiene Data'!$D$9,0,10*ROW('Hygiene Data'!D115))),'Data Summary'!DQ121="Yes"),OFFSET('Hygiene Data'!$D$9,0,10*ROW('Hygiene Data'!D115)),NA())</f>
        <v>#N/A</v>
      </c>
      <c r="BC121" s="94" t="e">
        <f ca="true">+IF(AND(ISNUMBER(OFFSET('Hygiene Data'!$E$5,0,10*ROW('Hygiene Data'!E115))),'Data Summary'!DR121="Yes"),OFFSET('Hygiene Data'!$E$5,0,10*ROW('Hygiene Data'!E115)),NA())</f>
        <v>#N/A</v>
      </c>
      <c r="BD121" s="94" t="e">
        <f ca="true">+IF(AND(ISNUMBER(OFFSET('Hygiene Data'!$E$7,0,10*ROW('Hygiene Data'!E115))),'Data Summary'!DS121="Yes"),OFFSET('Hygiene Data'!$E$7,0,10*ROW('Hygiene Data'!E115)),NA())</f>
        <v>#N/A</v>
      </c>
      <c r="BE121" s="94" t="e">
        <f ca="true">+IF(AND(ISNUMBER(OFFSET('Hygiene Data'!$E$9,0,10*ROW('Hygiene Data'!E115))),'Data Summary'!DT121="Yes"),OFFSET('Hygiene Data'!$E$9,0,10*ROW('Hygiene Data'!E115)),NA())</f>
        <v>#N/A</v>
      </c>
      <c r="BF121" s="94" t="e">
        <f ca="true">+IF(AND(ISNUMBER(OFFSET('Hygiene Data'!$F$5,0,10*ROW('Hygiene Data'!F115))),'Data Summary'!DU121="Yes"),OFFSET('Hygiene Data'!$F$5,0,10*ROW('Hygiene Data'!F115)),NA())</f>
        <v>#N/A</v>
      </c>
      <c r="BG121" s="94" t="e">
        <f ca="true">+IF(AND(ISNUMBER(OFFSET('Hygiene Data'!$F$7,0,10*ROW('Hygiene Data'!F115))),'Data Summary'!DV121="Yes"),OFFSET('Hygiene Data'!$F$7,0,10*ROW('Hygiene Data'!F115)),NA())</f>
        <v>#N/A</v>
      </c>
      <c r="BH121" s="94" t="e">
        <f ca="true">+IF(AND(ISNUMBER(OFFSET('Hygiene Data'!$F$9,0,10*ROW('Hygiene Data'!F115))),'Data Summary'!DW121="Yes"),OFFSET('Hygiene Data'!$F$9,0,10*ROW('Hygiene Data'!F115)),NA())</f>
        <v>#N/A</v>
      </c>
      <c r="BI121" s="94" t="e">
        <f ca="true">+IF(AND(ISNUMBER(OFFSET('Hygiene Data'!$G$5,0,10*ROW('Hygiene Data'!G115))),'Data Summary'!DX121="Yes"),OFFSET('Hygiene Data'!$G$5,0,10*ROW('Hygiene Data'!G115)),NA())</f>
        <v>#N/A</v>
      </c>
      <c r="BJ121" s="94" t="e">
        <f ca="true">+IF(AND(ISNUMBER(OFFSET('Hygiene Data'!$G$7,0,10*ROW('Hygiene Data'!G115))),'Data Summary'!DY121="Yes"),OFFSET('Hygiene Data'!$G$7,0,10*ROW('Hygiene Data'!G115)),NA())</f>
        <v>#N/A</v>
      </c>
      <c r="BK121" s="94" t="e">
        <f ca="true">+IF(AND(ISNUMBER(OFFSET('Hygiene Data'!$G$9,0,10*ROW('Hygiene Data'!G115))),'Data Summary'!DZ121="Yes"),OFFSET('Hygiene Data'!$G$9,0,10*ROW('Hygiene Data'!G115)),NA())</f>
        <v>#N/A</v>
      </c>
      <c r="BL121" s="94" t="e">
        <f ca="true">+IF(AND(ISNUMBER(OFFSET('Hygiene Data'!$H$5,0,10*ROW('Hygiene Data'!H115))),'Data Summary'!EA121="Yes"),OFFSET('Hygiene Data'!$H$5,0,10*ROW('Hygiene Data'!H115)),NA())</f>
        <v>#N/A</v>
      </c>
      <c r="BM121" s="94" t="e">
        <f ca="true">+IF(AND(ISNUMBER(OFFSET('Hygiene Data'!$H$7,0,10*ROW('Hygiene Data'!H115))),'Data Summary'!EB121="Yes"),OFFSET('Hygiene Data'!$H$7,0,10*ROW('Hygiene Data'!H115)),NA())</f>
        <v>#N/A</v>
      </c>
      <c r="BN121" s="94" t="e">
        <f ca="true">+IF(AND(ISNUMBER(OFFSET('Hygiene Data'!$H$9,0,10*ROW('Hygiene Data'!H115))),'Data Summary'!EC121="Yes"),OFFSET('Hygiene Data'!$H$9,0,10*ROW('Hygiene Data'!H115)),NA())</f>
        <v>#N/A</v>
      </c>
      <c r="BO121" s="94" t="e">
        <f ca="true">+IF(AND(ISNUMBER(OFFSET('Hygiene Data'!$I$5,0,10*ROW('Hygiene Data'!I115))),'Data Summary'!ED121="Yes"),OFFSET('Hygiene Data'!$I$5,0,10*ROW('Hygiene Data'!I115)),NA())</f>
        <v>#N/A</v>
      </c>
      <c r="BP121" s="94" t="e">
        <f ca="true">+IF(AND(ISNUMBER(OFFSET('Hygiene Data'!$I$7,0,10*ROW('Hygiene Data'!I115))),'Data Summary'!EE121="Yes"),OFFSET('Hygiene Data'!$I$7,0,10*ROW('Hygiene Data'!I115)),NA())</f>
        <v>#N/A</v>
      </c>
      <c r="BQ121" s="94" t="e">
        <f ca="true">+IF(AND(ISNUMBER(OFFSET('Hygiene Data'!$I$9,0,10*ROW('Hygiene Data'!I115))),'Data Summary'!EF121="Yes"),OFFSET('Hygiene Data'!$I$9,0,10*ROW('Hygiene Data'!I115)),NA())</f>
        <v>#N/A</v>
      </c>
    </row>
    <row xmlns:x14ac="http://schemas.microsoft.com/office/spreadsheetml/2009/9/ac" r="122" x14ac:dyDescent="0.2">
      <c r="A122" s="334" t="e">
        <f ca="true">+RIGHT('Data Summary'!A122,LEN('Data Summary'!A122)-9)</f>
        <v>#VALUE!</v>
      </c>
      <c r="B122" s="35" t="str">
        <f ca="true">+IF(ISTEXT('Data Summary'!B122),'Data Summary'!B122,"")</f>
        <v/>
      </c>
      <c r="C122" s="333" t="e">
        <f ca="true">+VALUE('Data Summary'!C122)</f>
        <v>#VALUE!</v>
      </c>
      <c r="D122" s="92" t="e">
        <f ca="true">+IF(AND(ISNUMBER(OFFSET('Water Data'!$D$4,0,10*ROW('Water Data'!D116))),'Data Summary'!BS122="Yes"),100-OFFSET('Water Data'!$D$4,0,10*ROW('Water Data'!D116)),NA())</f>
        <v>#N/A</v>
      </c>
      <c r="E122" s="92" t="e">
        <f ca="true">+IF(AND(ISNUMBER(OFFSET('Water Data'!$D$6,0,10*ROW('Water Data'!D116))),'Data Summary'!BT122="Yes"),OFFSET('Water Data'!$D$6,0,10*ROW('Water Data'!D116)),NA())</f>
        <v>#N/A</v>
      </c>
      <c r="F122" s="92" t="e">
        <f ca="true">+IF(AND(ISNUMBER(OFFSET('Water Data'!$D$9,0,10*ROW('Water Data'!D116))),'Data Summary'!BU122="Yes"),OFFSET('Water Data'!$D$9,0,10*ROW('Water Data'!D116)),NA())</f>
        <v>#N/A</v>
      </c>
      <c r="G122" s="92" t="e">
        <f ca="true">+IF(AND(ISNUMBER(OFFSET('Water Data'!$E$4,0,10*ROW('Water Data'!E116))),'Data Summary'!BV122="Yes"),100-OFFSET('Water Data'!$E$4,0,10*ROW('Water Data'!E116)),NA())</f>
        <v>#N/A</v>
      </c>
      <c r="H122" s="92" t="e">
        <f ca="true">+IF(AND(ISNUMBER(OFFSET('Water Data'!$E$6,0,10*ROW('Water Data'!E116))),'Data Summary'!BW122="Yes"),OFFSET('Water Data'!$E$6,0,10*ROW('Water Data'!E116)),NA())</f>
        <v>#N/A</v>
      </c>
      <c r="I122" s="92" t="e">
        <f ca="true">+IF(AND(ISNUMBER(OFFSET('Water Data'!$E$9,0,10*ROW('Water Data'!E116))),'Data Summary'!BX122="Yes"),OFFSET('Water Data'!$E$9,0,10*ROW('Water Data'!E116)),NA())</f>
        <v>#N/A</v>
      </c>
      <c r="J122" s="92" t="e">
        <f ca="true">+IF(AND(ISNUMBER(OFFSET('Water Data'!$F$4,0,10*ROW('Water Data'!F116))),'Data Summary'!BY122="Yes"),100-OFFSET('Water Data'!$F$4,0,10*ROW('Water Data'!F116)),NA())</f>
        <v>#N/A</v>
      </c>
      <c r="K122" s="92" t="e">
        <f ca="true">+IF(AND(ISNUMBER(OFFSET('Water Data'!$F$6,0,10*ROW('Water Data'!F116))),'Data Summary'!BZ122="Yes"),OFFSET('Water Data'!$F$6,0,10*ROW('Water Data'!F116)),NA())</f>
        <v>#N/A</v>
      </c>
      <c r="L122" s="92" t="e">
        <f ca="true">+IF(AND(ISNUMBER(OFFSET('Water Data'!$F$9,0,10*ROW('Water Data'!F116))),'Data Summary'!CA122="Yes"),OFFSET('Water Data'!$F$9,0,10*ROW('Water Data'!F116)),NA())</f>
        <v>#N/A</v>
      </c>
      <c r="M122" s="92" t="e">
        <f ca="true">+IF(AND(ISNUMBER(OFFSET('Water Data'!$G$4,0,10*ROW('Water Data'!G116))),'Data Summary'!CB122="Yes"),100-OFFSET('Water Data'!$G$4,0,10*ROW('Water Data'!G116)),NA())</f>
        <v>#N/A</v>
      </c>
      <c r="N122" s="92" t="e">
        <f ca="true">+IF(AND(ISNUMBER(OFFSET('Water Data'!$G$6,0,10*ROW('Water Data'!G116))),'Data Summary'!CC122="Yes"),OFFSET('Water Data'!$G$6,0,10*ROW('Water Data'!G116)),NA())</f>
        <v>#N/A</v>
      </c>
      <c r="O122" s="92" t="e">
        <f ca="true">+IF(AND(ISNUMBER(OFFSET('Water Data'!$G$9,0,10*ROW('Water Data'!G116))),'Data Summary'!CD122="Yes"),OFFSET('Water Data'!$G$9,0,10*ROW('Water Data'!G116)),NA())</f>
        <v>#N/A</v>
      </c>
      <c r="P122" s="92" t="e">
        <f ca="true">+IF(AND(ISNUMBER(OFFSET('Water Data'!$H$4,0,10*ROW('Water Data'!H116))),'Data Summary'!CE122="Yes"),100-OFFSET('Water Data'!$H$4,0,10*ROW('Water Data'!H116)),NA())</f>
        <v>#N/A</v>
      </c>
      <c r="Q122" s="92" t="e">
        <f ca="true">+IF(AND(ISNUMBER(OFFSET('Water Data'!$H$6,0,10*ROW('Water Data'!H116))),'Data Summary'!CF122="Yes"),OFFSET('Water Data'!$H$6,0,10*ROW('Water Data'!H116)),NA())</f>
        <v>#N/A</v>
      </c>
      <c r="R122" s="92" t="e">
        <f ca="true">+IF(AND(ISNUMBER(OFFSET('Water Data'!$H$9,0,10*ROW('Water Data'!H116))),'Data Summary'!CG122="Yes"),OFFSET('Water Data'!$H$9,0,10*ROW('Water Data'!H116)),NA())</f>
        <v>#N/A</v>
      </c>
      <c r="S122" s="92" t="e">
        <f ca="true">+IF(AND(ISNUMBER(OFFSET('Water Data'!$I$4,0,10*ROW('Water Data'!I116))),'Data Summary'!CH122="Yes"),100-OFFSET('Water Data'!$I$4,0,10*ROW('Water Data'!I116)),NA())</f>
        <v>#N/A</v>
      </c>
      <c r="T122" s="92" t="e">
        <f ca="true">+IF(AND(ISNUMBER(OFFSET('Water Data'!$I$6,0,10*ROW('Water Data'!I116))),'Data Summary'!CI122="Yes"),OFFSET('Water Data'!$I$6,0,10*ROW('Water Data'!I116)),NA())</f>
        <v>#N/A</v>
      </c>
      <c r="U122" s="92" t="e">
        <f ca="true">+IF(AND(ISNUMBER(OFFSET('Water Data'!$I$9,0,10*ROW('Water Data'!I116))),'Data Summary'!CJ122="Yes"),OFFSET('Water Data'!$I$9,0,10*ROW('Water Data'!I116)),NA())</f>
        <v>#N/A</v>
      </c>
      <c r="V122" s="93" t="e">
        <f ca="true">+IF(AND(ISNUMBER(OFFSET('Sanitation Data'!$D$4,0,10*ROW('Sanitation Data'!D116))),'Data Summary'!CK122="Yes"),100-OFFSET('Sanitation Data'!$D$4,0,10*ROW('Sanitation Data'!D116)),NA())</f>
        <v>#N/A</v>
      </c>
      <c r="W122" s="93" t="e">
        <f ca="true">+IF(AND(ISNUMBER(OFFSET('Sanitation Data'!$D$6,0,10*ROW('Sanitation Data'!D116))),'Data Summary'!CL122="Yes"),OFFSET('Sanitation Data'!$D$6,0,10*ROW('Sanitation Data'!D116)),NA())</f>
        <v>#N/A</v>
      </c>
      <c r="X122" s="93" t="e">
        <f ca="true">+IF(AND(ISNUMBER(OFFSET('Sanitation Data'!$D$10,0,10*ROW('Sanitation Data'!D116))),'Data Summary'!CM122="Yes"),OFFSET('Sanitation Data'!$D$10,0,10*ROW('Sanitation Data'!D116)),NA())</f>
        <v>#N/A</v>
      </c>
      <c r="Y122" s="93" t="e">
        <f ca="true">+IF(AND(ISNUMBER(OFFSET('Sanitation Data'!$D$11,0,10*ROW('Sanitation Data'!D116))),'Data Summary'!CN122="Yes"),OFFSET('Sanitation Data'!$D$11,0,10*ROW('Sanitation Data'!D116)),NA())</f>
        <v>#N/A</v>
      </c>
      <c r="Z122" s="93" t="e">
        <f ca="true">+IF(AND(ISNUMBER(OFFSET('Sanitation Data'!$D$12,0,10*ROW('Sanitation Data'!D116))),'Data Summary'!CO122="Yes"),OFFSET('Sanitation Data'!$D$12,0,10*ROW('Sanitation Data'!D116)),NA())</f>
        <v>#N/A</v>
      </c>
      <c r="AA122" s="93" t="e">
        <f ca="true">+IF(AND(ISNUMBER(OFFSET('Sanitation Data'!$E$4,0,10*ROW('Sanitation Data'!E116))),'Data Summary'!CP122="Yes"),100-OFFSET('Sanitation Data'!$E$4,0,10*ROW('Sanitation Data'!E116)),NA())</f>
        <v>#N/A</v>
      </c>
      <c r="AB122" s="93" t="e">
        <f ca="true">+IF(AND(ISNUMBER(OFFSET('Sanitation Data'!$E$6,0,10*ROW('Sanitation Data'!E116))),'Data Summary'!CQ122="Yes"),OFFSET('Sanitation Data'!$E$6,0,10*ROW('Sanitation Data'!E116)),NA())</f>
        <v>#N/A</v>
      </c>
      <c r="AC122" s="93" t="e">
        <f ca="true">+IF(AND(ISNUMBER(OFFSET('Sanitation Data'!$E$10,0,10*ROW('Sanitation Data'!E116))),'Data Summary'!CR122="Yes"),OFFSET('Sanitation Data'!$E$10,0,10*ROW('Sanitation Data'!E116)),NA())</f>
        <v>#N/A</v>
      </c>
      <c r="AD122" s="93" t="e">
        <f ca="true">+IF(AND(ISNUMBER(OFFSET('Sanitation Data'!$E$11,0,10*ROW('Sanitation Data'!E116))),'Data Summary'!CS122="Yes"),OFFSET('Sanitation Data'!$E$11,0,10*ROW('Sanitation Data'!E116)),NA())</f>
        <v>#N/A</v>
      </c>
      <c r="AE122" s="93" t="e">
        <f ca="true">+IF(AND(ISNUMBER(OFFSET('Sanitation Data'!$E$12,0,10*ROW('Sanitation Data'!E116))),'Data Summary'!CT122="Yes"),OFFSET('Sanitation Data'!$E$12,0,10*ROW('Sanitation Data'!E116)),NA())</f>
        <v>#N/A</v>
      </c>
      <c r="AF122" s="93" t="e">
        <f ca="true">+IF(AND(ISNUMBER(OFFSET('Sanitation Data'!$F$4,0,10*ROW('Sanitation Data'!F116))),'Data Summary'!CU122="Yes"),100-OFFSET('Sanitation Data'!$F$4,0,10*ROW('Sanitation Data'!F116)),NA())</f>
        <v>#N/A</v>
      </c>
      <c r="AG122" s="93" t="e">
        <f ca="true">+IF(AND(ISNUMBER(OFFSET('Sanitation Data'!$F$6,0,10*ROW('Sanitation Data'!F116))),'Data Summary'!CV122="Yes"),OFFSET('Sanitation Data'!$F$6,0,10*ROW('Sanitation Data'!F116)),NA())</f>
        <v>#N/A</v>
      </c>
      <c r="AH122" s="93" t="e">
        <f ca="true">+IF(AND(ISNUMBER(OFFSET('Sanitation Data'!$F$10,0,10*ROW('Sanitation Data'!F116))),'Data Summary'!CW122="Yes"),OFFSET('Sanitation Data'!$F$10,0,10*ROW('Sanitation Data'!F116)),NA())</f>
        <v>#N/A</v>
      </c>
      <c r="AI122" s="93" t="e">
        <f ca="true">+IF(AND(ISNUMBER(OFFSET('Sanitation Data'!$F$11,0,10*ROW('Sanitation Data'!F116))),'Data Summary'!CX122="Yes"),OFFSET('Sanitation Data'!$F$11,0,10*ROW('Sanitation Data'!F116)),NA())</f>
        <v>#N/A</v>
      </c>
      <c r="AJ122" s="93" t="e">
        <f ca="true">+IF(AND(ISNUMBER(OFFSET('Sanitation Data'!$F$12,0,10*ROW('Sanitation Data'!F116))),'Data Summary'!CY122="Yes"),OFFSET('Sanitation Data'!$F$12,0,10*ROW('Sanitation Data'!F116)),NA())</f>
        <v>#N/A</v>
      </c>
      <c r="AK122" s="93" t="e">
        <f ca="true">+IF(AND(ISNUMBER(OFFSET('Sanitation Data'!$G$4,0,10*ROW('Sanitation Data'!G116))),'Data Summary'!CZ122="Yes"),100-OFFSET('Sanitation Data'!$G$4,0,10*ROW('Sanitation Data'!G116)),NA())</f>
        <v>#N/A</v>
      </c>
      <c r="AL122" s="93" t="e">
        <f ca="true">+IF(AND(ISNUMBER(OFFSET('Sanitation Data'!$G$6,0,10*ROW('Sanitation Data'!G116))),'Data Summary'!DA122="Yes"),OFFSET('Sanitation Data'!$G$6,0,10*ROW('Sanitation Data'!G116)),NA())</f>
        <v>#N/A</v>
      </c>
      <c r="AM122" s="93" t="e">
        <f ca="true">+IF(AND(ISNUMBER(OFFSET('Sanitation Data'!$G$10,0,10*ROW('Sanitation Data'!G116))),'Data Summary'!DB122="Yes"),OFFSET('Sanitation Data'!$G$10,0,10*ROW('Sanitation Data'!G116)),NA())</f>
        <v>#N/A</v>
      </c>
      <c r="AN122" s="93" t="e">
        <f ca="true">+IF(AND(ISNUMBER(OFFSET('Sanitation Data'!$G$11,0,10*ROW('Sanitation Data'!G116))),'Data Summary'!DC122="Yes"),OFFSET('Sanitation Data'!$G$11,0,10*ROW('Sanitation Data'!G116)),NA())</f>
        <v>#N/A</v>
      </c>
      <c r="AO122" s="93" t="e">
        <f ca="true">+IF(AND(ISNUMBER(OFFSET('Sanitation Data'!$G$12,0,10*ROW('Sanitation Data'!G116))),'Data Summary'!DD122="Yes"),OFFSET('Sanitation Data'!$G$12,0,10*ROW('Sanitation Data'!G116)),NA())</f>
        <v>#N/A</v>
      </c>
      <c r="AP122" s="93" t="e">
        <f ca="true">+IF(AND(ISNUMBER(OFFSET('Sanitation Data'!$H$4,0,10*ROW('Sanitation Data'!H116))),'Data Summary'!DE122="Yes"),100-OFFSET('Sanitation Data'!$H$4,0,10*ROW('Sanitation Data'!H116)),NA())</f>
        <v>#N/A</v>
      </c>
      <c r="AQ122" s="93" t="e">
        <f ca="true">+IF(AND(ISNUMBER(OFFSET('Sanitation Data'!$H$6,0,10*ROW('Sanitation Data'!H116))),'Data Summary'!DF122="Yes"),OFFSET('Sanitation Data'!$H$6,0,10*ROW('Sanitation Data'!H116)),NA())</f>
        <v>#N/A</v>
      </c>
      <c r="AR122" s="93" t="e">
        <f ca="true">+IF(AND(ISNUMBER(OFFSET('Sanitation Data'!$H$10,0,10*ROW('Sanitation Data'!H116))),'Data Summary'!DG122="Yes"),OFFSET('Sanitation Data'!$H$10,0,10*ROW('Sanitation Data'!H116)),NA())</f>
        <v>#N/A</v>
      </c>
      <c r="AS122" s="93" t="e">
        <f ca="true">+IF(AND(ISNUMBER(OFFSET('Sanitation Data'!$H$11,0,10*ROW('Sanitation Data'!H116))),'Data Summary'!DH122="Yes"),OFFSET('Sanitation Data'!$H$11,0,10*ROW('Sanitation Data'!H116)),NA())</f>
        <v>#N/A</v>
      </c>
      <c r="AT122" s="93" t="e">
        <f ca="true">+IF(AND(ISNUMBER(OFFSET('Sanitation Data'!$H$12,0,10*ROW('Sanitation Data'!H116))),'Data Summary'!DI122="Yes"),OFFSET('Sanitation Data'!$H$12,0,10*ROW('Sanitation Data'!H116)),NA())</f>
        <v>#N/A</v>
      </c>
      <c r="AU122" s="93" t="e">
        <f ca="true">+IF(AND(ISNUMBER(OFFSET('Sanitation Data'!$I$4,0,10*ROW('Sanitation Data'!I116))),'Data Summary'!DJ122="Yes"),100-OFFSET('Sanitation Data'!$I$4,0,10*ROW('Sanitation Data'!I116)),NA())</f>
        <v>#N/A</v>
      </c>
      <c r="AV122" s="93" t="e">
        <f ca="true">+IF(AND(ISNUMBER(OFFSET('Sanitation Data'!$I$6,0,10*ROW('Sanitation Data'!I116))),'Data Summary'!DK122="Yes"),OFFSET('Sanitation Data'!$I$6,0,10*ROW('Sanitation Data'!I116)),NA())</f>
        <v>#N/A</v>
      </c>
      <c r="AW122" s="93" t="e">
        <f ca="true">+IF(AND(ISNUMBER(OFFSET('Sanitation Data'!$I$10,0,10*ROW('Sanitation Data'!I116))),'Data Summary'!DL122="Yes"),OFFSET('Sanitation Data'!$I$10,0,10*ROW('Sanitation Data'!I116)),NA())</f>
        <v>#N/A</v>
      </c>
      <c r="AX122" s="93" t="e">
        <f ca="true">+IF(AND(ISNUMBER(OFFSET('Sanitation Data'!$I$11,0,10*ROW('Sanitation Data'!I116))),'Data Summary'!DM122="Yes"),OFFSET('Sanitation Data'!$I$11,0,10*ROW('Sanitation Data'!I116)),NA())</f>
        <v>#N/A</v>
      </c>
      <c r="AY122" s="93" t="e">
        <f ca="true">+IF(AND(ISNUMBER(OFFSET('Sanitation Data'!$I$12,0,10*ROW('Sanitation Data'!I116))),'Data Summary'!DN122="Yes"),OFFSET('Sanitation Data'!$I$12,0,10*ROW('Sanitation Data'!I116)),NA())</f>
        <v>#N/A</v>
      </c>
      <c r="AZ122" s="94" t="e">
        <f ca="true">+IF(AND(ISNUMBER(OFFSET('Hygiene Data'!$D$5,0,10*ROW('Hygiene Data'!D116))),'Data Summary'!DO122="Yes"),OFFSET('Hygiene Data'!$D$5,0,10*ROW('Hygiene Data'!D116)),NA())</f>
        <v>#N/A</v>
      </c>
      <c r="BA122" s="94" t="e">
        <f ca="true">+IF(AND(ISNUMBER(OFFSET('Hygiene Data'!$D$7,0,10*ROW('Hygiene Data'!D116))),'Data Summary'!DP122="Yes"),OFFSET('Hygiene Data'!$D$7,0,10*ROW('Hygiene Data'!D116)),NA())</f>
        <v>#N/A</v>
      </c>
      <c r="BB122" s="94" t="e">
        <f ca="true">+IF(AND(ISNUMBER(OFFSET('Hygiene Data'!$D$9,0,10*ROW('Hygiene Data'!D116))),'Data Summary'!DQ122="Yes"),OFFSET('Hygiene Data'!$D$9,0,10*ROW('Hygiene Data'!D116)),NA())</f>
        <v>#N/A</v>
      </c>
      <c r="BC122" s="94" t="e">
        <f ca="true">+IF(AND(ISNUMBER(OFFSET('Hygiene Data'!$E$5,0,10*ROW('Hygiene Data'!E116))),'Data Summary'!DR122="Yes"),OFFSET('Hygiene Data'!$E$5,0,10*ROW('Hygiene Data'!E116)),NA())</f>
        <v>#N/A</v>
      </c>
      <c r="BD122" s="94" t="e">
        <f ca="true">+IF(AND(ISNUMBER(OFFSET('Hygiene Data'!$E$7,0,10*ROW('Hygiene Data'!E116))),'Data Summary'!DS122="Yes"),OFFSET('Hygiene Data'!$E$7,0,10*ROW('Hygiene Data'!E116)),NA())</f>
        <v>#N/A</v>
      </c>
      <c r="BE122" s="94" t="e">
        <f ca="true">+IF(AND(ISNUMBER(OFFSET('Hygiene Data'!$E$9,0,10*ROW('Hygiene Data'!E116))),'Data Summary'!DT122="Yes"),OFFSET('Hygiene Data'!$E$9,0,10*ROW('Hygiene Data'!E116)),NA())</f>
        <v>#N/A</v>
      </c>
      <c r="BF122" s="94" t="e">
        <f ca="true">+IF(AND(ISNUMBER(OFFSET('Hygiene Data'!$F$5,0,10*ROW('Hygiene Data'!F116))),'Data Summary'!DU122="Yes"),OFFSET('Hygiene Data'!$F$5,0,10*ROW('Hygiene Data'!F116)),NA())</f>
        <v>#N/A</v>
      </c>
      <c r="BG122" s="94" t="e">
        <f ca="true">+IF(AND(ISNUMBER(OFFSET('Hygiene Data'!$F$7,0,10*ROW('Hygiene Data'!F116))),'Data Summary'!DV122="Yes"),OFFSET('Hygiene Data'!$F$7,0,10*ROW('Hygiene Data'!F116)),NA())</f>
        <v>#N/A</v>
      </c>
      <c r="BH122" s="94" t="e">
        <f ca="true">+IF(AND(ISNUMBER(OFFSET('Hygiene Data'!$F$9,0,10*ROW('Hygiene Data'!F116))),'Data Summary'!DW122="Yes"),OFFSET('Hygiene Data'!$F$9,0,10*ROW('Hygiene Data'!F116)),NA())</f>
        <v>#N/A</v>
      </c>
      <c r="BI122" s="94" t="e">
        <f ca="true">+IF(AND(ISNUMBER(OFFSET('Hygiene Data'!$G$5,0,10*ROW('Hygiene Data'!G116))),'Data Summary'!DX122="Yes"),OFFSET('Hygiene Data'!$G$5,0,10*ROW('Hygiene Data'!G116)),NA())</f>
        <v>#N/A</v>
      </c>
      <c r="BJ122" s="94" t="e">
        <f ca="true">+IF(AND(ISNUMBER(OFFSET('Hygiene Data'!$G$7,0,10*ROW('Hygiene Data'!G116))),'Data Summary'!DY122="Yes"),OFFSET('Hygiene Data'!$G$7,0,10*ROW('Hygiene Data'!G116)),NA())</f>
        <v>#N/A</v>
      </c>
      <c r="BK122" s="94" t="e">
        <f ca="true">+IF(AND(ISNUMBER(OFFSET('Hygiene Data'!$G$9,0,10*ROW('Hygiene Data'!G116))),'Data Summary'!DZ122="Yes"),OFFSET('Hygiene Data'!$G$9,0,10*ROW('Hygiene Data'!G116)),NA())</f>
        <v>#N/A</v>
      </c>
      <c r="BL122" s="94" t="e">
        <f ca="true">+IF(AND(ISNUMBER(OFFSET('Hygiene Data'!$H$5,0,10*ROW('Hygiene Data'!H116))),'Data Summary'!EA122="Yes"),OFFSET('Hygiene Data'!$H$5,0,10*ROW('Hygiene Data'!H116)),NA())</f>
        <v>#N/A</v>
      </c>
      <c r="BM122" s="94" t="e">
        <f ca="true">+IF(AND(ISNUMBER(OFFSET('Hygiene Data'!$H$7,0,10*ROW('Hygiene Data'!H116))),'Data Summary'!EB122="Yes"),OFFSET('Hygiene Data'!$H$7,0,10*ROW('Hygiene Data'!H116)),NA())</f>
        <v>#N/A</v>
      </c>
      <c r="BN122" s="94" t="e">
        <f ca="true">+IF(AND(ISNUMBER(OFFSET('Hygiene Data'!$H$9,0,10*ROW('Hygiene Data'!H116))),'Data Summary'!EC122="Yes"),OFFSET('Hygiene Data'!$H$9,0,10*ROW('Hygiene Data'!H116)),NA())</f>
        <v>#N/A</v>
      </c>
      <c r="BO122" s="94" t="e">
        <f ca="true">+IF(AND(ISNUMBER(OFFSET('Hygiene Data'!$I$5,0,10*ROW('Hygiene Data'!I116))),'Data Summary'!ED122="Yes"),OFFSET('Hygiene Data'!$I$5,0,10*ROW('Hygiene Data'!I116)),NA())</f>
        <v>#N/A</v>
      </c>
      <c r="BP122" s="94" t="e">
        <f ca="true">+IF(AND(ISNUMBER(OFFSET('Hygiene Data'!$I$7,0,10*ROW('Hygiene Data'!I116))),'Data Summary'!EE122="Yes"),OFFSET('Hygiene Data'!$I$7,0,10*ROW('Hygiene Data'!I116)),NA())</f>
        <v>#N/A</v>
      </c>
      <c r="BQ122" s="94" t="e">
        <f ca="true">+IF(AND(ISNUMBER(OFFSET('Hygiene Data'!$I$9,0,10*ROW('Hygiene Data'!I116))),'Data Summary'!EF122="Yes"),OFFSET('Hygiene Data'!$I$9,0,10*ROW('Hygiene Data'!I116)),NA())</f>
        <v>#N/A</v>
      </c>
    </row>
    <row xmlns:x14ac="http://schemas.microsoft.com/office/spreadsheetml/2009/9/ac" r="123" x14ac:dyDescent="0.2">
      <c r="A123" s="334" t="e">
        <f ca="true">+RIGHT('Data Summary'!A123,LEN('Data Summary'!A123)-9)</f>
        <v>#VALUE!</v>
      </c>
      <c r="B123" s="35" t="str">
        <f ca="true">+IF(ISTEXT('Data Summary'!B123),'Data Summary'!B123,"")</f>
        <v/>
      </c>
      <c r="C123" s="333" t="e">
        <f ca="true">+VALUE('Data Summary'!C123)</f>
        <v>#VALUE!</v>
      </c>
      <c r="D123" s="92" t="e">
        <f ca="true">+IF(AND(ISNUMBER(OFFSET('Water Data'!$D$4,0,10*ROW('Water Data'!D117))),'Data Summary'!BS123="Yes"),100-OFFSET('Water Data'!$D$4,0,10*ROW('Water Data'!D117)),NA())</f>
        <v>#N/A</v>
      </c>
      <c r="E123" s="92" t="e">
        <f ca="true">+IF(AND(ISNUMBER(OFFSET('Water Data'!$D$6,0,10*ROW('Water Data'!D117))),'Data Summary'!BT123="Yes"),OFFSET('Water Data'!$D$6,0,10*ROW('Water Data'!D117)),NA())</f>
        <v>#N/A</v>
      </c>
      <c r="F123" s="92" t="e">
        <f ca="true">+IF(AND(ISNUMBER(OFFSET('Water Data'!$D$9,0,10*ROW('Water Data'!D117))),'Data Summary'!BU123="Yes"),OFFSET('Water Data'!$D$9,0,10*ROW('Water Data'!D117)),NA())</f>
        <v>#N/A</v>
      </c>
      <c r="G123" s="92" t="e">
        <f ca="true">+IF(AND(ISNUMBER(OFFSET('Water Data'!$E$4,0,10*ROW('Water Data'!E117))),'Data Summary'!BV123="Yes"),100-OFFSET('Water Data'!$E$4,0,10*ROW('Water Data'!E117)),NA())</f>
        <v>#N/A</v>
      </c>
      <c r="H123" s="92" t="e">
        <f ca="true">+IF(AND(ISNUMBER(OFFSET('Water Data'!$E$6,0,10*ROW('Water Data'!E117))),'Data Summary'!BW123="Yes"),OFFSET('Water Data'!$E$6,0,10*ROW('Water Data'!E117)),NA())</f>
        <v>#N/A</v>
      </c>
      <c r="I123" s="92" t="e">
        <f ca="true">+IF(AND(ISNUMBER(OFFSET('Water Data'!$E$9,0,10*ROW('Water Data'!E117))),'Data Summary'!BX123="Yes"),OFFSET('Water Data'!$E$9,0,10*ROW('Water Data'!E117)),NA())</f>
        <v>#N/A</v>
      </c>
      <c r="J123" s="92" t="e">
        <f ca="true">+IF(AND(ISNUMBER(OFFSET('Water Data'!$F$4,0,10*ROW('Water Data'!F117))),'Data Summary'!BY123="Yes"),100-OFFSET('Water Data'!$F$4,0,10*ROW('Water Data'!F117)),NA())</f>
        <v>#N/A</v>
      </c>
      <c r="K123" s="92" t="e">
        <f ca="true">+IF(AND(ISNUMBER(OFFSET('Water Data'!$F$6,0,10*ROW('Water Data'!F117))),'Data Summary'!BZ123="Yes"),OFFSET('Water Data'!$F$6,0,10*ROW('Water Data'!F117)),NA())</f>
        <v>#N/A</v>
      </c>
      <c r="L123" s="92" t="e">
        <f ca="true">+IF(AND(ISNUMBER(OFFSET('Water Data'!$F$9,0,10*ROW('Water Data'!F117))),'Data Summary'!CA123="Yes"),OFFSET('Water Data'!$F$9,0,10*ROW('Water Data'!F117)),NA())</f>
        <v>#N/A</v>
      </c>
      <c r="M123" s="92" t="e">
        <f ca="true">+IF(AND(ISNUMBER(OFFSET('Water Data'!$G$4,0,10*ROW('Water Data'!G117))),'Data Summary'!CB123="Yes"),100-OFFSET('Water Data'!$G$4,0,10*ROW('Water Data'!G117)),NA())</f>
        <v>#N/A</v>
      </c>
      <c r="N123" s="92" t="e">
        <f ca="true">+IF(AND(ISNUMBER(OFFSET('Water Data'!$G$6,0,10*ROW('Water Data'!G117))),'Data Summary'!CC123="Yes"),OFFSET('Water Data'!$G$6,0,10*ROW('Water Data'!G117)),NA())</f>
        <v>#N/A</v>
      </c>
      <c r="O123" s="92" t="e">
        <f ca="true">+IF(AND(ISNUMBER(OFFSET('Water Data'!$G$9,0,10*ROW('Water Data'!G117))),'Data Summary'!CD123="Yes"),OFFSET('Water Data'!$G$9,0,10*ROW('Water Data'!G117)),NA())</f>
        <v>#N/A</v>
      </c>
      <c r="P123" s="92" t="e">
        <f ca="true">+IF(AND(ISNUMBER(OFFSET('Water Data'!$H$4,0,10*ROW('Water Data'!H117))),'Data Summary'!CE123="Yes"),100-OFFSET('Water Data'!$H$4,0,10*ROW('Water Data'!H117)),NA())</f>
        <v>#N/A</v>
      </c>
      <c r="Q123" s="92" t="e">
        <f ca="true">+IF(AND(ISNUMBER(OFFSET('Water Data'!$H$6,0,10*ROW('Water Data'!H117))),'Data Summary'!CF123="Yes"),OFFSET('Water Data'!$H$6,0,10*ROW('Water Data'!H117)),NA())</f>
        <v>#N/A</v>
      </c>
      <c r="R123" s="92" t="e">
        <f ca="true">+IF(AND(ISNUMBER(OFFSET('Water Data'!$H$9,0,10*ROW('Water Data'!H117))),'Data Summary'!CG123="Yes"),OFFSET('Water Data'!$H$9,0,10*ROW('Water Data'!H117)),NA())</f>
        <v>#N/A</v>
      </c>
      <c r="S123" s="92" t="e">
        <f ca="true">+IF(AND(ISNUMBER(OFFSET('Water Data'!$I$4,0,10*ROW('Water Data'!I117))),'Data Summary'!CH123="Yes"),100-OFFSET('Water Data'!$I$4,0,10*ROW('Water Data'!I117)),NA())</f>
        <v>#N/A</v>
      </c>
      <c r="T123" s="92" t="e">
        <f ca="true">+IF(AND(ISNUMBER(OFFSET('Water Data'!$I$6,0,10*ROW('Water Data'!I117))),'Data Summary'!CI123="Yes"),OFFSET('Water Data'!$I$6,0,10*ROW('Water Data'!I117)),NA())</f>
        <v>#N/A</v>
      </c>
      <c r="U123" s="92" t="e">
        <f ca="true">+IF(AND(ISNUMBER(OFFSET('Water Data'!$I$9,0,10*ROW('Water Data'!I117))),'Data Summary'!CJ123="Yes"),OFFSET('Water Data'!$I$9,0,10*ROW('Water Data'!I117)),NA())</f>
        <v>#N/A</v>
      </c>
      <c r="V123" s="93" t="e">
        <f ca="true">+IF(AND(ISNUMBER(OFFSET('Sanitation Data'!$D$4,0,10*ROW('Sanitation Data'!D117))),'Data Summary'!CK123="Yes"),100-OFFSET('Sanitation Data'!$D$4,0,10*ROW('Sanitation Data'!D117)),NA())</f>
        <v>#N/A</v>
      </c>
      <c r="W123" s="93" t="e">
        <f ca="true">+IF(AND(ISNUMBER(OFFSET('Sanitation Data'!$D$6,0,10*ROW('Sanitation Data'!D117))),'Data Summary'!CL123="Yes"),OFFSET('Sanitation Data'!$D$6,0,10*ROW('Sanitation Data'!D117)),NA())</f>
        <v>#N/A</v>
      </c>
      <c r="X123" s="93" t="e">
        <f ca="true">+IF(AND(ISNUMBER(OFFSET('Sanitation Data'!$D$10,0,10*ROW('Sanitation Data'!D117))),'Data Summary'!CM123="Yes"),OFFSET('Sanitation Data'!$D$10,0,10*ROW('Sanitation Data'!D117)),NA())</f>
        <v>#N/A</v>
      </c>
      <c r="Y123" s="93" t="e">
        <f ca="true">+IF(AND(ISNUMBER(OFFSET('Sanitation Data'!$D$11,0,10*ROW('Sanitation Data'!D117))),'Data Summary'!CN123="Yes"),OFFSET('Sanitation Data'!$D$11,0,10*ROW('Sanitation Data'!D117)),NA())</f>
        <v>#N/A</v>
      </c>
      <c r="Z123" s="93" t="e">
        <f ca="true">+IF(AND(ISNUMBER(OFFSET('Sanitation Data'!$D$12,0,10*ROW('Sanitation Data'!D117))),'Data Summary'!CO123="Yes"),OFFSET('Sanitation Data'!$D$12,0,10*ROW('Sanitation Data'!D117)),NA())</f>
        <v>#N/A</v>
      </c>
      <c r="AA123" s="93" t="e">
        <f ca="true">+IF(AND(ISNUMBER(OFFSET('Sanitation Data'!$E$4,0,10*ROW('Sanitation Data'!E117))),'Data Summary'!CP123="Yes"),100-OFFSET('Sanitation Data'!$E$4,0,10*ROW('Sanitation Data'!E117)),NA())</f>
        <v>#N/A</v>
      </c>
      <c r="AB123" s="93" t="e">
        <f ca="true">+IF(AND(ISNUMBER(OFFSET('Sanitation Data'!$E$6,0,10*ROW('Sanitation Data'!E117))),'Data Summary'!CQ123="Yes"),OFFSET('Sanitation Data'!$E$6,0,10*ROW('Sanitation Data'!E117)),NA())</f>
        <v>#N/A</v>
      </c>
      <c r="AC123" s="93" t="e">
        <f ca="true">+IF(AND(ISNUMBER(OFFSET('Sanitation Data'!$E$10,0,10*ROW('Sanitation Data'!E117))),'Data Summary'!CR123="Yes"),OFFSET('Sanitation Data'!$E$10,0,10*ROW('Sanitation Data'!E117)),NA())</f>
        <v>#N/A</v>
      </c>
      <c r="AD123" s="93" t="e">
        <f ca="true">+IF(AND(ISNUMBER(OFFSET('Sanitation Data'!$E$11,0,10*ROW('Sanitation Data'!E117))),'Data Summary'!CS123="Yes"),OFFSET('Sanitation Data'!$E$11,0,10*ROW('Sanitation Data'!E117)),NA())</f>
        <v>#N/A</v>
      </c>
      <c r="AE123" s="93" t="e">
        <f ca="true">+IF(AND(ISNUMBER(OFFSET('Sanitation Data'!$E$12,0,10*ROW('Sanitation Data'!E117))),'Data Summary'!CT123="Yes"),OFFSET('Sanitation Data'!$E$12,0,10*ROW('Sanitation Data'!E117)),NA())</f>
        <v>#N/A</v>
      </c>
      <c r="AF123" s="93" t="e">
        <f ca="true">+IF(AND(ISNUMBER(OFFSET('Sanitation Data'!$F$4,0,10*ROW('Sanitation Data'!F117))),'Data Summary'!CU123="Yes"),100-OFFSET('Sanitation Data'!$F$4,0,10*ROW('Sanitation Data'!F117)),NA())</f>
        <v>#N/A</v>
      </c>
      <c r="AG123" s="93" t="e">
        <f ca="true">+IF(AND(ISNUMBER(OFFSET('Sanitation Data'!$F$6,0,10*ROW('Sanitation Data'!F117))),'Data Summary'!CV123="Yes"),OFFSET('Sanitation Data'!$F$6,0,10*ROW('Sanitation Data'!F117)),NA())</f>
        <v>#N/A</v>
      </c>
      <c r="AH123" s="93" t="e">
        <f ca="true">+IF(AND(ISNUMBER(OFFSET('Sanitation Data'!$F$10,0,10*ROW('Sanitation Data'!F117))),'Data Summary'!CW123="Yes"),OFFSET('Sanitation Data'!$F$10,0,10*ROW('Sanitation Data'!F117)),NA())</f>
        <v>#N/A</v>
      </c>
      <c r="AI123" s="93" t="e">
        <f ca="true">+IF(AND(ISNUMBER(OFFSET('Sanitation Data'!$F$11,0,10*ROW('Sanitation Data'!F117))),'Data Summary'!CX123="Yes"),OFFSET('Sanitation Data'!$F$11,0,10*ROW('Sanitation Data'!F117)),NA())</f>
        <v>#N/A</v>
      </c>
      <c r="AJ123" s="93" t="e">
        <f ca="true">+IF(AND(ISNUMBER(OFFSET('Sanitation Data'!$F$12,0,10*ROW('Sanitation Data'!F117))),'Data Summary'!CY123="Yes"),OFFSET('Sanitation Data'!$F$12,0,10*ROW('Sanitation Data'!F117)),NA())</f>
        <v>#N/A</v>
      </c>
      <c r="AK123" s="93" t="e">
        <f ca="true">+IF(AND(ISNUMBER(OFFSET('Sanitation Data'!$G$4,0,10*ROW('Sanitation Data'!G117))),'Data Summary'!CZ123="Yes"),100-OFFSET('Sanitation Data'!$G$4,0,10*ROW('Sanitation Data'!G117)),NA())</f>
        <v>#N/A</v>
      </c>
      <c r="AL123" s="93" t="e">
        <f ca="true">+IF(AND(ISNUMBER(OFFSET('Sanitation Data'!$G$6,0,10*ROW('Sanitation Data'!G117))),'Data Summary'!DA123="Yes"),OFFSET('Sanitation Data'!$G$6,0,10*ROW('Sanitation Data'!G117)),NA())</f>
        <v>#N/A</v>
      </c>
      <c r="AM123" s="93" t="e">
        <f ca="true">+IF(AND(ISNUMBER(OFFSET('Sanitation Data'!$G$10,0,10*ROW('Sanitation Data'!G117))),'Data Summary'!DB123="Yes"),OFFSET('Sanitation Data'!$G$10,0,10*ROW('Sanitation Data'!G117)),NA())</f>
        <v>#N/A</v>
      </c>
      <c r="AN123" s="93" t="e">
        <f ca="true">+IF(AND(ISNUMBER(OFFSET('Sanitation Data'!$G$11,0,10*ROW('Sanitation Data'!G117))),'Data Summary'!DC123="Yes"),OFFSET('Sanitation Data'!$G$11,0,10*ROW('Sanitation Data'!G117)),NA())</f>
        <v>#N/A</v>
      </c>
      <c r="AO123" s="93" t="e">
        <f ca="true">+IF(AND(ISNUMBER(OFFSET('Sanitation Data'!$G$12,0,10*ROW('Sanitation Data'!G117))),'Data Summary'!DD123="Yes"),OFFSET('Sanitation Data'!$G$12,0,10*ROW('Sanitation Data'!G117)),NA())</f>
        <v>#N/A</v>
      </c>
      <c r="AP123" s="93" t="e">
        <f ca="true">+IF(AND(ISNUMBER(OFFSET('Sanitation Data'!$H$4,0,10*ROW('Sanitation Data'!H117))),'Data Summary'!DE123="Yes"),100-OFFSET('Sanitation Data'!$H$4,0,10*ROW('Sanitation Data'!H117)),NA())</f>
        <v>#N/A</v>
      </c>
      <c r="AQ123" s="93" t="e">
        <f ca="true">+IF(AND(ISNUMBER(OFFSET('Sanitation Data'!$H$6,0,10*ROW('Sanitation Data'!H117))),'Data Summary'!DF123="Yes"),OFFSET('Sanitation Data'!$H$6,0,10*ROW('Sanitation Data'!H117)),NA())</f>
        <v>#N/A</v>
      </c>
      <c r="AR123" s="93" t="e">
        <f ca="true">+IF(AND(ISNUMBER(OFFSET('Sanitation Data'!$H$10,0,10*ROW('Sanitation Data'!H117))),'Data Summary'!DG123="Yes"),OFFSET('Sanitation Data'!$H$10,0,10*ROW('Sanitation Data'!H117)),NA())</f>
        <v>#N/A</v>
      </c>
      <c r="AS123" s="93" t="e">
        <f ca="true">+IF(AND(ISNUMBER(OFFSET('Sanitation Data'!$H$11,0,10*ROW('Sanitation Data'!H117))),'Data Summary'!DH123="Yes"),OFFSET('Sanitation Data'!$H$11,0,10*ROW('Sanitation Data'!H117)),NA())</f>
        <v>#N/A</v>
      </c>
      <c r="AT123" s="93" t="e">
        <f ca="true">+IF(AND(ISNUMBER(OFFSET('Sanitation Data'!$H$12,0,10*ROW('Sanitation Data'!H117))),'Data Summary'!DI123="Yes"),OFFSET('Sanitation Data'!$H$12,0,10*ROW('Sanitation Data'!H117)),NA())</f>
        <v>#N/A</v>
      </c>
      <c r="AU123" s="93" t="e">
        <f ca="true">+IF(AND(ISNUMBER(OFFSET('Sanitation Data'!$I$4,0,10*ROW('Sanitation Data'!I117))),'Data Summary'!DJ123="Yes"),100-OFFSET('Sanitation Data'!$I$4,0,10*ROW('Sanitation Data'!I117)),NA())</f>
        <v>#N/A</v>
      </c>
      <c r="AV123" s="93" t="e">
        <f ca="true">+IF(AND(ISNUMBER(OFFSET('Sanitation Data'!$I$6,0,10*ROW('Sanitation Data'!I117))),'Data Summary'!DK123="Yes"),OFFSET('Sanitation Data'!$I$6,0,10*ROW('Sanitation Data'!I117)),NA())</f>
        <v>#N/A</v>
      </c>
      <c r="AW123" s="93" t="e">
        <f ca="true">+IF(AND(ISNUMBER(OFFSET('Sanitation Data'!$I$10,0,10*ROW('Sanitation Data'!I117))),'Data Summary'!DL123="Yes"),OFFSET('Sanitation Data'!$I$10,0,10*ROW('Sanitation Data'!I117)),NA())</f>
        <v>#N/A</v>
      </c>
      <c r="AX123" s="93" t="e">
        <f ca="true">+IF(AND(ISNUMBER(OFFSET('Sanitation Data'!$I$11,0,10*ROW('Sanitation Data'!I117))),'Data Summary'!DM123="Yes"),OFFSET('Sanitation Data'!$I$11,0,10*ROW('Sanitation Data'!I117)),NA())</f>
        <v>#N/A</v>
      </c>
      <c r="AY123" s="93" t="e">
        <f ca="true">+IF(AND(ISNUMBER(OFFSET('Sanitation Data'!$I$12,0,10*ROW('Sanitation Data'!I117))),'Data Summary'!DN123="Yes"),OFFSET('Sanitation Data'!$I$12,0,10*ROW('Sanitation Data'!I117)),NA())</f>
        <v>#N/A</v>
      </c>
      <c r="AZ123" s="94" t="e">
        <f ca="true">+IF(AND(ISNUMBER(OFFSET('Hygiene Data'!$D$5,0,10*ROW('Hygiene Data'!D117))),'Data Summary'!DO123="Yes"),OFFSET('Hygiene Data'!$D$5,0,10*ROW('Hygiene Data'!D117)),NA())</f>
        <v>#N/A</v>
      </c>
      <c r="BA123" s="94" t="e">
        <f ca="true">+IF(AND(ISNUMBER(OFFSET('Hygiene Data'!$D$7,0,10*ROW('Hygiene Data'!D117))),'Data Summary'!DP123="Yes"),OFFSET('Hygiene Data'!$D$7,0,10*ROW('Hygiene Data'!D117)),NA())</f>
        <v>#N/A</v>
      </c>
      <c r="BB123" s="94" t="e">
        <f ca="true">+IF(AND(ISNUMBER(OFFSET('Hygiene Data'!$D$9,0,10*ROW('Hygiene Data'!D117))),'Data Summary'!DQ123="Yes"),OFFSET('Hygiene Data'!$D$9,0,10*ROW('Hygiene Data'!D117)),NA())</f>
        <v>#N/A</v>
      </c>
      <c r="BC123" s="94" t="e">
        <f ca="true">+IF(AND(ISNUMBER(OFFSET('Hygiene Data'!$E$5,0,10*ROW('Hygiene Data'!E117))),'Data Summary'!DR123="Yes"),OFFSET('Hygiene Data'!$E$5,0,10*ROW('Hygiene Data'!E117)),NA())</f>
        <v>#N/A</v>
      </c>
      <c r="BD123" s="94" t="e">
        <f ca="true">+IF(AND(ISNUMBER(OFFSET('Hygiene Data'!$E$7,0,10*ROW('Hygiene Data'!E117))),'Data Summary'!DS123="Yes"),OFFSET('Hygiene Data'!$E$7,0,10*ROW('Hygiene Data'!E117)),NA())</f>
        <v>#N/A</v>
      </c>
      <c r="BE123" s="94" t="e">
        <f ca="true">+IF(AND(ISNUMBER(OFFSET('Hygiene Data'!$E$9,0,10*ROW('Hygiene Data'!E117))),'Data Summary'!DT123="Yes"),OFFSET('Hygiene Data'!$E$9,0,10*ROW('Hygiene Data'!E117)),NA())</f>
        <v>#N/A</v>
      </c>
      <c r="BF123" s="94" t="e">
        <f ca="true">+IF(AND(ISNUMBER(OFFSET('Hygiene Data'!$F$5,0,10*ROW('Hygiene Data'!F117))),'Data Summary'!DU123="Yes"),OFFSET('Hygiene Data'!$F$5,0,10*ROW('Hygiene Data'!F117)),NA())</f>
        <v>#N/A</v>
      </c>
      <c r="BG123" s="94" t="e">
        <f ca="true">+IF(AND(ISNUMBER(OFFSET('Hygiene Data'!$F$7,0,10*ROW('Hygiene Data'!F117))),'Data Summary'!DV123="Yes"),OFFSET('Hygiene Data'!$F$7,0,10*ROW('Hygiene Data'!F117)),NA())</f>
        <v>#N/A</v>
      </c>
      <c r="BH123" s="94" t="e">
        <f ca="true">+IF(AND(ISNUMBER(OFFSET('Hygiene Data'!$F$9,0,10*ROW('Hygiene Data'!F117))),'Data Summary'!DW123="Yes"),OFFSET('Hygiene Data'!$F$9,0,10*ROW('Hygiene Data'!F117)),NA())</f>
        <v>#N/A</v>
      </c>
      <c r="BI123" s="94" t="e">
        <f ca="true">+IF(AND(ISNUMBER(OFFSET('Hygiene Data'!$G$5,0,10*ROW('Hygiene Data'!G117))),'Data Summary'!DX123="Yes"),OFFSET('Hygiene Data'!$G$5,0,10*ROW('Hygiene Data'!G117)),NA())</f>
        <v>#N/A</v>
      </c>
      <c r="BJ123" s="94" t="e">
        <f ca="true">+IF(AND(ISNUMBER(OFFSET('Hygiene Data'!$G$7,0,10*ROW('Hygiene Data'!G117))),'Data Summary'!DY123="Yes"),OFFSET('Hygiene Data'!$G$7,0,10*ROW('Hygiene Data'!G117)),NA())</f>
        <v>#N/A</v>
      </c>
      <c r="BK123" s="94" t="e">
        <f ca="true">+IF(AND(ISNUMBER(OFFSET('Hygiene Data'!$G$9,0,10*ROW('Hygiene Data'!G117))),'Data Summary'!DZ123="Yes"),OFFSET('Hygiene Data'!$G$9,0,10*ROW('Hygiene Data'!G117)),NA())</f>
        <v>#N/A</v>
      </c>
      <c r="BL123" s="94" t="e">
        <f ca="true">+IF(AND(ISNUMBER(OFFSET('Hygiene Data'!$H$5,0,10*ROW('Hygiene Data'!H117))),'Data Summary'!EA123="Yes"),OFFSET('Hygiene Data'!$H$5,0,10*ROW('Hygiene Data'!H117)),NA())</f>
        <v>#N/A</v>
      </c>
      <c r="BM123" s="94" t="e">
        <f ca="true">+IF(AND(ISNUMBER(OFFSET('Hygiene Data'!$H$7,0,10*ROW('Hygiene Data'!H117))),'Data Summary'!EB123="Yes"),OFFSET('Hygiene Data'!$H$7,0,10*ROW('Hygiene Data'!H117)),NA())</f>
        <v>#N/A</v>
      </c>
      <c r="BN123" s="94" t="e">
        <f ca="true">+IF(AND(ISNUMBER(OFFSET('Hygiene Data'!$H$9,0,10*ROW('Hygiene Data'!H117))),'Data Summary'!EC123="Yes"),OFFSET('Hygiene Data'!$H$9,0,10*ROW('Hygiene Data'!H117)),NA())</f>
        <v>#N/A</v>
      </c>
      <c r="BO123" s="94" t="e">
        <f ca="true">+IF(AND(ISNUMBER(OFFSET('Hygiene Data'!$I$5,0,10*ROW('Hygiene Data'!I117))),'Data Summary'!ED123="Yes"),OFFSET('Hygiene Data'!$I$5,0,10*ROW('Hygiene Data'!I117)),NA())</f>
        <v>#N/A</v>
      </c>
      <c r="BP123" s="94" t="e">
        <f ca="true">+IF(AND(ISNUMBER(OFFSET('Hygiene Data'!$I$7,0,10*ROW('Hygiene Data'!I117))),'Data Summary'!EE123="Yes"),OFFSET('Hygiene Data'!$I$7,0,10*ROW('Hygiene Data'!I117)),NA())</f>
        <v>#N/A</v>
      </c>
      <c r="BQ123" s="94" t="e">
        <f ca="true">+IF(AND(ISNUMBER(OFFSET('Hygiene Data'!$I$9,0,10*ROW('Hygiene Data'!I117))),'Data Summary'!EF123="Yes"),OFFSET('Hygiene Data'!$I$9,0,10*ROW('Hygiene Data'!I117)),NA())</f>
        <v>#N/A</v>
      </c>
    </row>
    <row xmlns:x14ac="http://schemas.microsoft.com/office/spreadsheetml/2009/9/ac" r="124" x14ac:dyDescent="0.2">
      <c r="A124" s="334" t="e">
        <f ca="true">+RIGHT('Data Summary'!A124,LEN('Data Summary'!A124)-9)</f>
        <v>#VALUE!</v>
      </c>
      <c r="B124" s="35" t="str">
        <f ca="true">+IF(ISTEXT('Data Summary'!B124),'Data Summary'!B124,"")</f>
        <v/>
      </c>
      <c r="C124" s="333" t="e">
        <f ca="true">+VALUE('Data Summary'!C124)</f>
        <v>#VALUE!</v>
      </c>
      <c r="D124" s="92" t="e">
        <f ca="true">+IF(AND(ISNUMBER(OFFSET('Water Data'!$D$4,0,10*ROW('Water Data'!D118))),'Data Summary'!BS124="Yes"),100-OFFSET('Water Data'!$D$4,0,10*ROW('Water Data'!D118)),NA())</f>
        <v>#N/A</v>
      </c>
      <c r="E124" s="92" t="e">
        <f ca="true">+IF(AND(ISNUMBER(OFFSET('Water Data'!$D$6,0,10*ROW('Water Data'!D118))),'Data Summary'!BT124="Yes"),OFFSET('Water Data'!$D$6,0,10*ROW('Water Data'!D118)),NA())</f>
        <v>#N/A</v>
      </c>
      <c r="F124" s="92" t="e">
        <f ca="true">+IF(AND(ISNUMBER(OFFSET('Water Data'!$D$9,0,10*ROW('Water Data'!D118))),'Data Summary'!BU124="Yes"),OFFSET('Water Data'!$D$9,0,10*ROW('Water Data'!D118)),NA())</f>
        <v>#N/A</v>
      </c>
      <c r="G124" s="92" t="e">
        <f ca="true">+IF(AND(ISNUMBER(OFFSET('Water Data'!$E$4,0,10*ROW('Water Data'!E118))),'Data Summary'!BV124="Yes"),100-OFFSET('Water Data'!$E$4,0,10*ROW('Water Data'!E118)),NA())</f>
        <v>#N/A</v>
      </c>
      <c r="H124" s="92" t="e">
        <f ca="true">+IF(AND(ISNUMBER(OFFSET('Water Data'!$E$6,0,10*ROW('Water Data'!E118))),'Data Summary'!BW124="Yes"),OFFSET('Water Data'!$E$6,0,10*ROW('Water Data'!E118)),NA())</f>
        <v>#N/A</v>
      </c>
      <c r="I124" s="92" t="e">
        <f ca="true">+IF(AND(ISNUMBER(OFFSET('Water Data'!$E$9,0,10*ROW('Water Data'!E118))),'Data Summary'!BX124="Yes"),OFFSET('Water Data'!$E$9,0,10*ROW('Water Data'!E118)),NA())</f>
        <v>#N/A</v>
      </c>
      <c r="J124" s="92" t="e">
        <f ca="true">+IF(AND(ISNUMBER(OFFSET('Water Data'!$F$4,0,10*ROW('Water Data'!F118))),'Data Summary'!BY124="Yes"),100-OFFSET('Water Data'!$F$4,0,10*ROW('Water Data'!F118)),NA())</f>
        <v>#N/A</v>
      </c>
      <c r="K124" s="92" t="e">
        <f ca="true">+IF(AND(ISNUMBER(OFFSET('Water Data'!$F$6,0,10*ROW('Water Data'!F118))),'Data Summary'!BZ124="Yes"),OFFSET('Water Data'!$F$6,0,10*ROW('Water Data'!F118)),NA())</f>
        <v>#N/A</v>
      </c>
      <c r="L124" s="92" t="e">
        <f ca="true">+IF(AND(ISNUMBER(OFFSET('Water Data'!$F$9,0,10*ROW('Water Data'!F118))),'Data Summary'!CA124="Yes"),OFFSET('Water Data'!$F$9,0,10*ROW('Water Data'!F118)),NA())</f>
        <v>#N/A</v>
      </c>
      <c r="M124" s="92" t="e">
        <f ca="true">+IF(AND(ISNUMBER(OFFSET('Water Data'!$G$4,0,10*ROW('Water Data'!G118))),'Data Summary'!CB124="Yes"),100-OFFSET('Water Data'!$G$4,0,10*ROW('Water Data'!G118)),NA())</f>
        <v>#N/A</v>
      </c>
      <c r="N124" s="92" t="e">
        <f ca="true">+IF(AND(ISNUMBER(OFFSET('Water Data'!$G$6,0,10*ROW('Water Data'!G118))),'Data Summary'!CC124="Yes"),OFFSET('Water Data'!$G$6,0,10*ROW('Water Data'!G118)),NA())</f>
        <v>#N/A</v>
      </c>
      <c r="O124" s="92" t="e">
        <f ca="true">+IF(AND(ISNUMBER(OFFSET('Water Data'!$G$9,0,10*ROW('Water Data'!G118))),'Data Summary'!CD124="Yes"),OFFSET('Water Data'!$G$9,0,10*ROW('Water Data'!G118)),NA())</f>
        <v>#N/A</v>
      </c>
      <c r="P124" s="92" t="e">
        <f ca="true">+IF(AND(ISNUMBER(OFFSET('Water Data'!$H$4,0,10*ROW('Water Data'!H118))),'Data Summary'!CE124="Yes"),100-OFFSET('Water Data'!$H$4,0,10*ROW('Water Data'!H118)),NA())</f>
        <v>#N/A</v>
      </c>
      <c r="Q124" s="92" t="e">
        <f ca="true">+IF(AND(ISNUMBER(OFFSET('Water Data'!$H$6,0,10*ROW('Water Data'!H118))),'Data Summary'!CF124="Yes"),OFFSET('Water Data'!$H$6,0,10*ROW('Water Data'!H118)),NA())</f>
        <v>#N/A</v>
      </c>
      <c r="R124" s="92" t="e">
        <f ca="true">+IF(AND(ISNUMBER(OFFSET('Water Data'!$H$9,0,10*ROW('Water Data'!H118))),'Data Summary'!CG124="Yes"),OFFSET('Water Data'!$H$9,0,10*ROW('Water Data'!H118)),NA())</f>
        <v>#N/A</v>
      </c>
      <c r="S124" s="92" t="e">
        <f ca="true">+IF(AND(ISNUMBER(OFFSET('Water Data'!$I$4,0,10*ROW('Water Data'!I118))),'Data Summary'!CH124="Yes"),100-OFFSET('Water Data'!$I$4,0,10*ROW('Water Data'!I118)),NA())</f>
        <v>#N/A</v>
      </c>
      <c r="T124" s="92" t="e">
        <f ca="true">+IF(AND(ISNUMBER(OFFSET('Water Data'!$I$6,0,10*ROW('Water Data'!I118))),'Data Summary'!CI124="Yes"),OFFSET('Water Data'!$I$6,0,10*ROW('Water Data'!I118)),NA())</f>
        <v>#N/A</v>
      </c>
      <c r="U124" s="92" t="e">
        <f ca="true">+IF(AND(ISNUMBER(OFFSET('Water Data'!$I$9,0,10*ROW('Water Data'!I118))),'Data Summary'!CJ124="Yes"),OFFSET('Water Data'!$I$9,0,10*ROW('Water Data'!I118)),NA())</f>
        <v>#N/A</v>
      </c>
      <c r="V124" s="93" t="e">
        <f ca="true">+IF(AND(ISNUMBER(OFFSET('Sanitation Data'!$D$4,0,10*ROW('Sanitation Data'!D118))),'Data Summary'!CK124="Yes"),100-OFFSET('Sanitation Data'!$D$4,0,10*ROW('Sanitation Data'!D118)),NA())</f>
        <v>#N/A</v>
      </c>
      <c r="W124" s="93" t="e">
        <f ca="true">+IF(AND(ISNUMBER(OFFSET('Sanitation Data'!$D$6,0,10*ROW('Sanitation Data'!D118))),'Data Summary'!CL124="Yes"),OFFSET('Sanitation Data'!$D$6,0,10*ROW('Sanitation Data'!D118)),NA())</f>
        <v>#N/A</v>
      </c>
      <c r="X124" s="93" t="e">
        <f ca="true">+IF(AND(ISNUMBER(OFFSET('Sanitation Data'!$D$10,0,10*ROW('Sanitation Data'!D118))),'Data Summary'!CM124="Yes"),OFFSET('Sanitation Data'!$D$10,0,10*ROW('Sanitation Data'!D118)),NA())</f>
        <v>#N/A</v>
      </c>
      <c r="Y124" s="93" t="e">
        <f ca="true">+IF(AND(ISNUMBER(OFFSET('Sanitation Data'!$D$11,0,10*ROW('Sanitation Data'!D118))),'Data Summary'!CN124="Yes"),OFFSET('Sanitation Data'!$D$11,0,10*ROW('Sanitation Data'!D118)),NA())</f>
        <v>#N/A</v>
      </c>
      <c r="Z124" s="93" t="e">
        <f ca="true">+IF(AND(ISNUMBER(OFFSET('Sanitation Data'!$D$12,0,10*ROW('Sanitation Data'!D118))),'Data Summary'!CO124="Yes"),OFFSET('Sanitation Data'!$D$12,0,10*ROW('Sanitation Data'!D118)),NA())</f>
        <v>#N/A</v>
      </c>
      <c r="AA124" s="93" t="e">
        <f ca="true">+IF(AND(ISNUMBER(OFFSET('Sanitation Data'!$E$4,0,10*ROW('Sanitation Data'!E118))),'Data Summary'!CP124="Yes"),100-OFFSET('Sanitation Data'!$E$4,0,10*ROW('Sanitation Data'!E118)),NA())</f>
        <v>#N/A</v>
      </c>
      <c r="AB124" s="93" t="e">
        <f ca="true">+IF(AND(ISNUMBER(OFFSET('Sanitation Data'!$E$6,0,10*ROW('Sanitation Data'!E118))),'Data Summary'!CQ124="Yes"),OFFSET('Sanitation Data'!$E$6,0,10*ROW('Sanitation Data'!E118)),NA())</f>
        <v>#N/A</v>
      </c>
      <c r="AC124" s="93" t="e">
        <f ca="true">+IF(AND(ISNUMBER(OFFSET('Sanitation Data'!$E$10,0,10*ROW('Sanitation Data'!E118))),'Data Summary'!CR124="Yes"),OFFSET('Sanitation Data'!$E$10,0,10*ROW('Sanitation Data'!E118)),NA())</f>
        <v>#N/A</v>
      </c>
      <c r="AD124" s="93" t="e">
        <f ca="true">+IF(AND(ISNUMBER(OFFSET('Sanitation Data'!$E$11,0,10*ROW('Sanitation Data'!E118))),'Data Summary'!CS124="Yes"),OFFSET('Sanitation Data'!$E$11,0,10*ROW('Sanitation Data'!E118)),NA())</f>
        <v>#N/A</v>
      </c>
      <c r="AE124" s="93" t="e">
        <f ca="true">+IF(AND(ISNUMBER(OFFSET('Sanitation Data'!$E$12,0,10*ROW('Sanitation Data'!E118))),'Data Summary'!CT124="Yes"),OFFSET('Sanitation Data'!$E$12,0,10*ROW('Sanitation Data'!E118)),NA())</f>
        <v>#N/A</v>
      </c>
      <c r="AF124" s="93" t="e">
        <f ca="true">+IF(AND(ISNUMBER(OFFSET('Sanitation Data'!$F$4,0,10*ROW('Sanitation Data'!F118))),'Data Summary'!CU124="Yes"),100-OFFSET('Sanitation Data'!$F$4,0,10*ROW('Sanitation Data'!F118)),NA())</f>
        <v>#N/A</v>
      </c>
      <c r="AG124" s="93" t="e">
        <f ca="true">+IF(AND(ISNUMBER(OFFSET('Sanitation Data'!$F$6,0,10*ROW('Sanitation Data'!F118))),'Data Summary'!CV124="Yes"),OFFSET('Sanitation Data'!$F$6,0,10*ROW('Sanitation Data'!F118)),NA())</f>
        <v>#N/A</v>
      </c>
      <c r="AH124" s="93" t="e">
        <f ca="true">+IF(AND(ISNUMBER(OFFSET('Sanitation Data'!$F$10,0,10*ROW('Sanitation Data'!F118))),'Data Summary'!CW124="Yes"),OFFSET('Sanitation Data'!$F$10,0,10*ROW('Sanitation Data'!F118)),NA())</f>
        <v>#N/A</v>
      </c>
      <c r="AI124" s="93" t="e">
        <f ca="true">+IF(AND(ISNUMBER(OFFSET('Sanitation Data'!$F$11,0,10*ROW('Sanitation Data'!F118))),'Data Summary'!CX124="Yes"),OFFSET('Sanitation Data'!$F$11,0,10*ROW('Sanitation Data'!F118)),NA())</f>
        <v>#N/A</v>
      </c>
      <c r="AJ124" s="93" t="e">
        <f ca="true">+IF(AND(ISNUMBER(OFFSET('Sanitation Data'!$F$12,0,10*ROW('Sanitation Data'!F118))),'Data Summary'!CY124="Yes"),OFFSET('Sanitation Data'!$F$12,0,10*ROW('Sanitation Data'!F118)),NA())</f>
        <v>#N/A</v>
      </c>
      <c r="AK124" s="93" t="e">
        <f ca="true">+IF(AND(ISNUMBER(OFFSET('Sanitation Data'!$G$4,0,10*ROW('Sanitation Data'!G118))),'Data Summary'!CZ124="Yes"),100-OFFSET('Sanitation Data'!$G$4,0,10*ROW('Sanitation Data'!G118)),NA())</f>
        <v>#N/A</v>
      </c>
      <c r="AL124" s="93" t="e">
        <f ca="true">+IF(AND(ISNUMBER(OFFSET('Sanitation Data'!$G$6,0,10*ROW('Sanitation Data'!G118))),'Data Summary'!DA124="Yes"),OFFSET('Sanitation Data'!$G$6,0,10*ROW('Sanitation Data'!G118)),NA())</f>
        <v>#N/A</v>
      </c>
      <c r="AM124" s="93" t="e">
        <f ca="true">+IF(AND(ISNUMBER(OFFSET('Sanitation Data'!$G$10,0,10*ROW('Sanitation Data'!G118))),'Data Summary'!DB124="Yes"),OFFSET('Sanitation Data'!$G$10,0,10*ROW('Sanitation Data'!G118)),NA())</f>
        <v>#N/A</v>
      </c>
      <c r="AN124" s="93" t="e">
        <f ca="true">+IF(AND(ISNUMBER(OFFSET('Sanitation Data'!$G$11,0,10*ROW('Sanitation Data'!G118))),'Data Summary'!DC124="Yes"),OFFSET('Sanitation Data'!$G$11,0,10*ROW('Sanitation Data'!G118)),NA())</f>
        <v>#N/A</v>
      </c>
      <c r="AO124" s="93" t="e">
        <f ca="true">+IF(AND(ISNUMBER(OFFSET('Sanitation Data'!$G$12,0,10*ROW('Sanitation Data'!G118))),'Data Summary'!DD124="Yes"),OFFSET('Sanitation Data'!$G$12,0,10*ROW('Sanitation Data'!G118)),NA())</f>
        <v>#N/A</v>
      </c>
      <c r="AP124" s="93" t="e">
        <f ca="true">+IF(AND(ISNUMBER(OFFSET('Sanitation Data'!$H$4,0,10*ROW('Sanitation Data'!H118))),'Data Summary'!DE124="Yes"),100-OFFSET('Sanitation Data'!$H$4,0,10*ROW('Sanitation Data'!H118)),NA())</f>
        <v>#N/A</v>
      </c>
      <c r="AQ124" s="93" t="e">
        <f ca="true">+IF(AND(ISNUMBER(OFFSET('Sanitation Data'!$H$6,0,10*ROW('Sanitation Data'!H118))),'Data Summary'!DF124="Yes"),OFFSET('Sanitation Data'!$H$6,0,10*ROW('Sanitation Data'!H118)),NA())</f>
        <v>#N/A</v>
      </c>
      <c r="AR124" s="93" t="e">
        <f ca="true">+IF(AND(ISNUMBER(OFFSET('Sanitation Data'!$H$10,0,10*ROW('Sanitation Data'!H118))),'Data Summary'!DG124="Yes"),OFFSET('Sanitation Data'!$H$10,0,10*ROW('Sanitation Data'!H118)),NA())</f>
        <v>#N/A</v>
      </c>
      <c r="AS124" s="93" t="e">
        <f ca="true">+IF(AND(ISNUMBER(OFFSET('Sanitation Data'!$H$11,0,10*ROW('Sanitation Data'!H118))),'Data Summary'!DH124="Yes"),OFFSET('Sanitation Data'!$H$11,0,10*ROW('Sanitation Data'!H118)),NA())</f>
        <v>#N/A</v>
      </c>
      <c r="AT124" s="93" t="e">
        <f ca="true">+IF(AND(ISNUMBER(OFFSET('Sanitation Data'!$H$12,0,10*ROW('Sanitation Data'!H118))),'Data Summary'!DI124="Yes"),OFFSET('Sanitation Data'!$H$12,0,10*ROW('Sanitation Data'!H118)),NA())</f>
        <v>#N/A</v>
      </c>
      <c r="AU124" s="93" t="e">
        <f ca="true">+IF(AND(ISNUMBER(OFFSET('Sanitation Data'!$I$4,0,10*ROW('Sanitation Data'!I118))),'Data Summary'!DJ124="Yes"),100-OFFSET('Sanitation Data'!$I$4,0,10*ROW('Sanitation Data'!I118)),NA())</f>
        <v>#N/A</v>
      </c>
      <c r="AV124" s="93" t="e">
        <f ca="true">+IF(AND(ISNUMBER(OFFSET('Sanitation Data'!$I$6,0,10*ROW('Sanitation Data'!I118))),'Data Summary'!DK124="Yes"),OFFSET('Sanitation Data'!$I$6,0,10*ROW('Sanitation Data'!I118)),NA())</f>
        <v>#N/A</v>
      </c>
      <c r="AW124" s="93" t="e">
        <f ca="true">+IF(AND(ISNUMBER(OFFSET('Sanitation Data'!$I$10,0,10*ROW('Sanitation Data'!I118))),'Data Summary'!DL124="Yes"),OFFSET('Sanitation Data'!$I$10,0,10*ROW('Sanitation Data'!I118)),NA())</f>
        <v>#N/A</v>
      </c>
      <c r="AX124" s="93" t="e">
        <f ca="true">+IF(AND(ISNUMBER(OFFSET('Sanitation Data'!$I$11,0,10*ROW('Sanitation Data'!I118))),'Data Summary'!DM124="Yes"),OFFSET('Sanitation Data'!$I$11,0,10*ROW('Sanitation Data'!I118)),NA())</f>
        <v>#N/A</v>
      </c>
      <c r="AY124" s="93" t="e">
        <f ca="true">+IF(AND(ISNUMBER(OFFSET('Sanitation Data'!$I$12,0,10*ROW('Sanitation Data'!I118))),'Data Summary'!DN124="Yes"),OFFSET('Sanitation Data'!$I$12,0,10*ROW('Sanitation Data'!I118)),NA())</f>
        <v>#N/A</v>
      </c>
      <c r="AZ124" s="94" t="e">
        <f ca="true">+IF(AND(ISNUMBER(OFFSET('Hygiene Data'!$D$5,0,10*ROW('Hygiene Data'!D118))),'Data Summary'!DO124="Yes"),OFFSET('Hygiene Data'!$D$5,0,10*ROW('Hygiene Data'!D118)),NA())</f>
        <v>#N/A</v>
      </c>
      <c r="BA124" s="94" t="e">
        <f ca="true">+IF(AND(ISNUMBER(OFFSET('Hygiene Data'!$D$7,0,10*ROW('Hygiene Data'!D118))),'Data Summary'!DP124="Yes"),OFFSET('Hygiene Data'!$D$7,0,10*ROW('Hygiene Data'!D118)),NA())</f>
        <v>#N/A</v>
      </c>
      <c r="BB124" s="94" t="e">
        <f ca="true">+IF(AND(ISNUMBER(OFFSET('Hygiene Data'!$D$9,0,10*ROW('Hygiene Data'!D118))),'Data Summary'!DQ124="Yes"),OFFSET('Hygiene Data'!$D$9,0,10*ROW('Hygiene Data'!D118)),NA())</f>
        <v>#N/A</v>
      </c>
      <c r="BC124" s="94" t="e">
        <f ca="true">+IF(AND(ISNUMBER(OFFSET('Hygiene Data'!$E$5,0,10*ROW('Hygiene Data'!E118))),'Data Summary'!DR124="Yes"),OFFSET('Hygiene Data'!$E$5,0,10*ROW('Hygiene Data'!E118)),NA())</f>
        <v>#N/A</v>
      </c>
      <c r="BD124" s="94" t="e">
        <f ca="true">+IF(AND(ISNUMBER(OFFSET('Hygiene Data'!$E$7,0,10*ROW('Hygiene Data'!E118))),'Data Summary'!DS124="Yes"),OFFSET('Hygiene Data'!$E$7,0,10*ROW('Hygiene Data'!E118)),NA())</f>
        <v>#N/A</v>
      </c>
      <c r="BE124" s="94" t="e">
        <f ca="true">+IF(AND(ISNUMBER(OFFSET('Hygiene Data'!$E$9,0,10*ROW('Hygiene Data'!E118))),'Data Summary'!DT124="Yes"),OFFSET('Hygiene Data'!$E$9,0,10*ROW('Hygiene Data'!E118)),NA())</f>
        <v>#N/A</v>
      </c>
      <c r="BF124" s="94" t="e">
        <f ca="true">+IF(AND(ISNUMBER(OFFSET('Hygiene Data'!$F$5,0,10*ROW('Hygiene Data'!F118))),'Data Summary'!DU124="Yes"),OFFSET('Hygiene Data'!$F$5,0,10*ROW('Hygiene Data'!F118)),NA())</f>
        <v>#N/A</v>
      </c>
      <c r="BG124" s="94" t="e">
        <f ca="true">+IF(AND(ISNUMBER(OFFSET('Hygiene Data'!$F$7,0,10*ROW('Hygiene Data'!F118))),'Data Summary'!DV124="Yes"),OFFSET('Hygiene Data'!$F$7,0,10*ROW('Hygiene Data'!F118)),NA())</f>
        <v>#N/A</v>
      </c>
      <c r="BH124" s="94" t="e">
        <f ca="true">+IF(AND(ISNUMBER(OFFSET('Hygiene Data'!$F$9,0,10*ROW('Hygiene Data'!F118))),'Data Summary'!DW124="Yes"),OFFSET('Hygiene Data'!$F$9,0,10*ROW('Hygiene Data'!F118)),NA())</f>
        <v>#N/A</v>
      </c>
      <c r="BI124" s="94" t="e">
        <f ca="true">+IF(AND(ISNUMBER(OFFSET('Hygiene Data'!$G$5,0,10*ROW('Hygiene Data'!G118))),'Data Summary'!DX124="Yes"),OFFSET('Hygiene Data'!$G$5,0,10*ROW('Hygiene Data'!G118)),NA())</f>
        <v>#N/A</v>
      </c>
      <c r="BJ124" s="94" t="e">
        <f ca="true">+IF(AND(ISNUMBER(OFFSET('Hygiene Data'!$G$7,0,10*ROW('Hygiene Data'!G118))),'Data Summary'!DY124="Yes"),OFFSET('Hygiene Data'!$G$7,0,10*ROW('Hygiene Data'!G118)),NA())</f>
        <v>#N/A</v>
      </c>
      <c r="BK124" s="94" t="e">
        <f ca="true">+IF(AND(ISNUMBER(OFFSET('Hygiene Data'!$G$9,0,10*ROW('Hygiene Data'!G118))),'Data Summary'!DZ124="Yes"),OFFSET('Hygiene Data'!$G$9,0,10*ROW('Hygiene Data'!G118)),NA())</f>
        <v>#N/A</v>
      </c>
      <c r="BL124" s="94" t="e">
        <f ca="true">+IF(AND(ISNUMBER(OFFSET('Hygiene Data'!$H$5,0,10*ROW('Hygiene Data'!H118))),'Data Summary'!EA124="Yes"),OFFSET('Hygiene Data'!$H$5,0,10*ROW('Hygiene Data'!H118)),NA())</f>
        <v>#N/A</v>
      </c>
      <c r="BM124" s="94" t="e">
        <f ca="true">+IF(AND(ISNUMBER(OFFSET('Hygiene Data'!$H$7,0,10*ROW('Hygiene Data'!H118))),'Data Summary'!EB124="Yes"),OFFSET('Hygiene Data'!$H$7,0,10*ROW('Hygiene Data'!H118)),NA())</f>
        <v>#N/A</v>
      </c>
      <c r="BN124" s="94" t="e">
        <f ca="true">+IF(AND(ISNUMBER(OFFSET('Hygiene Data'!$H$9,0,10*ROW('Hygiene Data'!H118))),'Data Summary'!EC124="Yes"),OFFSET('Hygiene Data'!$H$9,0,10*ROW('Hygiene Data'!H118)),NA())</f>
        <v>#N/A</v>
      </c>
      <c r="BO124" s="94" t="e">
        <f ca="true">+IF(AND(ISNUMBER(OFFSET('Hygiene Data'!$I$5,0,10*ROW('Hygiene Data'!I118))),'Data Summary'!ED124="Yes"),OFFSET('Hygiene Data'!$I$5,0,10*ROW('Hygiene Data'!I118)),NA())</f>
        <v>#N/A</v>
      </c>
      <c r="BP124" s="94" t="e">
        <f ca="true">+IF(AND(ISNUMBER(OFFSET('Hygiene Data'!$I$7,0,10*ROW('Hygiene Data'!I118))),'Data Summary'!EE124="Yes"),OFFSET('Hygiene Data'!$I$7,0,10*ROW('Hygiene Data'!I118)),NA())</f>
        <v>#N/A</v>
      </c>
      <c r="BQ124" s="94" t="e">
        <f ca="true">+IF(AND(ISNUMBER(OFFSET('Hygiene Data'!$I$9,0,10*ROW('Hygiene Data'!I118))),'Data Summary'!EF124="Yes"),OFFSET('Hygiene Data'!$I$9,0,10*ROW('Hygiene Data'!I118)),NA())</f>
        <v>#N/A</v>
      </c>
    </row>
    <row xmlns:x14ac="http://schemas.microsoft.com/office/spreadsheetml/2009/9/ac" r="125" x14ac:dyDescent="0.2">
      <c r="A125" s="334" t="e">
        <f ca="true">+RIGHT('Data Summary'!A125,LEN('Data Summary'!A125)-9)</f>
        <v>#VALUE!</v>
      </c>
      <c r="B125" s="35" t="str">
        <f ca="true">+IF(ISTEXT('Data Summary'!B125),'Data Summary'!B125,"")</f>
        <v/>
      </c>
      <c r="C125" s="333" t="e">
        <f ca="true">+VALUE('Data Summary'!C125)</f>
        <v>#VALUE!</v>
      </c>
      <c r="D125" s="92" t="e">
        <f ca="true">+IF(AND(ISNUMBER(OFFSET('Water Data'!$D$4,0,10*ROW('Water Data'!D119))),'Data Summary'!BS125="Yes"),100-OFFSET('Water Data'!$D$4,0,10*ROW('Water Data'!D119)),NA())</f>
        <v>#N/A</v>
      </c>
      <c r="E125" s="92" t="e">
        <f ca="true">+IF(AND(ISNUMBER(OFFSET('Water Data'!$D$6,0,10*ROW('Water Data'!D119))),'Data Summary'!BT125="Yes"),OFFSET('Water Data'!$D$6,0,10*ROW('Water Data'!D119)),NA())</f>
        <v>#N/A</v>
      </c>
      <c r="F125" s="92" t="e">
        <f ca="true">+IF(AND(ISNUMBER(OFFSET('Water Data'!$D$9,0,10*ROW('Water Data'!D119))),'Data Summary'!BU125="Yes"),OFFSET('Water Data'!$D$9,0,10*ROW('Water Data'!D119)),NA())</f>
        <v>#N/A</v>
      </c>
      <c r="G125" s="92" t="e">
        <f ca="true">+IF(AND(ISNUMBER(OFFSET('Water Data'!$E$4,0,10*ROW('Water Data'!E119))),'Data Summary'!BV125="Yes"),100-OFFSET('Water Data'!$E$4,0,10*ROW('Water Data'!E119)),NA())</f>
        <v>#N/A</v>
      </c>
      <c r="H125" s="92" t="e">
        <f ca="true">+IF(AND(ISNUMBER(OFFSET('Water Data'!$E$6,0,10*ROW('Water Data'!E119))),'Data Summary'!BW125="Yes"),OFFSET('Water Data'!$E$6,0,10*ROW('Water Data'!E119)),NA())</f>
        <v>#N/A</v>
      </c>
      <c r="I125" s="92" t="e">
        <f ca="true">+IF(AND(ISNUMBER(OFFSET('Water Data'!$E$9,0,10*ROW('Water Data'!E119))),'Data Summary'!BX125="Yes"),OFFSET('Water Data'!$E$9,0,10*ROW('Water Data'!E119)),NA())</f>
        <v>#N/A</v>
      </c>
      <c r="J125" s="92" t="e">
        <f ca="true">+IF(AND(ISNUMBER(OFFSET('Water Data'!$F$4,0,10*ROW('Water Data'!F119))),'Data Summary'!BY125="Yes"),100-OFFSET('Water Data'!$F$4,0,10*ROW('Water Data'!F119)),NA())</f>
        <v>#N/A</v>
      </c>
      <c r="K125" s="92" t="e">
        <f ca="true">+IF(AND(ISNUMBER(OFFSET('Water Data'!$F$6,0,10*ROW('Water Data'!F119))),'Data Summary'!BZ125="Yes"),OFFSET('Water Data'!$F$6,0,10*ROW('Water Data'!F119)),NA())</f>
        <v>#N/A</v>
      </c>
      <c r="L125" s="92" t="e">
        <f ca="true">+IF(AND(ISNUMBER(OFFSET('Water Data'!$F$9,0,10*ROW('Water Data'!F119))),'Data Summary'!CA125="Yes"),OFFSET('Water Data'!$F$9,0,10*ROW('Water Data'!F119)),NA())</f>
        <v>#N/A</v>
      </c>
      <c r="M125" s="92" t="e">
        <f ca="true">+IF(AND(ISNUMBER(OFFSET('Water Data'!$G$4,0,10*ROW('Water Data'!G119))),'Data Summary'!CB125="Yes"),100-OFFSET('Water Data'!$G$4,0,10*ROW('Water Data'!G119)),NA())</f>
        <v>#N/A</v>
      </c>
      <c r="N125" s="92" t="e">
        <f ca="true">+IF(AND(ISNUMBER(OFFSET('Water Data'!$G$6,0,10*ROW('Water Data'!G119))),'Data Summary'!CC125="Yes"),OFFSET('Water Data'!$G$6,0,10*ROW('Water Data'!G119)),NA())</f>
        <v>#N/A</v>
      </c>
      <c r="O125" s="92" t="e">
        <f ca="true">+IF(AND(ISNUMBER(OFFSET('Water Data'!$G$9,0,10*ROW('Water Data'!G119))),'Data Summary'!CD125="Yes"),OFFSET('Water Data'!$G$9,0,10*ROW('Water Data'!G119)),NA())</f>
        <v>#N/A</v>
      </c>
      <c r="P125" s="92" t="e">
        <f ca="true">+IF(AND(ISNUMBER(OFFSET('Water Data'!$H$4,0,10*ROW('Water Data'!H119))),'Data Summary'!CE125="Yes"),100-OFFSET('Water Data'!$H$4,0,10*ROW('Water Data'!H119)),NA())</f>
        <v>#N/A</v>
      </c>
      <c r="Q125" s="92" t="e">
        <f ca="true">+IF(AND(ISNUMBER(OFFSET('Water Data'!$H$6,0,10*ROW('Water Data'!H119))),'Data Summary'!CF125="Yes"),OFFSET('Water Data'!$H$6,0,10*ROW('Water Data'!H119)),NA())</f>
        <v>#N/A</v>
      </c>
      <c r="R125" s="92" t="e">
        <f ca="true">+IF(AND(ISNUMBER(OFFSET('Water Data'!$H$9,0,10*ROW('Water Data'!H119))),'Data Summary'!CG125="Yes"),OFFSET('Water Data'!$H$9,0,10*ROW('Water Data'!H119)),NA())</f>
        <v>#N/A</v>
      </c>
      <c r="S125" s="92" t="e">
        <f ca="true">+IF(AND(ISNUMBER(OFFSET('Water Data'!$I$4,0,10*ROW('Water Data'!I119))),'Data Summary'!CH125="Yes"),100-OFFSET('Water Data'!$I$4,0,10*ROW('Water Data'!I119)),NA())</f>
        <v>#N/A</v>
      </c>
      <c r="T125" s="92" t="e">
        <f ca="true">+IF(AND(ISNUMBER(OFFSET('Water Data'!$I$6,0,10*ROW('Water Data'!I119))),'Data Summary'!CI125="Yes"),OFFSET('Water Data'!$I$6,0,10*ROW('Water Data'!I119)),NA())</f>
        <v>#N/A</v>
      </c>
      <c r="U125" s="92" t="e">
        <f ca="true">+IF(AND(ISNUMBER(OFFSET('Water Data'!$I$9,0,10*ROW('Water Data'!I119))),'Data Summary'!CJ125="Yes"),OFFSET('Water Data'!$I$9,0,10*ROW('Water Data'!I119)),NA())</f>
        <v>#N/A</v>
      </c>
      <c r="V125" s="93" t="e">
        <f ca="true">+IF(AND(ISNUMBER(OFFSET('Sanitation Data'!$D$4,0,10*ROW('Sanitation Data'!D119))),'Data Summary'!CK125="Yes"),100-OFFSET('Sanitation Data'!$D$4,0,10*ROW('Sanitation Data'!D119)),NA())</f>
        <v>#N/A</v>
      </c>
      <c r="W125" s="93" t="e">
        <f ca="true">+IF(AND(ISNUMBER(OFFSET('Sanitation Data'!$D$6,0,10*ROW('Sanitation Data'!D119))),'Data Summary'!CL125="Yes"),OFFSET('Sanitation Data'!$D$6,0,10*ROW('Sanitation Data'!D119)),NA())</f>
        <v>#N/A</v>
      </c>
      <c r="X125" s="93" t="e">
        <f ca="true">+IF(AND(ISNUMBER(OFFSET('Sanitation Data'!$D$10,0,10*ROW('Sanitation Data'!D119))),'Data Summary'!CM125="Yes"),OFFSET('Sanitation Data'!$D$10,0,10*ROW('Sanitation Data'!D119)),NA())</f>
        <v>#N/A</v>
      </c>
      <c r="Y125" s="93" t="e">
        <f ca="true">+IF(AND(ISNUMBER(OFFSET('Sanitation Data'!$D$11,0,10*ROW('Sanitation Data'!D119))),'Data Summary'!CN125="Yes"),OFFSET('Sanitation Data'!$D$11,0,10*ROW('Sanitation Data'!D119)),NA())</f>
        <v>#N/A</v>
      </c>
      <c r="Z125" s="93" t="e">
        <f ca="true">+IF(AND(ISNUMBER(OFFSET('Sanitation Data'!$D$12,0,10*ROW('Sanitation Data'!D119))),'Data Summary'!CO125="Yes"),OFFSET('Sanitation Data'!$D$12,0,10*ROW('Sanitation Data'!D119)),NA())</f>
        <v>#N/A</v>
      </c>
      <c r="AA125" s="93" t="e">
        <f ca="true">+IF(AND(ISNUMBER(OFFSET('Sanitation Data'!$E$4,0,10*ROW('Sanitation Data'!E119))),'Data Summary'!CP125="Yes"),100-OFFSET('Sanitation Data'!$E$4,0,10*ROW('Sanitation Data'!E119)),NA())</f>
        <v>#N/A</v>
      </c>
      <c r="AB125" s="93" t="e">
        <f ca="true">+IF(AND(ISNUMBER(OFFSET('Sanitation Data'!$E$6,0,10*ROW('Sanitation Data'!E119))),'Data Summary'!CQ125="Yes"),OFFSET('Sanitation Data'!$E$6,0,10*ROW('Sanitation Data'!E119)),NA())</f>
        <v>#N/A</v>
      </c>
      <c r="AC125" s="93" t="e">
        <f ca="true">+IF(AND(ISNUMBER(OFFSET('Sanitation Data'!$E$10,0,10*ROW('Sanitation Data'!E119))),'Data Summary'!CR125="Yes"),OFFSET('Sanitation Data'!$E$10,0,10*ROW('Sanitation Data'!E119)),NA())</f>
        <v>#N/A</v>
      </c>
      <c r="AD125" s="93" t="e">
        <f ca="true">+IF(AND(ISNUMBER(OFFSET('Sanitation Data'!$E$11,0,10*ROW('Sanitation Data'!E119))),'Data Summary'!CS125="Yes"),OFFSET('Sanitation Data'!$E$11,0,10*ROW('Sanitation Data'!E119)),NA())</f>
        <v>#N/A</v>
      </c>
      <c r="AE125" s="93" t="e">
        <f ca="true">+IF(AND(ISNUMBER(OFFSET('Sanitation Data'!$E$12,0,10*ROW('Sanitation Data'!E119))),'Data Summary'!CT125="Yes"),OFFSET('Sanitation Data'!$E$12,0,10*ROW('Sanitation Data'!E119)),NA())</f>
        <v>#N/A</v>
      </c>
      <c r="AF125" s="93" t="e">
        <f ca="true">+IF(AND(ISNUMBER(OFFSET('Sanitation Data'!$F$4,0,10*ROW('Sanitation Data'!F119))),'Data Summary'!CU125="Yes"),100-OFFSET('Sanitation Data'!$F$4,0,10*ROW('Sanitation Data'!F119)),NA())</f>
        <v>#N/A</v>
      </c>
      <c r="AG125" s="93" t="e">
        <f ca="true">+IF(AND(ISNUMBER(OFFSET('Sanitation Data'!$F$6,0,10*ROW('Sanitation Data'!F119))),'Data Summary'!CV125="Yes"),OFFSET('Sanitation Data'!$F$6,0,10*ROW('Sanitation Data'!F119)),NA())</f>
        <v>#N/A</v>
      </c>
      <c r="AH125" s="93" t="e">
        <f ca="true">+IF(AND(ISNUMBER(OFFSET('Sanitation Data'!$F$10,0,10*ROW('Sanitation Data'!F119))),'Data Summary'!CW125="Yes"),OFFSET('Sanitation Data'!$F$10,0,10*ROW('Sanitation Data'!F119)),NA())</f>
        <v>#N/A</v>
      </c>
      <c r="AI125" s="93" t="e">
        <f ca="true">+IF(AND(ISNUMBER(OFFSET('Sanitation Data'!$F$11,0,10*ROW('Sanitation Data'!F119))),'Data Summary'!CX125="Yes"),OFFSET('Sanitation Data'!$F$11,0,10*ROW('Sanitation Data'!F119)),NA())</f>
        <v>#N/A</v>
      </c>
      <c r="AJ125" s="93" t="e">
        <f ca="true">+IF(AND(ISNUMBER(OFFSET('Sanitation Data'!$F$12,0,10*ROW('Sanitation Data'!F119))),'Data Summary'!CY125="Yes"),OFFSET('Sanitation Data'!$F$12,0,10*ROW('Sanitation Data'!F119)),NA())</f>
        <v>#N/A</v>
      </c>
      <c r="AK125" s="93" t="e">
        <f ca="true">+IF(AND(ISNUMBER(OFFSET('Sanitation Data'!$G$4,0,10*ROW('Sanitation Data'!G119))),'Data Summary'!CZ125="Yes"),100-OFFSET('Sanitation Data'!$G$4,0,10*ROW('Sanitation Data'!G119)),NA())</f>
        <v>#N/A</v>
      </c>
      <c r="AL125" s="93" t="e">
        <f ca="true">+IF(AND(ISNUMBER(OFFSET('Sanitation Data'!$G$6,0,10*ROW('Sanitation Data'!G119))),'Data Summary'!DA125="Yes"),OFFSET('Sanitation Data'!$G$6,0,10*ROW('Sanitation Data'!G119)),NA())</f>
        <v>#N/A</v>
      </c>
      <c r="AM125" s="93" t="e">
        <f ca="true">+IF(AND(ISNUMBER(OFFSET('Sanitation Data'!$G$10,0,10*ROW('Sanitation Data'!G119))),'Data Summary'!DB125="Yes"),OFFSET('Sanitation Data'!$G$10,0,10*ROW('Sanitation Data'!G119)),NA())</f>
        <v>#N/A</v>
      </c>
      <c r="AN125" s="93" t="e">
        <f ca="true">+IF(AND(ISNUMBER(OFFSET('Sanitation Data'!$G$11,0,10*ROW('Sanitation Data'!G119))),'Data Summary'!DC125="Yes"),OFFSET('Sanitation Data'!$G$11,0,10*ROW('Sanitation Data'!G119)),NA())</f>
        <v>#N/A</v>
      </c>
      <c r="AO125" s="93" t="e">
        <f ca="true">+IF(AND(ISNUMBER(OFFSET('Sanitation Data'!$G$12,0,10*ROW('Sanitation Data'!G119))),'Data Summary'!DD125="Yes"),OFFSET('Sanitation Data'!$G$12,0,10*ROW('Sanitation Data'!G119)),NA())</f>
        <v>#N/A</v>
      </c>
      <c r="AP125" s="93" t="e">
        <f ca="true">+IF(AND(ISNUMBER(OFFSET('Sanitation Data'!$H$4,0,10*ROW('Sanitation Data'!H119))),'Data Summary'!DE125="Yes"),100-OFFSET('Sanitation Data'!$H$4,0,10*ROW('Sanitation Data'!H119)),NA())</f>
        <v>#N/A</v>
      </c>
      <c r="AQ125" s="93" t="e">
        <f ca="true">+IF(AND(ISNUMBER(OFFSET('Sanitation Data'!$H$6,0,10*ROW('Sanitation Data'!H119))),'Data Summary'!DF125="Yes"),OFFSET('Sanitation Data'!$H$6,0,10*ROW('Sanitation Data'!H119)),NA())</f>
        <v>#N/A</v>
      </c>
      <c r="AR125" s="93" t="e">
        <f ca="true">+IF(AND(ISNUMBER(OFFSET('Sanitation Data'!$H$10,0,10*ROW('Sanitation Data'!H119))),'Data Summary'!DG125="Yes"),OFFSET('Sanitation Data'!$H$10,0,10*ROW('Sanitation Data'!H119)),NA())</f>
        <v>#N/A</v>
      </c>
      <c r="AS125" s="93" t="e">
        <f ca="true">+IF(AND(ISNUMBER(OFFSET('Sanitation Data'!$H$11,0,10*ROW('Sanitation Data'!H119))),'Data Summary'!DH125="Yes"),OFFSET('Sanitation Data'!$H$11,0,10*ROW('Sanitation Data'!H119)),NA())</f>
        <v>#N/A</v>
      </c>
      <c r="AT125" s="93" t="e">
        <f ca="true">+IF(AND(ISNUMBER(OFFSET('Sanitation Data'!$H$12,0,10*ROW('Sanitation Data'!H119))),'Data Summary'!DI125="Yes"),OFFSET('Sanitation Data'!$H$12,0,10*ROW('Sanitation Data'!H119)),NA())</f>
        <v>#N/A</v>
      </c>
      <c r="AU125" s="93" t="e">
        <f ca="true">+IF(AND(ISNUMBER(OFFSET('Sanitation Data'!$I$4,0,10*ROW('Sanitation Data'!I119))),'Data Summary'!DJ125="Yes"),100-OFFSET('Sanitation Data'!$I$4,0,10*ROW('Sanitation Data'!I119)),NA())</f>
        <v>#N/A</v>
      </c>
      <c r="AV125" s="93" t="e">
        <f ca="true">+IF(AND(ISNUMBER(OFFSET('Sanitation Data'!$I$6,0,10*ROW('Sanitation Data'!I119))),'Data Summary'!DK125="Yes"),OFFSET('Sanitation Data'!$I$6,0,10*ROW('Sanitation Data'!I119)),NA())</f>
        <v>#N/A</v>
      </c>
      <c r="AW125" s="93" t="e">
        <f ca="true">+IF(AND(ISNUMBER(OFFSET('Sanitation Data'!$I$10,0,10*ROW('Sanitation Data'!I119))),'Data Summary'!DL125="Yes"),OFFSET('Sanitation Data'!$I$10,0,10*ROW('Sanitation Data'!I119)),NA())</f>
        <v>#N/A</v>
      </c>
      <c r="AX125" s="93" t="e">
        <f ca="true">+IF(AND(ISNUMBER(OFFSET('Sanitation Data'!$I$11,0,10*ROW('Sanitation Data'!I119))),'Data Summary'!DM125="Yes"),OFFSET('Sanitation Data'!$I$11,0,10*ROW('Sanitation Data'!I119)),NA())</f>
        <v>#N/A</v>
      </c>
      <c r="AY125" s="93" t="e">
        <f ca="true">+IF(AND(ISNUMBER(OFFSET('Sanitation Data'!$I$12,0,10*ROW('Sanitation Data'!I119))),'Data Summary'!DN125="Yes"),OFFSET('Sanitation Data'!$I$12,0,10*ROW('Sanitation Data'!I119)),NA())</f>
        <v>#N/A</v>
      </c>
      <c r="AZ125" s="94" t="e">
        <f ca="true">+IF(AND(ISNUMBER(OFFSET('Hygiene Data'!$D$5,0,10*ROW('Hygiene Data'!D119))),'Data Summary'!DO125="Yes"),OFFSET('Hygiene Data'!$D$5,0,10*ROW('Hygiene Data'!D119)),NA())</f>
        <v>#N/A</v>
      </c>
      <c r="BA125" s="94" t="e">
        <f ca="true">+IF(AND(ISNUMBER(OFFSET('Hygiene Data'!$D$7,0,10*ROW('Hygiene Data'!D119))),'Data Summary'!DP125="Yes"),OFFSET('Hygiene Data'!$D$7,0,10*ROW('Hygiene Data'!D119)),NA())</f>
        <v>#N/A</v>
      </c>
      <c r="BB125" s="94" t="e">
        <f ca="true">+IF(AND(ISNUMBER(OFFSET('Hygiene Data'!$D$9,0,10*ROW('Hygiene Data'!D119))),'Data Summary'!DQ125="Yes"),OFFSET('Hygiene Data'!$D$9,0,10*ROW('Hygiene Data'!D119)),NA())</f>
        <v>#N/A</v>
      </c>
      <c r="BC125" s="94" t="e">
        <f ca="true">+IF(AND(ISNUMBER(OFFSET('Hygiene Data'!$E$5,0,10*ROW('Hygiene Data'!E119))),'Data Summary'!DR125="Yes"),OFFSET('Hygiene Data'!$E$5,0,10*ROW('Hygiene Data'!E119)),NA())</f>
        <v>#N/A</v>
      </c>
      <c r="BD125" s="94" t="e">
        <f ca="true">+IF(AND(ISNUMBER(OFFSET('Hygiene Data'!$E$7,0,10*ROW('Hygiene Data'!E119))),'Data Summary'!DS125="Yes"),OFFSET('Hygiene Data'!$E$7,0,10*ROW('Hygiene Data'!E119)),NA())</f>
        <v>#N/A</v>
      </c>
      <c r="BE125" s="94" t="e">
        <f ca="true">+IF(AND(ISNUMBER(OFFSET('Hygiene Data'!$E$9,0,10*ROW('Hygiene Data'!E119))),'Data Summary'!DT125="Yes"),OFFSET('Hygiene Data'!$E$9,0,10*ROW('Hygiene Data'!E119)),NA())</f>
        <v>#N/A</v>
      </c>
      <c r="BF125" s="94" t="e">
        <f ca="true">+IF(AND(ISNUMBER(OFFSET('Hygiene Data'!$F$5,0,10*ROW('Hygiene Data'!F119))),'Data Summary'!DU125="Yes"),OFFSET('Hygiene Data'!$F$5,0,10*ROW('Hygiene Data'!F119)),NA())</f>
        <v>#N/A</v>
      </c>
      <c r="BG125" s="94" t="e">
        <f ca="true">+IF(AND(ISNUMBER(OFFSET('Hygiene Data'!$F$7,0,10*ROW('Hygiene Data'!F119))),'Data Summary'!DV125="Yes"),OFFSET('Hygiene Data'!$F$7,0,10*ROW('Hygiene Data'!F119)),NA())</f>
        <v>#N/A</v>
      </c>
      <c r="BH125" s="94" t="e">
        <f ca="true">+IF(AND(ISNUMBER(OFFSET('Hygiene Data'!$F$9,0,10*ROW('Hygiene Data'!F119))),'Data Summary'!DW125="Yes"),OFFSET('Hygiene Data'!$F$9,0,10*ROW('Hygiene Data'!F119)),NA())</f>
        <v>#N/A</v>
      </c>
      <c r="BI125" s="94" t="e">
        <f ca="true">+IF(AND(ISNUMBER(OFFSET('Hygiene Data'!$G$5,0,10*ROW('Hygiene Data'!G119))),'Data Summary'!DX125="Yes"),OFFSET('Hygiene Data'!$G$5,0,10*ROW('Hygiene Data'!G119)),NA())</f>
        <v>#N/A</v>
      </c>
      <c r="BJ125" s="94" t="e">
        <f ca="true">+IF(AND(ISNUMBER(OFFSET('Hygiene Data'!$G$7,0,10*ROW('Hygiene Data'!G119))),'Data Summary'!DY125="Yes"),OFFSET('Hygiene Data'!$G$7,0,10*ROW('Hygiene Data'!G119)),NA())</f>
        <v>#N/A</v>
      </c>
      <c r="BK125" s="94" t="e">
        <f ca="true">+IF(AND(ISNUMBER(OFFSET('Hygiene Data'!$G$9,0,10*ROW('Hygiene Data'!G119))),'Data Summary'!DZ125="Yes"),OFFSET('Hygiene Data'!$G$9,0,10*ROW('Hygiene Data'!G119)),NA())</f>
        <v>#N/A</v>
      </c>
      <c r="BL125" s="94" t="e">
        <f ca="true">+IF(AND(ISNUMBER(OFFSET('Hygiene Data'!$H$5,0,10*ROW('Hygiene Data'!H119))),'Data Summary'!EA125="Yes"),OFFSET('Hygiene Data'!$H$5,0,10*ROW('Hygiene Data'!H119)),NA())</f>
        <v>#N/A</v>
      </c>
      <c r="BM125" s="94" t="e">
        <f ca="true">+IF(AND(ISNUMBER(OFFSET('Hygiene Data'!$H$7,0,10*ROW('Hygiene Data'!H119))),'Data Summary'!EB125="Yes"),OFFSET('Hygiene Data'!$H$7,0,10*ROW('Hygiene Data'!H119)),NA())</f>
        <v>#N/A</v>
      </c>
      <c r="BN125" s="94" t="e">
        <f ca="true">+IF(AND(ISNUMBER(OFFSET('Hygiene Data'!$H$9,0,10*ROW('Hygiene Data'!H119))),'Data Summary'!EC125="Yes"),OFFSET('Hygiene Data'!$H$9,0,10*ROW('Hygiene Data'!H119)),NA())</f>
        <v>#N/A</v>
      </c>
      <c r="BO125" s="94" t="e">
        <f ca="true">+IF(AND(ISNUMBER(OFFSET('Hygiene Data'!$I$5,0,10*ROW('Hygiene Data'!I119))),'Data Summary'!ED125="Yes"),OFFSET('Hygiene Data'!$I$5,0,10*ROW('Hygiene Data'!I119)),NA())</f>
        <v>#N/A</v>
      </c>
      <c r="BP125" s="94" t="e">
        <f ca="true">+IF(AND(ISNUMBER(OFFSET('Hygiene Data'!$I$7,0,10*ROW('Hygiene Data'!I119))),'Data Summary'!EE125="Yes"),OFFSET('Hygiene Data'!$I$7,0,10*ROW('Hygiene Data'!I119)),NA())</f>
        <v>#N/A</v>
      </c>
      <c r="BQ125" s="94" t="e">
        <f ca="true">+IF(AND(ISNUMBER(OFFSET('Hygiene Data'!$I$9,0,10*ROW('Hygiene Data'!I119))),'Data Summary'!EF125="Yes"),OFFSET('Hygiene Data'!$I$9,0,10*ROW('Hygiene Data'!I119)),NA())</f>
        <v>#N/A</v>
      </c>
    </row>
    <row xmlns:x14ac="http://schemas.microsoft.com/office/spreadsheetml/2009/9/ac" r="126" x14ac:dyDescent="0.2">
      <c r="A126" s="334" t="e">
        <f ca="true">+RIGHT('Data Summary'!A126,LEN('Data Summary'!A126)-9)</f>
        <v>#VALUE!</v>
      </c>
      <c r="B126" s="35" t="str">
        <f ca="true">+IF(ISTEXT('Data Summary'!B126),'Data Summary'!B126,"")</f>
        <v/>
      </c>
      <c r="C126" s="333" t="e">
        <f ca="true">+VALUE('Data Summary'!C126)</f>
        <v>#VALUE!</v>
      </c>
      <c r="D126" s="92" t="e">
        <f ca="true">+IF(AND(ISNUMBER(OFFSET('Water Data'!$D$4,0,10*ROW('Water Data'!D120))),'Data Summary'!BS126="Yes"),100-OFFSET('Water Data'!$D$4,0,10*ROW('Water Data'!D120)),NA())</f>
        <v>#N/A</v>
      </c>
      <c r="E126" s="92" t="e">
        <f ca="true">+IF(AND(ISNUMBER(OFFSET('Water Data'!$D$6,0,10*ROW('Water Data'!D120))),'Data Summary'!BT126="Yes"),OFFSET('Water Data'!$D$6,0,10*ROW('Water Data'!D120)),NA())</f>
        <v>#N/A</v>
      </c>
      <c r="F126" s="92" t="e">
        <f ca="true">+IF(AND(ISNUMBER(OFFSET('Water Data'!$D$9,0,10*ROW('Water Data'!D120))),'Data Summary'!BU126="Yes"),OFFSET('Water Data'!$D$9,0,10*ROW('Water Data'!D120)),NA())</f>
        <v>#N/A</v>
      </c>
      <c r="G126" s="92" t="e">
        <f ca="true">+IF(AND(ISNUMBER(OFFSET('Water Data'!$E$4,0,10*ROW('Water Data'!E120))),'Data Summary'!BV126="Yes"),100-OFFSET('Water Data'!$E$4,0,10*ROW('Water Data'!E120)),NA())</f>
        <v>#N/A</v>
      </c>
      <c r="H126" s="92" t="e">
        <f ca="true">+IF(AND(ISNUMBER(OFFSET('Water Data'!$E$6,0,10*ROW('Water Data'!E120))),'Data Summary'!BW126="Yes"),OFFSET('Water Data'!$E$6,0,10*ROW('Water Data'!E120)),NA())</f>
        <v>#N/A</v>
      </c>
      <c r="I126" s="92" t="e">
        <f ca="true">+IF(AND(ISNUMBER(OFFSET('Water Data'!$E$9,0,10*ROW('Water Data'!E120))),'Data Summary'!BX126="Yes"),OFFSET('Water Data'!$E$9,0,10*ROW('Water Data'!E120)),NA())</f>
        <v>#N/A</v>
      </c>
      <c r="J126" s="92" t="e">
        <f ca="true">+IF(AND(ISNUMBER(OFFSET('Water Data'!$F$4,0,10*ROW('Water Data'!F120))),'Data Summary'!BY126="Yes"),100-OFFSET('Water Data'!$F$4,0,10*ROW('Water Data'!F120)),NA())</f>
        <v>#N/A</v>
      </c>
      <c r="K126" s="92" t="e">
        <f ca="true">+IF(AND(ISNUMBER(OFFSET('Water Data'!$F$6,0,10*ROW('Water Data'!F120))),'Data Summary'!BZ126="Yes"),OFFSET('Water Data'!$F$6,0,10*ROW('Water Data'!F120)),NA())</f>
        <v>#N/A</v>
      </c>
      <c r="L126" s="92" t="e">
        <f ca="true">+IF(AND(ISNUMBER(OFFSET('Water Data'!$F$9,0,10*ROW('Water Data'!F120))),'Data Summary'!CA126="Yes"),OFFSET('Water Data'!$F$9,0,10*ROW('Water Data'!F120)),NA())</f>
        <v>#N/A</v>
      </c>
      <c r="M126" s="92" t="e">
        <f ca="true">+IF(AND(ISNUMBER(OFFSET('Water Data'!$G$4,0,10*ROW('Water Data'!G120))),'Data Summary'!CB126="Yes"),100-OFFSET('Water Data'!$G$4,0,10*ROW('Water Data'!G120)),NA())</f>
        <v>#N/A</v>
      </c>
      <c r="N126" s="92" t="e">
        <f ca="true">+IF(AND(ISNUMBER(OFFSET('Water Data'!$G$6,0,10*ROW('Water Data'!G120))),'Data Summary'!CC126="Yes"),OFFSET('Water Data'!$G$6,0,10*ROW('Water Data'!G120)),NA())</f>
        <v>#N/A</v>
      </c>
      <c r="O126" s="92" t="e">
        <f ca="true">+IF(AND(ISNUMBER(OFFSET('Water Data'!$G$9,0,10*ROW('Water Data'!G120))),'Data Summary'!CD126="Yes"),OFFSET('Water Data'!$G$9,0,10*ROW('Water Data'!G120)),NA())</f>
        <v>#N/A</v>
      </c>
      <c r="P126" s="92" t="e">
        <f ca="true">+IF(AND(ISNUMBER(OFFSET('Water Data'!$H$4,0,10*ROW('Water Data'!H120))),'Data Summary'!CE126="Yes"),100-OFFSET('Water Data'!$H$4,0,10*ROW('Water Data'!H120)),NA())</f>
        <v>#N/A</v>
      </c>
      <c r="Q126" s="92" t="e">
        <f ca="true">+IF(AND(ISNUMBER(OFFSET('Water Data'!$H$6,0,10*ROW('Water Data'!H120))),'Data Summary'!CF126="Yes"),OFFSET('Water Data'!$H$6,0,10*ROW('Water Data'!H120)),NA())</f>
        <v>#N/A</v>
      </c>
      <c r="R126" s="92" t="e">
        <f ca="true">+IF(AND(ISNUMBER(OFFSET('Water Data'!$H$9,0,10*ROW('Water Data'!H120))),'Data Summary'!CG126="Yes"),OFFSET('Water Data'!$H$9,0,10*ROW('Water Data'!H120)),NA())</f>
        <v>#N/A</v>
      </c>
      <c r="S126" s="92" t="e">
        <f ca="true">+IF(AND(ISNUMBER(OFFSET('Water Data'!$I$4,0,10*ROW('Water Data'!I120))),'Data Summary'!CH126="Yes"),100-OFFSET('Water Data'!$I$4,0,10*ROW('Water Data'!I120)),NA())</f>
        <v>#N/A</v>
      </c>
      <c r="T126" s="92" t="e">
        <f ca="true">+IF(AND(ISNUMBER(OFFSET('Water Data'!$I$6,0,10*ROW('Water Data'!I120))),'Data Summary'!CI126="Yes"),OFFSET('Water Data'!$I$6,0,10*ROW('Water Data'!I120)),NA())</f>
        <v>#N/A</v>
      </c>
      <c r="U126" s="92" t="e">
        <f ca="true">+IF(AND(ISNUMBER(OFFSET('Water Data'!$I$9,0,10*ROW('Water Data'!I120))),'Data Summary'!CJ126="Yes"),OFFSET('Water Data'!$I$9,0,10*ROW('Water Data'!I120)),NA())</f>
        <v>#N/A</v>
      </c>
      <c r="V126" s="93" t="e">
        <f ca="true">+IF(AND(ISNUMBER(OFFSET('Sanitation Data'!$D$4,0,10*ROW('Sanitation Data'!D120))),'Data Summary'!CK126="Yes"),100-OFFSET('Sanitation Data'!$D$4,0,10*ROW('Sanitation Data'!D120)),NA())</f>
        <v>#N/A</v>
      </c>
      <c r="W126" s="93" t="e">
        <f ca="true">+IF(AND(ISNUMBER(OFFSET('Sanitation Data'!$D$6,0,10*ROW('Sanitation Data'!D120))),'Data Summary'!CL126="Yes"),OFFSET('Sanitation Data'!$D$6,0,10*ROW('Sanitation Data'!D120)),NA())</f>
        <v>#N/A</v>
      </c>
      <c r="X126" s="93" t="e">
        <f ca="true">+IF(AND(ISNUMBER(OFFSET('Sanitation Data'!$D$10,0,10*ROW('Sanitation Data'!D120))),'Data Summary'!CM126="Yes"),OFFSET('Sanitation Data'!$D$10,0,10*ROW('Sanitation Data'!D120)),NA())</f>
        <v>#N/A</v>
      </c>
      <c r="Y126" s="93" t="e">
        <f ca="true">+IF(AND(ISNUMBER(OFFSET('Sanitation Data'!$D$11,0,10*ROW('Sanitation Data'!D120))),'Data Summary'!CN126="Yes"),OFFSET('Sanitation Data'!$D$11,0,10*ROW('Sanitation Data'!D120)),NA())</f>
        <v>#N/A</v>
      </c>
      <c r="Z126" s="93" t="e">
        <f ca="true">+IF(AND(ISNUMBER(OFFSET('Sanitation Data'!$D$12,0,10*ROW('Sanitation Data'!D120))),'Data Summary'!CO126="Yes"),OFFSET('Sanitation Data'!$D$12,0,10*ROW('Sanitation Data'!D120)),NA())</f>
        <v>#N/A</v>
      </c>
      <c r="AA126" s="93" t="e">
        <f ca="true">+IF(AND(ISNUMBER(OFFSET('Sanitation Data'!$E$4,0,10*ROW('Sanitation Data'!E120))),'Data Summary'!CP126="Yes"),100-OFFSET('Sanitation Data'!$E$4,0,10*ROW('Sanitation Data'!E120)),NA())</f>
        <v>#N/A</v>
      </c>
      <c r="AB126" s="93" t="e">
        <f ca="true">+IF(AND(ISNUMBER(OFFSET('Sanitation Data'!$E$6,0,10*ROW('Sanitation Data'!E120))),'Data Summary'!CQ126="Yes"),OFFSET('Sanitation Data'!$E$6,0,10*ROW('Sanitation Data'!E120)),NA())</f>
        <v>#N/A</v>
      </c>
      <c r="AC126" s="93" t="e">
        <f ca="true">+IF(AND(ISNUMBER(OFFSET('Sanitation Data'!$E$10,0,10*ROW('Sanitation Data'!E120))),'Data Summary'!CR126="Yes"),OFFSET('Sanitation Data'!$E$10,0,10*ROW('Sanitation Data'!E120)),NA())</f>
        <v>#N/A</v>
      </c>
      <c r="AD126" s="93" t="e">
        <f ca="true">+IF(AND(ISNUMBER(OFFSET('Sanitation Data'!$E$11,0,10*ROW('Sanitation Data'!E120))),'Data Summary'!CS126="Yes"),OFFSET('Sanitation Data'!$E$11,0,10*ROW('Sanitation Data'!E120)),NA())</f>
        <v>#N/A</v>
      </c>
      <c r="AE126" s="93" t="e">
        <f ca="true">+IF(AND(ISNUMBER(OFFSET('Sanitation Data'!$E$12,0,10*ROW('Sanitation Data'!E120))),'Data Summary'!CT126="Yes"),OFFSET('Sanitation Data'!$E$12,0,10*ROW('Sanitation Data'!E120)),NA())</f>
        <v>#N/A</v>
      </c>
      <c r="AF126" s="93" t="e">
        <f ca="true">+IF(AND(ISNUMBER(OFFSET('Sanitation Data'!$F$4,0,10*ROW('Sanitation Data'!F120))),'Data Summary'!CU126="Yes"),100-OFFSET('Sanitation Data'!$F$4,0,10*ROW('Sanitation Data'!F120)),NA())</f>
        <v>#N/A</v>
      </c>
      <c r="AG126" s="93" t="e">
        <f ca="true">+IF(AND(ISNUMBER(OFFSET('Sanitation Data'!$F$6,0,10*ROW('Sanitation Data'!F120))),'Data Summary'!CV126="Yes"),OFFSET('Sanitation Data'!$F$6,0,10*ROW('Sanitation Data'!F120)),NA())</f>
        <v>#N/A</v>
      </c>
      <c r="AH126" s="93" t="e">
        <f ca="true">+IF(AND(ISNUMBER(OFFSET('Sanitation Data'!$F$10,0,10*ROW('Sanitation Data'!F120))),'Data Summary'!CW126="Yes"),OFFSET('Sanitation Data'!$F$10,0,10*ROW('Sanitation Data'!F120)),NA())</f>
        <v>#N/A</v>
      </c>
      <c r="AI126" s="93" t="e">
        <f ca="true">+IF(AND(ISNUMBER(OFFSET('Sanitation Data'!$F$11,0,10*ROW('Sanitation Data'!F120))),'Data Summary'!CX126="Yes"),OFFSET('Sanitation Data'!$F$11,0,10*ROW('Sanitation Data'!F120)),NA())</f>
        <v>#N/A</v>
      </c>
      <c r="AJ126" s="93" t="e">
        <f ca="true">+IF(AND(ISNUMBER(OFFSET('Sanitation Data'!$F$12,0,10*ROW('Sanitation Data'!F120))),'Data Summary'!CY126="Yes"),OFFSET('Sanitation Data'!$F$12,0,10*ROW('Sanitation Data'!F120)),NA())</f>
        <v>#N/A</v>
      </c>
      <c r="AK126" s="93" t="e">
        <f ca="true">+IF(AND(ISNUMBER(OFFSET('Sanitation Data'!$G$4,0,10*ROW('Sanitation Data'!G120))),'Data Summary'!CZ126="Yes"),100-OFFSET('Sanitation Data'!$G$4,0,10*ROW('Sanitation Data'!G120)),NA())</f>
        <v>#N/A</v>
      </c>
      <c r="AL126" s="93" t="e">
        <f ca="true">+IF(AND(ISNUMBER(OFFSET('Sanitation Data'!$G$6,0,10*ROW('Sanitation Data'!G120))),'Data Summary'!DA126="Yes"),OFFSET('Sanitation Data'!$G$6,0,10*ROW('Sanitation Data'!G120)),NA())</f>
        <v>#N/A</v>
      </c>
      <c r="AM126" s="93" t="e">
        <f ca="true">+IF(AND(ISNUMBER(OFFSET('Sanitation Data'!$G$10,0,10*ROW('Sanitation Data'!G120))),'Data Summary'!DB126="Yes"),OFFSET('Sanitation Data'!$G$10,0,10*ROW('Sanitation Data'!G120)),NA())</f>
        <v>#N/A</v>
      </c>
      <c r="AN126" s="93" t="e">
        <f ca="true">+IF(AND(ISNUMBER(OFFSET('Sanitation Data'!$G$11,0,10*ROW('Sanitation Data'!G120))),'Data Summary'!DC126="Yes"),OFFSET('Sanitation Data'!$G$11,0,10*ROW('Sanitation Data'!G120)),NA())</f>
        <v>#N/A</v>
      </c>
      <c r="AO126" s="93" t="e">
        <f ca="true">+IF(AND(ISNUMBER(OFFSET('Sanitation Data'!$G$12,0,10*ROW('Sanitation Data'!G120))),'Data Summary'!DD126="Yes"),OFFSET('Sanitation Data'!$G$12,0,10*ROW('Sanitation Data'!G120)),NA())</f>
        <v>#N/A</v>
      </c>
      <c r="AP126" s="93" t="e">
        <f ca="true">+IF(AND(ISNUMBER(OFFSET('Sanitation Data'!$H$4,0,10*ROW('Sanitation Data'!H120))),'Data Summary'!DE126="Yes"),100-OFFSET('Sanitation Data'!$H$4,0,10*ROW('Sanitation Data'!H120)),NA())</f>
        <v>#N/A</v>
      </c>
      <c r="AQ126" s="93" t="e">
        <f ca="true">+IF(AND(ISNUMBER(OFFSET('Sanitation Data'!$H$6,0,10*ROW('Sanitation Data'!H120))),'Data Summary'!DF126="Yes"),OFFSET('Sanitation Data'!$H$6,0,10*ROW('Sanitation Data'!H120)),NA())</f>
        <v>#N/A</v>
      </c>
      <c r="AR126" s="93" t="e">
        <f ca="true">+IF(AND(ISNUMBER(OFFSET('Sanitation Data'!$H$10,0,10*ROW('Sanitation Data'!H120))),'Data Summary'!DG126="Yes"),OFFSET('Sanitation Data'!$H$10,0,10*ROW('Sanitation Data'!H120)),NA())</f>
        <v>#N/A</v>
      </c>
      <c r="AS126" s="93" t="e">
        <f ca="true">+IF(AND(ISNUMBER(OFFSET('Sanitation Data'!$H$11,0,10*ROW('Sanitation Data'!H120))),'Data Summary'!DH126="Yes"),OFFSET('Sanitation Data'!$H$11,0,10*ROW('Sanitation Data'!H120)),NA())</f>
        <v>#N/A</v>
      </c>
      <c r="AT126" s="93" t="e">
        <f ca="true">+IF(AND(ISNUMBER(OFFSET('Sanitation Data'!$H$12,0,10*ROW('Sanitation Data'!H120))),'Data Summary'!DI126="Yes"),OFFSET('Sanitation Data'!$H$12,0,10*ROW('Sanitation Data'!H120)),NA())</f>
        <v>#N/A</v>
      </c>
      <c r="AU126" s="93" t="e">
        <f ca="true">+IF(AND(ISNUMBER(OFFSET('Sanitation Data'!$I$4,0,10*ROW('Sanitation Data'!I120))),'Data Summary'!DJ126="Yes"),100-OFFSET('Sanitation Data'!$I$4,0,10*ROW('Sanitation Data'!I120)),NA())</f>
        <v>#N/A</v>
      </c>
      <c r="AV126" s="93" t="e">
        <f ca="true">+IF(AND(ISNUMBER(OFFSET('Sanitation Data'!$I$6,0,10*ROW('Sanitation Data'!I120))),'Data Summary'!DK126="Yes"),OFFSET('Sanitation Data'!$I$6,0,10*ROW('Sanitation Data'!I120)),NA())</f>
        <v>#N/A</v>
      </c>
      <c r="AW126" s="93" t="e">
        <f ca="true">+IF(AND(ISNUMBER(OFFSET('Sanitation Data'!$I$10,0,10*ROW('Sanitation Data'!I120))),'Data Summary'!DL126="Yes"),OFFSET('Sanitation Data'!$I$10,0,10*ROW('Sanitation Data'!I120)),NA())</f>
        <v>#N/A</v>
      </c>
      <c r="AX126" s="93" t="e">
        <f ca="true">+IF(AND(ISNUMBER(OFFSET('Sanitation Data'!$I$11,0,10*ROW('Sanitation Data'!I120))),'Data Summary'!DM126="Yes"),OFFSET('Sanitation Data'!$I$11,0,10*ROW('Sanitation Data'!I120)),NA())</f>
        <v>#N/A</v>
      </c>
      <c r="AY126" s="93" t="e">
        <f ca="true">+IF(AND(ISNUMBER(OFFSET('Sanitation Data'!$I$12,0,10*ROW('Sanitation Data'!I120))),'Data Summary'!DN126="Yes"),OFFSET('Sanitation Data'!$I$12,0,10*ROW('Sanitation Data'!I120)),NA())</f>
        <v>#N/A</v>
      </c>
      <c r="AZ126" s="94" t="e">
        <f ca="true">+IF(AND(ISNUMBER(OFFSET('Hygiene Data'!$D$5,0,10*ROW('Hygiene Data'!D120))),'Data Summary'!DO126="Yes"),OFFSET('Hygiene Data'!$D$5,0,10*ROW('Hygiene Data'!D120)),NA())</f>
        <v>#N/A</v>
      </c>
      <c r="BA126" s="94" t="e">
        <f ca="true">+IF(AND(ISNUMBER(OFFSET('Hygiene Data'!$D$7,0,10*ROW('Hygiene Data'!D120))),'Data Summary'!DP126="Yes"),OFFSET('Hygiene Data'!$D$7,0,10*ROW('Hygiene Data'!D120)),NA())</f>
        <v>#N/A</v>
      </c>
      <c r="BB126" s="94" t="e">
        <f ca="true">+IF(AND(ISNUMBER(OFFSET('Hygiene Data'!$D$9,0,10*ROW('Hygiene Data'!D120))),'Data Summary'!DQ126="Yes"),OFFSET('Hygiene Data'!$D$9,0,10*ROW('Hygiene Data'!D120)),NA())</f>
        <v>#N/A</v>
      </c>
      <c r="BC126" s="94" t="e">
        <f ca="true">+IF(AND(ISNUMBER(OFFSET('Hygiene Data'!$E$5,0,10*ROW('Hygiene Data'!E120))),'Data Summary'!DR126="Yes"),OFFSET('Hygiene Data'!$E$5,0,10*ROW('Hygiene Data'!E120)),NA())</f>
        <v>#N/A</v>
      </c>
      <c r="BD126" s="94" t="e">
        <f ca="true">+IF(AND(ISNUMBER(OFFSET('Hygiene Data'!$E$7,0,10*ROW('Hygiene Data'!E120))),'Data Summary'!DS126="Yes"),OFFSET('Hygiene Data'!$E$7,0,10*ROW('Hygiene Data'!E120)),NA())</f>
        <v>#N/A</v>
      </c>
      <c r="BE126" s="94" t="e">
        <f ca="true">+IF(AND(ISNUMBER(OFFSET('Hygiene Data'!$E$9,0,10*ROW('Hygiene Data'!E120))),'Data Summary'!DT126="Yes"),OFFSET('Hygiene Data'!$E$9,0,10*ROW('Hygiene Data'!E120)),NA())</f>
        <v>#N/A</v>
      </c>
      <c r="BF126" s="94" t="e">
        <f ca="true">+IF(AND(ISNUMBER(OFFSET('Hygiene Data'!$F$5,0,10*ROW('Hygiene Data'!F120))),'Data Summary'!DU126="Yes"),OFFSET('Hygiene Data'!$F$5,0,10*ROW('Hygiene Data'!F120)),NA())</f>
        <v>#N/A</v>
      </c>
      <c r="BG126" s="94" t="e">
        <f ca="true">+IF(AND(ISNUMBER(OFFSET('Hygiene Data'!$F$7,0,10*ROW('Hygiene Data'!F120))),'Data Summary'!DV126="Yes"),OFFSET('Hygiene Data'!$F$7,0,10*ROW('Hygiene Data'!F120)),NA())</f>
        <v>#N/A</v>
      </c>
      <c r="BH126" s="94" t="e">
        <f ca="true">+IF(AND(ISNUMBER(OFFSET('Hygiene Data'!$F$9,0,10*ROW('Hygiene Data'!F120))),'Data Summary'!DW126="Yes"),OFFSET('Hygiene Data'!$F$9,0,10*ROW('Hygiene Data'!F120)),NA())</f>
        <v>#N/A</v>
      </c>
      <c r="BI126" s="94" t="e">
        <f ca="true">+IF(AND(ISNUMBER(OFFSET('Hygiene Data'!$G$5,0,10*ROW('Hygiene Data'!G120))),'Data Summary'!DX126="Yes"),OFFSET('Hygiene Data'!$G$5,0,10*ROW('Hygiene Data'!G120)),NA())</f>
        <v>#N/A</v>
      </c>
      <c r="BJ126" s="94" t="e">
        <f ca="true">+IF(AND(ISNUMBER(OFFSET('Hygiene Data'!$G$7,0,10*ROW('Hygiene Data'!G120))),'Data Summary'!DY126="Yes"),OFFSET('Hygiene Data'!$G$7,0,10*ROW('Hygiene Data'!G120)),NA())</f>
        <v>#N/A</v>
      </c>
      <c r="BK126" s="94" t="e">
        <f ca="true">+IF(AND(ISNUMBER(OFFSET('Hygiene Data'!$G$9,0,10*ROW('Hygiene Data'!G120))),'Data Summary'!DZ126="Yes"),OFFSET('Hygiene Data'!$G$9,0,10*ROW('Hygiene Data'!G120)),NA())</f>
        <v>#N/A</v>
      </c>
      <c r="BL126" s="94" t="e">
        <f ca="true">+IF(AND(ISNUMBER(OFFSET('Hygiene Data'!$H$5,0,10*ROW('Hygiene Data'!H120))),'Data Summary'!EA126="Yes"),OFFSET('Hygiene Data'!$H$5,0,10*ROW('Hygiene Data'!H120)),NA())</f>
        <v>#N/A</v>
      </c>
      <c r="BM126" s="94" t="e">
        <f ca="true">+IF(AND(ISNUMBER(OFFSET('Hygiene Data'!$H$7,0,10*ROW('Hygiene Data'!H120))),'Data Summary'!EB126="Yes"),OFFSET('Hygiene Data'!$H$7,0,10*ROW('Hygiene Data'!H120)),NA())</f>
        <v>#N/A</v>
      </c>
      <c r="BN126" s="94" t="e">
        <f ca="true">+IF(AND(ISNUMBER(OFFSET('Hygiene Data'!$H$9,0,10*ROW('Hygiene Data'!H120))),'Data Summary'!EC126="Yes"),OFFSET('Hygiene Data'!$H$9,0,10*ROW('Hygiene Data'!H120)),NA())</f>
        <v>#N/A</v>
      </c>
      <c r="BO126" s="94" t="e">
        <f ca="true">+IF(AND(ISNUMBER(OFFSET('Hygiene Data'!$I$5,0,10*ROW('Hygiene Data'!I120))),'Data Summary'!ED126="Yes"),OFFSET('Hygiene Data'!$I$5,0,10*ROW('Hygiene Data'!I120)),NA())</f>
        <v>#N/A</v>
      </c>
      <c r="BP126" s="94" t="e">
        <f ca="true">+IF(AND(ISNUMBER(OFFSET('Hygiene Data'!$I$7,0,10*ROW('Hygiene Data'!I120))),'Data Summary'!EE126="Yes"),OFFSET('Hygiene Data'!$I$7,0,10*ROW('Hygiene Data'!I120)),NA())</f>
        <v>#N/A</v>
      </c>
      <c r="BQ126" s="94" t="e">
        <f ca="true">+IF(AND(ISNUMBER(OFFSET('Hygiene Data'!$I$9,0,10*ROW('Hygiene Data'!I120))),'Data Summary'!EF126="Yes"),OFFSET('Hygiene Data'!$I$9,0,10*ROW('Hygiene Data'!I120)),NA())</f>
        <v>#N/A</v>
      </c>
    </row>
    <row xmlns:x14ac="http://schemas.microsoft.com/office/spreadsheetml/2009/9/ac" r="127" x14ac:dyDescent="0.2">
      <c r="A127" s="334" t="e">
        <f ca="true">+RIGHT('Data Summary'!A127,LEN('Data Summary'!A127)-9)</f>
        <v>#VALUE!</v>
      </c>
      <c r="B127" s="35" t="str">
        <f ca="true">+IF(ISTEXT('Data Summary'!B127),'Data Summary'!B127,"")</f>
        <v/>
      </c>
      <c r="C127" s="333" t="e">
        <f ca="true">+VALUE('Data Summary'!C127)</f>
        <v>#VALUE!</v>
      </c>
      <c r="D127" s="92" t="e">
        <f ca="true">+IF(AND(ISNUMBER(OFFSET('Water Data'!$D$4,0,10*ROW('Water Data'!D121))),'Data Summary'!BS127="Yes"),100-OFFSET('Water Data'!$D$4,0,10*ROW('Water Data'!D121)),NA())</f>
        <v>#N/A</v>
      </c>
      <c r="E127" s="92" t="e">
        <f ca="true">+IF(AND(ISNUMBER(OFFSET('Water Data'!$D$6,0,10*ROW('Water Data'!D121))),'Data Summary'!BT127="Yes"),OFFSET('Water Data'!$D$6,0,10*ROW('Water Data'!D121)),NA())</f>
        <v>#N/A</v>
      </c>
      <c r="F127" s="92" t="e">
        <f ca="true">+IF(AND(ISNUMBER(OFFSET('Water Data'!$D$9,0,10*ROW('Water Data'!D121))),'Data Summary'!BU127="Yes"),OFFSET('Water Data'!$D$9,0,10*ROW('Water Data'!D121)),NA())</f>
        <v>#N/A</v>
      </c>
      <c r="G127" s="92" t="e">
        <f ca="true">+IF(AND(ISNUMBER(OFFSET('Water Data'!$E$4,0,10*ROW('Water Data'!E121))),'Data Summary'!BV127="Yes"),100-OFFSET('Water Data'!$E$4,0,10*ROW('Water Data'!E121)),NA())</f>
        <v>#N/A</v>
      </c>
      <c r="H127" s="92" t="e">
        <f ca="true">+IF(AND(ISNUMBER(OFFSET('Water Data'!$E$6,0,10*ROW('Water Data'!E121))),'Data Summary'!BW127="Yes"),OFFSET('Water Data'!$E$6,0,10*ROW('Water Data'!E121)),NA())</f>
        <v>#N/A</v>
      </c>
      <c r="I127" s="92" t="e">
        <f ca="true">+IF(AND(ISNUMBER(OFFSET('Water Data'!$E$9,0,10*ROW('Water Data'!E121))),'Data Summary'!BX127="Yes"),OFFSET('Water Data'!$E$9,0,10*ROW('Water Data'!E121)),NA())</f>
        <v>#N/A</v>
      </c>
      <c r="J127" s="92" t="e">
        <f ca="true">+IF(AND(ISNUMBER(OFFSET('Water Data'!$F$4,0,10*ROW('Water Data'!F121))),'Data Summary'!BY127="Yes"),100-OFFSET('Water Data'!$F$4,0,10*ROW('Water Data'!F121)),NA())</f>
        <v>#N/A</v>
      </c>
      <c r="K127" s="92" t="e">
        <f ca="true">+IF(AND(ISNUMBER(OFFSET('Water Data'!$F$6,0,10*ROW('Water Data'!F121))),'Data Summary'!BZ127="Yes"),OFFSET('Water Data'!$F$6,0,10*ROW('Water Data'!F121)),NA())</f>
        <v>#N/A</v>
      </c>
      <c r="L127" s="92" t="e">
        <f ca="true">+IF(AND(ISNUMBER(OFFSET('Water Data'!$F$9,0,10*ROW('Water Data'!F121))),'Data Summary'!CA127="Yes"),OFFSET('Water Data'!$F$9,0,10*ROW('Water Data'!F121)),NA())</f>
        <v>#N/A</v>
      </c>
      <c r="M127" s="92" t="e">
        <f ca="true">+IF(AND(ISNUMBER(OFFSET('Water Data'!$G$4,0,10*ROW('Water Data'!G121))),'Data Summary'!CB127="Yes"),100-OFFSET('Water Data'!$G$4,0,10*ROW('Water Data'!G121)),NA())</f>
        <v>#N/A</v>
      </c>
      <c r="N127" s="92" t="e">
        <f ca="true">+IF(AND(ISNUMBER(OFFSET('Water Data'!$G$6,0,10*ROW('Water Data'!G121))),'Data Summary'!CC127="Yes"),OFFSET('Water Data'!$G$6,0,10*ROW('Water Data'!G121)),NA())</f>
        <v>#N/A</v>
      </c>
      <c r="O127" s="92" t="e">
        <f ca="true">+IF(AND(ISNUMBER(OFFSET('Water Data'!$G$9,0,10*ROW('Water Data'!G121))),'Data Summary'!CD127="Yes"),OFFSET('Water Data'!$G$9,0,10*ROW('Water Data'!G121)),NA())</f>
        <v>#N/A</v>
      </c>
      <c r="P127" s="92" t="e">
        <f ca="true">+IF(AND(ISNUMBER(OFFSET('Water Data'!$H$4,0,10*ROW('Water Data'!H121))),'Data Summary'!CE127="Yes"),100-OFFSET('Water Data'!$H$4,0,10*ROW('Water Data'!H121)),NA())</f>
        <v>#N/A</v>
      </c>
      <c r="Q127" s="92" t="e">
        <f ca="true">+IF(AND(ISNUMBER(OFFSET('Water Data'!$H$6,0,10*ROW('Water Data'!H121))),'Data Summary'!CF127="Yes"),OFFSET('Water Data'!$H$6,0,10*ROW('Water Data'!H121)),NA())</f>
        <v>#N/A</v>
      </c>
      <c r="R127" s="92" t="e">
        <f ca="true">+IF(AND(ISNUMBER(OFFSET('Water Data'!$H$9,0,10*ROW('Water Data'!H121))),'Data Summary'!CG127="Yes"),OFFSET('Water Data'!$H$9,0,10*ROW('Water Data'!H121)),NA())</f>
        <v>#N/A</v>
      </c>
      <c r="S127" s="92" t="e">
        <f ca="true">+IF(AND(ISNUMBER(OFFSET('Water Data'!$I$4,0,10*ROW('Water Data'!I121))),'Data Summary'!CH127="Yes"),100-OFFSET('Water Data'!$I$4,0,10*ROW('Water Data'!I121)),NA())</f>
        <v>#N/A</v>
      </c>
      <c r="T127" s="92" t="e">
        <f ca="true">+IF(AND(ISNUMBER(OFFSET('Water Data'!$I$6,0,10*ROW('Water Data'!I121))),'Data Summary'!CI127="Yes"),OFFSET('Water Data'!$I$6,0,10*ROW('Water Data'!I121)),NA())</f>
        <v>#N/A</v>
      </c>
      <c r="U127" s="92" t="e">
        <f ca="true">+IF(AND(ISNUMBER(OFFSET('Water Data'!$I$9,0,10*ROW('Water Data'!I121))),'Data Summary'!CJ127="Yes"),OFFSET('Water Data'!$I$9,0,10*ROW('Water Data'!I121)),NA())</f>
        <v>#N/A</v>
      </c>
      <c r="V127" s="93" t="e">
        <f ca="true">+IF(AND(ISNUMBER(OFFSET('Sanitation Data'!$D$4,0,10*ROW('Sanitation Data'!D121))),'Data Summary'!CK127="Yes"),100-OFFSET('Sanitation Data'!$D$4,0,10*ROW('Sanitation Data'!D121)),NA())</f>
        <v>#N/A</v>
      </c>
      <c r="W127" s="93" t="e">
        <f ca="true">+IF(AND(ISNUMBER(OFFSET('Sanitation Data'!$D$6,0,10*ROW('Sanitation Data'!D121))),'Data Summary'!CL127="Yes"),OFFSET('Sanitation Data'!$D$6,0,10*ROW('Sanitation Data'!D121)),NA())</f>
        <v>#N/A</v>
      </c>
      <c r="X127" s="93" t="e">
        <f ca="true">+IF(AND(ISNUMBER(OFFSET('Sanitation Data'!$D$10,0,10*ROW('Sanitation Data'!D121))),'Data Summary'!CM127="Yes"),OFFSET('Sanitation Data'!$D$10,0,10*ROW('Sanitation Data'!D121)),NA())</f>
        <v>#N/A</v>
      </c>
      <c r="Y127" s="93" t="e">
        <f ca="true">+IF(AND(ISNUMBER(OFFSET('Sanitation Data'!$D$11,0,10*ROW('Sanitation Data'!D121))),'Data Summary'!CN127="Yes"),OFFSET('Sanitation Data'!$D$11,0,10*ROW('Sanitation Data'!D121)),NA())</f>
        <v>#N/A</v>
      </c>
      <c r="Z127" s="93" t="e">
        <f ca="true">+IF(AND(ISNUMBER(OFFSET('Sanitation Data'!$D$12,0,10*ROW('Sanitation Data'!D121))),'Data Summary'!CO127="Yes"),OFFSET('Sanitation Data'!$D$12,0,10*ROW('Sanitation Data'!D121)),NA())</f>
        <v>#N/A</v>
      </c>
      <c r="AA127" s="93" t="e">
        <f ca="true">+IF(AND(ISNUMBER(OFFSET('Sanitation Data'!$E$4,0,10*ROW('Sanitation Data'!E121))),'Data Summary'!CP127="Yes"),100-OFFSET('Sanitation Data'!$E$4,0,10*ROW('Sanitation Data'!E121)),NA())</f>
        <v>#N/A</v>
      </c>
      <c r="AB127" s="93" t="e">
        <f ca="true">+IF(AND(ISNUMBER(OFFSET('Sanitation Data'!$E$6,0,10*ROW('Sanitation Data'!E121))),'Data Summary'!CQ127="Yes"),OFFSET('Sanitation Data'!$E$6,0,10*ROW('Sanitation Data'!E121)),NA())</f>
        <v>#N/A</v>
      </c>
      <c r="AC127" s="93" t="e">
        <f ca="true">+IF(AND(ISNUMBER(OFFSET('Sanitation Data'!$E$10,0,10*ROW('Sanitation Data'!E121))),'Data Summary'!CR127="Yes"),OFFSET('Sanitation Data'!$E$10,0,10*ROW('Sanitation Data'!E121)),NA())</f>
        <v>#N/A</v>
      </c>
      <c r="AD127" s="93" t="e">
        <f ca="true">+IF(AND(ISNUMBER(OFFSET('Sanitation Data'!$E$11,0,10*ROW('Sanitation Data'!E121))),'Data Summary'!CS127="Yes"),OFFSET('Sanitation Data'!$E$11,0,10*ROW('Sanitation Data'!E121)),NA())</f>
        <v>#N/A</v>
      </c>
      <c r="AE127" s="93" t="e">
        <f ca="true">+IF(AND(ISNUMBER(OFFSET('Sanitation Data'!$E$12,0,10*ROW('Sanitation Data'!E121))),'Data Summary'!CT127="Yes"),OFFSET('Sanitation Data'!$E$12,0,10*ROW('Sanitation Data'!E121)),NA())</f>
        <v>#N/A</v>
      </c>
      <c r="AF127" s="93" t="e">
        <f ca="true">+IF(AND(ISNUMBER(OFFSET('Sanitation Data'!$F$4,0,10*ROW('Sanitation Data'!F121))),'Data Summary'!CU127="Yes"),100-OFFSET('Sanitation Data'!$F$4,0,10*ROW('Sanitation Data'!F121)),NA())</f>
        <v>#N/A</v>
      </c>
      <c r="AG127" s="93" t="e">
        <f ca="true">+IF(AND(ISNUMBER(OFFSET('Sanitation Data'!$F$6,0,10*ROW('Sanitation Data'!F121))),'Data Summary'!CV127="Yes"),OFFSET('Sanitation Data'!$F$6,0,10*ROW('Sanitation Data'!F121)),NA())</f>
        <v>#N/A</v>
      </c>
      <c r="AH127" s="93" t="e">
        <f ca="true">+IF(AND(ISNUMBER(OFFSET('Sanitation Data'!$F$10,0,10*ROW('Sanitation Data'!F121))),'Data Summary'!CW127="Yes"),OFFSET('Sanitation Data'!$F$10,0,10*ROW('Sanitation Data'!F121)),NA())</f>
        <v>#N/A</v>
      </c>
      <c r="AI127" s="93" t="e">
        <f ca="true">+IF(AND(ISNUMBER(OFFSET('Sanitation Data'!$F$11,0,10*ROW('Sanitation Data'!F121))),'Data Summary'!CX127="Yes"),OFFSET('Sanitation Data'!$F$11,0,10*ROW('Sanitation Data'!F121)),NA())</f>
        <v>#N/A</v>
      </c>
      <c r="AJ127" s="93" t="e">
        <f ca="true">+IF(AND(ISNUMBER(OFFSET('Sanitation Data'!$F$12,0,10*ROW('Sanitation Data'!F121))),'Data Summary'!CY127="Yes"),OFFSET('Sanitation Data'!$F$12,0,10*ROW('Sanitation Data'!F121)),NA())</f>
        <v>#N/A</v>
      </c>
      <c r="AK127" s="93" t="e">
        <f ca="true">+IF(AND(ISNUMBER(OFFSET('Sanitation Data'!$G$4,0,10*ROW('Sanitation Data'!G121))),'Data Summary'!CZ127="Yes"),100-OFFSET('Sanitation Data'!$G$4,0,10*ROW('Sanitation Data'!G121)),NA())</f>
        <v>#N/A</v>
      </c>
      <c r="AL127" s="93" t="e">
        <f ca="true">+IF(AND(ISNUMBER(OFFSET('Sanitation Data'!$G$6,0,10*ROW('Sanitation Data'!G121))),'Data Summary'!DA127="Yes"),OFFSET('Sanitation Data'!$G$6,0,10*ROW('Sanitation Data'!G121)),NA())</f>
        <v>#N/A</v>
      </c>
      <c r="AM127" s="93" t="e">
        <f ca="true">+IF(AND(ISNUMBER(OFFSET('Sanitation Data'!$G$10,0,10*ROW('Sanitation Data'!G121))),'Data Summary'!DB127="Yes"),OFFSET('Sanitation Data'!$G$10,0,10*ROW('Sanitation Data'!G121)),NA())</f>
        <v>#N/A</v>
      </c>
      <c r="AN127" s="93" t="e">
        <f ca="true">+IF(AND(ISNUMBER(OFFSET('Sanitation Data'!$G$11,0,10*ROW('Sanitation Data'!G121))),'Data Summary'!DC127="Yes"),OFFSET('Sanitation Data'!$G$11,0,10*ROW('Sanitation Data'!G121)),NA())</f>
        <v>#N/A</v>
      </c>
      <c r="AO127" s="93" t="e">
        <f ca="true">+IF(AND(ISNUMBER(OFFSET('Sanitation Data'!$G$12,0,10*ROW('Sanitation Data'!G121))),'Data Summary'!DD127="Yes"),OFFSET('Sanitation Data'!$G$12,0,10*ROW('Sanitation Data'!G121)),NA())</f>
        <v>#N/A</v>
      </c>
      <c r="AP127" s="93" t="e">
        <f ca="true">+IF(AND(ISNUMBER(OFFSET('Sanitation Data'!$H$4,0,10*ROW('Sanitation Data'!H121))),'Data Summary'!DE127="Yes"),100-OFFSET('Sanitation Data'!$H$4,0,10*ROW('Sanitation Data'!H121)),NA())</f>
        <v>#N/A</v>
      </c>
      <c r="AQ127" s="93" t="e">
        <f ca="true">+IF(AND(ISNUMBER(OFFSET('Sanitation Data'!$H$6,0,10*ROW('Sanitation Data'!H121))),'Data Summary'!DF127="Yes"),OFFSET('Sanitation Data'!$H$6,0,10*ROW('Sanitation Data'!H121)),NA())</f>
        <v>#N/A</v>
      </c>
      <c r="AR127" s="93" t="e">
        <f ca="true">+IF(AND(ISNUMBER(OFFSET('Sanitation Data'!$H$10,0,10*ROW('Sanitation Data'!H121))),'Data Summary'!DG127="Yes"),OFFSET('Sanitation Data'!$H$10,0,10*ROW('Sanitation Data'!H121)),NA())</f>
        <v>#N/A</v>
      </c>
      <c r="AS127" s="93" t="e">
        <f ca="true">+IF(AND(ISNUMBER(OFFSET('Sanitation Data'!$H$11,0,10*ROW('Sanitation Data'!H121))),'Data Summary'!DH127="Yes"),OFFSET('Sanitation Data'!$H$11,0,10*ROW('Sanitation Data'!H121)),NA())</f>
        <v>#N/A</v>
      </c>
      <c r="AT127" s="93" t="e">
        <f ca="true">+IF(AND(ISNUMBER(OFFSET('Sanitation Data'!$H$12,0,10*ROW('Sanitation Data'!H121))),'Data Summary'!DI127="Yes"),OFFSET('Sanitation Data'!$H$12,0,10*ROW('Sanitation Data'!H121)),NA())</f>
        <v>#N/A</v>
      </c>
      <c r="AU127" s="93" t="e">
        <f ca="true">+IF(AND(ISNUMBER(OFFSET('Sanitation Data'!$I$4,0,10*ROW('Sanitation Data'!I121))),'Data Summary'!DJ127="Yes"),100-OFFSET('Sanitation Data'!$I$4,0,10*ROW('Sanitation Data'!I121)),NA())</f>
        <v>#N/A</v>
      </c>
      <c r="AV127" s="93" t="e">
        <f ca="true">+IF(AND(ISNUMBER(OFFSET('Sanitation Data'!$I$6,0,10*ROW('Sanitation Data'!I121))),'Data Summary'!DK127="Yes"),OFFSET('Sanitation Data'!$I$6,0,10*ROW('Sanitation Data'!I121)),NA())</f>
        <v>#N/A</v>
      </c>
      <c r="AW127" s="93" t="e">
        <f ca="true">+IF(AND(ISNUMBER(OFFSET('Sanitation Data'!$I$10,0,10*ROW('Sanitation Data'!I121))),'Data Summary'!DL127="Yes"),OFFSET('Sanitation Data'!$I$10,0,10*ROW('Sanitation Data'!I121)),NA())</f>
        <v>#N/A</v>
      </c>
      <c r="AX127" s="93" t="e">
        <f ca="true">+IF(AND(ISNUMBER(OFFSET('Sanitation Data'!$I$11,0,10*ROW('Sanitation Data'!I121))),'Data Summary'!DM127="Yes"),OFFSET('Sanitation Data'!$I$11,0,10*ROW('Sanitation Data'!I121)),NA())</f>
        <v>#N/A</v>
      </c>
      <c r="AY127" s="93" t="e">
        <f ca="true">+IF(AND(ISNUMBER(OFFSET('Sanitation Data'!$I$12,0,10*ROW('Sanitation Data'!I121))),'Data Summary'!DN127="Yes"),OFFSET('Sanitation Data'!$I$12,0,10*ROW('Sanitation Data'!I121)),NA())</f>
        <v>#N/A</v>
      </c>
      <c r="AZ127" s="94" t="e">
        <f ca="true">+IF(AND(ISNUMBER(OFFSET('Hygiene Data'!$D$5,0,10*ROW('Hygiene Data'!D121))),'Data Summary'!DO127="Yes"),OFFSET('Hygiene Data'!$D$5,0,10*ROW('Hygiene Data'!D121)),NA())</f>
        <v>#N/A</v>
      </c>
      <c r="BA127" s="94" t="e">
        <f ca="true">+IF(AND(ISNUMBER(OFFSET('Hygiene Data'!$D$7,0,10*ROW('Hygiene Data'!D121))),'Data Summary'!DP127="Yes"),OFFSET('Hygiene Data'!$D$7,0,10*ROW('Hygiene Data'!D121)),NA())</f>
        <v>#N/A</v>
      </c>
      <c r="BB127" s="94" t="e">
        <f ca="true">+IF(AND(ISNUMBER(OFFSET('Hygiene Data'!$D$9,0,10*ROW('Hygiene Data'!D121))),'Data Summary'!DQ127="Yes"),OFFSET('Hygiene Data'!$D$9,0,10*ROW('Hygiene Data'!D121)),NA())</f>
        <v>#N/A</v>
      </c>
      <c r="BC127" s="94" t="e">
        <f ca="true">+IF(AND(ISNUMBER(OFFSET('Hygiene Data'!$E$5,0,10*ROW('Hygiene Data'!E121))),'Data Summary'!DR127="Yes"),OFFSET('Hygiene Data'!$E$5,0,10*ROW('Hygiene Data'!E121)),NA())</f>
        <v>#N/A</v>
      </c>
      <c r="BD127" s="94" t="e">
        <f ca="true">+IF(AND(ISNUMBER(OFFSET('Hygiene Data'!$E$7,0,10*ROW('Hygiene Data'!E121))),'Data Summary'!DS127="Yes"),OFFSET('Hygiene Data'!$E$7,0,10*ROW('Hygiene Data'!E121)),NA())</f>
        <v>#N/A</v>
      </c>
      <c r="BE127" s="94" t="e">
        <f ca="true">+IF(AND(ISNUMBER(OFFSET('Hygiene Data'!$E$9,0,10*ROW('Hygiene Data'!E121))),'Data Summary'!DT127="Yes"),OFFSET('Hygiene Data'!$E$9,0,10*ROW('Hygiene Data'!E121)),NA())</f>
        <v>#N/A</v>
      </c>
      <c r="BF127" s="94" t="e">
        <f ca="true">+IF(AND(ISNUMBER(OFFSET('Hygiene Data'!$F$5,0,10*ROW('Hygiene Data'!F121))),'Data Summary'!DU127="Yes"),OFFSET('Hygiene Data'!$F$5,0,10*ROW('Hygiene Data'!F121)),NA())</f>
        <v>#N/A</v>
      </c>
      <c r="BG127" s="94" t="e">
        <f ca="true">+IF(AND(ISNUMBER(OFFSET('Hygiene Data'!$F$7,0,10*ROW('Hygiene Data'!F121))),'Data Summary'!DV127="Yes"),OFFSET('Hygiene Data'!$F$7,0,10*ROW('Hygiene Data'!F121)),NA())</f>
        <v>#N/A</v>
      </c>
      <c r="BH127" s="94" t="e">
        <f ca="true">+IF(AND(ISNUMBER(OFFSET('Hygiene Data'!$F$9,0,10*ROW('Hygiene Data'!F121))),'Data Summary'!DW127="Yes"),OFFSET('Hygiene Data'!$F$9,0,10*ROW('Hygiene Data'!F121)),NA())</f>
        <v>#N/A</v>
      </c>
      <c r="BI127" s="94" t="e">
        <f ca="true">+IF(AND(ISNUMBER(OFFSET('Hygiene Data'!$G$5,0,10*ROW('Hygiene Data'!G121))),'Data Summary'!DX127="Yes"),OFFSET('Hygiene Data'!$G$5,0,10*ROW('Hygiene Data'!G121)),NA())</f>
        <v>#N/A</v>
      </c>
      <c r="BJ127" s="94" t="e">
        <f ca="true">+IF(AND(ISNUMBER(OFFSET('Hygiene Data'!$G$7,0,10*ROW('Hygiene Data'!G121))),'Data Summary'!DY127="Yes"),OFFSET('Hygiene Data'!$G$7,0,10*ROW('Hygiene Data'!G121)),NA())</f>
        <v>#N/A</v>
      </c>
      <c r="BK127" s="94" t="e">
        <f ca="true">+IF(AND(ISNUMBER(OFFSET('Hygiene Data'!$G$9,0,10*ROW('Hygiene Data'!G121))),'Data Summary'!DZ127="Yes"),OFFSET('Hygiene Data'!$G$9,0,10*ROW('Hygiene Data'!G121)),NA())</f>
        <v>#N/A</v>
      </c>
      <c r="BL127" s="94" t="e">
        <f ca="true">+IF(AND(ISNUMBER(OFFSET('Hygiene Data'!$H$5,0,10*ROW('Hygiene Data'!H121))),'Data Summary'!EA127="Yes"),OFFSET('Hygiene Data'!$H$5,0,10*ROW('Hygiene Data'!H121)),NA())</f>
        <v>#N/A</v>
      </c>
      <c r="BM127" s="94" t="e">
        <f ca="true">+IF(AND(ISNUMBER(OFFSET('Hygiene Data'!$H$7,0,10*ROW('Hygiene Data'!H121))),'Data Summary'!EB127="Yes"),OFFSET('Hygiene Data'!$H$7,0,10*ROW('Hygiene Data'!H121)),NA())</f>
        <v>#N/A</v>
      </c>
      <c r="BN127" s="94" t="e">
        <f ca="true">+IF(AND(ISNUMBER(OFFSET('Hygiene Data'!$H$9,0,10*ROW('Hygiene Data'!H121))),'Data Summary'!EC127="Yes"),OFFSET('Hygiene Data'!$H$9,0,10*ROW('Hygiene Data'!H121)),NA())</f>
        <v>#N/A</v>
      </c>
      <c r="BO127" s="94" t="e">
        <f ca="true">+IF(AND(ISNUMBER(OFFSET('Hygiene Data'!$I$5,0,10*ROW('Hygiene Data'!I121))),'Data Summary'!ED127="Yes"),OFFSET('Hygiene Data'!$I$5,0,10*ROW('Hygiene Data'!I121)),NA())</f>
        <v>#N/A</v>
      </c>
      <c r="BP127" s="94" t="e">
        <f ca="true">+IF(AND(ISNUMBER(OFFSET('Hygiene Data'!$I$7,0,10*ROW('Hygiene Data'!I121))),'Data Summary'!EE127="Yes"),OFFSET('Hygiene Data'!$I$7,0,10*ROW('Hygiene Data'!I121)),NA())</f>
        <v>#N/A</v>
      </c>
      <c r="BQ127" s="94" t="e">
        <f ca="true">+IF(AND(ISNUMBER(OFFSET('Hygiene Data'!$I$9,0,10*ROW('Hygiene Data'!I121))),'Data Summary'!EF127="Yes"),OFFSET('Hygiene Data'!$I$9,0,10*ROW('Hygiene Data'!I121)),NA())</f>
        <v>#N/A</v>
      </c>
    </row>
    <row xmlns:x14ac="http://schemas.microsoft.com/office/spreadsheetml/2009/9/ac" r="128" x14ac:dyDescent="0.2">
      <c r="A128" s="334" t="e">
        <f ca="true">+RIGHT('Data Summary'!A128,LEN('Data Summary'!A128)-9)</f>
        <v>#VALUE!</v>
      </c>
      <c r="B128" s="35" t="str">
        <f ca="true">+IF(ISTEXT('Data Summary'!B128),'Data Summary'!B128,"")</f>
        <v/>
      </c>
      <c r="C128" s="333" t="e">
        <f ca="true">+VALUE('Data Summary'!C128)</f>
        <v>#VALUE!</v>
      </c>
      <c r="D128" s="92" t="e">
        <f ca="true">+IF(AND(ISNUMBER(OFFSET('Water Data'!$D$4,0,10*ROW('Water Data'!D122))),'Data Summary'!BS128="Yes"),100-OFFSET('Water Data'!$D$4,0,10*ROW('Water Data'!D122)),NA())</f>
        <v>#N/A</v>
      </c>
      <c r="E128" s="92" t="e">
        <f ca="true">+IF(AND(ISNUMBER(OFFSET('Water Data'!$D$6,0,10*ROW('Water Data'!D122))),'Data Summary'!BT128="Yes"),OFFSET('Water Data'!$D$6,0,10*ROW('Water Data'!D122)),NA())</f>
        <v>#N/A</v>
      </c>
      <c r="F128" s="92" t="e">
        <f ca="true">+IF(AND(ISNUMBER(OFFSET('Water Data'!$D$9,0,10*ROW('Water Data'!D122))),'Data Summary'!BU128="Yes"),OFFSET('Water Data'!$D$9,0,10*ROW('Water Data'!D122)),NA())</f>
        <v>#N/A</v>
      </c>
      <c r="G128" s="92" t="e">
        <f ca="true">+IF(AND(ISNUMBER(OFFSET('Water Data'!$E$4,0,10*ROW('Water Data'!E122))),'Data Summary'!BV128="Yes"),100-OFFSET('Water Data'!$E$4,0,10*ROW('Water Data'!E122)),NA())</f>
        <v>#N/A</v>
      </c>
      <c r="H128" s="92" t="e">
        <f ca="true">+IF(AND(ISNUMBER(OFFSET('Water Data'!$E$6,0,10*ROW('Water Data'!E122))),'Data Summary'!BW128="Yes"),OFFSET('Water Data'!$E$6,0,10*ROW('Water Data'!E122)),NA())</f>
        <v>#N/A</v>
      </c>
      <c r="I128" s="92" t="e">
        <f ca="true">+IF(AND(ISNUMBER(OFFSET('Water Data'!$E$9,0,10*ROW('Water Data'!E122))),'Data Summary'!BX128="Yes"),OFFSET('Water Data'!$E$9,0,10*ROW('Water Data'!E122)),NA())</f>
        <v>#N/A</v>
      </c>
      <c r="J128" s="92" t="e">
        <f ca="true">+IF(AND(ISNUMBER(OFFSET('Water Data'!$F$4,0,10*ROW('Water Data'!F122))),'Data Summary'!BY128="Yes"),100-OFFSET('Water Data'!$F$4,0,10*ROW('Water Data'!F122)),NA())</f>
        <v>#N/A</v>
      </c>
      <c r="K128" s="92" t="e">
        <f ca="true">+IF(AND(ISNUMBER(OFFSET('Water Data'!$F$6,0,10*ROW('Water Data'!F122))),'Data Summary'!BZ128="Yes"),OFFSET('Water Data'!$F$6,0,10*ROW('Water Data'!F122)),NA())</f>
        <v>#N/A</v>
      </c>
      <c r="L128" s="92" t="e">
        <f ca="true">+IF(AND(ISNUMBER(OFFSET('Water Data'!$F$9,0,10*ROW('Water Data'!F122))),'Data Summary'!CA128="Yes"),OFFSET('Water Data'!$F$9,0,10*ROW('Water Data'!F122)),NA())</f>
        <v>#N/A</v>
      </c>
      <c r="M128" s="92" t="e">
        <f ca="true">+IF(AND(ISNUMBER(OFFSET('Water Data'!$G$4,0,10*ROW('Water Data'!G122))),'Data Summary'!CB128="Yes"),100-OFFSET('Water Data'!$G$4,0,10*ROW('Water Data'!G122)),NA())</f>
        <v>#N/A</v>
      </c>
      <c r="N128" s="92" t="e">
        <f ca="true">+IF(AND(ISNUMBER(OFFSET('Water Data'!$G$6,0,10*ROW('Water Data'!G122))),'Data Summary'!CC128="Yes"),OFFSET('Water Data'!$G$6,0,10*ROW('Water Data'!G122)),NA())</f>
        <v>#N/A</v>
      </c>
      <c r="O128" s="92" t="e">
        <f ca="true">+IF(AND(ISNUMBER(OFFSET('Water Data'!$G$9,0,10*ROW('Water Data'!G122))),'Data Summary'!CD128="Yes"),OFFSET('Water Data'!$G$9,0,10*ROW('Water Data'!G122)),NA())</f>
        <v>#N/A</v>
      </c>
      <c r="P128" s="92" t="e">
        <f ca="true">+IF(AND(ISNUMBER(OFFSET('Water Data'!$H$4,0,10*ROW('Water Data'!H122))),'Data Summary'!CE128="Yes"),100-OFFSET('Water Data'!$H$4,0,10*ROW('Water Data'!H122)),NA())</f>
        <v>#N/A</v>
      </c>
      <c r="Q128" s="92" t="e">
        <f ca="true">+IF(AND(ISNUMBER(OFFSET('Water Data'!$H$6,0,10*ROW('Water Data'!H122))),'Data Summary'!CF128="Yes"),OFFSET('Water Data'!$H$6,0,10*ROW('Water Data'!H122)),NA())</f>
        <v>#N/A</v>
      </c>
      <c r="R128" s="92" t="e">
        <f ca="true">+IF(AND(ISNUMBER(OFFSET('Water Data'!$H$9,0,10*ROW('Water Data'!H122))),'Data Summary'!CG128="Yes"),OFFSET('Water Data'!$H$9,0,10*ROW('Water Data'!H122)),NA())</f>
        <v>#N/A</v>
      </c>
      <c r="S128" s="92" t="e">
        <f ca="true">+IF(AND(ISNUMBER(OFFSET('Water Data'!$I$4,0,10*ROW('Water Data'!I122))),'Data Summary'!CH128="Yes"),100-OFFSET('Water Data'!$I$4,0,10*ROW('Water Data'!I122)),NA())</f>
        <v>#N/A</v>
      </c>
      <c r="T128" s="92" t="e">
        <f ca="true">+IF(AND(ISNUMBER(OFFSET('Water Data'!$I$6,0,10*ROW('Water Data'!I122))),'Data Summary'!CI128="Yes"),OFFSET('Water Data'!$I$6,0,10*ROW('Water Data'!I122)),NA())</f>
        <v>#N/A</v>
      </c>
      <c r="U128" s="92" t="e">
        <f ca="true">+IF(AND(ISNUMBER(OFFSET('Water Data'!$I$9,0,10*ROW('Water Data'!I122))),'Data Summary'!CJ128="Yes"),OFFSET('Water Data'!$I$9,0,10*ROW('Water Data'!I122)),NA())</f>
        <v>#N/A</v>
      </c>
      <c r="V128" s="93" t="e">
        <f ca="true">+IF(AND(ISNUMBER(OFFSET('Sanitation Data'!$D$4,0,10*ROW('Sanitation Data'!D122))),'Data Summary'!CK128="Yes"),100-OFFSET('Sanitation Data'!$D$4,0,10*ROW('Sanitation Data'!D122)),NA())</f>
        <v>#N/A</v>
      </c>
      <c r="W128" s="93" t="e">
        <f ca="true">+IF(AND(ISNUMBER(OFFSET('Sanitation Data'!$D$6,0,10*ROW('Sanitation Data'!D122))),'Data Summary'!CL128="Yes"),OFFSET('Sanitation Data'!$D$6,0,10*ROW('Sanitation Data'!D122)),NA())</f>
        <v>#N/A</v>
      </c>
      <c r="X128" s="93" t="e">
        <f ca="true">+IF(AND(ISNUMBER(OFFSET('Sanitation Data'!$D$10,0,10*ROW('Sanitation Data'!D122))),'Data Summary'!CM128="Yes"),OFFSET('Sanitation Data'!$D$10,0,10*ROW('Sanitation Data'!D122)),NA())</f>
        <v>#N/A</v>
      </c>
      <c r="Y128" s="93" t="e">
        <f ca="true">+IF(AND(ISNUMBER(OFFSET('Sanitation Data'!$D$11,0,10*ROW('Sanitation Data'!D122))),'Data Summary'!CN128="Yes"),OFFSET('Sanitation Data'!$D$11,0,10*ROW('Sanitation Data'!D122)),NA())</f>
        <v>#N/A</v>
      </c>
      <c r="Z128" s="93" t="e">
        <f ca="true">+IF(AND(ISNUMBER(OFFSET('Sanitation Data'!$D$12,0,10*ROW('Sanitation Data'!D122))),'Data Summary'!CO128="Yes"),OFFSET('Sanitation Data'!$D$12,0,10*ROW('Sanitation Data'!D122)),NA())</f>
        <v>#N/A</v>
      </c>
      <c r="AA128" s="93" t="e">
        <f ca="true">+IF(AND(ISNUMBER(OFFSET('Sanitation Data'!$E$4,0,10*ROW('Sanitation Data'!E122))),'Data Summary'!CP128="Yes"),100-OFFSET('Sanitation Data'!$E$4,0,10*ROW('Sanitation Data'!E122)),NA())</f>
        <v>#N/A</v>
      </c>
      <c r="AB128" s="93" t="e">
        <f ca="true">+IF(AND(ISNUMBER(OFFSET('Sanitation Data'!$E$6,0,10*ROW('Sanitation Data'!E122))),'Data Summary'!CQ128="Yes"),OFFSET('Sanitation Data'!$E$6,0,10*ROW('Sanitation Data'!E122)),NA())</f>
        <v>#N/A</v>
      </c>
      <c r="AC128" s="93" t="e">
        <f ca="true">+IF(AND(ISNUMBER(OFFSET('Sanitation Data'!$E$10,0,10*ROW('Sanitation Data'!E122))),'Data Summary'!CR128="Yes"),OFFSET('Sanitation Data'!$E$10,0,10*ROW('Sanitation Data'!E122)),NA())</f>
        <v>#N/A</v>
      </c>
      <c r="AD128" s="93" t="e">
        <f ca="true">+IF(AND(ISNUMBER(OFFSET('Sanitation Data'!$E$11,0,10*ROW('Sanitation Data'!E122))),'Data Summary'!CS128="Yes"),OFFSET('Sanitation Data'!$E$11,0,10*ROW('Sanitation Data'!E122)),NA())</f>
        <v>#N/A</v>
      </c>
      <c r="AE128" s="93" t="e">
        <f ca="true">+IF(AND(ISNUMBER(OFFSET('Sanitation Data'!$E$12,0,10*ROW('Sanitation Data'!E122))),'Data Summary'!CT128="Yes"),OFFSET('Sanitation Data'!$E$12,0,10*ROW('Sanitation Data'!E122)),NA())</f>
        <v>#N/A</v>
      </c>
      <c r="AF128" s="93" t="e">
        <f ca="true">+IF(AND(ISNUMBER(OFFSET('Sanitation Data'!$F$4,0,10*ROW('Sanitation Data'!F122))),'Data Summary'!CU128="Yes"),100-OFFSET('Sanitation Data'!$F$4,0,10*ROW('Sanitation Data'!F122)),NA())</f>
        <v>#N/A</v>
      </c>
      <c r="AG128" s="93" t="e">
        <f ca="true">+IF(AND(ISNUMBER(OFFSET('Sanitation Data'!$F$6,0,10*ROW('Sanitation Data'!F122))),'Data Summary'!CV128="Yes"),OFFSET('Sanitation Data'!$F$6,0,10*ROW('Sanitation Data'!F122)),NA())</f>
        <v>#N/A</v>
      </c>
      <c r="AH128" s="93" t="e">
        <f ca="true">+IF(AND(ISNUMBER(OFFSET('Sanitation Data'!$F$10,0,10*ROW('Sanitation Data'!F122))),'Data Summary'!CW128="Yes"),OFFSET('Sanitation Data'!$F$10,0,10*ROW('Sanitation Data'!F122)),NA())</f>
        <v>#N/A</v>
      </c>
      <c r="AI128" s="93" t="e">
        <f ca="true">+IF(AND(ISNUMBER(OFFSET('Sanitation Data'!$F$11,0,10*ROW('Sanitation Data'!F122))),'Data Summary'!CX128="Yes"),OFFSET('Sanitation Data'!$F$11,0,10*ROW('Sanitation Data'!F122)),NA())</f>
        <v>#N/A</v>
      </c>
      <c r="AJ128" s="93" t="e">
        <f ca="true">+IF(AND(ISNUMBER(OFFSET('Sanitation Data'!$F$12,0,10*ROW('Sanitation Data'!F122))),'Data Summary'!CY128="Yes"),OFFSET('Sanitation Data'!$F$12,0,10*ROW('Sanitation Data'!F122)),NA())</f>
        <v>#N/A</v>
      </c>
      <c r="AK128" s="93" t="e">
        <f ca="true">+IF(AND(ISNUMBER(OFFSET('Sanitation Data'!$G$4,0,10*ROW('Sanitation Data'!G122))),'Data Summary'!CZ128="Yes"),100-OFFSET('Sanitation Data'!$G$4,0,10*ROW('Sanitation Data'!G122)),NA())</f>
        <v>#N/A</v>
      </c>
      <c r="AL128" s="93" t="e">
        <f ca="true">+IF(AND(ISNUMBER(OFFSET('Sanitation Data'!$G$6,0,10*ROW('Sanitation Data'!G122))),'Data Summary'!DA128="Yes"),OFFSET('Sanitation Data'!$G$6,0,10*ROW('Sanitation Data'!G122)),NA())</f>
        <v>#N/A</v>
      </c>
      <c r="AM128" s="93" t="e">
        <f ca="true">+IF(AND(ISNUMBER(OFFSET('Sanitation Data'!$G$10,0,10*ROW('Sanitation Data'!G122))),'Data Summary'!DB128="Yes"),OFFSET('Sanitation Data'!$G$10,0,10*ROW('Sanitation Data'!G122)),NA())</f>
        <v>#N/A</v>
      </c>
      <c r="AN128" s="93" t="e">
        <f ca="true">+IF(AND(ISNUMBER(OFFSET('Sanitation Data'!$G$11,0,10*ROW('Sanitation Data'!G122))),'Data Summary'!DC128="Yes"),OFFSET('Sanitation Data'!$G$11,0,10*ROW('Sanitation Data'!G122)),NA())</f>
        <v>#N/A</v>
      </c>
      <c r="AO128" s="93" t="e">
        <f ca="true">+IF(AND(ISNUMBER(OFFSET('Sanitation Data'!$G$12,0,10*ROW('Sanitation Data'!G122))),'Data Summary'!DD128="Yes"),OFFSET('Sanitation Data'!$G$12,0,10*ROW('Sanitation Data'!G122)),NA())</f>
        <v>#N/A</v>
      </c>
      <c r="AP128" s="93" t="e">
        <f ca="true">+IF(AND(ISNUMBER(OFFSET('Sanitation Data'!$H$4,0,10*ROW('Sanitation Data'!H122))),'Data Summary'!DE128="Yes"),100-OFFSET('Sanitation Data'!$H$4,0,10*ROW('Sanitation Data'!H122)),NA())</f>
        <v>#N/A</v>
      </c>
      <c r="AQ128" s="93" t="e">
        <f ca="true">+IF(AND(ISNUMBER(OFFSET('Sanitation Data'!$H$6,0,10*ROW('Sanitation Data'!H122))),'Data Summary'!DF128="Yes"),OFFSET('Sanitation Data'!$H$6,0,10*ROW('Sanitation Data'!H122)),NA())</f>
        <v>#N/A</v>
      </c>
      <c r="AR128" s="93" t="e">
        <f ca="true">+IF(AND(ISNUMBER(OFFSET('Sanitation Data'!$H$10,0,10*ROW('Sanitation Data'!H122))),'Data Summary'!DG128="Yes"),OFFSET('Sanitation Data'!$H$10,0,10*ROW('Sanitation Data'!H122)),NA())</f>
        <v>#N/A</v>
      </c>
      <c r="AS128" s="93" t="e">
        <f ca="true">+IF(AND(ISNUMBER(OFFSET('Sanitation Data'!$H$11,0,10*ROW('Sanitation Data'!H122))),'Data Summary'!DH128="Yes"),OFFSET('Sanitation Data'!$H$11,0,10*ROW('Sanitation Data'!H122)),NA())</f>
        <v>#N/A</v>
      </c>
      <c r="AT128" s="93" t="e">
        <f ca="true">+IF(AND(ISNUMBER(OFFSET('Sanitation Data'!$H$12,0,10*ROW('Sanitation Data'!H122))),'Data Summary'!DI128="Yes"),OFFSET('Sanitation Data'!$H$12,0,10*ROW('Sanitation Data'!H122)),NA())</f>
        <v>#N/A</v>
      </c>
      <c r="AU128" s="93" t="e">
        <f ca="true">+IF(AND(ISNUMBER(OFFSET('Sanitation Data'!$I$4,0,10*ROW('Sanitation Data'!I122))),'Data Summary'!DJ128="Yes"),100-OFFSET('Sanitation Data'!$I$4,0,10*ROW('Sanitation Data'!I122)),NA())</f>
        <v>#N/A</v>
      </c>
      <c r="AV128" s="93" t="e">
        <f ca="true">+IF(AND(ISNUMBER(OFFSET('Sanitation Data'!$I$6,0,10*ROW('Sanitation Data'!I122))),'Data Summary'!DK128="Yes"),OFFSET('Sanitation Data'!$I$6,0,10*ROW('Sanitation Data'!I122)),NA())</f>
        <v>#N/A</v>
      </c>
      <c r="AW128" s="93" t="e">
        <f ca="true">+IF(AND(ISNUMBER(OFFSET('Sanitation Data'!$I$10,0,10*ROW('Sanitation Data'!I122))),'Data Summary'!DL128="Yes"),OFFSET('Sanitation Data'!$I$10,0,10*ROW('Sanitation Data'!I122)),NA())</f>
        <v>#N/A</v>
      </c>
      <c r="AX128" s="93" t="e">
        <f ca="true">+IF(AND(ISNUMBER(OFFSET('Sanitation Data'!$I$11,0,10*ROW('Sanitation Data'!I122))),'Data Summary'!DM128="Yes"),OFFSET('Sanitation Data'!$I$11,0,10*ROW('Sanitation Data'!I122)),NA())</f>
        <v>#N/A</v>
      </c>
      <c r="AY128" s="93" t="e">
        <f ca="true">+IF(AND(ISNUMBER(OFFSET('Sanitation Data'!$I$12,0,10*ROW('Sanitation Data'!I122))),'Data Summary'!DN128="Yes"),OFFSET('Sanitation Data'!$I$12,0,10*ROW('Sanitation Data'!I122)),NA())</f>
        <v>#N/A</v>
      </c>
      <c r="AZ128" s="94" t="e">
        <f ca="true">+IF(AND(ISNUMBER(OFFSET('Hygiene Data'!$D$5,0,10*ROW('Hygiene Data'!D122))),'Data Summary'!DO128="Yes"),OFFSET('Hygiene Data'!$D$5,0,10*ROW('Hygiene Data'!D122)),NA())</f>
        <v>#N/A</v>
      </c>
      <c r="BA128" s="94" t="e">
        <f ca="true">+IF(AND(ISNUMBER(OFFSET('Hygiene Data'!$D$7,0,10*ROW('Hygiene Data'!D122))),'Data Summary'!DP128="Yes"),OFFSET('Hygiene Data'!$D$7,0,10*ROW('Hygiene Data'!D122)),NA())</f>
        <v>#N/A</v>
      </c>
      <c r="BB128" s="94" t="e">
        <f ca="true">+IF(AND(ISNUMBER(OFFSET('Hygiene Data'!$D$9,0,10*ROW('Hygiene Data'!D122))),'Data Summary'!DQ128="Yes"),OFFSET('Hygiene Data'!$D$9,0,10*ROW('Hygiene Data'!D122)),NA())</f>
        <v>#N/A</v>
      </c>
      <c r="BC128" s="94" t="e">
        <f ca="true">+IF(AND(ISNUMBER(OFFSET('Hygiene Data'!$E$5,0,10*ROW('Hygiene Data'!E122))),'Data Summary'!DR128="Yes"),OFFSET('Hygiene Data'!$E$5,0,10*ROW('Hygiene Data'!E122)),NA())</f>
        <v>#N/A</v>
      </c>
      <c r="BD128" s="94" t="e">
        <f ca="true">+IF(AND(ISNUMBER(OFFSET('Hygiene Data'!$E$7,0,10*ROW('Hygiene Data'!E122))),'Data Summary'!DS128="Yes"),OFFSET('Hygiene Data'!$E$7,0,10*ROW('Hygiene Data'!E122)),NA())</f>
        <v>#N/A</v>
      </c>
      <c r="BE128" s="94" t="e">
        <f ca="true">+IF(AND(ISNUMBER(OFFSET('Hygiene Data'!$E$9,0,10*ROW('Hygiene Data'!E122))),'Data Summary'!DT128="Yes"),OFFSET('Hygiene Data'!$E$9,0,10*ROW('Hygiene Data'!E122)),NA())</f>
        <v>#N/A</v>
      </c>
      <c r="BF128" s="94" t="e">
        <f ca="true">+IF(AND(ISNUMBER(OFFSET('Hygiene Data'!$F$5,0,10*ROW('Hygiene Data'!F122))),'Data Summary'!DU128="Yes"),OFFSET('Hygiene Data'!$F$5,0,10*ROW('Hygiene Data'!F122)),NA())</f>
        <v>#N/A</v>
      </c>
      <c r="BG128" s="94" t="e">
        <f ca="true">+IF(AND(ISNUMBER(OFFSET('Hygiene Data'!$F$7,0,10*ROW('Hygiene Data'!F122))),'Data Summary'!DV128="Yes"),OFFSET('Hygiene Data'!$F$7,0,10*ROW('Hygiene Data'!F122)),NA())</f>
        <v>#N/A</v>
      </c>
      <c r="BH128" s="94" t="e">
        <f ca="true">+IF(AND(ISNUMBER(OFFSET('Hygiene Data'!$F$9,0,10*ROW('Hygiene Data'!F122))),'Data Summary'!DW128="Yes"),OFFSET('Hygiene Data'!$F$9,0,10*ROW('Hygiene Data'!F122)),NA())</f>
        <v>#N/A</v>
      </c>
      <c r="BI128" s="94" t="e">
        <f ca="true">+IF(AND(ISNUMBER(OFFSET('Hygiene Data'!$G$5,0,10*ROW('Hygiene Data'!G122))),'Data Summary'!DX128="Yes"),OFFSET('Hygiene Data'!$G$5,0,10*ROW('Hygiene Data'!G122)),NA())</f>
        <v>#N/A</v>
      </c>
      <c r="BJ128" s="94" t="e">
        <f ca="true">+IF(AND(ISNUMBER(OFFSET('Hygiene Data'!$G$7,0,10*ROW('Hygiene Data'!G122))),'Data Summary'!DY128="Yes"),OFFSET('Hygiene Data'!$G$7,0,10*ROW('Hygiene Data'!G122)),NA())</f>
        <v>#N/A</v>
      </c>
      <c r="BK128" s="94" t="e">
        <f ca="true">+IF(AND(ISNUMBER(OFFSET('Hygiene Data'!$G$9,0,10*ROW('Hygiene Data'!G122))),'Data Summary'!DZ128="Yes"),OFFSET('Hygiene Data'!$G$9,0,10*ROW('Hygiene Data'!G122)),NA())</f>
        <v>#N/A</v>
      </c>
      <c r="BL128" s="94" t="e">
        <f ca="true">+IF(AND(ISNUMBER(OFFSET('Hygiene Data'!$H$5,0,10*ROW('Hygiene Data'!H122))),'Data Summary'!EA128="Yes"),OFFSET('Hygiene Data'!$H$5,0,10*ROW('Hygiene Data'!H122)),NA())</f>
        <v>#N/A</v>
      </c>
      <c r="BM128" s="94" t="e">
        <f ca="true">+IF(AND(ISNUMBER(OFFSET('Hygiene Data'!$H$7,0,10*ROW('Hygiene Data'!H122))),'Data Summary'!EB128="Yes"),OFFSET('Hygiene Data'!$H$7,0,10*ROW('Hygiene Data'!H122)),NA())</f>
        <v>#N/A</v>
      </c>
      <c r="BN128" s="94" t="e">
        <f ca="true">+IF(AND(ISNUMBER(OFFSET('Hygiene Data'!$H$9,0,10*ROW('Hygiene Data'!H122))),'Data Summary'!EC128="Yes"),OFFSET('Hygiene Data'!$H$9,0,10*ROW('Hygiene Data'!H122)),NA())</f>
        <v>#N/A</v>
      </c>
      <c r="BO128" s="94" t="e">
        <f ca="true">+IF(AND(ISNUMBER(OFFSET('Hygiene Data'!$I$5,0,10*ROW('Hygiene Data'!I122))),'Data Summary'!ED128="Yes"),OFFSET('Hygiene Data'!$I$5,0,10*ROW('Hygiene Data'!I122)),NA())</f>
        <v>#N/A</v>
      </c>
      <c r="BP128" s="94" t="e">
        <f ca="true">+IF(AND(ISNUMBER(OFFSET('Hygiene Data'!$I$7,0,10*ROW('Hygiene Data'!I122))),'Data Summary'!EE128="Yes"),OFFSET('Hygiene Data'!$I$7,0,10*ROW('Hygiene Data'!I122)),NA())</f>
        <v>#N/A</v>
      </c>
      <c r="BQ128" s="94" t="e">
        <f ca="true">+IF(AND(ISNUMBER(OFFSET('Hygiene Data'!$I$9,0,10*ROW('Hygiene Data'!I122))),'Data Summary'!EF128="Yes"),OFFSET('Hygiene Data'!$I$9,0,10*ROW('Hygiene Data'!I122)),NA())</f>
        <v>#N/A</v>
      </c>
    </row>
    <row xmlns:x14ac="http://schemas.microsoft.com/office/spreadsheetml/2009/9/ac" r="129" x14ac:dyDescent="0.2">
      <c r="A129" s="334" t="e">
        <f ca="true">+RIGHT('Data Summary'!A129,LEN('Data Summary'!A129)-9)</f>
        <v>#VALUE!</v>
      </c>
      <c r="B129" s="35" t="str">
        <f ca="true">+IF(ISTEXT('Data Summary'!B129),'Data Summary'!B129,"")</f>
        <v/>
      </c>
      <c r="C129" s="333" t="e">
        <f ca="true">+VALUE('Data Summary'!C129)</f>
        <v>#VALUE!</v>
      </c>
      <c r="D129" s="92" t="e">
        <f ca="true">+IF(AND(ISNUMBER(OFFSET('Water Data'!$D$4,0,10*ROW('Water Data'!D123))),'Data Summary'!BS129="Yes"),100-OFFSET('Water Data'!$D$4,0,10*ROW('Water Data'!D123)),NA())</f>
        <v>#N/A</v>
      </c>
      <c r="E129" s="92" t="e">
        <f ca="true">+IF(AND(ISNUMBER(OFFSET('Water Data'!$D$6,0,10*ROW('Water Data'!D123))),'Data Summary'!BT129="Yes"),OFFSET('Water Data'!$D$6,0,10*ROW('Water Data'!D123)),NA())</f>
        <v>#N/A</v>
      </c>
      <c r="F129" s="92" t="e">
        <f ca="true">+IF(AND(ISNUMBER(OFFSET('Water Data'!$D$9,0,10*ROW('Water Data'!D123))),'Data Summary'!BU129="Yes"),OFFSET('Water Data'!$D$9,0,10*ROW('Water Data'!D123)),NA())</f>
        <v>#N/A</v>
      </c>
      <c r="G129" s="92" t="e">
        <f ca="true">+IF(AND(ISNUMBER(OFFSET('Water Data'!$E$4,0,10*ROW('Water Data'!E123))),'Data Summary'!BV129="Yes"),100-OFFSET('Water Data'!$E$4,0,10*ROW('Water Data'!E123)),NA())</f>
        <v>#N/A</v>
      </c>
      <c r="H129" s="92" t="e">
        <f ca="true">+IF(AND(ISNUMBER(OFFSET('Water Data'!$E$6,0,10*ROW('Water Data'!E123))),'Data Summary'!BW129="Yes"),OFFSET('Water Data'!$E$6,0,10*ROW('Water Data'!E123)),NA())</f>
        <v>#N/A</v>
      </c>
      <c r="I129" s="92" t="e">
        <f ca="true">+IF(AND(ISNUMBER(OFFSET('Water Data'!$E$9,0,10*ROW('Water Data'!E123))),'Data Summary'!BX129="Yes"),OFFSET('Water Data'!$E$9,0,10*ROW('Water Data'!E123)),NA())</f>
        <v>#N/A</v>
      </c>
      <c r="J129" s="92" t="e">
        <f ca="true">+IF(AND(ISNUMBER(OFFSET('Water Data'!$F$4,0,10*ROW('Water Data'!F123))),'Data Summary'!BY129="Yes"),100-OFFSET('Water Data'!$F$4,0,10*ROW('Water Data'!F123)),NA())</f>
        <v>#N/A</v>
      </c>
      <c r="K129" s="92" t="e">
        <f ca="true">+IF(AND(ISNUMBER(OFFSET('Water Data'!$F$6,0,10*ROW('Water Data'!F123))),'Data Summary'!BZ129="Yes"),OFFSET('Water Data'!$F$6,0,10*ROW('Water Data'!F123)),NA())</f>
        <v>#N/A</v>
      </c>
      <c r="L129" s="92" t="e">
        <f ca="true">+IF(AND(ISNUMBER(OFFSET('Water Data'!$F$9,0,10*ROW('Water Data'!F123))),'Data Summary'!CA129="Yes"),OFFSET('Water Data'!$F$9,0,10*ROW('Water Data'!F123)),NA())</f>
        <v>#N/A</v>
      </c>
      <c r="M129" s="92" t="e">
        <f ca="true">+IF(AND(ISNUMBER(OFFSET('Water Data'!$G$4,0,10*ROW('Water Data'!G123))),'Data Summary'!CB129="Yes"),100-OFFSET('Water Data'!$G$4,0,10*ROW('Water Data'!G123)),NA())</f>
        <v>#N/A</v>
      </c>
      <c r="N129" s="92" t="e">
        <f ca="true">+IF(AND(ISNUMBER(OFFSET('Water Data'!$G$6,0,10*ROW('Water Data'!G123))),'Data Summary'!CC129="Yes"),OFFSET('Water Data'!$G$6,0,10*ROW('Water Data'!G123)),NA())</f>
        <v>#N/A</v>
      </c>
      <c r="O129" s="92" t="e">
        <f ca="true">+IF(AND(ISNUMBER(OFFSET('Water Data'!$G$9,0,10*ROW('Water Data'!G123))),'Data Summary'!CD129="Yes"),OFFSET('Water Data'!$G$9,0,10*ROW('Water Data'!G123)),NA())</f>
        <v>#N/A</v>
      </c>
      <c r="P129" s="92" t="e">
        <f ca="true">+IF(AND(ISNUMBER(OFFSET('Water Data'!$H$4,0,10*ROW('Water Data'!H123))),'Data Summary'!CE129="Yes"),100-OFFSET('Water Data'!$H$4,0,10*ROW('Water Data'!H123)),NA())</f>
        <v>#N/A</v>
      </c>
      <c r="Q129" s="92" t="e">
        <f ca="true">+IF(AND(ISNUMBER(OFFSET('Water Data'!$H$6,0,10*ROW('Water Data'!H123))),'Data Summary'!CF129="Yes"),OFFSET('Water Data'!$H$6,0,10*ROW('Water Data'!H123)),NA())</f>
        <v>#N/A</v>
      </c>
      <c r="R129" s="92" t="e">
        <f ca="true">+IF(AND(ISNUMBER(OFFSET('Water Data'!$H$9,0,10*ROW('Water Data'!H123))),'Data Summary'!CG129="Yes"),OFFSET('Water Data'!$H$9,0,10*ROW('Water Data'!H123)),NA())</f>
        <v>#N/A</v>
      </c>
      <c r="S129" s="92" t="e">
        <f ca="true">+IF(AND(ISNUMBER(OFFSET('Water Data'!$I$4,0,10*ROW('Water Data'!I123))),'Data Summary'!CH129="Yes"),100-OFFSET('Water Data'!$I$4,0,10*ROW('Water Data'!I123)),NA())</f>
        <v>#N/A</v>
      </c>
      <c r="T129" s="92" t="e">
        <f ca="true">+IF(AND(ISNUMBER(OFFSET('Water Data'!$I$6,0,10*ROW('Water Data'!I123))),'Data Summary'!CI129="Yes"),OFFSET('Water Data'!$I$6,0,10*ROW('Water Data'!I123)),NA())</f>
        <v>#N/A</v>
      </c>
      <c r="U129" s="92" t="e">
        <f ca="true">+IF(AND(ISNUMBER(OFFSET('Water Data'!$I$9,0,10*ROW('Water Data'!I123))),'Data Summary'!CJ129="Yes"),OFFSET('Water Data'!$I$9,0,10*ROW('Water Data'!I123)),NA())</f>
        <v>#N/A</v>
      </c>
      <c r="V129" s="93" t="e">
        <f ca="true">+IF(AND(ISNUMBER(OFFSET('Sanitation Data'!$D$4,0,10*ROW('Sanitation Data'!D123))),'Data Summary'!CK129="Yes"),100-OFFSET('Sanitation Data'!$D$4,0,10*ROW('Sanitation Data'!D123)),NA())</f>
        <v>#N/A</v>
      </c>
      <c r="W129" s="93" t="e">
        <f ca="true">+IF(AND(ISNUMBER(OFFSET('Sanitation Data'!$D$6,0,10*ROW('Sanitation Data'!D123))),'Data Summary'!CL129="Yes"),OFFSET('Sanitation Data'!$D$6,0,10*ROW('Sanitation Data'!D123)),NA())</f>
        <v>#N/A</v>
      </c>
      <c r="X129" s="93" t="e">
        <f ca="true">+IF(AND(ISNUMBER(OFFSET('Sanitation Data'!$D$10,0,10*ROW('Sanitation Data'!D123))),'Data Summary'!CM129="Yes"),OFFSET('Sanitation Data'!$D$10,0,10*ROW('Sanitation Data'!D123)),NA())</f>
        <v>#N/A</v>
      </c>
      <c r="Y129" s="93" t="e">
        <f ca="true">+IF(AND(ISNUMBER(OFFSET('Sanitation Data'!$D$11,0,10*ROW('Sanitation Data'!D123))),'Data Summary'!CN129="Yes"),OFFSET('Sanitation Data'!$D$11,0,10*ROW('Sanitation Data'!D123)),NA())</f>
        <v>#N/A</v>
      </c>
      <c r="Z129" s="93" t="e">
        <f ca="true">+IF(AND(ISNUMBER(OFFSET('Sanitation Data'!$D$12,0,10*ROW('Sanitation Data'!D123))),'Data Summary'!CO129="Yes"),OFFSET('Sanitation Data'!$D$12,0,10*ROW('Sanitation Data'!D123)),NA())</f>
        <v>#N/A</v>
      </c>
      <c r="AA129" s="93" t="e">
        <f ca="true">+IF(AND(ISNUMBER(OFFSET('Sanitation Data'!$E$4,0,10*ROW('Sanitation Data'!E123))),'Data Summary'!CP129="Yes"),100-OFFSET('Sanitation Data'!$E$4,0,10*ROW('Sanitation Data'!E123)),NA())</f>
        <v>#N/A</v>
      </c>
      <c r="AB129" s="93" t="e">
        <f ca="true">+IF(AND(ISNUMBER(OFFSET('Sanitation Data'!$E$6,0,10*ROW('Sanitation Data'!E123))),'Data Summary'!CQ129="Yes"),OFFSET('Sanitation Data'!$E$6,0,10*ROW('Sanitation Data'!E123)),NA())</f>
        <v>#N/A</v>
      </c>
      <c r="AC129" s="93" t="e">
        <f ca="true">+IF(AND(ISNUMBER(OFFSET('Sanitation Data'!$E$10,0,10*ROW('Sanitation Data'!E123))),'Data Summary'!CR129="Yes"),OFFSET('Sanitation Data'!$E$10,0,10*ROW('Sanitation Data'!E123)),NA())</f>
        <v>#N/A</v>
      </c>
      <c r="AD129" s="93" t="e">
        <f ca="true">+IF(AND(ISNUMBER(OFFSET('Sanitation Data'!$E$11,0,10*ROW('Sanitation Data'!E123))),'Data Summary'!CS129="Yes"),OFFSET('Sanitation Data'!$E$11,0,10*ROW('Sanitation Data'!E123)),NA())</f>
        <v>#N/A</v>
      </c>
      <c r="AE129" s="93" t="e">
        <f ca="true">+IF(AND(ISNUMBER(OFFSET('Sanitation Data'!$E$12,0,10*ROW('Sanitation Data'!E123))),'Data Summary'!CT129="Yes"),OFFSET('Sanitation Data'!$E$12,0,10*ROW('Sanitation Data'!E123)),NA())</f>
        <v>#N/A</v>
      </c>
      <c r="AF129" s="93" t="e">
        <f ca="true">+IF(AND(ISNUMBER(OFFSET('Sanitation Data'!$F$4,0,10*ROW('Sanitation Data'!F123))),'Data Summary'!CU129="Yes"),100-OFFSET('Sanitation Data'!$F$4,0,10*ROW('Sanitation Data'!F123)),NA())</f>
        <v>#N/A</v>
      </c>
      <c r="AG129" s="93" t="e">
        <f ca="true">+IF(AND(ISNUMBER(OFFSET('Sanitation Data'!$F$6,0,10*ROW('Sanitation Data'!F123))),'Data Summary'!CV129="Yes"),OFFSET('Sanitation Data'!$F$6,0,10*ROW('Sanitation Data'!F123)),NA())</f>
        <v>#N/A</v>
      </c>
      <c r="AH129" s="93" t="e">
        <f ca="true">+IF(AND(ISNUMBER(OFFSET('Sanitation Data'!$F$10,0,10*ROW('Sanitation Data'!F123))),'Data Summary'!CW129="Yes"),OFFSET('Sanitation Data'!$F$10,0,10*ROW('Sanitation Data'!F123)),NA())</f>
        <v>#N/A</v>
      </c>
      <c r="AI129" s="93" t="e">
        <f ca="true">+IF(AND(ISNUMBER(OFFSET('Sanitation Data'!$F$11,0,10*ROW('Sanitation Data'!F123))),'Data Summary'!CX129="Yes"),OFFSET('Sanitation Data'!$F$11,0,10*ROW('Sanitation Data'!F123)),NA())</f>
        <v>#N/A</v>
      </c>
      <c r="AJ129" s="93" t="e">
        <f ca="true">+IF(AND(ISNUMBER(OFFSET('Sanitation Data'!$F$12,0,10*ROW('Sanitation Data'!F123))),'Data Summary'!CY129="Yes"),OFFSET('Sanitation Data'!$F$12,0,10*ROW('Sanitation Data'!F123)),NA())</f>
        <v>#N/A</v>
      </c>
      <c r="AK129" s="93" t="e">
        <f ca="true">+IF(AND(ISNUMBER(OFFSET('Sanitation Data'!$G$4,0,10*ROW('Sanitation Data'!G123))),'Data Summary'!CZ129="Yes"),100-OFFSET('Sanitation Data'!$G$4,0,10*ROW('Sanitation Data'!G123)),NA())</f>
        <v>#N/A</v>
      </c>
      <c r="AL129" s="93" t="e">
        <f ca="true">+IF(AND(ISNUMBER(OFFSET('Sanitation Data'!$G$6,0,10*ROW('Sanitation Data'!G123))),'Data Summary'!DA129="Yes"),OFFSET('Sanitation Data'!$G$6,0,10*ROW('Sanitation Data'!G123)),NA())</f>
        <v>#N/A</v>
      </c>
      <c r="AM129" s="93" t="e">
        <f ca="true">+IF(AND(ISNUMBER(OFFSET('Sanitation Data'!$G$10,0,10*ROW('Sanitation Data'!G123))),'Data Summary'!DB129="Yes"),OFFSET('Sanitation Data'!$G$10,0,10*ROW('Sanitation Data'!G123)),NA())</f>
        <v>#N/A</v>
      </c>
      <c r="AN129" s="93" t="e">
        <f ca="true">+IF(AND(ISNUMBER(OFFSET('Sanitation Data'!$G$11,0,10*ROW('Sanitation Data'!G123))),'Data Summary'!DC129="Yes"),OFFSET('Sanitation Data'!$G$11,0,10*ROW('Sanitation Data'!G123)),NA())</f>
        <v>#N/A</v>
      </c>
      <c r="AO129" s="93" t="e">
        <f ca="true">+IF(AND(ISNUMBER(OFFSET('Sanitation Data'!$G$12,0,10*ROW('Sanitation Data'!G123))),'Data Summary'!DD129="Yes"),OFFSET('Sanitation Data'!$G$12,0,10*ROW('Sanitation Data'!G123)),NA())</f>
        <v>#N/A</v>
      </c>
      <c r="AP129" s="93" t="e">
        <f ca="true">+IF(AND(ISNUMBER(OFFSET('Sanitation Data'!$H$4,0,10*ROW('Sanitation Data'!H123))),'Data Summary'!DE129="Yes"),100-OFFSET('Sanitation Data'!$H$4,0,10*ROW('Sanitation Data'!H123)),NA())</f>
        <v>#N/A</v>
      </c>
      <c r="AQ129" s="93" t="e">
        <f ca="true">+IF(AND(ISNUMBER(OFFSET('Sanitation Data'!$H$6,0,10*ROW('Sanitation Data'!H123))),'Data Summary'!DF129="Yes"),OFFSET('Sanitation Data'!$H$6,0,10*ROW('Sanitation Data'!H123)),NA())</f>
        <v>#N/A</v>
      </c>
      <c r="AR129" s="93" t="e">
        <f ca="true">+IF(AND(ISNUMBER(OFFSET('Sanitation Data'!$H$10,0,10*ROW('Sanitation Data'!H123))),'Data Summary'!DG129="Yes"),OFFSET('Sanitation Data'!$H$10,0,10*ROW('Sanitation Data'!H123)),NA())</f>
        <v>#N/A</v>
      </c>
      <c r="AS129" s="93" t="e">
        <f ca="true">+IF(AND(ISNUMBER(OFFSET('Sanitation Data'!$H$11,0,10*ROW('Sanitation Data'!H123))),'Data Summary'!DH129="Yes"),OFFSET('Sanitation Data'!$H$11,0,10*ROW('Sanitation Data'!H123)),NA())</f>
        <v>#N/A</v>
      </c>
      <c r="AT129" s="93" t="e">
        <f ca="true">+IF(AND(ISNUMBER(OFFSET('Sanitation Data'!$H$12,0,10*ROW('Sanitation Data'!H123))),'Data Summary'!DI129="Yes"),OFFSET('Sanitation Data'!$H$12,0,10*ROW('Sanitation Data'!H123)),NA())</f>
        <v>#N/A</v>
      </c>
      <c r="AU129" s="93" t="e">
        <f ca="true">+IF(AND(ISNUMBER(OFFSET('Sanitation Data'!$I$4,0,10*ROW('Sanitation Data'!I123))),'Data Summary'!DJ129="Yes"),100-OFFSET('Sanitation Data'!$I$4,0,10*ROW('Sanitation Data'!I123)),NA())</f>
        <v>#N/A</v>
      </c>
      <c r="AV129" s="93" t="e">
        <f ca="true">+IF(AND(ISNUMBER(OFFSET('Sanitation Data'!$I$6,0,10*ROW('Sanitation Data'!I123))),'Data Summary'!DK129="Yes"),OFFSET('Sanitation Data'!$I$6,0,10*ROW('Sanitation Data'!I123)),NA())</f>
        <v>#N/A</v>
      </c>
      <c r="AW129" s="93" t="e">
        <f ca="true">+IF(AND(ISNUMBER(OFFSET('Sanitation Data'!$I$10,0,10*ROW('Sanitation Data'!I123))),'Data Summary'!DL129="Yes"),OFFSET('Sanitation Data'!$I$10,0,10*ROW('Sanitation Data'!I123)),NA())</f>
        <v>#N/A</v>
      </c>
      <c r="AX129" s="93" t="e">
        <f ca="true">+IF(AND(ISNUMBER(OFFSET('Sanitation Data'!$I$11,0,10*ROW('Sanitation Data'!I123))),'Data Summary'!DM129="Yes"),OFFSET('Sanitation Data'!$I$11,0,10*ROW('Sanitation Data'!I123)),NA())</f>
        <v>#N/A</v>
      </c>
      <c r="AY129" s="93" t="e">
        <f ca="true">+IF(AND(ISNUMBER(OFFSET('Sanitation Data'!$I$12,0,10*ROW('Sanitation Data'!I123))),'Data Summary'!DN129="Yes"),OFFSET('Sanitation Data'!$I$12,0,10*ROW('Sanitation Data'!I123)),NA())</f>
        <v>#N/A</v>
      </c>
      <c r="AZ129" s="94" t="e">
        <f ca="true">+IF(AND(ISNUMBER(OFFSET('Hygiene Data'!$D$5,0,10*ROW('Hygiene Data'!D123))),'Data Summary'!DO129="Yes"),OFFSET('Hygiene Data'!$D$5,0,10*ROW('Hygiene Data'!D123)),NA())</f>
        <v>#N/A</v>
      </c>
      <c r="BA129" s="94" t="e">
        <f ca="true">+IF(AND(ISNUMBER(OFFSET('Hygiene Data'!$D$7,0,10*ROW('Hygiene Data'!D123))),'Data Summary'!DP129="Yes"),OFFSET('Hygiene Data'!$D$7,0,10*ROW('Hygiene Data'!D123)),NA())</f>
        <v>#N/A</v>
      </c>
      <c r="BB129" s="94" t="e">
        <f ca="true">+IF(AND(ISNUMBER(OFFSET('Hygiene Data'!$D$9,0,10*ROW('Hygiene Data'!D123))),'Data Summary'!DQ129="Yes"),OFFSET('Hygiene Data'!$D$9,0,10*ROW('Hygiene Data'!D123)),NA())</f>
        <v>#N/A</v>
      </c>
      <c r="BC129" s="94" t="e">
        <f ca="true">+IF(AND(ISNUMBER(OFFSET('Hygiene Data'!$E$5,0,10*ROW('Hygiene Data'!E123))),'Data Summary'!DR129="Yes"),OFFSET('Hygiene Data'!$E$5,0,10*ROW('Hygiene Data'!E123)),NA())</f>
        <v>#N/A</v>
      </c>
      <c r="BD129" s="94" t="e">
        <f ca="true">+IF(AND(ISNUMBER(OFFSET('Hygiene Data'!$E$7,0,10*ROW('Hygiene Data'!E123))),'Data Summary'!DS129="Yes"),OFFSET('Hygiene Data'!$E$7,0,10*ROW('Hygiene Data'!E123)),NA())</f>
        <v>#N/A</v>
      </c>
      <c r="BE129" s="94" t="e">
        <f ca="true">+IF(AND(ISNUMBER(OFFSET('Hygiene Data'!$E$9,0,10*ROW('Hygiene Data'!E123))),'Data Summary'!DT129="Yes"),OFFSET('Hygiene Data'!$E$9,0,10*ROW('Hygiene Data'!E123)),NA())</f>
        <v>#N/A</v>
      </c>
      <c r="BF129" s="94" t="e">
        <f ca="true">+IF(AND(ISNUMBER(OFFSET('Hygiene Data'!$F$5,0,10*ROW('Hygiene Data'!F123))),'Data Summary'!DU129="Yes"),OFFSET('Hygiene Data'!$F$5,0,10*ROW('Hygiene Data'!F123)),NA())</f>
        <v>#N/A</v>
      </c>
      <c r="BG129" s="94" t="e">
        <f ca="true">+IF(AND(ISNUMBER(OFFSET('Hygiene Data'!$F$7,0,10*ROW('Hygiene Data'!F123))),'Data Summary'!DV129="Yes"),OFFSET('Hygiene Data'!$F$7,0,10*ROW('Hygiene Data'!F123)),NA())</f>
        <v>#N/A</v>
      </c>
      <c r="BH129" s="94" t="e">
        <f ca="true">+IF(AND(ISNUMBER(OFFSET('Hygiene Data'!$F$9,0,10*ROW('Hygiene Data'!F123))),'Data Summary'!DW129="Yes"),OFFSET('Hygiene Data'!$F$9,0,10*ROW('Hygiene Data'!F123)),NA())</f>
        <v>#N/A</v>
      </c>
      <c r="BI129" s="94" t="e">
        <f ca="true">+IF(AND(ISNUMBER(OFFSET('Hygiene Data'!$G$5,0,10*ROW('Hygiene Data'!G123))),'Data Summary'!DX129="Yes"),OFFSET('Hygiene Data'!$G$5,0,10*ROW('Hygiene Data'!G123)),NA())</f>
        <v>#N/A</v>
      </c>
      <c r="BJ129" s="94" t="e">
        <f ca="true">+IF(AND(ISNUMBER(OFFSET('Hygiene Data'!$G$7,0,10*ROW('Hygiene Data'!G123))),'Data Summary'!DY129="Yes"),OFFSET('Hygiene Data'!$G$7,0,10*ROW('Hygiene Data'!G123)),NA())</f>
        <v>#N/A</v>
      </c>
      <c r="BK129" s="94" t="e">
        <f ca="true">+IF(AND(ISNUMBER(OFFSET('Hygiene Data'!$G$9,0,10*ROW('Hygiene Data'!G123))),'Data Summary'!DZ129="Yes"),OFFSET('Hygiene Data'!$G$9,0,10*ROW('Hygiene Data'!G123)),NA())</f>
        <v>#N/A</v>
      </c>
      <c r="BL129" s="94" t="e">
        <f ca="true">+IF(AND(ISNUMBER(OFFSET('Hygiene Data'!$H$5,0,10*ROW('Hygiene Data'!H123))),'Data Summary'!EA129="Yes"),OFFSET('Hygiene Data'!$H$5,0,10*ROW('Hygiene Data'!H123)),NA())</f>
        <v>#N/A</v>
      </c>
      <c r="BM129" s="94" t="e">
        <f ca="true">+IF(AND(ISNUMBER(OFFSET('Hygiene Data'!$H$7,0,10*ROW('Hygiene Data'!H123))),'Data Summary'!EB129="Yes"),OFFSET('Hygiene Data'!$H$7,0,10*ROW('Hygiene Data'!H123)),NA())</f>
        <v>#N/A</v>
      </c>
      <c r="BN129" s="94" t="e">
        <f ca="true">+IF(AND(ISNUMBER(OFFSET('Hygiene Data'!$H$9,0,10*ROW('Hygiene Data'!H123))),'Data Summary'!EC129="Yes"),OFFSET('Hygiene Data'!$H$9,0,10*ROW('Hygiene Data'!H123)),NA())</f>
        <v>#N/A</v>
      </c>
      <c r="BO129" s="94" t="e">
        <f ca="true">+IF(AND(ISNUMBER(OFFSET('Hygiene Data'!$I$5,0,10*ROW('Hygiene Data'!I123))),'Data Summary'!ED129="Yes"),OFFSET('Hygiene Data'!$I$5,0,10*ROW('Hygiene Data'!I123)),NA())</f>
        <v>#N/A</v>
      </c>
      <c r="BP129" s="94" t="e">
        <f ca="true">+IF(AND(ISNUMBER(OFFSET('Hygiene Data'!$I$7,0,10*ROW('Hygiene Data'!I123))),'Data Summary'!EE129="Yes"),OFFSET('Hygiene Data'!$I$7,0,10*ROW('Hygiene Data'!I123)),NA())</f>
        <v>#N/A</v>
      </c>
      <c r="BQ129" s="94" t="e">
        <f ca="true">+IF(AND(ISNUMBER(OFFSET('Hygiene Data'!$I$9,0,10*ROW('Hygiene Data'!I123))),'Data Summary'!EF129="Yes"),OFFSET('Hygiene Data'!$I$9,0,10*ROW('Hygiene Data'!I123)),NA())</f>
        <v>#N/A</v>
      </c>
    </row>
    <row xmlns:x14ac="http://schemas.microsoft.com/office/spreadsheetml/2009/9/ac" r="130" x14ac:dyDescent="0.2">
      <c r="A130" s="334" t="e">
        <f ca="true">+RIGHT('Data Summary'!A130,LEN('Data Summary'!A130)-9)</f>
        <v>#VALUE!</v>
      </c>
      <c r="B130" s="35" t="str">
        <f ca="true">+IF(ISTEXT('Data Summary'!B130),'Data Summary'!B130,"")</f>
        <v/>
      </c>
      <c r="C130" s="333" t="e">
        <f ca="true">+VALUE('Data Summary'!C130)</f>
        <v>#VALUE!</v>
      </c>
      <c r="D130" s="92" t="e">
        <f ca="true">+IF(AND(ISNUMBER(OFFSET('Water Data'!$D$4,0,10*ROW('Water Data'!D124))),'Data Summary'!BS130="Yes"),100-OFFSET('Water Data'!$D$4,0,10*ROW('Water Data'!D124)),NA())</f>
        <v>#N/A</v>
      </c>
      <c r="E130" s="92" t="e">
        <f ca="true">+IF(AND(ISNUMBER(OFFSET('Water Data'!$D$6,0,10*ROW('Water Data'!D124))),'Data Summary'!BT130="Yes"),OFFSET('Water Data'!$D$6,0,10*ROW('Water Data'!D124)),NA())</f>
        <v>#N/A</v>
      </c>
      <c r="F130" s="92" t="e">
        <f ca="true">+IF(AND(ISNUMBER(OFFSET('Water Data'!$D$9,0,10*ROW('Water Data'!D124))),'Data Summary'!BU130="Yes"),OFFSET('Water Data'!$D$9,0,10*ROW('Water Data'!D124)),NA())</f>
        <v>#N/A</v>
      </c>
      <c r="G130" s="92" t="e">
        <f ca="true">+IF(AND(ISNUMBER(OFFSET('Water Data'!$E$4,0,10*ROW('Water Data'!E124))),'Data Summary'!BV130="Yes"),100-OFFSET('Water Data'!$E$4,0,10*ROW('Water Data'!E124)),NA())</f>
        <v>#N/A</v>
      </c>
      <c r="H130" s="92" t="e">
        <f ca="true">+IF(AND(ISNUMBER(OFFSET('Water Data'!$E$6,0,10*ROW('Water Data'!E124))),'Data Summary'!BW130="Yes"),OFFSET('Water Data'!$E$6,0,10*ROW('Water Data'!E124)),NA())</f>
        <v>#N/A</v>
      </c>
      <c r="I130" s="92" t="e">
        <f ca="true">+IF(AND(ISNUMBER(OFFSET('Water Data'!$E$9,0,10*ROW('Water Data'!E124))),'Data Summary'!BX130="Yes"),OFFSET('Water Data'!$E$9,0,10*ROW('Water Data'!E124)),NA())</f>
        <v>#N/A</v>
      </c>
      <c r="J130" s="92" t="e">
        <f ca="true">+IF(AND(ISNUMBER(OFFSET('Water Data'!$F$4,0,10*ROW('Water Data'!F124))),'Data Summary'!BY130="Yes"),100-OFFSET('Water Data'!$F$4,0,10*ROW('Water Data'!F124)),NA())</f>
        <v>#N/A</v>
      </c>
      <c r="K130" s="92" t="e">
        <f ca="true">+IF(AND(ISNUMBER(OFFSET('Water Data'!$F$6,0,10*ROW('Water Data'!F124))),'Data Summary'!BZ130="Yes"),OFFSET('Water Data'!$F$6,0,10*ROW('Water Data'!F124)),NA())</f>
        <v>#N/A</v>
      </c>
      <c r="L130" s="92" t="e">
        <f ca="true">+IF(AND(ISNUMBER(OFFSET('Water Data'!$F$9,0,10*ROW('Water Data'!F124))),'Data Summary'!CA130="Yes"),OFFSET('Water Data'!$F$9,0,10*ROW('Water Data'!F124)),NA())</f>
        <v>#N/A</v>
      </c>
      <c r="M130" s="92" t="e">
        <f ca="true">+IF(AND(ISNUMBER(OFFSET('Water Data'!$G$4,0,10*ROW('Water Data'!G124))),'Data Summary'!CB130="Yes"),100-OFFSET('Water Data'!$G$4,0,10*ROW('Water Data'!G124)),NA())</f>
        <v>#N/A</v>
      </c>
      <c r="N130" s="92" t="e">
        <f ca="true">+IF(AND(ISNUMBER(OFFSET('Water Data'!$G$6,0,10*ROW('Water Data'!G124))),'Data Summary'!CC130="Yes"),OFFSET('Water Data'!$G$6,0,10*ROW('Water Data'!G124)),NA())</f>
        <v>#N/A</v>
      </c>
      <c r="O130" s="92" t="e">
        <f ca="true">+IF(AND(ISNUMBER(OFFSET('Water Data'!$G$9,0,10*ROW('Water Data'!G124))),'Data Summary'!CD130="Yes"),OFFSET('Water Data'!$G$9,0,10*ROW('Water Data'!G124)),NA())</f>
        <v>#N/A</v>
      </c>
      <c r="P130" s="92" t="e">
        <f ca="true">+IF(AND(ISNUMBER(OFFSET('Water Data'!$H$4,0,10*ROW('Water Data'!H124))),'Data Summary'!CE130="Yes"),100-OFFSET('Water Data'!$H$4,0,10*ROW('Water Data'!H124)),NA())</f>
        <v>#N/A</v>
      </c>
      <c r="Q130" s="92" t="e">
        <f ca="true">+IF(AND(ISNUMBER(OFFSET('Water Data'!$H$6,0,10*ROW('Water Data'!H124))),'Data Summary'!CF130="Yes"),OFFSET('Water Data'!$H$6,0,10*ROW('Water Data'!H124)),NA())</f>
        <v>#N/A</v>
      </c>
      <c r="R130" s="92" t="e">
        <f ca="true">+IF(AND(ISNUMBER(OFFSET('Water Data'!$H$9,0,10*ROW('Water Data'!H124))),'Data Summary'!CG130="Yes"),OFFSET('Water Data'!$H$9,0,10*ROW('Water Data'!H124)),NA())</f>
        <v>#N/A</v>
      </c>
      <c r="S130" s="92" t="e">
        <f ca="true">+IF(AND(ISNUMBER(OFFSET('Water Data'!$I$4,0,10*ROW('Water Data'!I124))),'Data Summary'!CH130="Yes"),100-OFFSET('Water Data'!$I$4,0,10*ROW('Water Data'!I124)),NA())</f>
        <v>#N/A</v>
      </c>
      <c r="T130" s="92" t="e">
        <f ca="true">+IF(AND(ISNUMBER(OFFSET('Water Data'!$I$6,0,10*ROW('Water Data'!I124))),'Data Summary'!CI130="Yes"),OFFSET('Water Data'!$I$6,0,10*ROW('Water Data'!I124)),NA())</f>
        <v>#N/A</v>
      </c>
      <c r="U130" s="92" t="e">
        <f ca="true">+IF(AND(ISNUMBER(OFFSET('Water Data'!$I$9,0,10*ROW('Water Data'!I124))),'Data Summary'!CJ130="Yes"),OFFSET('Water Data'!$I$9,0,10*ROW('Water Data'!I124)),NA())</f>
        <v>#N/A</v>
      </c>
      <c r="V130" s="93" t="e">
        <f ca="true">+IF(AND(ISNUMBER(OFFSET('Sanitation Data'!$D$4,0,10*ROW('Sanitation Data'!D124))),'Data Summary'!CK130="Yes"),100-OFFSET('Sanitation Data'!$D$4,0,10*ROW('Sanitation Data'!D124)),NA())</f>
        <v>#N/A</v>
      </c>
      <c r="W130" s="93" t="e">
        <f ca="true">+IF(AND(ISNUMBER(OFFSET('Sanitation Data'!$D$6,0,10*ROW('Sanitation Data'!D124))),'Data Summary'!CL130="Yes"),OFFSET('Sanitation Data'!$D$6,0,10*ROW('Sanitation Data'!D124)),NA())</f>
        <v>#N/A</v>
      </c>
      <c r="X130" s="93" t="e">
        <f ca="true">+IF(AND(ISNUMBER(OFFSET('Sanitation Data'!$D$10,0,10*ROW('Sanitation Data'!D124))),'Data Summary'!CM130="Yes"),OFFSET('Sanitation Data'!$D$10,0,10*ROW('Sanitation Data'!D124)),NA())</f>
        <v>#N/A</v>
      </c>
      <c r="Y130" s="93" t="e">
        <f ca="true">+IF(AND(ISNUMBER(OFFSET('Sanitation Data'!$D$11,0,10*ROW('Sanitation Data'!D124))),'Data Summary'!CN130="Yes"),OFFSET('Sanitation Data'!$D$11,0,10*ROW('Sanitation Data'!D124)),NA())</f>
        <v>#N/A</v>
      </c>
      <c r="Z130" s="93" t="e">
        <f ca="true">+IF(AND(ISNUMBER(OFFSET('Sanitation Data'!$D$12,0,10*ROW('Sanitation Data'!D124))),'Data Summary'!CO130="Yes"),OFFSET('Sanitation Data'!$D$12,0,10*ROW('Sanitation Data'!D124)),NA())</f>
        <v>#N/A</v>
      </c>
      <c r="AA130" s="93" t="e">
        <f ca="true">+IF(AND(ISNUMBER(OFFSET('Sanitation Data'!$E$4,0,10*ROW('Sanitation Data'!E124))),'Data Summary'!CP130="Yes"),100-OFFSET('Sanitation Data'!$E$4,0,10*ROW('Sanitation Data'!E124)),NA())</f>
        <v>#N/A</v>
      </c>
      <c r="AB130" s="93" t="e">
        <f ca="true">+IF(AND(ISNUMBER(OFFSET('Sanitation Data'!$E$6,0,10*ROW('Sanitation Data'!E124))),'Data Summary'!CQ130="Yes"),OFFSET('Sanitation Data'!$E$6,0,10*ROW('Sanitation Data'!E124)),NA())</f>
        <v>#N/A</v>
      </c>
      <c r="AC130" s="93" t="e">
        <f ca="true">+IF(AND(ISNUMBER(OFFSET('Sanitation Data'!$E$10,0,10*ROW('Sanitation Data'!E124))),'Data Summary'!CR130="Yes"),OFFSET('Sanitation Data'!$E$10,0,10*ROW('Sanitation Data'!E124)),NA())</f>
        <v>#N/A</v>
      </c>
      <c r="AD130" s="93" t="e">
        <f ca="true">+IF(AND(ISNUMBER(OFFSET('Sanitation Data'!$E$11,0,10*ROW('Sanitation Data'!E124))),'Data Summary'!CS130="Yes"),OFFSET('Sanitation Data'!$E$11,0,10*ROW('Sanitation Data'!E124)),NA())</f>
        <v>#N/A</v>
      </c>
      <c r="AE130" s="93" t="e">
        <f ca="true">+IF(AND(ISNUMBER(OFFSET('Sanitation Data'!$E$12,0,10*ROW('Sanitation Data'!E124))),'Data Summary'!CT130="Yes"),OFFSET('Sanitation Data'!$E$12,0,10*ROW('Sanitation Data'!E124)),NA())</f>
        <v>#N/A</v>
      </c>
      <c r="AF130" s="93" t="e">
        <f ca="true">+IF(AND(ISNUMBER(OFFSET('Sanitation Data'!$F$4,0,10*ROW('Sanitation Data'!F124))),'Data Summary'!CU130="Yes"),100-OFFSET('Sanitation Data'!$F$4,0,10*ROW('Sanitation Data'!F124)),NA())</f>
        <v>#N/A</v>
      </c>
      <c r="AG130" s="93" t="e">
        <f ca="true">+IF(AND(ISNUMBER(OFFSET('Sanitation Data'!$F$6,0,10*ROW('Sanitation Data'!F124))),'Data Summary'!CV130="Yes"),OFFSET('Sanitation Data'!$F$6,0,10*ROW('Sanitation Data'!F124)),NA())</f>
        <v>#N/A</v>
      </c>
      <c r="AH130" s="93" t="e">
        <f ca="true">+IF(AND(ISNUMBER(OFFSET('Sanitation Data'!$F$10,0,10*ROW('Sanitation Data'!F124))),'Data Summary'!CW130="Yes"),OFFSET('Sanitation Data'!$F$10,0,10*ROW('Sanitation Data'!F124)),NA())</f>
        <v>#N/A</v>
      </c>
      <c r="AI130" s="93" t="e">
        <f ca="true">+IF(AND(ISNUMBER(OFFSET('Sanitation Data'!$F$11,0,10*ROW('Sanitation Data'!F124))),'Data Summary'!CX130="Yes"),OFFSET('Sanitation Data'!$F$11,0,10*ROW('Sanitation Data'!F124)),NA())</f>
        <v>#N/A</v>
      </c>
      <c r="AJ130" s="93" t="e">
        <f ca="true">+IF(AND(ISNUMBER(OFFSET('Sanitation Data'!$F$12,0,10*ROW('Sanitation Data'!F124))),'Data Summary'!CY130="Yes"),OFFSET('Sanitation Data'!$F$12,0,10*ROW('Sanitation Data'!F124)),NA())</f>
        <v>#N/A</v>
      </c>
      <c r="AK130" s="93" t="e">
        <f ca="true">+IF(AND(ISNUMBER(OFFSET('Sanitation Data'!$G$4,0,10*ROW('Sanitation Data'!G124))),'Data Summary'!CZ130="Yes"),100-OFFSET('Sanitation Data'!$G$4,0,10*ROW('Sanitation Data'!G124)),NA())</f>
        <v>#N/A</v>
      </c>
      <c r="AL130" s="93" t="e">
        <f ca="true">+IF(AND(ISNUMBER(OFFSET('Sanitation Data'!$G$6,0,10*ROW('Sanitation Data'!G124))),'Data Summary'!DA130="Yes"),OFFSET('Sanitation Data'!$G$6,0,10*ROW('Sanitation Data'!G124)),NA())</f>
        <v>#N/A</v>
      </c>
      <c r="AM130" s="93" t="e">
        <f ca="true">+IF(AND(ISNUMBER(OFFSET('Sanitation Data'!$G$10,0,10*ROW('Sanitation Data'!G124))),'Data Summary'!DB130="Yes"),OFFSET('Sanitation Data'!$G$10,0,10*ROW('Sanitation Data'!G124)),NA())</f>
        <v>#N/A</v>
      </c>
      <c r="AN130" s="93" t="e">
        <f ca="true">+IF(AND(ISNUMBER(OFFSET('Sanitation Data'!$G$11,0,10*ROW('Sanitation Data'!G124))),'Data Summary'!DC130="Yes"),OFFSET('Sanitation Data'!$G$11,0,10*ROW('Sanitation Data'!G124)),NA())</f>
        <v>#N/A</v>
      </c>
      <c r="AO130" s="93" t="e">
        <f ca="true">+IF(AND(ISNUMBER(OFFSET('Sanitation Data'!$G$12,0,10*ROW('Sanitation Data'!G124))),'Data Summary'!DD130="Yes"),OFFSET('Sanitation Data'!$G$12,0,10*ROW('Sanitation Data'!G124)),NA())</f>
        <v>#N/A</v>
      </c>
      <c r="AP130" s="93" t="e">
        <f ca="true">+IF(AND(ISNUMBER(OFFSET('Sanitation Data'!$H$4,0,10*ROW('Sanitation Data'!H124))),'Data Summary'!DE130="Yes"),100-OFFSET('Sanitation Data'!$H$4,0,10*ROW('Sanitation Data'!H124)),NA())</f>
        <v>#N/A</v>
      </c>
      <c r="AQ130" s="93" t="e">
        <f ca="true">+IF(AND(ISNUMBER(OFFSET('Sanitation Data'!$H$6,0,10*ROW('Sanitation Data'!H124))),'Data Summary'!DF130="Yes"),OFFSET('Sanitation Data'!$H$6,0,10*ROW('Sanitation Data'!H124)),NA())</f>
        <v>#N/A</v>
      </c>
      <c r="AR130" s="93" t="e">
        <f ca="true">+IF(AND(ISNUMBER(OFFSET('Sanitation Data'!$H$10,0,10*ROW('Sanitation Data'!H124))),'Data Summary'!DG130="Yes"),OFFSET('Sanitation Data'!$H$10,0,10*ROW('Sanitation Data'!H124)),NA())</f>
        <v>#N/A</v>
      </c>
      <c r="AS130" s="93" t="e">
        <f ca="true">+IF(AND(ISNUMBER(OFFSET('Sanitation Data'!$H$11,0,10*ROW('Sanitation Data'!H124))),'Data Summary'!DH130="Yes"),OFFSET('Sanitation Data'!$H$11,0,10*ROW('Sanitation Data'!H124)),NA())</f>
        <v>#N/A</v>
      </c>
      <c r="AT130" s="93" t="e">
        <f ca="true">+IF(AND(ISNUMBER(OFFSET('Sanitation Data'!$H$12,0,10*ROW('Sanitation Data'!H124))),'Data Summary'!DI130="Yes"),OFFSET('Sanitation Data'!$H$12,0,10*ROW('Sanitation Data'!H124)),NA())</f>
        <v>#N/A</v>
      </c>
      <c r="AU130" s="93" t="e">
        <f ca="true">+IF(AND(ISNUMBER(OFFSET('Sanitation Data'!$I$4,0,10*ROW('Sanitation Data'!I124))),'Data Summary'!DJ130="Yes"),100-OFFSET('Sanitation Data'!$I$4,0,10*ROW('Sanitation Data'!I124)),NA())</f>
        <v>#N/A</v>
      </c>
      <c r="AV130" s="93" t="e">
        <f ca="true">+IF(AND(ISNUMBER(OFFSET('Sanitation Data'!$I$6,0,10*ROW('Sanitation Data'!I124))),'Data Summary'!DK130="Yes"),OFFSET('Sanitation Data'!$I$6,0,10*ROW('Sanitation Data'!I124)),NA())</f>
        <v>#N/A</v>
      </c>
      <c r="AW130" s="93" t="e">
        <f ca="true">+IF(AND(ISNUMBER(OFFSET('Sanitation Data'!$I$10,0,10*ROW('Sanitation Data'!I124))),'Data Summary'!DL130="Yes"),OFFSET('Sanitation Data'!$I$10,0,10*ROW('Sanitation Data'!I124)),NA())</f>
        <v>#N/A</v>
      </c>
      <c r="AX130" s="93" t="e">
        <f ca="true">+IF(AND(ISNUMBER(OFFSET('Sanitation Data'!$I$11,0,10*ROW('Sanitation Data'!I124))),'Data Summary'!DM130="Yes"),OFFSET('Sanitation Data'!$I$11,0,10*ROW('Sanitation Data'!I124)),NA())</f>
        <v>#N/A</v>
      </c>
      <c r="AY130" s="93" t="e">
        <f ca="true">+IF(AND(ISNUMBER(OFFSET('Sanitation Data'!$I$12,0,10*ROW('Sanitation Data'!I124))),'Data Summary'!DN130="Yes"),OFFSET('Sanitation Data'!$I$12,0,10*ROW('Sanitation Data'!I124)),NA())</f>
        <v>#N/A</v>
      </c>
      <c r="AZ130" s="94" t="e">
        <f ca="true">+IF(AND(ISNUMBER(OFFSET('Hygiene Data'!$D$5,0,10*ROW('Hygiene Data'!D124))),'Data Summary'!DO130="Yes"),OFFSET('Hygiene Data'!$D$5,0,10*ROW('Hygiene Data'!D124)),NA())</f>
        <v>#N/A</v>
      </c>
      <c r="BA130" s="94" t="e">
        <f ca="true">+IF(AND(ISNUMBER(OFFSET('Hygiene Data'!$D$7,0,10*ROW('Hygiene Data'!D124))),'Data Summary'!DP130="Yes"),OFFSET('Hygiene Data'!$D$7,0,10*ROW('Hygiene Data'!D124)),NA())</f>
        <v>#N/A</v>
      </c>
      <c r="BB130" s="94" t="e">
        <f ca="true">+IF(AND(ISNUMBER(OFFSET('Hygiene Data'!$D$9,0,10*ROW('Hygiene Data'!D124))),'Data Summary'!DQ130="Yes"),OFFSET('Hygiene Data'!$D$9,0,10*ROW('Hygiene Data'!D124)),NA())</f>
        <v>#N/A</v>
      </c>
      <c r="BC130" s="94" t="e">
        <f ca="true">+IF(AND(ISNUMBER(OFFSET('Hygiene Data'!$E$5,0,10*ROW('Hygiene Data'!E124))),'Data Summary'!DR130="Yes"),OFFSET('Hygiene Data'!$E$5,0,10*ROW('Hygiene Data'!E124)),NA())</f>
        <v>#N/A</v>
      </c>
      <c r="BD130" s="94" t="e">
        <f ca="true">+IF(AND(ISNUMBER(OFFSET('Hygiene Data'!$E$7,0,10*ROW('Hygiene Data'!E124))),'Data Summary'!DS130="Yes"),OFFSET('Hygiene Data'!$E$7,0,10*ROW('Hygiene Data'!E124)),NA())</f>
        <v>#N/A</v>
      </c>
      <c r="BE130" s="94" t="e">
        <f ca="true">+IF(AND(ISNUMBER(OFFSET('Hygiene Data'!$E$9,0,10*ROW('Hygiene Data'!E124))),'Data Summary'!DT130="Yes"),OFFSET('Hygiene Data'!$E$9,0,10*ROW('Hygiene Data'!E124)),NA())</f>
        <v>#N/A</v>
      </c>
      <c r="BF130" s="94" t="e">
        <f ca="true">+IF(AND(ISNUMBER(OFFSET('Hygiene Data'!$F$5,0,10*ROW('Hygiene Data'!F124))),'Data Summary'!DU130="Yes"),OFFSET('Hygiene Data'!$F$5,0,10*ROW('Hygiene Data'!F124)),NA())</f>
        <v>#N/A</v>
      </c>
      <c r="BG130" s="94" t="e">
        <f ca="true">+IF(AND(ISNUMBER(OFFSET('Hygiene Data'!$F$7,0,10*ROW('Hygiene Data'!F124))),'Data Summary'!DV130="Yes"),OFFSET('Hygiene Data'!$F$7,0,10*ROW('Hygiene Data'!F124)),NA())</f>
        <v>#N/A</v>
      </c>
      <c r="BH130" s="94" t="e">
        <f ca="true">+IF(AND(ISNUMBER(OFFSET('Hygiene Data'!$F$9,0,10*ROW('Hygiene Data'!F124))),'Data Summary'!DW130="Yes"),OFFSET('Hygiene Data'!$F$9,0,10*ROW('Hygiene Data'!F124)),NA())</f>
        <v>#N/A</v>
      </c>
      <c r="BI130" s="94" t="e">
        <f ca="true">+IF(AND(ISNUMBER(OFFSET('Hygiene Data'!$G$5,0,10*ROW('Hygiene Data'!G124))),'Data Summary'!DX130="Yes"),OFFSET('Hygiene Data'!$G$5,0,10*ROW('Hygiene Data'!G124)),NA())</f>
        <v>#N/A</v>
      </c>
      <c r="BJ130" s="94" t="e">
        <f ca="true">+IF(AND(ISNUMBER(OFFSET('Hygiene Data'!$G$7,0,10*ROW('Hygiene Data'!G124))),'Data Summary'!DY130="Yes"),OFFSET('Hygiene Data'!$G$7,0,10*ROW('Hygiene Data'!G124)),NA())</f>
        <v>#N/A</v>
      </c>
      <c r="BK130" s="94" t="e">
        <f ca="true">+IF(AND(ISNUMBER(OFFSET('Hygiene Data'!$G$9,0,10*ROW('Hygiene Data'!G124))),'Data Summary'!DZ130="Yes"),OFFSET('Hygiene Data'!$G$9,0,10*ROW('Hygiene Data'!G124)),NA())</f>
        <v>#N/A</v>
      </c>
      <c r="BL130" s="94" t="e">
        <f ca="true">+IF(AND(ISNUMBER(OFFSET('Hygiene Data'!$H$5,0,10*ROW('Hygiene Data'!H124))),'Data Summary'!EA130="Yes"),OFFSET('Hygiene Data'!$H$5,0,10*ROW('Hygiene Data'!H124)),NA())</f>
        <v>#N/A</v>
      </c>
      <c r="BM130" s="94" t="e">
        <f ca="true">+IF(AND(ISNUMBER(OFFSET('Hygiene Data'!$H$7,0,10*ROW('Hygiene Data'!H124))),'Data Summary'!EB130="Yes"),OFFSET('Hygiene Data'!$H$7,0,10*ROW('Hygiene Data'!H124)),NA())</f>
        <v>#N/A</v>
      </c>
      <c r="BN130" s="94" t="e">
        <f ca="true">+IF(AND(ISNUMBER(OFFSET('Hygiene Data'!$H$9,0,10*ROW('Hygiene Data'!H124))),'Data Summary'!EC130="Yes"),OFFSET('Hygiene Data'!$H$9,0,10*ROW('Hygiene Data'!H124)),NA())</f>
        <v>#N/A</v>
      </c>
      <c r="BO130" s="94" t="e">
        <f ca="true">+IF(AND(ISNUMBER(OFFSET('Hygiene Data'!$I$5,0,10*ROW('Hygiene Data'!I124))),'Data Summary'!ED130="Yes"),OFFSET('Hygiene Data'!$I$5,0,10*ROW('Hygiene Data'!I124)),NA())</f>
        <v>#N/A</v>
      </c>
      <c r="BP130" s="94" t="e">
        <f ca="true">+IF(AND(ISNUMBER(OFFSET('Hygiene Data'!$I$7,0,10*ROW('Hygiene Data'!I124))),'Data Summary'!EE130="Yes"),OFFSET('Hygiene Data'!$I$7,0,10*ROW('Hygiene Data'!I124)),NA())</f>
        <v>#N/A</v>
      </c>
      <c r="BQ130" s="94" t="e">
        <f ca="true">+IF(AND(ISNUMBER(OFFSET('Hygiene Data'!$I$9,0,10*ROW('Hygiene Data'!I124))),'Data Summary'!EF130="Yes"),OFFSET('Hygiene Data'!$I$9,0,10*ROW('Hygiene Data'!I124)),NA())</f>
        <v>#N/A</v>
      </c>
    </row>
    <row xmlns:x14ac="http://schemas.microsoft.com/office/spreadsheetml/2009/9/ac" r="131" x14ac:dyDescent="0.2">
      <c r="A131" s="334" t="e">
        <f ca="true">+RIGHT('Data Summary'!A131,LEN('Data Summary'!A131)-9)</f>
        <v>#VALUE!</v>
      </c>
      <c r="B131" s="35" t="str">
        <f ca="true">+IF(ISTEXT('Data Summary'!B131),'Data Summary'!B131,"")</f>
        <v/>
      </c>
      <c r="C131" s="333" t="e">
        <f ca="true">+VALUE('Data Summary'!C131)</f>
        <v>#VALUE!</v>
      </c>
      <c r="D131" s="92" t="e">
        <f ca="true">+IF(AND(ISNUMBER(OFFSET('Water Data'!$D$4,0,10*ROW('Water Data'!D125))),'Data Summary'!BS131="Yes"),100-OFFSET('Water Data'!$D$4,0,10*ROW('Water Data'!D125)),NA())</f>
        <v>#N/A</v>
      </c>
      <c r="E131" s="92" t="e">
        <f ca="true">+IF(AND(ISNUMBER(OFFSET('Water Data'!$D$6,0,10*ROW('Water Data'!D125))),'Data Summary'!BT131="Yes"),OFFSET('Water Data'!$D$6,0,10*ROW('Water Data'!D125)),NA())</f>
        <v>#N/A</v>
      </c>
      <c r="F131" s="92" t="e">
        <f ca="true">+IF(AND(ISNUMBER(OFFSET('Water Data'!$D$9,0,10*ROW('Water Data'!D125))),'Data Summary'!BU131="Yes"),OFFSET('Water Data'!$D$9,0,10*ROW('Water Data'!D125)),NA())</f>
        <v>#N/A</v>
      </c>
      <c r="G131" s="92" t="e">
        <f ca="true">+IF(AND(ISNUMBER(OFFSET('Water Data'!$E$4,0,10*ROW('Water Data'!E125))),'Data Summary'!BV131="Yes"),100-OFFSET('Water Data'!$E$4,0,10*ROW('Water Data'!E125)),NA())</f>
        <v>#N/A</v>
      </c>
      <c r="H131" s="92" t="e">
        <f ca="true">+IF(AND(ISNUMBER(OFFSET('Water Data'!$E$6,0,10*ROW('Water Data'!E125))),'Data Summary'!BW131="Yes"),OFFSET('Water Data'!$E$6,0,10*ROW('Water Data'!E125)),NA())</f>
        <v>#N/A</v>
      </c>
      <c r="I131" s="92" t="e">
        <f ca="true">+IF(AND(ISNUMBER(OFFSET('Water Data'!$E$9,0,10*ROW('Water Data'!E125))),'Data Summary'!BX131="Yes"),OFFSET('Water Data'!$E$9,0,10*ROW('Water Data'!E125)),NA())</f>
        <v>#N/A</v>
      </c>
      <c r="J131" s="92" t="e">
        <f ca="true">+IF(AND(ISNUMBER(OFFSET('Water Data'!$F$4,0,10*ROW('Water Data'!F125))),'Data Summary'!BY131="Yes"),100-OFFSET('Water Data'!$F$4,0,10*ROW('Water Data'!F125)),NA())</f>
        <v>#N/A</v>
      </c>
      <c r="K131" s="92" t="e">
        <f ca="true">+IF(AND(ISNUMBER(OFFSET('Water Data'!$F$6,0,10*ROW('Water Data'!F125))),'Data Summary'!BZ131="Yes"),OFFSET('Water Data'!$F$6,0,10*ROW('Water Data'!F125)),NA())</f>
        <v>#N/A</v>
      </c>
      <c r="L131" s="92" t="e">
        <f ca="true">+IF(AND(ISNUMBER(OFFSET('Water Data'!$F$9,0,10*ROW('Water Data'!F125))),'Data Summary'!CA131="Yes"),OFFSET('Water Data'!$F$9,0,10*ROW('Water Data'!F125)),NA())</f>
        <v>#N/A</v>
      </c>
      <c r="M131" s="92" t="e">
        <f ca="true">+IF(AND(ISNUMBER(OFFSET('Water Data'!$G$4,0,10*ROW('Water Data'!G125))),'Data Summary'!CB131="Yes"),100-OFFSET('Water Data'!$G$4,0,10*ROW('Water Data'!G125)),NA())</f>
        <v>#N/A</v>
      </c>
      <c r="N131" s="92" t="e">
        <f ca="true">+IF(AND(ISNUMBER(OFFSET('Water Data'!$G$6,0,10*ROW('Water Data'!G125))),'Data Summary'!CC131="Yes"),OFFSET('Water Data'!$G$6,0,10*ROW('Water Data'!G125)),NA())</f>
        <v>#N/A</v>
      </c>
      <c r="O131" s="92" t="e">
        <f ca="true">+IF(AND(ISNUMBER(OFFSET('Water Data'!$G$9,0,10*ROW('Water Data'!G125))),'Data Summary'!CD131="Yes"),OFFSET('Water Data'!$G$9,0,10*ROW('Water Data'!G125)),NA())</f>
        <v>#N/A</v>
      </c>
      <c r="P131" s="92" t="e">
        <f ca="true">+IF(AND(ISNUMBER(OFFSET('Water Data'!$H$4,0,10*ROW('Water Data'!H125))),'Data Summary'!CE131="Yes"),100-OFFSET('Water Data'!$H$4,0,10*ROW('Water Data'!H125)),NA())</f>
        <v>#N/A</v>
      </c>
      <c r="Q131" s="92" t="e">
        <f ca="true">+IF(AND(ISNUMBER(OFFSET('Water Data'!$H$6,0,10*ROW('Water Data'!H125))),'Data Summary'!CF131="Yes"),OFFSET('Water Data'!$H$6,0,10*ROW('Water Data'!H125)),NA())</f>
        <v>#N/A</v>
      </c>
      <c r="R131" s="92" t="e">
        <f ca="true">+IF(AND(ISNUMBER(OFFSET('Water Data'!$H$9,0,10*ROW('Water Data'!H125))),'Data Summary'!CG131="Yes"),OFFSET('Water Data'!$H$9,0,10*ROW('Water Data'!H125)),NA())</f>
        <v>#N/A</v>
      </c>
      <c r="S131" s="92" t="e">
        <f ca="true">+IF(AND(ISNUMBER(OFFSET('Water Data'!$I$4,0,10*ROW('Water Data'!I125))),'Data Summary'!CH131="Yes"),100-OFFSET('Water Data'!$I$4,0,10*ROW('Water Data'!I125)),NA())</f>
        <v>#N/A</v>
      </c>
      <c r="T131" s="92" t="e">
        <f ca="true">+IF(AND(ISNUMBER(OFFSET('Water Data'!$I$6,0,10*ROW('Water Data'!I125))),'Data Summary'!CI131="Yes"),OFFSET('Water Data'!$I$6,0,10*ROW('Water Data'!I125)),NA())</f>
        <v>#N/A</v>
      </c>
      <c r="U131" s="92" t="e">
        <f ca="true">+IF(AND(ISNUMBER(OFFSET('Water Data'!$I$9,0,10*ROW('Water Data'!I125))),'Data Summary'!CJ131="Yes"),OFFSET('Water Data'!$I$9,0,10*ROW('Water Data'!I125)),NA())</f>
        <v>#N/A</v>
      </c>
      <c r="V131" s="93" t="e">
        <f ca="true">+IF(AND(ISNUMBER(OFFSET('Sanitation Data'!$D$4,0,10*ROW('Sanitation Data'!D125))),'Data Summary'!CK131="Yes"),100-OFFSET('Sanitation Data'!$D$4,0,10*ROW('Sanitation Data'!D125)),NA())</f>
        <v>#N/A</v>
      </c>
      <c r="W131" s="93" t="e">
        <f ca="true">+IF(AND(ISNUMBER(OFFSET('Sanitation Data'!$D$6,0,10*ROW('Sanitation Data'!D125))),'Data Summary'!CL131="Yes"),OFFSET('Sanitation Data'!$D$6,0,10*ROW('Sanitation Data'!D125)),NA())</f>
        <v>#N/A</v>
      </c>
      <c r="X131" s="93" t="e">
        <f ca="true">+IF(AND(ISNUMBER(OFFSET('Sanitation Data'!$D$10,0,10*ROW('Sanitation Data'!D125))),'Data Summary'!CM131="Yes"),OFFSET('Sanitation Data'!$D$10,0,10*ROW('Sanitation Data'!D125)),NA())</f>
        <v>#N/A</v>
      </c>
      <c r="Y131" s="93" t="e">
        <f ca="true">+IF(AND(ISNUMBER(OFFSET('Sanitation Data'!$D$11,0,10*ROW('Sanitation Data'!D125))),'Data Summary'!CN131="Yes"),OFFSET('Sanitation Data'!$D$11,0,10*ROW('Sanitation Data'!D125)),NA())</f>
        <v>#N/A</v>
      </c>
      <c r="Z131" s="93" t="e">
        <f ca="true">+IF(AND(ISNUMBER(OFFSET('Sanitation Data'!$D$12,0,10*ROW('Sanitation Data'!D125))),'Data Summary'!CO131="Yes"),OFFSET('Sanitation Data'!$D$12,0,10*ROW('Sanitation Data'!D125)),NA())</f>
        <v>#N/A</v>
      </c>
      <c r="AA131" s="93" t="e">
        <f ca="true">+IF(AND(ISNUMBER(OFFSET('Sanitation Data'!$E$4,0,10*ROW('Sanitation Data'!E125))),'Data Summary'!CP131="Yes"),100-OFFSET('Sanitation Data'!$E$4,0,10*ROW('Sanitation Data'!E125)),NA())</f>
        <v>#N/A</v>
      </c>
      <c r="AB131" s="93" t="e">
        <f ca="true">+IF(AND(ISNUMBER(OFFSET('Sanitation Data'!$E$6,0,10*ROW('Sanitation Data'!E125))),'Data Summary'!CQ131="Yes"),OFFSET('Sanitation Data'!$E$6,0,10*ROW('Sanitation Data'!E125)),NA())</f>
        <v>#N/A</v>
      </c>
      <c r="AC131" s="93" t="e">
        <f ca="true">+IF(AND(ISNUMBER(OFFSET('Sanitation Data'!$E$10,0,10*ROW('Sanitation Data'!E125))),'Data Summary'!CR131="Yes"),OFFSET('Sanitation Data'!$E$10,0,10*ROW('Sanitation Data'!E125)),NA())</f>
        <v>#N/A</v>
      </c>
      <c r="AD131" s="93" t="e">
        <f ca="true">+IF(AND(ISNUMBER(OFFSET('Sanitation Data'!$E$11,0,10*ROW('Sanitation Data'!E125))),'Data Summary'!CS131="Yes"),OFFSET('Sanitation Data'!$E$11,0,10*ROW('Sanitation Data'!E125)),NA())</f>
        <v>#N/A</v>
      </c>
      <c r="AE131" s="93" t="e">
        <f ca="true">+IF(AND(ISNUMBER(OFFSET('Sanitation Data'!$E$12,0,10*ROW('Sanitation Data'!E125))),'Data Summary'!CT131="Yes"),OFFSET('Sanitation Data'!$E$12,0,10*ROW('Sanitation Data'!E125)),NA())</f>
        <v>#N/A</v>
      </c>
      <c r="AF131" s="93" t="e">
        <f ca="true">+IF(AND(ISNUMBER(OFFSET('Sanitation Data'!$F$4,0,10*ROW('Sanitation Data'!F125))),'Data Summary'!CU131="Yes"),100-OFFSET('Sanitation Data'!$F$4,0,10*ROW('Sanitation Data'!F125)),NA())</f>
        <v>#N/A</v>
      </c>
      <c r="AG131" s="93" t="e">
        <f ca="true">+IF(AND(ISNUMBER(OFFSET('Sanitation Data'!$F$6,0,10*ROW('Sanitation Data'!F125))),'Data Summary'!CV131="Yes"),OFFSET('Sanitation Data'!$F$6,0,10*ROW('Sanitation Data'!F125)),NA())</f>
        <v>#N/A</v>
      </c>
      <c r="AH131" s="93" t="e">
        <f ca="true">+IF(AND(ISNUMBER(OFFSET('Sanitation Data'!$F$10,0,10*ROW('Sanitation Data'!F125))),'Data Summary'!CW131="Yes"),OFFSET('Sanitation Data'!$F$10,0,10*ROW('Sanitation Data'!F125)),NA())</f>
        <v>#N/A</v>
      </c>
      <c r="AI131" s="93" t="e">
        <f ca="true">+IF(AND(ISNUMBER(OFFSET('Sanitation Data'!$F$11,0,10*ROW('Sanitation Data'!F125))),'Data Summary'!CX131="Yes"),OFFSET('Sanitation Data'!$F$11,0,10*ROW('Sanitation Data'!F125)),NA())</f>
        <v>#N/A</v>
      </c>
      <c r="AJ131" s="93" t="e">
        <f ca="true">+IF(AND(ISNUMBER(OFFSET('Sanitation Data'!$F$12,0,10*ROW('Sanitation Data'!F125))),'Data Summary'!CY131="Yes"),OFFSET('Sanitation Data'!$F$12,0,10*ROW('Sanitation Data'!F125)),NA())</f>
        <v>#N/A</v>
      </c>
      <c r="AK131" s="93" t="e">
        <f ca="true">+IF(AND(ISNUMBER(OFFSET('Sanitation Data'!$G$4,0,10*ROW('Sanitation Data'!G125))),'Data Summary'!CZ131="Yes"),100-OFFSET('Sanitation Data'!$G$4,0,10*ROW('Sanitation Data'!G125)),NA())</f>
        <v>#N/A</v>
      </c>
      <c r="AL131" s="93" t="e">
        <f ca="true">+IF(AND(ISNUMBER(OFFSET('Sanitation Data'!$G$6,0,10*ROW('Sanitation Data'!G125))),'Data Summary'!DA131="Yes"),OFFSET('Sanitation Data'!$G$6,0,10*ROW('Sanitation Data'!G125)),NA())</f>
        <v>#N/A</v>
      </c>
      <c r="AM131" s="93" t="e">
        <f ca="true">+IF(AND(ISNUMBER(OFFSET('Sanitation Data'!$G$10,0,10*ROW('Sanitation Data'!G125))),'Data Summary'!DB131="Yes"),OFFSET('Sanitation Data'!$G$10,0,10*ROW('Sanitation Data'!G125)),NA())</f>
        <v>#N/A</v>
      </c>
      <c r="AN131" s="93" t="e">
        <f ca="true">+IF(AND(ISNUMBER(OFFSET('Sanitation Data'!$G$11,0,10*ROW('Sanitation Data'!G125))),'Data Summary'!DC131="Yes"),OFFSET('Sanitation Data'!$G$11,0,10*ROW('Sanitation Data'!G125)),NA())</f>
        <v>#N/A</v>
      </c>
      <c r="AO131" s="93" t="e">
        <f ca="true">+IF(AND(ISNUMBER(OFFSET('Sanitation Data'!$G$12,0,10*ROW('Sanitation Data'!G125))),'Data Summary'!DD131="Yes"),OFFSET('Sanitation Data'!$G$12,0,10*ROW('Sanitation Data'!G125)),NA())</f>
        <v>#N/A</v>
      </c>
      <c r="AP131" s="93" t="e">
        <f ca="true">+IF(AND(ISNUMBER(OFFSET('Sanitation Data'!$H$4,0,10*ROW('Sanitation Data'!H125))),'Data Summary'!DE131="Yes"),100-OFFSET('Sanitation Data'!$H$4,0,10*ROW('Sanitation Data'!H125)),NA())</f>
        <v>#N/A</v>
      </c>
      <c r="AQ131" s="93" t="e">
        <f ca="true">+IF(AND(ISNUMBER(OFFSET('Sanitation Data'!$H$6,0,10*ROW('Sanitation Data'!H125))),'Data Summary'!DF131="Yes"),OFFSET('Sanitation Data'!$H$6,0,10*ROW('Sanitation Data'!H125)),NA())</f>
        <v>#N/A</v>
      </c>
      <c r="AR131" s="93" t="e">
        <f ca="true">+IF(AND(ISNUMBER(OFFSET('Sanitation Data'!$H$10,0,10*ROW('Sanitation Data'!H125))),'Data Summary'!DG131="Yes"),OFFSET('Sanitation Data'!$H$10,0,10*ROW('Sanitation Data'!H125)),NA())</f>
        <v>#N/A</v>
      </c>
      <c r="AS131" s="93" t="e">
        <f ca="true">+IF(AND(ISNUMBER(OFFSET('Sanitation Data'!$H$11,0,10*ROW('Sanitation Data'!H125))),'Data Summary'!DH131="Yes"),OFFSET('Sanitation Data'!$H$11,0,10*ROW('Sanitation Data'!H125)),NA())</f>
        <v>#N/A</v>
      </c>
      <c r="AT131" s="93" t="e">
        <f ca="true">+IF(AND(ISNUMBER(OFFSET('Sanitation Data'!$H$12,0,10*ROW('Sanitation Data'!H125))),'Data Summary'!DI131="Yes"),OFFSET('Sanitation Data'!$H$12,0,10*ROW('Sanitation Data'!H125)),NA())</f>
        <v>#N/A</v>
      </c>
      <c r="AU131" s="93" t="e">
        <f ca="true">+IF(AND(ISNUMBER(OFFSET('Sanitation Data'!$I$4,0,10*ROW('Sanitation Data'!I125))),'Data Summary'!DJ131="Yes"),100-OFFSET('Sanitation Data'!$I$4,0,10*ROW('Sanitation Data'!I125)),NA())</f>
        <v>#N/A</v>
      </c>
      <c r="AV131" s="93" t="e">
        <f ca="true">+IF(AND(ISNUMBER(OFFSET('Sanitation Data'!$I$6,0,10*ROW('Sanitation Data'!I125))),'Data Summary'!DK131="Yes"),OFFSET('Sanitation Data'!$I$6,0,10*ROW('Sanitation Data'!I125)),NA())</f>
        <v>#N/A</v>
      </c>
      <c r="AW131" s="93" t="e">
        <f ca="true">+IF(AND(ISNUMBER(OFFSET('Sanitation Data'!$I$10,0,10*ROW('Sanitation Data'!I125))),'Data Summary'!DL131="Yes"),OFFSET('Sanitation Data'!$I$10,0,10*ROW('Sanitation Data'!I125)),NA())</f>
        <v>#N/A</v>
      </c>
      <c r="AX131" s="93" t="e">
        <f ca="true">+IF(AND(ISNUMBER(OFFSET('Sanitation Data'!$I$11,0,10*ROW('Sanitation Data'!I125))),'Data Summary'!DM131="Yes"),OFFSET('Sanitation Data'!$I$11,0,10*ROW('Sanitation Data'!I125)),NA())</f>
        <v>#N/A</v>
      </c>
      <c r="AY131" s="93" t="e">
        <f ca="true">+IF(AND(ISNUMBER(OFFSET('Sanitation Data'!$I$12,0,10*ROW('Sanitation Data'!I125))),'Data Summary'!DN131="Yes"),OFFSET('Sanitation Data'!$I$12,0,10*ROW('Sanitation Data'!I125)),NA())</f>
        <v>#N/A</v>
      </c>
      <c r="AZ131" s="94" t="e">
        <f ca="true">+IF(AND(ISNUMBER(OFFSET('Hygiene Data'!$D$5,0,10*ROW('Hygiene Data'!D125))),'Data Summary'!DO131="Yes"),OFFSET('Hygiene Data'!$D$5,0,10*ROW('Hygiene Data'!D125)),NA())</f>
        <v>#N/A</v>
      </c>
      <c r="BA131" s="94" t="e">
        <f ca="true">+IF(AND(ISNUMBER(OFFSET('Hygiene Data'!$D$7,0,10*ROW('Hygiene Data'!D125))),'Data Summary'!DP131="Yes"),OFFSET('Hygiene Data'!$D$7,0,10*ROW('Hygiene Data'!D125)),NA())</f>
        <v>#N/A</v>
      </c>
      <c r="BB131" s="94" t="e">
        <f ca="true">+IF(AND(ISNUMBER(OFFSET('Hygiene Data'!$D$9,0,10*ROW('Hygiene Data'!D125))),'Data Summary'!DQ131="Yes"),OFFSET('Hygiene Data'!$D$9,0,10*ROW('Hygiene Data'!D125)),NA())</f>
        <v>#N/A</v>
      </c>
      <c r="BC131" s="94" t="e">
        <f ca="true">+IF(AND(ISNUMBER(OFFSET('Hygiene Data'!$E$5,0,10*ROW('Hygiene Data'!E125))),'Data Summary'!DR131="Yes"),OFFSET('Hygiene Data'!$E$5,0,10*ROW('Hygiene Data'!E125)),NA())</f>
        <v>#N/A</v>
      </c>
      <c r="BD131" s="94" t="e">
        <f ca="true">+IF(AND(ISNUMBER(OFFSET('Hygiene Data'!$E$7,0,10*ROW('Hygiene Data'!E125))),'Data Summary'!DS131="Yes"),OFFSET('Hygiene Data'!$E$7,0,10*ROW('Hygiene Data'!E125)),NA())</f>
        <v>#N/A</v>
      </c>
      <c r="BE131" s="94" t="e">
        <f ca="true">+IF(AND(ISNUMBER(OFFSET('Hygiene Data'!$E$9,0,10*ROW('Hygiene Data'!E125))),'Data Summary'!DT131="Yes"),OFFSET('Hygiene Data'!$E$9,0,10*ROW('Hygiene Data'!E125)),NA())</f>
        <v>#N/A</v>
      </c>
      <c r="BF131" s="94" t="e">
        <f ca="true">+IF(AND(ISNUMBER(OFFSET('Hygiene Data'!$F$5,0,10*ROW('Hygiene Data'!F125))),'Data Summary'!DU131="Yes"),OFFSET('Hygiene Data'!$F$5,0,10*ROW('Hygiene Data'!F125)),NA())</f>
        <v>#N/A</v>
      </c>
      <c r="BG131" s="94" t="e">
        <f ca="true">+IF(AND(ISNUMBER(OFFSET('Hygiene Data'!$F$7,0,10*ROW('Hygiene Data'!F125))),'Data Summary'!DV131="Yes"),OFFSET('Hygiene Data'!$F$7,0,10*ROW('Hygiene Data'!F125)),NA())</f>
        <v>#N/A</v>
      </c>
      <c r="BH131" s="94" t="e">
        <f ca="true">+IF(AND(ISNUMBER(OFFSET('Hygiene Data'!$F$9,0,10*ROW('Hygiene Data'!F125))),'Data Summary'!DW131="Yes"),OFFSET('Hygiene Data'!$F$9,0,10*ROW('Hygiene Data'!F125)),NA())</f>
        <v>#N/A</v>
      </c>
      <c r="BI131" s="94" t="e">
        <f ca="true">+IF(AND(ISNUMBER(OFFSET('Hygiene Data'!$G$5,0,10*ROW('Hygiene Data'!G125))),'Data Summary'!DX131="Yes"),OFFSET('Hygiene Data'!$G$5,0,10*ROW('Hygiene Data'!G125)),NA())</f>
        <v>#N/A</v>
      </c>
      <c r="BJ131" s="94" t="e">
        <f ca="true">+IF(AND(ISNUMBER(OFFSET('Hygiene Data'!$G$7,0,10*ROW('Hygiene Data'!G125))),'Data Summary'!DY131="Yes"),OFFSET('Hygiene Data'!$G$7,0,10*ROW('Hygiene Data'!G125)),NA())</f>
        <v>#N/A</v>
      </c>
      <c r="BK131" s="94" t="e">
        <f ca="true">+IF(AND(ISNUMBER(OFFSET('Hygiene Data'!$G$9,0,10*ROW('Hygiene Data'!G125))),'Data Summary'!DZ131="Yes"),OFFSET('Hygiene Data'!$G$9,0,10*ROW('Hygiene Data'!G125)),NA())</f>
        <v>#N/A</v>
      </c>
      <c r="BL131" s="94" t="e">
        <f ca="true">+IF(AND(ISNUMBER(OFFSET('Hygiene Data'!$H$5,0,10*ROW('Hygiene Data'!H125))),'Data Summary'!EA131="Yes"),OFFSET('Hygiene Data'!$H$5,0,10*ROW('Hygiene Data'!H125)),NA())</f>
        <v>#N/A</v>
      </c>
      <c r="BM131" s="94" t="e">
        <f ca="true">+IF(AND(ISNUMBER(OFFSET('Hygiene Data'!$H$7,0,10*ROW('Hygiene Data'!H125))),'Data Summary'!EB131="Yes"),OFFSET('Hygiene Data'!$H$7,0,10*ROW('Hygiene Data'!H125)),NA())</f>
        <v>#N/A</v>
      </c>
      <c r="BN131" s="94" t="e">
        <f ca="true">+IF(AND(ISNUMBER(OFFSET('Hygiene Data'!$H$9,0,10*ROW('Hygiene Data'!H125))),'Data Summary'!EC131="Yes"),OFFSET('Hygiene Data'!$H$9,0,10*ROW('Hygiene Data'!H125)),NA())</f>
        <v>#N/A</v>
      </c>
      <c r="BO131" s="94" t="e">
        <f ca="true">+IF(AND(ISNUMBER(OFFSET('Hygiene Data'!$I$5,0,10*ROW('Hygiene Data'!I125))),'Data Summary'!ED131="Yes"),OFFSET('Hygiene Data'!$I$5,0,10*ROW('Hygiene Data'!I125)),NA())</f>
        <v>#N/A</v>
      </c>
      <c r="BP131" s="94" t="e">
        <f ca="true">+IF(AND(ISNUMBER(OFFSET('Hygiene Data'!$I$7,0,10*ROW('Hygiene Data'!I125))),'Data Summary'!EE131="Yes"),OFFSET('Hygiene Data'!$I$7,0,10*ROW('Hygiene Data'!I125)),NA())</f>
        <v>#N/A</v>
      </c>
      <c r="BQ131" s="94" t="e">
        <f ca="true">+IF(AND(ISNUMBER(OFFSET('Hygiene Data'!$I$9,0,10*ROW('Hygiene Data'!I125))),'Data Summary'!EF131="Yes"),OFFSET('Hygiene Data'!$I$9,0,10*ROW('Hygiene Data'!I125)),NA())</f>
        <v>#N/A</v>
      </c>
    </row>
    <row xmlns:x14ac="http://schemas.microsoft.com/office/spreadsheetml/2009/9/ac" r="132" x14ac:dyDescent="0.2">
      <c r="A132" s="334" t="e">
        <f ca="true">+RIGHT('Data Summary'!A132,LEN('Data Summary'!A132)-9)</f>
        <v>#VALUE!</v>
      </c>
      <c r="B132" s="35" t="str">
        <f ca="true">+IF(ISTEXT('Data Summary'!B132),'Data Summary'!B132,"")</f>
        <v/>
      </c>
      <c r="C132" s="333" t="e">
        <f ca="true">+VALUE('Data Summary'!C132)</f>
        <v>#VALUE!</v>
      </c>
      <c r="D132" s="92" t="e">
        <f ca="true">+IF(AND(ISNUMBER(OFFSET('Water Data'!$D$4,0,10*ROW('Water Data'!D126))),'Data Summary'!BS132="Yes"),100-OFFSET('Water Data'!$D$4,0,10*ROW('Water Data'!D126)),NA())</f>
        <v>#N/A</v>
      </c>
      <c r="E132" s="92" t="e">
        <f ca="true">+IF(AND(ISNUMBER(OFFSET('Water Data'!$D$6,0,10*ROW('Water Data'!D126))),'Data Summary'!BT132="Yes"),OFFSET('Water Data'!$D$6,0,10*ROW('Water Data'!D126)),NA())</f>
        <v>#N/A</v>
      </c>
      <c r="F132" s="92" t="e">
        <f ca="true">+IF(AND(ISNUMBER(OFFSET('Water Data'!$D$9,0,10*ROW('Water Data'!D126))),'Data Summary'!BU132="Yes"),OFFSET('Water Data'!$D$9,0,10*ROW('Water Data'!D126)),NA())</f>
        <v>#N/A</v>
      </c>
      <c r="G132" s="92" t="e">
        <f ca="true">+IF(AND(ISNUMBER(OFFSET('Water Data'!$E$4,0,10*ROW('Water Data'!E126))),'Data Summary'!BV132="Yes"),100-OFFSET('Water Data'!$E$4,0,10*ROW('Water Data'!E126)),NA())</f>
        <v>#N/A</v>
      </c>
      <c r="H132" s="92" t="e">
        <f ca="true">+IF(AND(ISNUMBER(OFFSET('Water Data'!$E$6,0,10*ROW('Water Data'!E126))),'Data Summary'!BW132="Yes"),OFFSET('Water Data'!$E$6,0,10*ROW('Water Data'!E126)),NA())</f>
        <v>#N/A</v>
      </c>
      <c r="I132" s="92" t="e">
        <f ca="true">+IF(AND(ISNUMBER(OFFSET('Water Data'!$E$9,0,10*ROW('Water Data'!E126))),'Data Summary'!BX132="Yes"),OFFSET('Water Data'!$E$9,0,10*ROW('Water Data'!E126)),NA())</f>
        <v>#N/A</v>
      </c>
      <c r="J132" s="92" t="e">
        <f ca="true">+IF(AND(ISNUMBER(OFFSET('Water Data'!$F$4,0,10*ROW('Water Data'!F126))),'Data Summary'!BY132="Yes"),100-OFFSET('Water Data'!$F$4,0,10*ROW('Water Data'!F126)),NA())</f>
        <v>#N/A</v>
      </c>
      <c r="K132" s="92" t="e">
        <f ca="true">+IF(AND(ISNUMBER(OFFSET('Water Data'!$F$6,0,10*ROW('Water Data'!F126))),'Data Summary'!BZ132="Yes"),OFFSET('Water Data'!$F$6,0,10*ROW('Water Data'!F126)),NA())</f>
        <v>#N/A</v>
      </c>
      <c r="L132" s="92" t="e">
        <f ca="true">+IF(AND(ISNUMBER(OFFSET('Water Data'!$F$9,0,10*ROW('Water Data'!F126))),'Data Summary'!CA132="Yes"),OFFSET('Water Data'!$F$9,0,10*ROW('Water Data'!F126)),NA())</f>
        <v>#N/A</v>
      </c>
      <c r="M132" s="92" t="e">
        <f ca="true">+IF(AND(ISNUMBER(OFFSET('Water Data'!$G$4,0,10*ROW('Water Data'!G126))),'Data Summary'!CB132="Yes"),100-OFFSET('Water Data'!$G$4,0,10*ROW('Water Data'!G126)),NA())</f>
        <v>#N/A</v>
      </c>
      <c r="N132" s="92" t="e">
        <f ca="true">+IF(AND(ISNUMBER(OFFSET('Water Data'!$G$6,0,10*ROW('Water Data'!G126))),'Data Summary'!CC132="Yes"),OFFSET('Water Data'!$G$6,0,10*ROW('Water Data'!G126)),NA())</f>
        <v>#N/A</v>
      </c>
      <c r="O132" s="92" t="e">
        <f ca="true">+IF(AND(ISNUMBER(OFFSET('Water Data'!$G$9,0,10*ROW('Water Data'!G126))),'Data Summary'!CD132="Yes"),OFFSET('Water Data'!$G$9,0,10*ROW('Water Data'!G126)),NA())</f>
        <v>#N/A</v>
      </c>
      <c r="P132" s="92" t="e">
        <f ca="true">+IF(AND(ISNUMBER(OFFSET('Water Data'!$H$4,0,10*ROW('Water Data'!H126))),'Data Summary'!CE132="Yes"),100-OFFSET('Water Data'!$H$4,0,10*ROW('Water Data'!H126)),NA())</f>
        <v>#N/A</v>
      </c>
      <c r="Q132" s="92" t="e">
        <f ca="true">+IF(AND(ISNUMBER(OFFSET('Water Data'!$H$6,0,10*ROW('Water Data'!H126))),'Data Summary'!CF132="Yes"),OFFSET('Water Data'!$H$6,0,10*ROW('Water Data'!H126)),NA())</f>
        <v>#N/A</v>
      </c>
      <c r="R132" s="92" t="e">
        <f ca="true">+IF(AND(ISNUMBER(OFFSET('Water Data'!$H$9,0,10*ROW('Water Data'!H126))),'Data Summary'!CG132="Yes"),OFFSET('Water Data'!$H$9,0,10*ROW('Water Data'!H126)),NA())</f>
        <v>#N/A</v>
      </c>
      <c r="S132" s="92" t="e">
        <f ca="true">+IF(AND(ISNUMBER(OFFSET('Water Data'!$I$4,0,10*ROW('Water Data'!I126))),'Data Summary'!CH132="Yes"),100-OFFSET('Water Data'!$I$4,0,10*ROW('Water Data'!I126)),NA())</f>
        <v>#N/A</v>
      </c>
      <c r="T132" s="92" t="e">
        <f ca="true">+IF(AND(ISNUMBER(OFFSET('Water Data'!$I$6,0,10*ROW('Water Data'!I126))),'Data Summary'!CI132="Yes"),OFFSET('Water Data'!$I$6,0,10*ROW('Water Data'!I126)),NA())</f>
        <v>#N/A</v>
      </c>
      <c r="U132" s="92" t="e">
        <f ca="true">+IF(AND(ISNUMBER(OFFSET('Water Data'!$I$9,0,10*ROW('Water Data'!I126))),'Data Summary'!CJ132="Yes"),OFFSET('Water Data'!$I$9,0,10*ROW('Water Data'!I126)),NA())</f>
        <v>#N/A</v>
      </c>
      <c r="V132" s="93" t="e">
        <f ca="true">+IF(AND(ISNUMBER(OFFSET('Sanitation Data'!$D$4,0,10*ROW('Sanitation Data'!D126))),'Data Summary'!CK132="Yes"),100-OFFSET('Sanitation Data'!$D$4,0,10*ROW('Sanitation Data'!D126)),NA())</f>
        <v>#N/A</v>
      </c>
      <c r="W132" s="93" t="e">
        <f ca="true">+IF(AND(ISNUMBER(OFFSET('Sanitation Data'!$D$6,0,10*ROW('Sanitation Data'!D126))),'Data Summary'!CL132="Yes"),OFFSET('Sanitation Data'!$D$6,0,10*ROW('Sanitation Data'!D126)),NA())</f>
        <v>#N/A</v>
      </c>
      <c r="X132" s="93" t="e">
        <f ca="true">+IF(AND(ISNUMBER(OFFSET('Sanitation Data'!$D$10,0,10*ROW('Sanitation Data'!D126))),'Data Summary'!CM132="Yes"),OFFSET('Sanitation Data'!$D$10,0,10*ROW('Sanitation Data'!D126)),NA())</f>
        <v>#N/A</v>
      </c>
      <c r="Y132" s="93" t="e">
        <f ca="true">+IF(AND(ISNUMBER(OFFSET('Sanitation Data'!$D$11,0,10*ROW('Sanitation Data'!D126))),'Data Summary'!CN132="Yes"),OFFSET('Sanitation Data'!$D$11,0,10*ROW('Sanitation Data'!D126)),NA())</f>
        <v>#N/A</v>
      </c>
      <c r="Z132" s="93" t="e">
        <f ca="true">+IF(AND(ISNUMBER(OFFSET('Sanitation Data'!$D$12,0,10*ROW('Sanitation Data'!D126))),'Data Summary'!CO132="Yes"),OFFSET('Sanitation Data'!$D$12,0,10*ROW('Sanitation Data'!D126)),NA())</f>
        <v>#N/A</v>
      </c>
      <c r="AA132" s="93" t="e">
        <f ca="true">+IF(AND(ISNUMBER(OFFSET('Sanitation Data'!$E$4,0,10*ROW('Sanitation Data'!E126))),'Data Summary'!CP132="Yes"),100-OFFSET('Sanitation Data'!$E$4,0,10*ROW('Sanitation Data'!E126)),NA())</f>
        <v>#N/A</v>
      </c>
      <c r="AB132" s="93" t="e">
        <f ca="true">+IF(AND(ISNUMBER(OFFSET('Sanitation Data'!$E$6,0,10*ROW('Sanitation Data'!E126))),'Data Summary'!CQ132="Yes"),OFFSET('Sanitation Data'!$E$6,0,10*ROW('Sanitation Data'!E126)),NA())</f>
        <v>#N/A</v>
      </c>
      <c r="AC132" s="93" t="e">
        <f ca="true">+IF(AND(ISNUMBER(OFFSET('Sanitation Data'!$E$10,0,10*ROW('Sanitation Data'!E126))),'Data Summary'!CR132="Yes"),OFFSET('Sanitation Data'!$E$10,0,10*ROW('Sanitation Data'!E126)),NA())</f>
        <v>#N/A</v>
      </c>
      <c r="AD132" s="93" t="e">
        <f ca="true">+IF(AND(ISNUMBER(OFFSET('Sanitation Data'!$E$11,0,10*ROW('Sanitation Data'!E126))),'Data Summary'!CS132="Yes"),OFFSET('Sanitation Data'!$E$11,0,10*ROW('Sanitation Data'!E126)),NA())</f>
        <v>#N/A</v>
      </c>
      <c r="AE132" s="93" t="e">
        <f ca="true">+IF(AND(ISNUMBER(OFFSET('Sanitation Data'!$E$12,0,10*ROW('Sanitation Data'!E126))),'Data Summary'!CT132="Yes"),OFFSET('Sanitation Data'!$E$12,0,10*ROW('Sanitation Data'!E126)),NA())</f>
        <v>#N/A</v>
      </c>
      <c r="AF132" s="93" t="e">
        <f ca="true">+IF(AND(ISNUMBER(OFFSET('Sanitation Data'!$F$4,0,10*ROW('Sanitation Data'!F126))),'Data Summary'!CU132="Yes"),100-OFFSET('Sanitation Data'!$F$4,0,10*ROW('Sanitation Data'!F126)),NA())</f>
        <v>#N/A</v>
      </c>
      <c r="AG132" s="93" t="e">
        <f ca="true">+IF(AND(ISNUMBER(OFFSET('Sanitation Data'!$F$6,0,10*ROW('Sanitation Data'!F126))),'Data Summary'!CV132="Yes"),OFFSET('Sanitation Data'!$F$6,0,10*ROW('Sanitation Data'!F126)),NA())</f>
        <v>#N/A</v>
      </c>
      <c r="AH132" s="93" t="e">
        <f ca="true">+IF(AND(ISNUMBER(OFFSET('Sanitation Data'!$F$10,0,10*ROW('Sanitation Data'!F126))),'Data Summary'!CW132="Yes"),OFFSET('Sanitation Data'!$F$10,0,10*ROW('Sanitation Data'!F126)),NA())</f>
        <v>#N/A</v>
      </c>
      <c r="AI132" s="93" t="e">
        <f ca="true">+IF(AND(ISNUMBER(OFFSET('Sanitation Data'!$F$11,0,10*ROW('Sanitation Data'!F126))),'Data Summary'!CX132="Yes"),OFFSET('Sanitation Data'!$F$11,0,10*ROW('Sanitation Data'!F126)),NA())</f>
        <v>#N/A</v>
      </c>
      <c r="AJ132" s="93" t="e">
        <f ca="true">+IF(AND(ISNUMBER(OFFSET('Sanitation Data'!$F$12,0,10*ROW('Sanitation Data'!F126))),'Data Summary'!CY132="Yes"),OFFSET('Sanitation Data'!$F$12,0,10*ROW('Sanitation Data'!F126)),NA())</f>
        <v>#N/A</v>
      </c>
      <c r="AK132" s="93" t="e">
        <f ca="true">+IF(AND(ISNUMBER(OFFSET('Sanitation Data'!$G$4,0,10*ROW('Sanitation Data'!G126))),'Data Summary'!CZ132="Yes"),100-OFFSET('Sanitation Data'!$G$4,0,10*ROW('Sanitation Data'!G126)),NA())</f>
        <v>#N/A</v>
      </c>
      <c r="AL132" s="93" t="e">
        <f ca="true">+IF(AND(ISNUMBER(OFFSET('Sanitation Data'!$G$6,0,10*ROW('Sanitation Data'!G126))),'Data Summary'!DA132="Yes"),OFFSET('Sanitation Data'!$G$6,0,10*ROW('Sanitation Data'!G126)),NA())</f>
        <v>#N/A</v>
      </c>
      <c r="AM132" s="93" t="e">
        <f ca="true">+IF(AND(ISNUMBER(OFFSET('Sanitation Data'!$G$10,0,10*ROW('Sanitation Data'!G126))),'Data Summary'!DB132="Yes"),OFFSET('Sanitation Data'!$G$10,0,10*ROW('Sanitation Data'!G126)),NA())</f>
        <v>#N/A</v>
      </c>
      <c r="AN132" s="93" t="e">
        <f ca="true">+IF(AND(ISNUMBER(OFFSET('Sanitation Data'!$G$11,0,10*ROW('Sanitation Data'!G126))),'Data Summary'!DC132="Yes"),OFFSET('Sanitation Data'!$G$11,0,10*ROW('Sanitation Data'!G126)),NA())</f>
        <v>#N/A</v>
      </c>
      <c r="AO132" s="93" t="e">
        <f ca="true">+IF(AND(ISNUMBER(OFFSET('Sanitation Data'!$G$12,0,10*ROW('Sanitation Data'!G126))),'Data Summary'!DD132="Yes"),OFFSET('Sanitation Data'!$G$12,0,10*ROW('Sanitation Data'!G126)),NA())</f>
        <v>#N/A</v>
      </c>
      <c r="AP132" s="93" t="e">
        <f ca="true">+IF(AND(ISNUMBER(OFFSET('Sanitation Data'!$H$4,0,10*ROW('Sanitation Data'!H126))),'Data Summary'!DE132="Yes"),100-OFFSET('Sanitation Data'!$H$4,0,10*ROW('Sanitation Data'!H126)),NA())</f>
        <v>#N/A</v>
      </c>
      <c r="AQ132" s="93" t="e">
        <f ca="true">+IF(AND(ISNUMBER(OFFSET('Sanitation Data'!$H$6,0,10*ROW('Sanitation Data'!H126))),'Data Summary'!DF132="Yes"),OFFSET('Sanitation Data'!$H$6,0,10*ROW('Sanitation Data'!H126)),NA())</f>
        <v>#N/A</v>
      </c>
      <c r="AR132" s="93" t="e">
        <f ca="true">+IF(AND(ISNUMBER(OFFSET('Sanitation Data'!$H$10,0,10*ROW('Sanitation Data'!H126))),'Data Summary'!DG132="Yes"),OFFSET('Sanitation Data'!$H$10,0,10*ROW('Sanitation Data'!H126)),NA())</f>
        <v>#N/A</v>
      </c>
      <c r="AS132" s="93" t="e">
        <f ca="true">+IF(AND(ISNUMBER(OFFSET('Sanitation Data'!$H$11,0,10*ROW('Sanitation Data'!H126))),'Data Summary'!DH132="Yes"),OFFSET('Sanitation Data'!$H$11,0,10*ROW('Sanitation Data'!H126)),NA())</f>
        <v>#N/A</v>
      </c>
      <c r="AT132" s="93" t="e">
        <f ca="true">+IF(AND(ISNUMBER(OFFSET('Sanitation Data'!$H$12,0,10*ROW('Sanitation Data'!H126))),'Data Summary'!DI132="Yes"),OFFSET('Sanitation Data'!$H$12,0,10*ROW('Sanitation Data'!H126)),NA())</f>
        <v>#N/A</v>
      </c>
      <c r="AU132" s="93" t="e">
        <f ca="true">+IF(AND(ISNUMBER(OFFSET('Sanitation Data'!$I$4,0,10*ROW('Sanitation Data'!I126))),'Data Summary'!DJ132="Yes"),100-OFFSET('Sanitation Data'!$I$4,0,10*ROW('Sanitation Data'!I126)),NA())</f>
        <v>#N/A</v>
      </c>
      <c r="AV132" s="93" t="e">
        <f ca="true">+IF(AND(ISNUMBER(OFFSET('Sanitation Data'!$I$6,0,10*ROW('Sanitation Data'!I126))),'Data Summary'!DK132="Yes"),OFFSET('Sanitation Data'!$I$6,0,10*ROW('Sanitation Data'!I126)),NA())</f>
        <v>#N/A</v>
      </c>
      <c r="AW132" s="93" t="e">
        <f ca="true">+IF(AND(ISNUMBER(OFFSET('Sanitation Data'!$I$10,0,10*ROW('Sanitation Data'!I126))),'Data Summary'!DL132="Yes"),OFFSET('Sanitation Data'!$I$10,0,10*ROW('Sanitation Data'!I126)),NA())</f>
        <v>#N/A</v>
      </c>
      <c r="AX132" s="93" t="e">
        <f ca="true">+IF(AND(ISNUMBER(OFFSET('Sanitation Data'!$I$11,0,10*ROW('Sanitation Data'!I126))),'Data Summary'!DM132="Yes"),OFFSET('Sanitation Data'!$I$11,0,10*ROW('Sanitation Data'!I126)),NA())</f>
        <v>#N/A</v>
      </c>
      <c r="AY132" s="93" t="e">
        <f ca="true">+IF(AND(ISNUMBER(OFFSET('Sanitation Data'!$I$12,0,10*ROW('Sanitation Data'!I126))),'Data Summary'!DN132="Yes"),OFFSET('Sanitation Data'!$I$12,0,10*ROW('Sanitation Data'!I126)),NA())</f>
        <v>#N/A</v>
      </c>
      <c r="AZ132" s="94" t="e">
        <f ca="true">+IF(AND(ISNUMBER(OFFSET('Hygiene Data'!$D$5,0,10*ROW('Hygiene Data'!D126))),'Data Summary'!DO132="Yes"),OFFSET('Hygiene Data'!$D$5,0,10*ROW('Hygiene Data'!D126)),NA())</f>
        <v>#N/A</v>
      </c>
      <c r="BA132" s="94" t="e">
        <f ca="true">+IF(AND(ISNUMBER(OFFSET('Hygiene Data'!$D$7,0,10*ROW('Hygiene Data'!D126))),'Data Summary'!DP132="Yes"),OFFSET('Hygiene Data'!$D$7,0,10*ROW('Hygiene Data'!D126)),NA())</f>
        <v>#N/A</v>
      </c>
      <c r="BB132" s="94" t="e">
        <f ca="true">+IF(AND(ISNUMBER(OFFSET('Hygiene Data'!$D$9,0,10*ROW('Hygiene Data'!D126))),'Data Summary'!DQ132="Yes"),OFFSET('Hygiene Data'!$D$9,0,10*ROW('Hygiene Data'!D126)),NA())</f>
        <v>#N/A</v>
      </c>
      <c r="BC132" s="94" t="e">
        <f ca="true">+IF(AND(ISNUMBER(OFFSET('Hygiene Data'!$E$5,0,10*ROW('Hygiene Data'!E126))),'Data Summary'!DR132="Yes"),OFFSET('Hygiene Data'!$E$5,0,10*ROW('Hygiene Data'!E126)),NA())</f>
        <v>#N/A</v>
      </c>
      <c r="BD132" s="94" t="e">
        <f ca="true">+IF(AND(ISNUMBER(OFFSET('Hygiene Data'!$E$7,0,10*ROW('Hygiene Data'!E126))),'Data Summary'!DS132="Yes"),OFFSET('Hygiene Data'!$E$7,0,10*ROW('Hygiene Data'!E126)),NA())</f>
        <v>#N/A</v>
      </c>
      <c r="BE132" s="94" t="e">
        <f ca="true">+IF(AND(ISNUMBER(OFFSET('Hygiene Data'!$E$9,0,10*ROW('Hygiene Data'!E126))),'Data Summary'!DT132="Yes"),OFFSET('Hygiene Data'!$E$9,0,10*ROW('Hygiene Data'!E126)),NA())</f>
        <v>#N/A</v>
      </c>
      <c r="BF132" s="94" t="e">
        <f ca="true">+IF(AND(ISNUMBER(OFFSET('Hygiene Data'!$F$5,0,10*ROW('Hygiene Data'!F126))),'Data Summary'!DU132="Yes"),OFFSET('Hygiene Data'!$F$5,0,10*ROW('Hygiene Data'!F126)),NA())</f>
        <v>#N/A</v>
      </c>
      <c r="BG132" s="94" t="e">
        <f ca="true">+IF(AND(ISNUMBER(OFFSET('Hygiene Data'!$F$7,0,10*ROW('Hygiene Data'!F126))),'Data Summary'!DV132="Yes"),OFFSET('Hygiene Data'!$F$7,0,10*ROW('Hygiene Data'!F126)),NA())</f>
        <v>#N/A</v>
      </c>
      <c r="BH132" s="94" t="e">
        <f ca="true">+IF(AND(ISNUMBER(OFFSET('Hygiene Data'!$F$9,0,10*ROW('Hygiene Data'!F126))),'Data Summary'!DW132="Yes"),OFFSET('Hygiene Data'!$F$9,0,10*ROW('Hygiene Data'!F126)),NA())</f>
        <v>#N/A</v>
      </c>
      <c r="BI132" s="94" t="e">
        <f ca="true">+IF(AND(ISNUMBER(OFFSET('Hygiene Data'!$G$5,0,10*ROW('Hygiene Data'!G126))),'Data Summary'!DX132="Yes"),OFFSET('Hygiene Data'!$G$5,0,10*ROW('Hygiene Data'!G126)),NA())</f>
        <v>#N/A</v>
      </c>
      <c r="BJ132" s="94" t="e">
        <f ca="true">+IF(AND(ISNUMBER(OFFSET('Hygiene Data'!$G$7,0,10*ROW('Hygiene Data'!G126))),'Data Summary'!DY132="Yes"),OFFSET('Hygiene Data'!$G$7,0,10*ROW('Hygiene Data'!G126)),NA())</f>
        <v>#N/A</v>
      </c>
      <c r="BK132" s="94" t="e">
        <f ca="true">+IF(AND(ISNUMBER(OFFSET('Hygiene Data'!$G$9,0,10*ROW('Hygiene Data'!G126))),'Data Summary'!DZ132="Yes"),OFFSET('Hygiene Data'!$G$9,0,10*ROW('Hygiene Data'!G126)),NA())</f>
        <v>#N/A</v>
      </c>
      <c r="BL132" s="94" t="e">
        <f ca="true">+IF(AND(ISNUMBER(OFFSET('Hygiene Data'!$H$5,0,10*ROW('Hygiene Data'!H126))),'Data Summary'!EA132="Yes"),OFFSET('Hygiene Data'!$H$5,0,10*ROW('Hygiene Data'!H126)),NA())</f>
        <v>#N/A</v>
      </c>
      <c r="BM132" s="94" t="e">
        <f ca="true">+IF(AND(ISNUMBER(OFFSET('Hygiene Data'!$H$7,0,10*ROW('Hygiene Data'!H126))),'Data Summary'!EB132="Yes"),OFFSET('Hygiene Data'!$H$7,0,10*ROW('Hygiene Data'!H126)),NA())</f>
        <v>#N/A</v>
      </c>
      <c r="BN132" s="94" t="e">
        <f ca="true">+IF(AND(ISNUMBER(OFFSET('Hygiene Data'!$H$9,0,10*ROW('Hygiene Data'!H126))),'Data Summary'!EC132="Yes"),OFFSET('Hygiene Data'!$H$9,0,10*ROW('Hygiene Data'!H126)),NA())</f>
        <v>#N/A</v>
      </c>
      <c r="BO132" s="94" t="e">
        <f ca="true">+IF(AND(ISNUMBER(OFFSET('Hygiene Data'!$I$5,0,10*ROW('Hygiene Data'!I126))),'Data Summary'!ED132="Yes"),OFFSET('Hygiene Data'!$I$5,0,10*ROW('Hygiene Data'!I126)),NA())</f>
        <v>#N/A</v>
      </c>
      <c r="BP132" s="94" t="e">
        <f ca="true">+IF(AND(ISNUMBER(OFFSET('Hygiene Data'!$I$7,0,10*ROW('Hygiene Data'!I126))),'Data Summary'!EE132="Yes"),OFFSET('Hygiene Data'!$I$7,0,10*ROW('Hygiene Data'!I126)),NA())</f>
        <v>#N/A</v>
      </c>
      <c r="BQ132" s="94" t="e">
        <f ca="true">+IF(AND(ISNUMBER(OFFSET('Hygiene Data'!$I$9,0,10*ROW('Hygiene Data'!I126))),'Data Summary'!EF132="Yes"),OFFSET('Hygiene Data'!$I$9,0,10*ROW('Hygiene Data'!I126)),NA())</f>
        <v>#N/A</v>
      </c>
    </row>
    <row xmlns:x14ac="http://schemas.microsoft.com/office/spreadsheetml/2009/9/ac" r="133" x14ac:dyDescent="0.2">
      <c r="A133" s="334" t="e">
        <f ca="true">+RIGHT('Data Summary'!A133,LEN('Data Summary'!A133)-9)</f>
        <v>#VALUE!</v>
      </c>
      <c r="B133" s="35" t="str">
        <f ca="true">+IF(ISTEXT('Data Summary'!B133),'Data Summary'!B133,"")</f>
        <v/>
      </c>
      <c r="C133" s="333" t="e">
        <f ca="true">+VALUE('Data Summary'!C133)</f>
        <v>#VALUE!</v>
      </c>
      <c r="D133" s="92" t="e">
        <f ca="true">+IF(AND(ISNUMBER(OFFSET('Water Data'!$D$4,0,10*ROW('Water Data'!D127))),'Data Summary'!BS133="Yes"),100-OFFSET('Water Data'!$D$4,0,10*ROW('Water Data'!D127)),NA())</f>
        <v>#N/A</v>
      </c>
      <c r="E133" s="92" t="e">
        <f ca="true">+IF(AND(ISNUMBER(OFFSET('Water Data'!$D$6,0,10*ROW('Water Data'!D127))),'Data Summary'!BT133="Yes"),OFFSET('Water Data'!$D$6,0,10*ROW('Water Data'!D127)),NA())</f>
        <v>#N/A</v>
      </c>
      <c r="F133" s="92" t="e">
        <f ca="true">+IF(AND(ISNUMBER(OFFSET('Water Data'!$D$9,0,10*ROW('Water Data'!D127))),'Data Summary'!BU133="Yes"),OFFSET('Water Data'!$D$9,0,10*ROW('Water Data'!D127)),NA())</f>
        <v>#N/A</v>
      </c>
      <c r="G133" s="92" t="e">
        <f ca="true">+IF(AND(ISNUMBER(OFFSET('Water Data'!$E$4,0,10*ROW('Water Data'!E127))),'Data Summary'!BV133="Yes"),100-OFFSET('Water Data'!$E$4,0,10*ROW('Water Data'!E127)),NA())</f>
        <v>#N/A</v>
      </c>
      <c r="H133" s="92" t="e">
        <f ca="true">+IF(AND(ISNUMBER(OFFSET('Water Data'!$E$6,0,10*ROW('Water Data'!E127))),'Data Summary'!BW133="Yes"),OFFSET('Water Data'!$E$6,0,10*ROW('Water Data'!E127)),NA())</f>
        <v>#N/A</v>
      </c>
      <c r="I133" s="92" t="e">
        <f ca="true">+IF(AND(ISNUMBER(OFFSET('Water Data'!$E$9,0,10*ROW('Water Data'!E127))),'Data Summary'!BX133="Yes"),OFFSET('Water Data'!$E$9,0,10*ROW('Water Data'!E127)),NA())</f>
        <v>#N/A</v>
      </c>
      <c r="J133" s="92" t="e">
        <f ca="true">+IF(AND(ISNUMBER(OFFSET('Water Data'!$F$4,0,10*ROW('Water Data'!F127))),'Data Summary'!BY133="Yes"),100-OFFSET('Water Data'!$F$4,0,10*ROW('Water Data'!F127)),NA())</f>
        <v>#N/A</v>
      </c>
      <c r="K133" s="92" t="e">
        <f ca="true">+IF(AND(ISNUMBER(OFFSET('Water Data'!$F$6,0,10*ROW('Water Data'!F127))),'Data Summary'!BZ133="Yes"),OFFSET('Water Data'!$F$6,0,10*ROW('Water Data'!F127)),NA())</f>
        <v>#N/A</v>
      </c>
      <c r="L133" s="92" t="e">
        <f ca="true">+IF(AND(ISNUMBER(OFFSET('Water Data'!$F$9,0,10*ROW('Water Data'!F127))),'Data Summary'!CA133="Yes"),OFFSET('Water Data'!$F$9,0,10*ROW('Water Data'!F127)),NA())</f>
        <v>#N/A</v>
      </c>
      <c r="M133" s="92" t="e">
        <f ca="true">+IF(AND(ISNUMBER(OFFSET('Water Data'!$G$4,0,10*ROW('Water Data'!G127))),'Data Summary'!CB133="Yes"),100-OFFSET('Water Data'!$G$4,0,10*ROW('Water Data'!G127)),NA())</f>
        <v>#N/A</v>
      </c>
      <c r="N133" s="92" t="e">
        <f ca="true">+IF(AND(ISNUMBER(OFFSET('Water Data'!$G$6,0,10*ROW('Water Data'!G127))),'Data Summary'!CC133="Yes"),OFFSET('Water Data'!$G$6,0,10*ROW('Water Data'!G127)),NA())</f>
        <v>#N/A</v>
      </c>
      <c r="O133" s="92" t="e">
        <f ca="true">+IF(AND(ISNUMBER(OFFSET('Water Data'!$G$9,0,10*ROW('Water Data'!G127))),'Data Summary'!CD133="Yes"),OFFSET('Water Data'!$G$9,0,10*ROW('Water Data'!G127)),NA())</f>
        <v>#N/A</v>
      </c>
      <c r="P133" s="92" t="e">
        <f ca="true">+IF(AND(ISNUMBER(OFFSET('Water Data'!$H$4,0,10*ROW('Water Data'!H127))),'Data Summary'!CE133="Yes"),100-OFFSET('Water Data'!$H$4,0,10*ROW('Water Data'!H127)),NA())</f>
        <v>#N/A</v>
      </c>
      <c r="Q133" s="92" t="e">
        <f ca="true">+IF(AND(ISNUMBER(OFFSET('Water Data'!$H$6,0,10*ROW('Water Data'!H127))),'Data Summary'!CF133="Yes"),OFFSET('Water Data'!$H$6,0,10*ROW('Water Data'!H127)),NA())</f>
        <v>#N/A</v>
      </c>
      <c r="R133" s="92" t="e">
        <f ca="true">+IF(AND(ISNUMBER(OFFSET('Water Data'!$H$9,0,10*ROW('Water Data'!H127))),'Data Summary'!CG133="Yes"),OFFSET('Water Data'!$H$9,0,10*ROW('Water Data'!H127)),NA())</f>
        <v>#N/A</v>
      </c>
      <c r="S133" s="92" t="e">
        <f ca="true">+IF(AND(ISNUMBER(OFFSET('Water Data'!$I$4,0,10*ROW('Water Data'!I127))),'Data Summary'!CH133="Yes"),100-OFFSET('Water Data'!$I$4,0,10*ROW('Water Data'!I127)),NA())</f>
        <v>#N/A</v>
      </c>
      <c r="T133" s="92" t="e">
        <f ca="true">+IF(AND(ISNUMBER(OFFSET('Water Data'!$I$6,0,10*ROW('Water Data'!I127))),'Data Summary'!CI133="Yes"),OFFSET('Water Data'!$I$6,0,10*ROW('Water Data'!I127)),NA())</f>
        <v>#N/A</v>
      </c>
      <c r="U133" s="92" t="e">
        <f ca="true">+IF(AND(ISNUMBER(OFFSET('Water Data'!$I$9,0,10*ROW('Water Data'!I127))),'Data Summary'!CJ133="Yes"),OFFSET('Water Data'!$I$9,0,10*ROW('Water Data'!I127)),NA())</f>
        <v>#N/A</v>
      </c>
      <c r="V133" s="93" t="e">
        <f ca="true">+IF(AND(ISNUMBER(OFFSET('Sanitation Data'!$D$4,0,10*ROW('Sanitation Data'!D127))),'Data Summary'!CK133="Yes"),100-OFFSET('Sanitation Data'!$D$4,0,10*ROW('Sanitation Data'!D127)),NA())</f>
        <v>#N/A</v>
      </c>
      <c r="W133" s="93" t="e">
        <f ca="true">+IF(AND(ISNUMBER(OFFSET('Sanitation Data'!$D$6,0,10*ROW('Sanitation Data'!D127))),'Data Summary'!CL133="Yes"),OFFSET('Sanitation Data'!$D$6,0,10*ROW('Sanitation Data'!D127)),NA())</f>
        <v>#N/A</v>
      </c>
      <c r="X133" s="93" t="e">
        <f ca="true">+IF(AND(ISNUMBER(OFFSET('Sanitation Data'!$D$10,0,10*ROW('Sanitation Data'!D127))),'Data Summary'!CM133="Yes"),OFFSET('Sanitation Data'!$D$10,0,10*ROW('Sanitation Data'!D127)),NA())</f>
        <v>#N/A</v>
      </c>
      <c r="Y133" s="93" t="e">
        <f ca="true">+IF(AND(ISNUMBER(OFFSET('Sanitation Data'!$D$11,0,10*ROW('Sanitation Data'!D127))),'Data Summary'!CN133="Yes"),OFFSET('Sanitation Data'!$D$11,0,10*ROW('Sanitation Data'!D127)),NA())</f>
        <v>#N/A</v>
      </c>
      <c r="Z133" s="93" t="e">
        <f ca="true">+IF(AND(ISNUMBER(OFFSET('Sanitation Data'!$D$12,0,10*ROW('Sanitation Data'!D127))),'Data Summary'!CO133="Yes"),OFFSET('Sanitation Data'!$D$12,0,10*ROW('Sanitation Data'!D127)),NA())</f>
        <v>#N/A</v>
      </c>
      <c r="AA133" s="93" t="e">
        <f ca="true">+IF(AND(ISNUMBER(OFFSET('Sanitation Data'!$E$4,0,10*ROW('Sanitation Data'!E127))),'Data Summary'!CP133="Yes"),100-OFFSET('Sanitation Data'!$E$4,0,10*ROW('Sanitation Data'!E127)),NA())</f>
        <v>#N/A</v>
      </c>
      <c r="AB133" s="93" t="e">
        <f ca="true">+IF(AND(ISNUMBER(OFFSET('Sanitation Data'!$E$6,0,10*ROW('Sanitation Data'!E127))),'Data Summary'!CQ133="Yes"),OFFSET('Sanitation Data'!$E$6,0,10*ROW('Sanitation Data'!E127)),NA())</f>
        <v>#N/A</v>
      </c>
      <c r="AC133" s="93" t="e">
        <f ca="true">+IF(AND(ISNUMBER(OFFSET('Sanitation Data'!$E$10,0,10*ROW('Sanitation Data'!E127))),'Data Summary'!CR133="Yes"),OFFSET('Sanitation Data'!$E$10,0,10*ROW('Sanitation Data'!E127)),NA())</f>
        <v>#N/A</v>
      </c>
      <c r="AD133" s="93" t="e">
        <f ca="true">+IF(AND(ISNUMBER(OFFSET('Sanitation Data'!$E$11,0,10*ROW('Sanitation Data'!E127))),'Data Summary'!CS133="Yes"),OFFSET('Sanitation Data'!$E$11,0,10*ROW('Sanitation Data'!E127)),NA())</f>
        <v>#N/A</v>
      </c>
      <c r="AE133" s="93" t="e">
        <f ca="true">+IF(AND(ISNUMBER(OFFSET('Sanitation Data'!$E$12,0,10*ROW('Sanitation Data'!E127))),'Data Summary'!CT133="Yes"),OFFSET('Sanitation Data'!$E$12,0,10*ROW('Sanitation Data'!E127)),NA())</f>
        <v>#N/A</v>
      </c>
      <c r="AF133" s="93" t="e">
        <f ca="true">+IF(AND(ISNUMBER(OFFSET('Sanitation Data'!$F$4,0,10*ROW('Sanitation Data'!F127))),'Data Summary'!CU133="Yes"),100-OFFSET('Sanitation Data'!$F$4,0,10*ROW('Sanitation Data'!F127)),NA())</f>
        <v>#N/A</v>
      </c>
      <c r="AG133" s="93" t="e">
        <f ca="true">+IF(AND(ISNUMBER(OFFSET('Sanitation Data'!$F$6,0,10*ROW('Sanitation Data'!F127))),'Data Summary'!CV133="Yes"),OFFSET('Sanitation Data'!$F$6,0,10*ROW('Sanitation Data'!F127)),NA())</f>
        <v>#N/A</v>
      </c>
      <c r="AH133" s="93" t="e">
        <f ca="true">+IF(AND(ISNUMBER(OFFSET('Sanitation Data'!$F$10,0,10*ROW('Sanitation Data'!F127))),'Data Summary'!CW133="Yes"),OFFSET('Sanitation Data'!$F$10,0,10*ROW('Sanitation Data'!F127)),NA())</f>
        <v>#N/A</v>
      </c>
      <c r="AI133" s="93" t="e">
        <f ca="true">+IF(AND(ISNUMBER(OFFSET('Sanitation Data'!$F$11,0,10*ROW('Sanitation Data'!F127))),'Data Summary'!CX133="Yes"),OFFSET('Sanitation Data'!$F$11,0,10*ROW('Sanitation Data'!F127)),NA())</f>
        <v>#N/A</v>
      </c>
      <c r="AJ133" s="93" t="e">
        <f ca="true">+IF(AND(ISNUMBER(OFFSET('Sanitation Data'!$F$12,0,10*ROW('Sanitation Data'!F127))),'Data Summary'!CY133="Yes"),OFFSET('Sanitation Data'!$F$12,0,10*ROW('Sanitation Data'!F127)),NA())</f>
        <v>#N/A</v>
      </c>
      <c r="AK133" s="93" t="e">
        <f ca="true">+IF(AND(ISNUMBER(OFFSET('Sanitation Data'!$G$4,0,10*ROW('Sanitation Data'!G127))),'Data Summary'!CZ133="Yes"),100-OFFSET('Sanitation Data'!$G$4,0,10*ROW('Sanitation Data'!G127)),NA())</f>
        <v>#N/A</v>
      </c>
      <c r="AL133" s="93" t="e">
        <f ca="true">+IF(AND(ISNUMBER(OFFSET('Sanitation Data'!$G$6,0,10*ROW('Sanitation Data'!G127))),'Data Summary'!DA133="Yes"),OFFSET('Sanitation Data'!$G$6,0,10*ROW('Sanitation Data'!G127)),NA())</f>
        <v>#N/A</v>
      </c>
      <c r="AM133" s="93" t="e">
        <f ca="true">+IF(AND(ISNUMBER(OFFSET('Sanitation Data'!$G$10,0,10*ROW('Sanitation Data'!G127))),'Data Summary'!DB133="Yes"),OFFSET('Sanitation Data'!$G$10,0,10*ROW('Sanitation Data'!G127)),NA())</f>
        <v>#N/A</v>
      </c>
      <c r="AN133" s="93" t="e">
        <f ca="true">+IF(AND(ISNUMBER(OFFSET('Sanitation Data'!$G$11,0,10*ROW('Sanitation Data'!G127))),'Data Summary'!DC133="Yes"),OFFSET('Sanitation Data'!$G$11,0,10*ROW('Sanitation Data'!G127)),NA())</f>
        <v>#N/A</v>
      </c>
      <c r="AO133" s="93" t="e">
        <f ca="true">+IF(AND(ISNUMBER(OFFSET('Sanitation Data'!$G$12,0,10*ROW('Sanitation Data'!G127))),'Data Summary'!DD133="Yes"),OFFSET('Sanitation Data'!$G$12,0,10*ROW('Sanitation Data'!G127)),NA())</f>
        <v>#N/A</v>
      </c>
      <c r="AP133" s="93" t="e">
        <f ca="true">+IF(AND(ISNUMBER(OFFSET('Sanitation Data'!$H$4,0,10*ROW('Sanitation Data'!H127))),'Data Summary'!DE133="Yes"),100-OFFSET('Sanitation Data'!$H$4,0,10*ROW('Sanitation Data'!H127)),NA())</f>
        <v>#N/A</v>
      </c>
      <c r="AQ133" s="93" t="e">
        <f ca="true">+IF(AND(ISNUMBER(OFFSET('Sanitation Data'!$H$6,0,10*ROW('Sanitation Data'!H127))),'Data Summary'!DF133="Yes"),OFFSET('Sanitation Data'!$H$6,0,10*ROW('Sanitation Data'!H127)),NA())</f>
        <v>#N/A</v>
      </c>
      <c r="AR133" s="93" t="e">
        <f ca="true">+IF(AND(ISNUMBER(OFFSET('Sanitation Data'!$H$10,0,10*ROW('Sanitation Data'!H127))),'Data Summary'!DG133="Yes"),OFFSET('Sanitation Data'!$H$10,0,10*ROW('Sanitation Data'!H127)),NA())</f>
        <v>#N/A</v>
      </c>
      <c r="AS133" s="93" t="e">
        <f ca="true">+IF(AND(ISNUMBER(OFFSET('Sanitation Data'!$H$11,0,10*ROW('Sanitation Data'!H127))),'Data Summary'!DH133="Yes"),OFFSET('Sanitation Data'!$H$11,0,10*ROW('Sanitation Data'!H127)),NA())</f>
        <v>#N/A</v>
      </c>
      <c r="AT133" s="93" t="e">
        <f ca="true">+IF(AND(ISNUMBER(OFFSET('Sanitation Data'!$H$12,0,10*ROW('Sanitation Data'!H127))),'Data Summary'!DI133="Yes"),OFFSET('Sanitation Data'!$H$12,0,10*ROW('Sanitation Data'!H127)),NA())</f>
        <v>#N/A</v>
      </c>
      <c r="AU133" s="93" t="e">
        <f ca="true">+IF(AND(ISNUMBER(OFFSET('Sanitation Data'!$I$4,0,10*ROW('Sanitation Data'!I127))),'Data Summary'!DJ133="Yes"),100-OFFSET('Sanitation Data'!$I$4,0,10*ROW('Sanitation Data'!I127)),NA())</f>
        <v>#N/A</v>
      </c>
      <c r="AV133" s="93" t="e">
        <f ca="true">+IF(AND(ISNUMBER(OFFSET('Sanitation Data'!$I$6,0,10*ROW('Sanitation Data'!I127))),'Data Summary'!DK133="Yes"),OFFSET('Sanitation Data'!$I$6,0,10*ROW('Sanitation Data'!I127)),NA())</f>
        <v>#N/A</v>
      </c>
      <c r="AW133" s="93" t="e">
        <f ca="true">+IF(AND(ISNUMBER(OFFSET('Sanitation Data'!$I$10,0,10*ROW('Sanitation Data'!I127))),'Data Summary'!DL133="Yes"),OFFSET('Sanitation Data'!$I$10,0,10*ROW('Sanitation Data'!I127)),NA())</f>
        <v>#N/A</v>
      </c>
      <c r="AX133" s="93" t="e">
        <f ca="true">+IF(AND(ISNUMBER(OFFSET('Sanitation Data'!$I$11,0,10*ROW('Sanitation Data'!I127))),'Data Summary'!DM133="Yes"),OFFSET('Sanitation Data'!$I$11,0,10*ROW('Sanitation Data'!I127)),NA())</f>
        <v>#N/A</v>
      </c>
      <c r="AY133" s="93" t="e">
        <f ca="true">+IF(AND(ISNUMBER(OFFSET('Sanitation Data'!$I$12,0,10*ROW('Sanitation Data'!I127))),'Data Summary'!DN133="Yes"),OFFSET('Sanitation Data'!$I$12,0,10*ROW('Sanitation Data'!I127)),NA())</f>
        <v>#N/A</v>
      </c>
      <c r="AZ133" s="94" t="e">
        <f ca="true">+IF(AND(ISNUMBER(OFFSET('Hygiene Data'!$D$5,0,10*ROW('Hygiene Data'!D127))),'Data Summary'!DO133="Yes"),OFFSET('Hygiene Data'!$D$5,0,10*ROW('Hygiene Data'!D127)),NA())</f>
        <v>#N/A</v>
      </c>
      <c r="BA133" s="94" t="e">
        <f ca="true">+IF(AND(ISNUMBER(OFFSET('Hygiene Data'!$D$7,0,10*ROW('Hygiene Data'!D127))),'Data Summary'!DP133="Yes"),OFFSET('Hygiene Data'!$D$7,0,10*ROW('Hygiene Data'!D127)),NA())</f>
        <v>#N/A</v>
      </c>
      <c r="BB133" s="94" t="e">
        <f ca="true">+IF(AND(ISNUMBER(OFFSET('Hygiene Data'!$D$9,0,10*ROW('Hygiene Data'!D127))),'Data Summary'!DQ133="Yes"),OFFSET('Hygiene Data'!$D$9,0,10*ROW('Hygiene Data'!D127)),NA())</f>
        <v>#N/A</v>
      </c>
      <c r="BC133" s="94" t="e">
        <f ca="true">+IF(AND(ISNUMBER(OFFSET('Hygiene Data'!$E$5,0,10*ROW('Hygiene Data'!E127))),'Data Summary'!DR133="Yes"),OFFSET('Hygiene Data'!$E$5,0,10*ROW('Hygiene Data'!E127)),NA())</f>
        <v>#N/A</v>
      </c>
      <c r="BD133" s="94" t="e">
        <f ca="true">+IF(AND(ISNUMBER(OFFSET('Hygiene Data'!$E$7,0,10*ROW('Hygiene Data'!E127))),'Data Summary'!DS133="Yes"),OFFSET('Hygiene Data'!$E$7,0,10*ROW('Hygiene Data'!E127)),NA())</f>
        <v>#N/A</v>
      </c>
      <c r="BE133" s="94" t="e">
        <f ca="true">+IF(AND(ISNUMBER(OFFSET('Hygiene Data'!$E$9,0,10*ROW('Hygiene Data'!E127))),'Data Summary'!DT133="Yes"),OFFSET('Hygiene Data'!$E$9,0,10*ROW('Hygiene Data'!E127)),NA())</f>
        <v>#N/A</v>
      </c>
      <c r="BF133" s="94" t="e">
        <f ca="true">+IF(AND(ISNUMBER(OFFSET('Hygiene Data'!$F$5,0,10*ROW('Hygiene Data'!F127))),'Data Summary'!DU133="Yes"),OFFSET('Hygiene Data'!$F$5,0,10*ROW('Hygiene Data'!F127)),NA())</f>
        <v>#N/A</v>
      </c>
      <c r="BG133" s="94" t="e">
        <f ca="true">+IF(AND(ISNUMBER(OFFSET('Hygiene Data'!$F$7,0,10*ROW('Hygiene Data'!F127))),'Data Summary'!DV133="Yes"),OFFSET('Hygiene Data'!$F$7,0,10*ROW('Hygiene Data'!F127)),NA())</f>
        <v>#N/A</v>
      </c>
      <c r="BH133" s="94" t="e">
        <f ca="true">+IF(AND(ISNUMBER(OFFSET('Hygiene Data'!$F$9,0,10*ROW('Hygiene Data'!F127))),'Data Summary'!DW133="Yes"),OFFSET('Hygiene Data'!$F$9,0,10*ROW('Hygiene Data'!F127)),NA())</f>
        <v>#N/A</v>
      </c>
      <c r="BI133" s="94" t="e">
        <f ca="true">+IF(AND(ISNUMBER(OFFSET('Hygiene Data'!$G$5,0,10*ROW('Hygiene Data'!G127))),'Data Summary'!DX133="Yes"),OFFSET('Hygiene Data'!$G$5,0,10*ROW('Hygiene Data'!G127)),NA())</f>
        <v>#N/A</v>
      </c>
      <c r="BJ133" s="94" t="e">
        <f ca="true">+IF(AND(ISNUMBER(OFFSET('Hygiene Data'!$G$7,0,10*ROW('Hygiene Data'!G127))),'Data Summary'!DY133="Yes"),OFFSET('Hygiene Data'!$G$7,0,10*ROW('Hygiene Data'!G127)),NA())</f>
        <v>#N/A</v>
      </c>
      <c r="BK133" s="94" t="e">
        <f ca="true">+IF(AND(ISNUMBER(OFFSET('Hygiene Data'!$G$9,0,10*ROW('Hygiene Data'!G127))),'Data Summary'!DZ133="Yes"),OFFSET('Hygiene Data'!$G$9,0,10*ROW('Hygiene Data'!G127)),NA())</f>
        <v>#N/A</v>
      </c>
      <c r="BL133" s="94" t="e">
        <f ca="true">+IF(AND(ISNUMBER(OFFSET('Hygiene Data'!$H$5,0,10*ROW('Hygiene Data'!H127))),'Data Summary'!EA133="Yes"),OFFSET('Hygiene Data'!$H$5,0,10*ROW('Hygiene Data'!H127)),NA())</f>
        <v>#N/A</v>
      </c>
      <c r="BM133" s="94" t="e">
        <f ca="true">+IF(AND(ISNUMBER(OFFSET('Hygiene Data'!$H$7,0,10*ROW('Hygiene Data'!H127))),'Data Summary'!EB133="Yes"),OFFSET('Hygiene Data'!$H$7,0,10*ROW('Hygiene Data'!H127)),NA())</f>
        <v>#N/A</v>
      </c>
      <c r="BN133" s="94" t="e">
        <f ca="true">+IF(AND(ISNUMBER(OFFSET('Hygiene Data'!$H$9,0,10*ROW('Hygiene Data'!H127))),'Data Summary'!EC133="Yes"),OFFSET('Hygiene Data'!$H$9,0,10*ROW('Hygiene Data'!H127)),NA())</f>
        <v>#N/A</v>
      </c>
      <c r="BO133" s="94" t="e">
        <f ca="true">+IF(AND(ISNUMBER(OFFSET('Hygiene Data'!$I$5,0,10*ROW('Hygiene Data'!I127))),'Data Summary'!ED133="Yes"),OFFSET('Hygiene Data'!$I$5,0,10*ROW('Hygiene Data'!I127)),NA())</f>
        <v>#N/A</v>
      </c>
      <c r="BP133" s="94" t="e">
        <f ca="true">+IF(AND(ISNUMBER(OFFSET('Hygiene Data'!$I$7,0,10*ROW('Hygiene Data'!I127))),'Data Summary'!EE133="Yes"),OFFSET('Hygiene Data'!$I$7,0,10*ROW('Hygiene Data'!I127)),NA())</f>
        <v>#N/A</v>
      </c>
      <c r="BQ133" s="94" t="e">
        <f ca="true">+IF(AND(ISNUMBER(OFFSET('Hygiene Data'!$I$9,0,10*ROW('Hygiene Data'!I127))),'Data Summary'!EF133="Yes"),OFFSET('Hygiene Data'!$I$9,0,10*ROW('Hygiene Data'!I127)),NA())</f>
        <v>#N/A</v>
      </c>
    </row>
    <row xmlns:x14ac="http://schemas.microsoft.com/office/spreadsheetml/2009/9/ac" r="134" x14ac:dyDescent="0.2">
      <c r="A134" s="334" t="e">
        <f ca="true">+RIGHT('Data Summary'!A134,LEN('Data Summary'!A134)-9)</f>
        <v>#VALUE!</v>
      </c>
      <c r="B134" s="35" t="str">
        <f ca="true">+IF(ISTEXT('Data Summary'!B134),'Data Summary'!B134,"")</f>
        <v/>
      </c>
      <c r="C134" s="333" t="e">
        <f ca="true">+VALUE('Data Summary'!C134)</f>
        <v>#VALUE!</v>
      </c>
      <c r="D134" s="92" t="e">
        <f ca="true">+IF(AND(ISNUMBER(OFFSET('Water Data'!$D$4,0,10*ROW('Water Data'!D128))),'Data Summary'!BS134="Yes"),100-OFFSET('Water Data'!$D$4,0,10*ROW('Water Data'!D128)),NA())</f>
        <v>#N/A</v>
      </c>
      <c r="E134" s="92" t="e">
        <f ca="true">+IF(AND(ISNUMBER(OFFSET('Water Data'!$D$6,0,10*ROW('Water Data'!D128))),'Data Summary'!BT134="Yes"),OFFSET('Water Data'!$D$6,0,10*ROW('Water Data'!D128)),NA())</f>
        <v>#N/A</v>
      </c>
      <c r="F134" s="92" t="e">
        <f ca="true">+IF(AND(ISNUMBER(OFFSET('Water Data'!$D$9,0,10*ROW('Water Data'!D128))),'Data Summary'!BU134="Yes"),OFFSET('Water Data'!$D$9,0,10*ROW('Water Data'!D128)),NA())</f>
        <v>#N/A</v>
      </c>
      <c r="G134" s="92" t="e">
        <f ca="true">+IF(AND(ISNUMBER(OFFSET('Water Data'!$E$4,0,10*ROW('Water Data'!E128))),'Data Summary'!BV134="Yes"),100-OFFSET('Water Data'!$E$4,0,10*ROW('Water Data'!E128)),NA())</f>
        <v>#N/A</v>
      </c>
      <c r="H134" s="92" t="e">
        <f ca="true">+IF(AND(ISNUMBER(OFFSET('Water Data'!$E$6,0,10*ROW('Water Data'!E128))),'Data Summary'!BW134="Yes"),OFFSET('Water Data'!$E$6,0,10*ROW('Water Data'!E128)),NA())</f>
        <v>#N/A</v>
      </c>
      <c r="I134" s="92" t="e">
        <f ca="true">+IF(AND(ISNUMBER(OFFSET('Water Data'!$E$9,0,10*ROW('Water Data'!E128))),'Data Summary'!BX134="Yes"),OFFSET('Water Data'!$E$9,0,10*ROW('Water Data'!E128)),NA())</f>
        <v>#N/A</v>
      </c>
      <c r="J134" s="92" t="e">
        <f ca="true">+IF(AND(ISNUMBER(OFFSET('Water Data'!$F$4,0,10*ROW('Water Data'!F128))),'Data Summary'!BY134="Yes"),100-OFFSET('Water Data'!$F$4,0,10*ROW('Water Data'!F128)),NA())</f>
        <v>#N/A</v>
      </c>
      <c r="K134" s="92" t="e">
        <f ca="true">+IF(AND(ISNUMBER(OFFSET('Water Data'!$F$6,0,10*ROW('Water Data'!F128))),'Data Summary'!BZ134="Yes"),OFFSET('Water Data'!$F$6,0,10*ROW('Water Data'!F128)),NA())</f>
        <v>#N/A</v>
      </c>
      <c r="L134" s="92" t="e">
        <f ca="true">+IF(AND(ISNUMBER(OFFSET('Water Data'!$F$9,0,10*ROW('Water Data'!F128))),'Data Summary'!CA134="Yes"),OFFSET('Water Data'!$F$9,0,10*ROW('Water Data'!F128)),NA())</f>
        <v>#N/A</v>
      </c>
      <c r="M134" s="92" t="e">
        <f ca="true">+IF(AND(ISNUMBER(OFFSET('Water Data'!$G$4,0,10*ROW('Water Data'!G128))),'Data Summary'!CB134="Yes"),100-OFFSET('Water Data'!$G$4,0,10*ROW('Water Data'!G128)),NA())</f>
        <v>#N/A</v>
      </c>
      <c r="N134" s="92" t="e">
        <f ca="true">+IF(AND(ISNUMBER(OFFSET('Water Data'!$G$6,0,10*ROW('Water Data'!G128))),'Data Summary'!CC134="Yes"),OFFSET('Water Data'!$G$6,0,10*ROW('Water Data'!G128)),NA())</f>
        <v>#N/A</v>
      </c>
      <c r="O134" s="92" t="e">
        <f ca="true">+IF(AND(ISNUMBER(OFFSET('Water Data'!$G$9,0,10*ROW('Water Data'!G128))),'Data Summary'!CD134="Yes"),OFFSET('Water Data'!$G$9,0,10*ROW('Water Data'!G128)),NA())</f>
        <v>#N/A</v>
      </c>
      <c r="P134" s="92" t="e">
        <f ca="true">+IF(AND(ISNUMBER(OFFSET('Water Data'!$H$4,0,10*ROW('Water Data'!H128))),'Data Summary'!CE134="Yes"),100-OFFSET('Water Data'!$H$4,0,10*ROW('Water Data'!H128)),NA())</f>
        <v>#N/A</v>
      </c>
      <c r="Q134" s="92" t="e">
        <f ca="true">+IF(AND(ISNUMBER(OFFSET('Water Data'!$H$6,0,10*ROW('Water Data'!H128))),'Data Summary'!CF134="Yes"),OFFSET('Water Data'!$H$6,0,10*ROW('Water Data'!H128)),NA())</f>
        <v>#N/A</v>
      </c>
      <c r="R134" s="92" t="e">
        <f ca="true">+IF(AND(ISNUMBER(OFFSET('Water Data'!$H$9,0,10*ROW('Water Data'!H128))),'Data Summary'!CG134="Yes"),OFFSET('Water Data'!$H$9,0,10*ROW('Water Data'!H128)),NA())</f>
        <v>#N/A</v>
      </c>
      <c r="S134" s="92" t="e">
        <f ca="true">+IF(AND(ISNUMBER(OFFSET('Water Data'!$I$4,0,10*ROW('Water Data'!I128))),'Data Summary'!CH134="Yes"),100-OFFSET('Water Data'!$I$4,0,10*ROW('Water Data'!I128)),NA())</f>
        <v>#N/A</v>
      </c>
      <c r="T134" s="92" t="e">
        <f ca="true">+IF(AND(ISNUMBER(OFFSET('Water Data'!$I$6,0,10*ROW('Water Data'!I128))),'Data Summary'!CI134="Yes"),OFFSET('Water Data'!$I$6,0,10*ROW('Water Data'!I128)),NA())</f>
        <v>#N/A</v>
      </c>
      <c r="U134" s="92" t="e">
        <f ca="true">+IF(AND(ISNUMBER(OFFSET('Water Data'!$I$9,0,10*ROW('Water Data'!I128))),'Data Summary'!CJ134="Yes"),OFFSET('Water Data'!$I$9,0,10*ROW('Water Data'!I128)),NA())</f>
        <v>#N/A</v>
      </c>
      <c r="V134" s="93" t="e">
        <f ca="true">+IF(AND(ISNUMBER(OFFSET('Sanitation Data'!$D$4,0,10*ROW('Sanitation Data'!D128))),'Data Summary'!CK134="Yes"),100-OFFSET('Sanitation Data'!$D$4,0,10*ROW('Sanitation Data'!D128)),NA())</f>
        <v>#N/A</v>
      </c>
      <c r="W134" s="93" t="e">
        <f ca="true">+IF(AND(ISNUMBER(OFFSET('Sanitation Data'!$D$6,0,10*ROW('Sanitation Data'!D128))),'Data Summary'!CL134="Yes"),OFFSET('Sanitation Data'!$D$6,0,10*ROW('Sanitation Data'!D128)),NA())</f>
        <v>#N/A</v>
      </c>
      <c r="X134" s="93" t="e">
        <f ca="true">+IF(AND(ISNUMBER(OFFSET('Sanitation Data'!$D$10,0,10*ROW('Sanitation Data'!D128))),'Data Summary'!CM134="Yes"),OFFSET('Sanitation Data'!$D$10,0,10*ROW('Sanitation Data'!D128)),NA())</f>
        <v>#N/A</v>
      </c>
      <c r="Y134" s="93" t="e">
        <f ca="true">+IF(AND(ISNUMBER(OFFSET('Sanitation Data'!$D$11,0,10*ROW('Sanitation Data'!D128))),'Data Summary'!CN134="Yes"),OFFSET('Sanitation Data'!$D$11,0,10*ROW('Sanitation Data'!D128)),NA())</f>
        <v>#N/A</v>
      </c>
      <c r="Z134" s="93" t="e">
        <f ca="true">+IF(AND(ISNUMBER(OFFSET('Sanitation Data'!$D$12,0,10*ROW('Sanitation Data'!D128))),'Data Summary'!CO134="Yes"),OFFSET('Sanitation Data'!$D$12,0,10*ROW('Sanitation Data'!D128)),NA())</f>
        <v>#N/A</v>
      </c>
      <c r="AA134" s="93" t="e">
        <f ca="true">+IF(AND(ISNUMBER(OFFSET('Sanitation Data'!$E$4,0,10*ROW('Sanitation Data'!E128))),'Data Summary'!CP134="Yes"),100-OFFSET('Sanitation Data'!$E$4,0,10*ROW('Sanitation Data'!E128)),NA())</f>
        <v>#N/A</v>
      </c>
      <c r="AB134" s="93" t="e">
        <f ca="true">+IF(AND(ISNUMBER(OFFSET('Sanitation Data'!$E$6,0,10*ROW('Sanitation Data'!E128))),'Data Summary'!CQ134="Yes"),OFFSET('Sanitation Data'!$E$6,0,10*ROW('Sanitation Data'!E128)),NA())</f>
        <v>#N/A</v>
      </c>
      <c r="AC134" s="93" t="e">
        <f ca="true">+IF(AND(ISNUMBER(OFFSET('Sanitation Data'!$E$10,0,10*ROW('Sanitation Data'!E128))),'Data Summary'!CR134="Yes"),OFFSET('Sanitation Data'!$E$10,0,10*ROW('Sanitation Data'!E128)),NA())</f>
        <v>#N/A</v>
      </c>
      <c r="AD134" s="93" t="e">
        <f ca="true">+IF(AND(ISNUMBER(OFFSET('Sanitation Data'!$E$11,0,10*ROW('Sanitation Data'!E128))),'Data Summary'!CS134="Yes"),OFFSET('Sanitation Data'!$E$11,0,10*ROW('Sanitation Data'!E128)),NA())</f>
        <v>#N/A</v>
      </c>
      <c r="AE134" s="93" t="e">
        <f ca="true">+IF(AND(ISNUMBER(OFFSET('Sanitation Data'!$E$12,0,10*ROW('Sanitation Data'!E128))),'Data Summary'!CT134="Yes"),OFFSET('Sanitation Data'!$E$12,0,10*ROW('Sanitation Data'!E128)),NA())</f>
        <v>#N/A</v>
      </c>
      <c r="AF134" s="93" t="e">
        <f ca="true">+IF(AND(ISNUMBER(OFFSET('Sanitation Data'!$F$4,0,10*ROW('Sanitation Data'!F128))),'Data Summary'!CU134="Yes"),100-OFFSET('Sanitation Data'!$F$4,0,10*ROW('Sanitation Data'!F128)),NA())</f>
        <v>#N/A</v>
      </c>
      <c r="AG134" s="93" t="e">
        <f ca="true">+IF(AND(ISNUMBER(OFFSET('Sanitation Data'!$F$6,0,10*ROW('Sanitation Data'!F128))),'Data Summary'!CV134="Yes"),OFFSET('Sanitation Data'!$F$6,0,10*ROW('Sanitation Data'!F128)),NA())</f>
        <v>#N/A</v>
      </c>
      <c r="AH134" s="93" t="e">
        <f ca="true">+IF(AND(ISNUMBER(OFFSET('Sanitation Data'!$F$10,0,10*ROW('Sanitation Data'!F128))),'Data Summary'!CW134="Yes"),OFFSET('Sanitation Data'!$F$10,0,10*ROW('Sanitation Data'!F128)),NA())</f>
        <v>#N/A</v>
      </c>
      <c r="AI134" s="93" t="e">
        <f ca="true">+IF(AND(ISNUMBER(OFFSET('Sanitation Data'!$F$11,0,10*ROW('Sanitation Data'!F128))),'Data Summary'!CX134="Yes"),OFFSET('Sanitation Data'!$F$11,0,10*ROW('Sanitation Data'!F128)),NA())</f>
        <v>#N/A</v>
      </c>
      <c r="AJ134" s="93" t="e">
        <f ca="true">+IF(AND(ISNUMBER(OFFSET('Sanitation Data'!$F$12,0,10*ROW('Sanitation Data'!F128))),'Data Summary'!CY134="Yes"),OFFSET('Sanitation Data'!$F$12,0,10*ROW('Sanitation Data'!F128)),NA())</f>
        <v>#N/A</v>
      </c>
      <c r="AK134" s="93" t="e">
        <f ca="true">+IF(AND(ISNUMBER(OFFSET('Sanitation Data'!$G$4,0,10*ROW('Sanitation Data'!G128))),'Data Summary'!CZ134="Yes"),100-OFFSET('Sanitation Data'!$G$4,0,10*ROW('Sanitation Data'!G128)),NA())</f>
        <v>#N/A</v>
      </c>
      <c r="AL134" s="93" t="e">
        <f ca="true">+IF(AND(ISNUMBER(OFFSET('Sanitation Data'!$G$6,0,10*ROW('Sanitation Data'!G128))),'Data Summary'!DA134="Yes"),OFFSET('Sanitation Data'!$G$6,0,10*ROW('Sanitation Data'!G128)),NA())</f>
        <v>#N/A</v>
      </c>
      <c r="AM134" s="93" t="e">
        <f ca="true">+IF(AND(ISNUMBER(OFFSET('Sanitation Data'!$G$10,0,10*ROW('Sanitation Data'!G128))),'Data Summary'!DB134="Yes"),OFFSET('Sanitation Data'!$G$10,0,10*ROW('Sanitation Data'!G128)),NA())</f>
        <v>#N/A</v>
      </c>
      <c r="AN134" s="93" t="e">
        <f ca="true">+IF(AND(ISNUMBER(OFFSET('Sanitation Data'!$G$11,0,10*ROW('Sanitation Data'!G128))),'Data Summary'!DC134="Yes"),OFFSET('Sanitation Data'!$G$11,0,10*ROW('Sanitation Data'!G128)),NA())</f>
        <v>#N/A</v>
      </c>
      <c r="AO134" s="93" t="e">
        <f ca="true">+IF(AND(ISNUMBER(OFFSET('Sanitation Data'!$G$12,0,10*ROW('Sanitation Data'!G128))),'Data Summary'!DD134="Yes"),OFFSET('Sanitation Data'!$G$12,0,10*ROW('Sanitation Data'!G128)),NA())</f>
        <v>#N/A</v>
      </c>
      <c r="AP134" s="93" t="e">
        <f ca="true">+IF(AND(ISNUMBER(OFFSET('Sanitation Data'!$H$4,0,10*ROW('Sanitation Data'!H128))),'Data Summary'!DE134="Yes"),100-OFFSET('Sanitation Data'!$H$4,0,10*ROW('Sanitation Data'!H128)),NA())</f>
        <v>#N/A</v>
      </c>
      <c r="AQ134" s="93" t="e">
        <f ca="true">+IF(AND(ISNUMBER(OFFSET('Sanitation Data'!$H$6,0,10*ROW('Sanitation Data'!H128))),'Data Summary'!DF134="Yes"),OFFSET('Sanitation Data'!$H$6,0,10*ROW('Sanitation Data'!H128)),NA())</f>
        <v>#N/A</v>
      </c>
      <c r="AR134" s="93" t="e">
        <f ca="true">+IF(AND(ISNUMBER(OFFSET('Sanitation Data'!$H$10,0,10*ROW('Sanitation Data'!H128))),'Data Summary'!DG134="Yes"),OFFSET('Sanitation Data'!$H$10,0,10*ROW('Sanitation Data'!H128)),NA())</f>
        <v>#N/A</v>
      </c>
      <c r="AS134" s="93" t="e">
        <f ca="true">+IF(AND(ISNUMBER(OFFSET('Sanitation Data'!$H$11,0,10*ROW('Sanitation Data'!H128))),'Data Summary'!DH134="Yes"),OFFSET('Sanitation Data'!$H$11,0,10*ROW('Sanitation Data'!H128)),NA())</f>
        <v>#N/A</v>
      </c>
      <c r="AT134" s="93" t="e">
        <f ca="true">+IF(AND(ISNUMBER(OFFSET('Sanitation Data'!$H$12,0,10*ROW('Sanitation Data'!H128))),'Data Summary'!DI134="Yes"),OFFSET('Sanitation Data'!$H$12,0,10*ROW('Sanitation Data'!H128)),NA())</f>
        <v>#N/A</v>
      </c>
      <c r="AU134" s="93" t="e">
        <f ca="true">+IF(AND(ISNUMBER(OFFSET('Sanitation Data'!$I$4,0,10*ROW('Sanitation Data'!I128))),'Data Summary'!DJ134="Yes"),100-OFFSET('Sanitation Data'!$I$4,0,10*ROW('Sanitation Data'!I128)),NA())</f>
        <v>#N/A</v>
      </c>
      <c r="AV134" s="93" t="e">
        <f ca="true">+IF(AND(ISNUMBER(OFFSET('Sanitation Data'!$I$6,0,10*ROW('Sanitation Data'!I128))),'Data Summary'!DK134="Yes"),OFFSET('Sanitation Data'!$I$6,0,10*ROW('Sanitation Data'!I128)),NA())</f>
        <v>#N/A</v>
      </c>
      <c r="AW134" s="93" t="e">
        <f ca="true">+IF(AND(ISNUMBER(OFFSET('Sanitation Data'!$I$10,0,10*ROW('Sanitation Data'!I128))),'Data Summary'!DL134="Yes"),OFFSET('Sanitation Data'!$I$10,0,10*ROW('Sanitation Data'!I128)),NA())</f>
        <v>#N/A</v>
      </c>
      <c r="AX134" s="93" t="e">
        <f ca="true">+IF(AND(ISNUMBER(OFFSET('Sanitation Data'!$I$11,0,10*ROW('Sanitation Data'!I128))),'Data Summary'!DM134="Yes"),OFFSET('Sanitation Data'!$I$11,0,10*ROW('Sanitation Data'!I128)),NA())</f>
        <v>#N/A</v>
      </c>
      <c r="AY134" s="93" t="e">
        <f ca="true">+IF(AND(ISNUMBER(OFFSET('Sanitation Data'!$I$12,0,10*ROW('Sanitation Data'!I128))),'Data Summary'!DN134="Yes"),OFFSET('Sanitation Data'!$I$12,0,10*ROW('Sanitation Data'!I128)),NA())</f>
        <v>#N/A</v>
      </c>
      <c r="AZ134" s="94" t="e">
        <f ca="true">+IF(AND(ISNUMBER(OFFSET('Hygiene Data'!$D$5,0,10*ROW('Hygiene Data'!D128))),'Data Summary'!DO134="Yes"),OFFSET('Hygiene Data'!$D$5,0,10*ROW('Hygiene Data'!D128)),NA())</f>
        <v>#N/A</v>
      </c>
      <c r="BA134" s="94" t="e">
        <f ca="true">+IF(AND(ISNUMBER(OFFSET('Hygiene Data'!$D$7,0,10*ROW('Hygiene Data'!D128))),'Data Summary'!DP134="Yes"),OFFSET('Hygiene Data'!$D$7,0,10*ROW('Hygiene Data'!D128)),NA())</f>
        <v>#N/A</v>
      </c>
      <c r="BB134" s="94" t="e">
        <f ca="true">+IF(AND(ISNUMBER(OFFSET('Hygiene Data'!$D$9,0,10*ROW('Hygiene Data'!D128))),'Data Summary'!DQ134="Yes"),OFFSET('Hygiene Data'!$D$9,0,10*ROW('Hygiene Data'!D128)),NA())</f>
        <v>#N/A</v>
      </c>
      <c r="BC134" s="94" t="e">
        <f ca="true">+IF(AND(ISNUMBER(OFFSET('Hygiene Data'!$E$5,0,10*ROW('Hygiene Data'!E128))),'Data Summary'!DR134="Yes"),OFFSET('Hygiene Data'!$E$5,0,10*ROW('Hygiene Data'!E128)),NA())</f>
        <v>#N/A</v>
      </c>
      <c r="BD134" s="94" t="e">
        <f ca="true">+IF(AND(ISNUMBER(OFFSET('Hygiene Data'!$E$7,0,10*ROW('Hygiene Data'!E128))),'Data Summary'!DS134="Yes"),OFFSET('Hygiene Data'!$E$7,0,10*ROW('Hygiene Data'!E128)),NA())</f>
        <v>#N/A</v>
      </c>
      <c r="BE134" s="94" t="e">
        <f ca="true">+IF(AND(ISNUMBER(OFFSET('Hygiene Data'!$E$9,0,10*ROW('Hygiene Data'!E128))),'Data Summary'!DT134="Yes"),OFFSET('Hygiene Data'!$E$9,0,10*ROW('Hygiene Data'!E128)),NA())</f>
        <v>#N/A</v>
      </c>
      <c r="BF134" s="94" t="e">
        <f ca="true">+IF(AND(ISNUMBER(OFFSET('Hygiene Data'!$F$5,0,10*ROW('Hygiene Data'!F128))),'Data Summary'!DU134="Yes"),OFFSET('Hygiene Data'!$F$5,0,10*ROW('Hygiene Data'!F128)),NA())</f>
        <v>#N/A</v>
      </c>
      <c r="BG134" s="94" t="e">
        <f ca="true">+IF(AND(ISNUMBER(OFFSET('Hygiene Data'!$F$7,0,10*ROW('Hygiene Data'!F128))),'Data Summary'!DV134="Yes"),OFFSET('Hygiene Data'!$F$7,0,10*ROW('Hygiene Data'!F128)),NA())</f>
        <v>#N/A</v>
      </c>
      <c r="BH134" s="94" t="e">
        <f ca="true">+IF(AND(ISNUMBER(OFFSET('Hygiene Data'!$F$9,0,10*ROW('Hygiene Data'!F128))),'Data Summary'!DW134="Yes"),OFFSET('Hygiene Data'!$F$9,0,10*ROW('Hygiene Data'!F128)),NA())</f>
        <v>#N/A</v>
      </c>
      <c r="BI134" s="94" t="e">
        <f ca="true">+IF(AND(ISNUMBER(OFFSET('Hygiene Data'!$G$5,0,10*ROW('Hygiene Data'!G128))),'Data Summary'!DX134="Yes"),OFFSET('Hygiene Data'!$G$5,0,10*ROW('Hygiene Data'!G128)),NA())</f>
        <v>#N/A</v>
      </c>
      <c r="BJ134" s="94" t="e">
        <f ca="true">+IF(AND(ISNUMBER(OFFSET('Hygiene Data'!$G$7,0,10*ROW('Hygiene Data'!G128))),'Data Summary'!DY134="Yes"),OFFSET('Hygiene Data'!$G$7,0,10*ROW('Hygiene Data'!G128)),NA())</f>
        <v>#N/A</v>
      </c>
      <c r="BK134" s="94" t="e">
        <f ca="true">+IF(AND(ISNUMBER(OFFSET('Hygiene Data'!$G$9,0,10*ROW('Hygiene Data'!G128))),'Data Summary'!DZ134="Yes"),OFFSET('Hygiene Data'!$G$9,0,10*ROW('Hygiene Data'!G128)),NA())</f>
        <v>#N/A</v>
      </c>
      <c r="BL134" s="94" t="e">
        <f ca="true">+IF(AND(ISNUMBER(OFFSET('Hygiene Data'!$H$5,0,10*ROW('Hygiene Data'!H128))),'Data Summary'!EA134="Yes"),OFFSET('Hygiene Data'!$H$5,0,10*ROW('Hygiene Data'!H128)),NA())</f>
        <v>#N/A</v>
      </c>
      <c r="BM134" s="94" t="e">
        <f ca="true">+IF(AND(ISNUMBER(OFFSET('Hygiene Data'!$H$7,0,10*ROW('Hygiene Data'!H128))),'Data Summary'!EB134="Yes"),OFFSET('Hygiene Data'!$H$7,0,10*ROW('Hygiene Data'!H128)),NA())</f>
        <v>#N/A</v>
      </c>
      <c r="BN134" s="94" t="e">
        <f ca="true">+IF(AND(ISNUMBER(OFFSET('Hygiene Data'!$H$9,0,10*ROW('Hygiene Data'!H128))),'Data Summary'!EC134="Yes"),OFFSET('Hygiene Data'!$H$9,0,10*ROW('Hygiene Data'!H128)),NA())</f>
        <v>#N/A</v>
      </c>
      <c r="BO134" s="94" t="e">
        <f ca="true">+IF(AND(ISNUMBER(OFFSET('Hygiene Data'!$I$5,0,10*ROW('Hygiene Data'!I128))),'Data Summary'!ED134="Yes"),OFFSET('Hygiene Data'!$I$5,0,10*ROW('Hygiene Data'!I128)),NA())</f>
        <v>#N/A</v>
      </c>
      <c r="BP134" s="94" t="e">
        <f ca="true">+IF(AND(ISNUMBER(OFFSET('Hygiene Data'!$I$7,0,10*ROW('Hygiene Data'!I128))),'Data Summary'!EE134="Yes"),OFFSET('Hygiene Data'!$I$7,0,10*ROW('Hygiene Data'!I128)),NA())</f>
        <v>#N/A</v>
      </c>
      <c r="BQ134" s="94" t="e">
        <f ca="true">+IF(AND(ISNUMBER(OFFSET('Hygiene Data'!$I$9,0,10*ROW('Hygiene Data'!I128))),'Data Summary'!EF134="Yes"),OFFSET('Hygiene Data'!$I$9,0,10*ROW('Hygiene Data'!I128)),NA())</f>
        <v>#N/A</v>
      </c>
    </row>
    <row xmlns:x14ac="http://schemas.microsoft.com/office/spreadsheetml/2009/9/ac" r="135" x14ac:dyDescent="0.2">
      <c r="A135" s="334" t="e">
        <f ca="true">+RIGHT('Data Summary'!A135,LEN('Data Summary'!A135)-9)</f>
        <v>#VALUE!</v>
      </c>
      <c r="B135" s="35" t="str">
        <f ca="true">+IF(ISTEXT('Data Summary'!B135),'Data Summary'!B135,"")</f>
        <v/>
      </c>
      <c r="C135" s="333" t="e">
        <f ca="true">+VALUE('Data Summary'!C135)</f>
        <v>#VALUE!</v>
      </c>
      <c r="D135" s="92" t="e">
        <f ca="true">+IF(AND(ISNUMBER(OFFSET('Water Data'!$D$4,0,10*ROW('Water Data'!D129))),'Data Summary'!BS135="Yes"),100-OFFSET('Water Data'!$D$4,0,10*ROW('Water Data'!D129)),NA())</f>
        <v>#N/A</v>
      </c>
      <c r="E135" s="92" t="e">
        <f ca="true">+IF(AND(ISNUMBER(OFFSET('Water Data'!$D$6,0,10*ROW('Water Data'!D129))),'Data Summary'!BT135="Yes"),OFFSET('Water Data'!$D$6,0,10*ROW('Water Data'!D129)),NA())</f>
        <v>#N/A</v>
      </c>
      <c r="F135" s="92" t="e">
        <f ca="true">+IF(AND(ISNUMBER(OFFSET('Water Data'!$D$9,0,10*ROW('Water Data'!D129))),'Data Summary'!BU135="Yes"),OFFSET('Water Data'!$D$9,0,10*ROW('Water Data'!D129)),NA())</f>
        <v>#N/A</v>
      </c>
      <c r="G135" s="92" t="e">
        <f ca="true">+IF(AND(ISNUMBER(OFFSET('Water Data'!$E$4,0,10*ROW('Water Data'!E129))),'Data Summary'!BV135="Yes"),100-OFFSET('Water Data'!$E$4,0,10*ROW('Water Data'!E129)),NA())</f>
        <v>#N/A</v>
      </c>
      <c r="H135" s="92" t="e">
        <f ca="true">+IF(AND(ISNUMBER(OFFSET('Water Data'!$E$6,0,10*ROW('Water Data'!E129))),'Data Summary'!BW135="Yes"),OFFSET('Water Data'!$E$6,0,10*ROW('Water Data'!E129)),NA())</f>
        <v>#N/A</v>
      </c>
      <c r="I135" s="92" t="e">
        <f ca="true">+IF(AND(ISNUMBER(OFFSET('Water Data'!$E$9,0,10*ROW('Water Data'!E129))),'Data Summary'!BX135="Yes"),OFFSET('Water Data'!$E$9,0,10*ROW('Water Data'!E129)),NA())</f>
        <v>#N/A</v>
      </c>
      <c r="J135" s="92" t="e">
        <f ca="true">+IF(AND(ISNUMBER(OFFSET('Water Data'!$F$4,0,10*ROW('Water Data'!F129))),'Data Summary'!BY135="Yes"),100-OFFSET('Water Data'!$F$4,0,10*ROW('Water Data'!F129)),NA())</f>
        <v>#N/A</v>
      </c>
      <c r="K135" s="92" t="e">
        <f ca="true">+IF(AND(ISNUMBER(OFFSET('Water Data'!$F$6,0,10*ROW('Water Data'!F129))),'Data Summary'!BZ135="Yes"),OFFSET('Water Data'!$F$6,0,10*ROW('Water Data'!F129)),NA())</f>
        <v>#N/A</v>
      </c>
      <c r="L135" s="92" t="e">
        <f ca="true">+IF(AND(ISNUMBER(OFFSET('Water Data'!$F$9,0,10*ROW('Water Data'!F129))),'Data Summary'!CA135="Yes"),OFFSET('Water Data'!$F$9,0,10*ROW('Water Data'!F129)),NA())</f>
        <v>#N/A</v>
      </c>
      <c r="M135" s="92" t="e">
        <f ca="true">+IF(AND(ISNUMBER(OFFSET('Water Data'!$G$4,0,10*ROW('Water Data'!G129))),'Data Summary'!CB135="Yes"),100-OFFSET('Water Data'!$G$4,0,10*ROW('Water Data'!G129)),NA())</f>
        <v>#N/A</v>
      </c>
      <c r="N135" s="92" t="e">
        <f ca="true">+IF(AND(ISNUMBER(OFFSET('Water Data'!$G$6,0,10*ROW('Water Data'!G129))),'Data Summary'!CC135="Yes"),OFFSET('Water Data'!$G$6,0,10*ROW('Water Data'!G129)),NA())</f>
        <v>#N/A</v>
      </c>
      <c r="O135" s="92" t="e">
        <f ca="true">+IF(AND(ISNUMBER(OFFSET('Water Data'!$G$9,0,10*ROW('Water Data'!G129))),'Data Summary'!CD135="Yes"),OFFSET('Water Data'!$G$9,0,10*ROW('Water Data'!G129)),NA())</f>
        <v>#N/A</v>
      </c>
      <c r="P135" s="92" t="e">
        <f ca="true">+IF(AND(ISNUMBER(OFFSET('Water Data'!$H$4,0,10*ROW('Water Data'!H129))),'Data Summary'!CE135="Yes"),100-OFFSET('Water Data'!$H$4,0,10*ROW('Water Data'!H129)),NA())</f>
        <v>#N/A</v>
      </c>
      <c r="Q135" s="92" t="e">
        <f ca="true">+IF(AND(ISNUMBER(OFFSET('Water Data'!$H$6,0,10*ROW('Water Data'!H129))),'Data Summary'!CF135="Yes"),OFFSET('Water Data'!$H$6,0,10*ROW('Water Data'!H129)),NA())</f>
        <v>#N/A</v>
      </c>
      <c r="R135" s="92" t="e">
        <f ca="true">+IF(AND(ISNUMBER(OFFSET('Water Data'!$H$9,0,10*ROW('Water Data'!H129))),'Data Summary'!CG135="Yes"),OFFSET('Water Data'!$H$9,0,10*ROW('Water Data'!H129)),NA())</f>
        <v>#N/A</v>
      </c>
      <c r="S135" s="92" t="e">
        <f ca="true">+IF(AND(ISNUMBER(OFFSET('Water Data'!$I$4,0,10*ROW('Water Data'!I129))),'Data Summary'!CH135="Yes"),100-OFFSET('Water Data'!$I$4,0,10*ROW('Water Data'!I129)),NA())</f>
        <v>#N/A</v>
      </c>
      <c r="T135" s="92" t="e">
        <f ca="true">+IF(AND(ISNUMBER(OFFSET('Water Data'!$I$6,0,10*ROW('Water Data'!I129))),'Data Summary'!CI135="Yes"),OFFSET('Water Data'!$I$6,0,10*ROW('Water Data'!I129)),NA())</f>
        <v>#N/A</v>
      </c>
      <c r="U135" s="92" t="e">
        <f ca="true">+IF(AND(ISNUMBER(OFFSET('Water Data'!$I$9,0,10*ROW('Water Data'!I129))),'Data Summary'!CJ135="Yes"),OFFSET('Water Data'!$I$9,0,10*ROW('Water Data'!I129)),NA())</f>
        <v>#N/A</v>
      </c>
      <c r="V135" s="93" t="e">
        <f ca="true">+IF(AND(ISNUMBER(OFFSET('Sanitation Data'!$D$4,0,10*ROW('Sanitation Data'!D129))),'Data Summary'!CK135="Yes"),100-OFFSET('Sanitation Data'!$D$4,0,10*ROW('Sanitation Data'!D129)),NA())</f>
        <v>#N/A</v>
      </c>
      <c r="W135" s="93" t="e">
        <f ca="true">+IF(AND(ISNUMBER(OFFSET('Sanitation Data'!$D$6,0,10*ROW('Sanitation Data'!D129))),'Data Summary'!CL135="Yes"),OFFSET('Sanitation Data'!$D$6,0,10*ROW('Sanitation Data'!D129)),NA())</f>
        <v>#N/A</v>
      </c>
      <c r="X135" s="93" t="e">
        <f ca="true">+IF(AND(ISNUMBER(OFFSET('Sanitation Data'!$D$10,0,10*ROW('Sanitation Data'!D129))),'Data Summary'!CM135="Yes"),OFFSET('Sanitation Data'!$D$10,0,10*ROW('Sanitation Data'!D129)),NA())</f>
        <v>#N/A</v>
      </c>
      <c r="Y135" s="93" t="e">
        <f ca="true">+IF(AND(ISNUMBER(OFFSET('Sanitation Data'!$D$11,0,10*ROW('Sanitation Data'!D129))),'Data Summary'!CN135="Yes"),OFFSET('Sanitation Data'!$D$11,0,10*ROW('Sanitation Data'!D129)),NA())</f>
        <v>#N/A</v>
      </c>
      <c r="Z135" s="93" t="e">
        <f ca="true">+IF(AND(ISNUMBER(OFFSET('Sanitation Data'!$D$12,0,10*ROW('Sanitation Data'!D129))),'Data Summary'!CO135="Yes"),OFFSET('Sanitation Data'!$D$12,0,10*ROW('Sanitation Data'!D129)),NA())</f>
        <v>#N/A</v>
      </c>
      <c r="AA135" s="93" t="e">
        <f ca="true">+IF(AND(ISNUMBER(OFFSET('Sanitation Data'!$E$4,0,10*ROW('Sanitation Data'!E129))),'Data Summary'!CP135="Yes"),100-OFFSET('Sanitation Data'!$E$4,0,10*ROW('Sanitation Data'!E129)),NA())</f>
        <v>#N/A</v>
      </c>
      <c r="AB135" s="93" t="e">
        <f ca="true">+IF(AND(ISNUMBER(OFFSET('Sanitation Data'!$E$6,0,10*ROW('Sanitation Data'!E129))),'Data Summary'!CQ135="Yes"),OFFSET('Sanitation Data'!$E$6,0,10*ROW('Sanitation Data'!E129)),NA())</f>
        <v>#N/A</v>
      </c>
      <c r="AC135" s="93" t="e">
        <f ca="true">+IF(AND(ISNUMBER(OFFSET('Sanitation Data'!$E$10,0,10*ROW('Sanitation Data'!E129))),'Data Summary'!CR135="Yes"),OFFSET('Sanitation Data'!$E$10,0,10*ROW('Sanitation Data'!E129)),NA())</f>
        <v>#N/A</v>
      </c>
      <c r="AD135" s="93" t="e">
        <f ca="true">+IF(AND(ISNUMBER(OFFSET('Sanitation Data'!$E$11,0,10*ROW('Sanitation Data'!E129))),'Data Summary'!CS135="Yes"),OFFSET('Sanitation Data'!$E$11,0,10*ROW('Sanitation Data'!E129)),NA())</f>
        <v>#N/A</v>
      </c>
      <c r="AE135" s="93" t="e">
        <f ca="true">+IF(AND(ISNUMBER(OFFSET('Sanitation Data'!$E$12,0,10*ROW('Sanitation Data'!E129))),'Data Summary'!CT135="Yes"),OFFSET('Sanitation Data'!$E$12,0,10*ROW('Sanitation Data'!E129)),NA())</f>
        <v>#N/A</v>
      </c>
      <c r="AF135" s="93" t="e">
        <f ca="true">+IF(AND(ISNUMBER(OFFSET('Sanitation Data'!$F$4,0,10*ROW('Sanitation Data'!F129))),'Data Summary'!CU135="Yes"),100-OFFSET('Sanitation Data'!$F$4,0,10*ROW('Sanitation Data'!F129)),NA())</f>
        <v>#N/A</v>
      </c>
      <c r="AG135" s="93" t="e">
        <f ca="true">+IF(AND(ISNUMBER(OFFSET('Sanitation Data'!$F$6,0,10*ROW('Sanitation Data'!F129))),'Data Summary'!CV135="Yes"),OFFSET('Sanitation Data'!$F$6,0,10*ROW('Sanitation Data'!F129)),NA())</f>
        <v>#N/A</v>
      </c>
      <c r="AH135" s="93" t="e">
        <f ca="true">+IF(AND(ISNUMBER(OFFSET('Sanitation Data'!$F$10,0,10*ROW('Sanitation Data'!F129))),'Data Summary'!CW135="Yes"),OFFSET('Sanitation Data'!$F$10,0,10*ROW('Sanitation Data'!F129)),NA())</f>
        <v>#N/A</v>
      </c>
      <c r="AI135" s="93" t="e">
        <f ca="true">+IF(AND(ISNUMBER(OFFSET('Sanitation Data'!$F$11,0,10*ROW('Sanitation Data'!F129))),'Data Summary'!CX135="Yes"),OFFSET('Sanitation Data'!$F$11,0,10*ROW('Sanitation Data'!F129)),NA())</f>
        <v>#N/A</v>
      </c>
      <c r="AJ135" s="93" t="e">
        <f ca="true">+IF(AND(ISNUMBER(OFFSET('Sanitation Data'!$F$12,0,10*ROW('Sanitation Data'!F129))),'Data Summary'!CY135="Yes"),OFFSET('Sanitation Data'!$F$12,0,10*ROW('Sanitation Data'!F129)),NA())</f>
        <v>#N/A</v>
      </c>
      <c r="AK135" s="93" t="e">
        <f ca="true">+IF(AND(ISNUMBER(OFFSET('Sanitation Data'!$G$4,0,10*ROW('Sanitation Data'!G129))),'Data Summary'!CZ135="Yes"),100-OFFSET('Sanitation Data'!$G$4,0,10*ROW('Sanitation Data'!G129)),NA())</f>
        <v>#N/A</v>
      </c>
      <c r="AL135" s="93" t="e">
        <f ca="true">+IF(AND(ISNUMBER(OFFSET('Sanitation Data'!$G$6,0,10*ROW('Sanitation Data'!G129))),'Data Summary'!DA135="Yes"),OFFSET('Sanitation Data'!$G$6,0,10*ROW('Sanitation Data'!G129)),NA())</f>
        <v>#N/A</v>
      </c>
      <c r="AM135" s="93" t="e">
        <f ca="true">+IF(AND(ISNUMBER(OFFSET('Sanitation Data'!$G$10,0,10*ROW('Sanitation Data'!G129))),'Data Summary'!DB135="Yes"),OFFSET('Sanitation Data'!$G$10,0,10*ROW('Sanitation Data'!G129)),NA())</f>
        <v>#N/A</v>
      </c>
      <c r="AN135" s="93" t="e">
        <f ca="true">+IF(AND(ISNUMBER(OFFSET('Sanitation Data'!$G$11,0,10*ROW('Sanitation Data'!G129))),'Data Summary'!DC135="Yes"),OFFSET('Sanitation Data'!$G$11,0,10*ROW('Sanitation Data'!G129)),NA())</f>
        <v>#N/A</v>
      </c>
      <c r="AO135" s="93" t="e">
        <f ca="true">+IF(AND(ISNUMBER(OFFSET('Sanitation Data'!$G$12,0,10*ROW('Sanitation Data'!G129))),'Data Summary'!DD135="Yes"),OFFSET('Sanitation Data'!$G$12,0,10*ROW('Sanitation Data'!G129)),NA())</f>
        <v>#N/A</v>
      </c>
      <c r="AP135" s="93" t="e">
        <f ca="true">+IF(AND(ISNUMBER(OFFSET('Sanitation Data'!$H$4,0,10*ROW('Sanitation Data'!H129))),'Data Summary'!DE135="Yes"),100-OFFSET('Sanitation Data'!$H$4,0,10*ROW('Sanitation Data'!H129)),NA())</f>
        <v>#N/A</v>
      </c>
      <c r="AQ135" s="93" t="e">
        <f ca="true">+IF(AND(ISNUMBER(OFFSET('Sanitation Data'!$H$6,0,10*ROW('Sanitation Data'!H129))),'Data Summary'!DF135="Yes"),OFFSET('Sanitation Data'!$H$6,0,10*ROW('Sanitation Data'!H129)),NA())</f>
        <v>#N/A</v>
      </c>
      <c r="AR135" s="93" t="e">
        <f ca="true">+IF(AND(ISNUMBER(OFFSET('Sanitation Data'!$H$10,0,10*ROW('Sanitation Data'!H129))),'Data Summary'!DG135="Yes"),OFFSET('Sanitation Data'!$H$10,0,10*ROW('Sanitation Data'!H129)),NA())</f>
        <v>#N/A</v>
      </c>
      <c r="AS135" s="93" t="e">
        <f ca="true">+IF(AND(ISNUMBER(OFFSET('Sanitation Data'!$H$11,0,10*ROW('Sanitation Data'!H129))),'Data Summary'!DH135="Yes"),OFFSET('Sanitation Data'!$H$11,0,10*ROW('Sanitation Data'!H129)),NA())</f>
        <v>#N/A</v>
      </c>
      <c r="AT135" s="93" t="e">
        <f ca="true">+IF(AND(ISNUMBER(OFFSET('Sanitation Data'!$H$12,0,10*ROW('Sanitation Data'!H129))),'Data Summary'!DI135="Yes"),OFFSET('Sanitation Data'!$H$12,0,10*ROW('Sanitation Data'!H129)),NA())</f>
        <v>#N/A</v>
      </c>
      <c r="AU135" s="93" t="e">
        <f ca="true">+IF(AND(ISNUMBER(OFFSET('Sanitation Data'!$I$4,0,10*ROW('Sanitation Data'!I129))),'Data Summary'!DJ135="Yes"),100-OFFSET('Sanitation Data'!$I$4,0,10*ROW('Sanitation Data'!I129)),NA())</f>
        <v>#N/A</v>
      </c>
      <c r="AV135" s="93" t="e">
        <f ca="true">+IF(AND(ISNUMBER(OFFSET('Sanitation Data'!$I$6,0,10*ROW('Sanitation Data'!I129))),'Data Summary'!DK135="Yes"),OFFSET('Sanitation Data'!$I$6,0,10*ROW('Sanitation Data'!I129)),NA())</f>
        <v>#N/A</v>
      </c>
      <c r="AW135" s="93" t="e">
        <f ca="true">+IF(AND(ISNUMBER(OFFSET('Sanitation Data'!$I$10,0,10*ROW('Sanitation Data'!I129))),'Data Summary'!DL135="Yes"),OFFSET('Sanitation Data'!$I$10,0,10*ROW('Sanitation Data'!I129)),NA())</f>
        <v>#N/A</v>
      </c>
      <c r="AX135" s="93" t="e">
        <f ca="true">+IF(AND(ISNUMBER(OFFSET('Sanitation Data'!$I$11,0,10*ROW('Sanitation Data'!I129))),'Data Summary'!DM135="Yes"),OFFSET('Sanitation Data'!$I$11,0,10*ROW('Sanitation Data'!I129)),NA())</f>
        <v>#N/A</v>
      </c>
      <c r="AY135" s="93" t="e">
        <f ca="true">+IF(AND(ISNUMBER(OFFSET('Sanitation Data'!$I$12,0,10*ROW('Sanitation Data'!I129))),'Data Summary'!DN135="Yes"),OFFSET('Sanitation Data'!$I$12,0,10*ROW('Sanitation Data'!I129)),NA())</f>
        <v>#N/A</v>
      </c>
      <c r="AZ135" s="94" t="e">
        <f ca="true">+IF(AND(ISNUMBER(OFFSET('Hygiene Data'!$D$5,0,10*ROW('Hygiene Data'!D129))),'Data Summary'!DO135="Yes"),OFFSET('Hygiene Data'!$D$5,0,10*ROW('Hygiene Data'!D129)),NA())</f>
        <v>#N/A</v>
      </c>
      <c r="BA135" s="94" t="e">
        <f ca="true">+IF(AND(ISNUMBER(OFFSET('Hygiene Data'!$D$7,0,10*ROW('Hygiene Data'!D129))),'Data Summary'!DP135="Yes"),OFFSET('Hygiene Data'!$D$7,0,10*ROW('Hygiene Data'!D129)),NA())</f>
        <v>#N/A</v>
      </c>
      <c r="BB135" s="94" t="e">
        <f ca="true">+IF(AND(ISNUMBER(OFFSET('Hygiene Data'!$D$9,0,10*ROW('Hygiene Data'!D129))),'Data Summary'!DQ135="Yes"),OFFSET('Hygiene Data'!$D$9,0,10*ROW('Hygiene Data'!D129)),NA())</f>
        <v>#N/A</v>
      </c>
      <c r="BC135" s="94" t="e">
        <f ca="true">+IF(AND(ISNUMBER(OFFSET('Hygiene Data'!$E$5,0,10*ROW('Hygiene Data'!E129))),'Data Summary'!DR135="Yes"),OFFSET('Hygiene Data'!$E$5,0,10*ROW('Hygiene Data'!E129)),NA())</f>
        <v>#N/A</v>
      </c>
      <c r="BD135" s="94" t="e">
        <f ca="true">+IF(AND(ISNUMBER(OFFSET('Hygiene Data'!$E$7,0,10*ROW('Hygiene Data'!E129))),'Data Summary'!DS135="Yes"),OFFSET('Hygiene Data'!$E$7,0,10*ROW('Hygiene Data'!E129)),NA())</f>
        <v>#N/A</v>
      </c>
      <c r="BE135" s="94" t="e">
        <f ca="true">+IF(AND(ISNUMBER(OFFSET('Hygiene Data'!$E$9,0,10*ROW('Hygiene Data'!E129))),'Data Summary'!DT135="Yes"),OFFSET('Hygiene Data'!$E$9,0,10*ROW('Hygiene Data'!E129)),NA())</f>
        <v>#N/A</v>
      </c>
      <c r="BF135" s="94" t="e">
        <f ca="true">+IF(AND(ISNUMBER(OFFSET('Hygiene Data'!$F$5,0,10*ROW('Hygiene Data'!F129))),'Data Summary'!DU135="Yes"),OFFSET('Hygiene Data'!$F$5,0,10*ROW('Hygiene Data'!F129)),NA())</f>
        <v>#N/A</v>
      </c>
      <c r="BG135" s="94" t="e">
        <f ca="true">+IF(AND(ISNUMBER(OFFSET('Hygiene Data'!$F$7,0,10*ROW('Hygiene Data'!F129))),'Data Summary'!DV135="Yes"),OFFSET('Hygiene Data'!$F$7,0,10*ROW('Hygiene Data'!F129)),NA())</f>
        <v>#N/A</v>
      </c>
      <c r="BH135" s="94" t="e">
        <f ca="true">+IF(AND(ISNUMBER(OFFSET('Hygiene Data'!$F$9,0,10*ROW('Hygiene Data'!F129))),'Data Summary'!DW135="Yes"),OFFSET('Hygiene Data'!$F$9,0,10*ROW('Hygiene Data'!F129)),NA())</f>
        <v>#N/A</v>
      </c>
      <c r="BI135" s="94" t="e">
        <f ca="true">+IF(AND(ISNUMBER(OFFSET('Hygiene Data'!$G$5,0,10*ROW('Hygiene Data'!G129))),'Data Summary'!DX135="Yes"),OFFSET('Hygiene Data'!$G$5,0,10*ROW('Hygiene Data'!G129)),NA())</f>
        <v>#N/A</v>
      </c>
      <c r="BJ135" s="94" t="e">
        <f ca="true">+IF(AND(ISNUMBER(OFFSET('Hygiene Data'!$G$7,0,10*ROW('Hygiene Data'!G129))),'Data Summary'!DY135="Yes"),OFFSET('Hygiene Data'!$G$7,0,10*ROW('Hygiene Data'!G129)),NA())</f>
        <v>#N/A</v>
      </c>
      <c r="BK135" s="94" t="e">
        <f ca="true">+IF(AND(ISNUMBER(OFFSET('Hygiene Data'!$G$9,0,10*ROW('Hygiene Data'!G129))),'Data Summary'!DZ135="Yes"),OFFSET('Hygiene Data'!$G$9,0,10*ROW('Hygiene Data'!G129)),NA())</f>
        <v>#N/A</v>
      </c>
      <c r="BL135" s="94" t="e">
        <f ca="true">+IF(AND(ISNUMBER(OFFSET('Hygiene Data'!$H$5,0,10*ROW('Hygiene Data'!H129))),'Data Summary'!EA135="Yes"),OFFSET('Hygiene Data'!$H$5,0,10*ROW('Hygiene Data'!H129)),NA())</f>
        <v>#N/A</v>
      </c>
      <c r="BM135" s="94" t="e">
        <f ca="true">+IF(AND(ISNUMBER(OFFSET('Hygiene Data'!$H$7,0,10*ROW('Hygiene Data'!H129))),'Data Summary'!EB135="Yes"),OFFSET('Hygiene Data'!$H$7,0,10*ROW('Hygiene Data'!H129)),NA())</f>
        <v>#N/A</v>
      </c>
      <c r="BN135" s="94" t="e">
        <f ca="true">+IF(AND(ISNUMBER(OFFSET('Hygiene Data'!$H$9,0,10*ROW('Hygiene Data'!H129))),'Data Summary'!EC135="Yes"),OFFSET('Hygiene Data'!$H$9,0,10*ROW('Hygiene Data'!H129)),NA())</f>
        <v>#N/A</v>
      </c>
      <c r="BO135" s="94" t="e">
        <f ca="true">+IF(AND(ISNUMBER(OFFSET('Hygiene Data'!$I$5,0,10*ROW('Hygiene Data'!I129))),'Data Summary'!ED135="Yes"),OFFSET('Hygiene Data'!$I$5,0,10*ROW('Hygiene Data'!I129)),NA())</f>
        <v>#N/A</v>
      </c>
      <c r="BP135" s="94" t="e">
        <f ca="true">+IF(AND(ISNUMBER(OFFSET('Hygiene Data'!$I$7,0,10*ROW('Hygiene Data'!I129))),'Data Summary'!EE135="Yes"),OFFSET('Hygiene Data'!$I$7,0,10*ROW('Hygiene Data'!I129)),NA())</f>
        <v>#N/A</v>
      </c>
      <c r="BQ135" s="94" t="e">
        <f ca="true">+IF(AND(ISNUMBER(OFFSET('Hygiene Data'!$I$9,0,10*ROW('Hygiene Data'!I129))),'Data Summary'!EF135="Yes"),OFFSET('Hygiene Data'!$I$9,0,10*ROW('Hygiene Data'!I129)),NA())</f>
        <v>#N/A</v>
      </c>
    </row>
    <row xmlns:x14ac="http://schemas.microsoft.com/office/spreadsheetml/2009/9/ac" r="136" x14ac:dyDescent="0.2">
      <c r="A136" s="334" t="e">
        <f ca="true">+RIGHT('Data Summary'!A136,LEN('Data Summary'!A136)-9)</f>
        <v>#VALUE!</v>
      </c>
      <c r="B136" s="35" t="str">
        <f ca="true">+IF(ISTEXT('Data Summary'!B136),'Data Summary'!B136,"")</f>
        <v/>
      </c>
      <c r="C136" s="333" t="e">
        <f ca="true">+VALUE('Data Summary'!C136)</f>
        <v>#VALUE!</v>
      </c>
      <c r="D136" s="92" t="e">
        <f ca="true">+IF(AND(ISNUMBER(OFFSET('Water Data'!$D$4,0,10*ROW('Water Data'!D130))),'Data Summary'!BS136="Yes"),100-OFFSET('Water Data'!$D$4,0,10*ROW('Water Data'!D130)),NA())</f>
        <v>#N/A</v>
      </c>
      <c r="E136" s="92" t="e">
        <f ca="true">+IF(AND(ISNUMBER(OFFSET('Water Data'!$D$6,0,10*ROW('Water Data'!D130))),'Data Summary'!BT136="Yes"),OFFSET('Water Data'!$D$6,0,10*ROW('Water Data'!D130)),NA())</f>
        <v>#N/A</v>
      </c>
      <c r="F136" s="92" t="e">
        <f ca="true">+IF(AND(ISNUMBER(OFFSET('Water Data'!$D$9,0,10*ROW('Water Data'!D130))),'Data Summary'!BU136="Yes"),OFFSET('Water Data'!$D$9,0,10*ROW('Water Data'!D130)),NA())</f>
        <v>#N/A</v>
      </c>
      <c r="G136" s="92" t="e">
        <f ca="true">+IF(AND(ISNUMBER(OFFSET('Water Data'!$E$4,0,10*ROW('Water Data'!E130))),'Data Summary'!BV136="Yes"),100-OFFSET('Water Data'!$E$4,0,10*ROW('Water Data'!E130)),NA())</f>
        <v>#N/A</v>
      </c>
      <c r="H136" s="92" t="e">
        <f ca="true">+IF(AND(ISNUMBER(OFFSET('Water Data'!$E$6,0,10*ROW('Water Data'!E130))),'Data Summary'!BW136="Yes"),OFFSET('Water Data'!$E$6,0,10*ROW('Water Data'!E130)),NA())</f>
        <v>#N/A</v>
      </c>
      <c r="I136" s="92" t="e">
        <f ca="true">+IF(AND(ISNUMBER(OFFSET('Water Data'!$E$9,0,10*ROW('Water Data'!E130))),'Data Summary'!BX136="Yes"),OFFSET('Water Data'!$E$9,0,10*ROW('Water Data'!E130)),NA())</f>
        <v>#N/A</v>
      </c>
      <c r="J136" s="92" t="e">
        <f ca="true">+IF(AND(ISNUMBER(OFFSET('Water Data'!$F$4,0,10*ROW('Water Data'!F130))),'Data Summary'!BY136="Yes"),100-OFFSET('Water Data'!$F$4,0,10*ROW('Water Data'!F130)),NA())</f>
        <v>#N/A</v>
      </c>
      <c r="K136" s="92" t="e">
        <f ca="true">+IF(AND(ISNUMBER(OFFSET('Water Data'!$F$6,0,10*ROW('Water Data'!F130))),'Data Summary'!BZ136="Yes"),OFFSET('Water Data'!$F$6,0,10*ROW('Water Data'!F130)),NA())</f>
        <v>#N/A</v>
      </c>
      <c r="L136" s="92" t="e">
        <f ca="true">+IF(AND(ISNUMBER(OFFSET('Water Data'!$F$9,0,10*ROW('Water Data'!F130))),'Data Summary'!CA136="Yes"),OFFSET('Water Data'!$F$9,0,10*ROW('Water Data'!F130)),NA())</f>
        <v>#N/A</v>
      </c>
      <c r="M136" s="92" t="e">
        <f ca="true">+IF(AND(ISNUMBER(OFFSET('Water Data'!$G$4,0,10*ROW('Water Data'!G130))),'Data Summary'!CB136="Yes"),100-OFFSET('Water Data'!$G$4,0,10*ROW('Water Data'!G130)),NA())</f>
        <v>#N/A</v>
      </c>
      <c r="N136" s="92" t="e">
        <f ca="true">+IF(AND(ISNUMBER(OFFSET('Water Data'!$G$6,0,10*ROW('Water Data'!G130))),'Data Summary'!CC136="Yes"),OFFSET('Water Data'!$G$6,0,10*ROW('Water Data'!G130)),NA())</f>
        <v>#N/A</v>
      </c>
      <c r="O136" s="92" t="e">
        <f ca="true">+IF(AND(ISNUMBER(OFFSET('Water Data'!$G$9,0,10*ROW('Water Data'!G130))),'Data Summary'!CD136="Yes"),OFFSET('Water Data'!$G$9,0,10*ROW('Water Data'!G130)),NA())</f>
        <v>#N/A</v>
      </c>
      <c r="P136" s="92" t="e">
        <f ca="true">+IF(AND(ISNUMBER(OFFSET('Water Data'!$H$4,0,10*ROW('Water Data'!H130))),'Data Summary'!CE136="Yes"),100-OFFSET('Water Data'!$H$4,0,10*ROW('Water Data'!H130)),NA())</f>
        <v>#N/A</v>
      </c>
      <c r="Q136" s="92" t="e">
        <f ca="true">+IF(AND(ISNUMBER(OFFSET('Water Data'!$H$6,0,10*ROW('Water Data'!H130))),'Data Summary'!CF136="Yes"),OFFSET('Water Data'!$H$6,0,10*ROW('Water Data'!H130)),NA())</f>
        <v>#N/A</v>
      </c>
      <c r="R136" s="92" t="e">
        <f ca="true">+IF(AND(ISNUMBER(OFFSET('Water Data'!$H$9,0,10*ROW('Water Data'!H130))),'Data Summary'!CG136="Yes"),OFFSET('Water Data'!$H$9,0,10*ROW('Water Data'!H130)),NA())</f>
        <v>#N/A</v>
      </c>
      <c r="S136" s="92" t="e">
        <f ca="true">+IF(AND(ISNUMBER(OFFSET('Water Data'!$I$4,0,10*ROW('Water Data'!I130))),'Data Summary'!CH136="Yes"),100-OFFSET('Water Data'!$I$4,0,10*ROW('Water Data'!I130)),NA())</f>
        <v>#N/A</v>
      </c>
      <c r="T136" s="92" t="e">
        <f ca="true">+IF(AND(ISNUMBER(OFFSET('Water Data'!$I$6,0,10*ROW('Water Data'!I130))),'Data Summary'!CI136="Yes"),OFFSET('Water Data'!$I$6,0,10*ROW('Water Data'!I130)),NA())</f>
        <v>#N/A</v>
      </c>
      <c r="U136" s="92" t="e">
        <f ca="true">+IF(AND(ISNUMBER(OFFSET('Water Data'!$I$9,0,10*ROW('Water Data'!I130))),'Data Summary'!CJ136="Yes"),OFFSET('Water Data'!$I$9,0,10*ROW('Water Data'!I130)),NA())</f>
        <v>#N/A</v>
      </c>
      <c r="V136" s="93" t="e">
        <f ca="true">+IF(AND(ISNUMBER(OFFSET('Sanitation Data'!$D$4,0,10*ROW('Sanitation Data'!D130))),'Data Summary'!CK136="Yes"),100-OFFSET('Sanitation Data'!$D$4,0,10*ROW('Sanitation Data'!D130)),NA())</f>
        <v>#N/A</v>
      </c>
      <c r="W136" s="93" t="e">
        <f ca="true">+IF(AND(ISNUMBER(OFFSET('Sanitation Data'!$D$6,0,10*ROW('Sanitation Data'!D130))),'Data Summary'!CL136="Yes"),OFFSET('Sanitation Data'!$D$6,0,10*ROW('Sanitation Data'!D130)),NA())</f>
        <v>#N/A</v>
      </c>
      <c r="X136" s="93" t="e">
        <f ca="true">+IF(AND(ISNUMBER(OFFSET('Sanitation Data'!$D$10,0,10*ROW('Sanitation Data'!D130))),'Data Summary'!CM136="Yes"),OFFSET('Sanitation Data'!$D$10,0,10*ROW('Sanitation Data'!D130)),NA())</f>
        <v>#N/A</v>
      </c>
      <c r="Y136" s="93" t="e">
        <f ca="true">+IF(AND(ISNUMBER(OFFSET('Sanitation Data'!$D$11,0,10*ROW('Sanitation Data'!D130))),'Data Summary'!CN136="Yes"),OFFSET('Sanitation Data'!$D$11,0,10*ROW('Sanitation Data'!D130)),NA())</f>
        <v>#N/A</v>
      </c>
      <c r="Z136" s="93" t="e">
        <f ca="true">+IF(AND(ISNUMBER(OFFSET('Sanitation Data'!$D$12,0,10*ROW('Sanitation Data'!D130))),'Data Summary'!CO136="Yes"),OFFSET('Sanitation Data'!$D$12,0,10*ROW('Sanitation Data'!D130)),NA())</f>
        <v>#N/A</v>
      </c>
      <c r="AA136" s="93" t="e">
        <f ca="true">+IF(AND(ISNUMBER(OFFSET('Sanitation Data'!$E$4,0,10*ROW('Sanitation Data'!E130))),'Data Summary'!CP136="Yes"),100-OFFSET('Sanitation Data'!$E$4,0,10*ROW('Sanitation Data'!E130)),NA())</f>
        <v>#N/A</v>
      </c>
      <c r="AB136" s="93" t="e">
        <f ca="true">+IF(AND(ISNUMBER(OFFSET('Sanitation Data'!$E$6,0,10*ROW('Sanitation Data'!E130))),'Data Summary'!CQ136="Yes"),OFFSET('Sanitation Data'!$E$6,0,10*ROW('Sanitation Data'!E130)),NA())</f>
        <v>#N/A</v>
      </c>
      <c r="AC136" s="93" t="e">
        <f ca="true">+IF(AND(ISNUMBER(OFFSET('Sanitation Data'!$E$10,0,10*ROW('Sanitation Data'!E130))),'Data Summary'!CR136="Yes"),OFFSET('Sanitation Data'!$E$10,0,10*ROW('Sanitation Data'!E130)),NA())</f>
        <v>#N/A</v>
      </c>
      <c r="AD136" s="93" t="e">
        <f ca="true">+IF(AND(ISNUMBER(OFFSET('Sanitation Data'!$E$11,0,10*ROW('Sanitation Data'!E130))),'Data Summary'!CS136="Yes"),OFFSET('Sanitation Data'!$E$11,0,10*ROW('Sanitation Data'!E130)),NA())</f>
        <v>#N/A</v>
      </c>
      <c r="AE136" s="93" t="e">
        <f ca="true">+IF(AND(ISNUMBER(OFFSET('Sanitation Data'!$E$12,0,10*ROW('Sanitation Data'!E130))),'Data Summary'!CT136="Yes"),OFFSET('Sanitation Data'!$E$12,0,10*ROW('Sanitation Data'!E130)),NA())</f>
        <v>#N/A</v>
      </c>
      <c r="AF136" s="93" t="e">
        <f ca="true">+IF(AND(ISNUMBER(OFFSET('Sanitation Data'!$F$4,0,10*ROW('Sanitation Data'!F130))),'Data Summary'!CU136="Yes"),100-OFFSET('Sanitation Data'!$F$4,0,10*ROW('Sanitation Data'!F130)),NA())</f>
        <v>#N/A</v>
      </c>
      <c r="AG136" s="93" t="e">
        <f ca="true">+IF(AND(ISNUMBER(OFFSET('Sanitation Data'!$F$6,0,10*ROW('Sanitation Data'!F130))),'Data Summary'!CV136="Yes"),OFFSET('Sanitation Data'!$F$6,0,10*ROW('Sanitation Data'!F130)),NA())</f>
        <v>#N/A</v>
      </c>
      <c r="AH136" s="93" t="e">
        <f ca="true">+IF(AND(ISNUMBER(OFFSET('Sanitation Data'!$F$10,0,10*ROW('Sanitation Data'!F130))),'Data Summary'!CW136="Yes"),OFFSET('Sanitation Data'!$F$10,0,10*ROW('Sanitation Data'!F130)),NA())</f>
        <v>#N/A</v>
      </c>
      <c r="AI136" s="93" t="e">
        <f ca="true">+IF(AND(ISNUMBER(OFFSET('Sanitation Data'!$F$11,0,10*ROW('Sanitation Data'!F130))),'Data Summary'!CX136="Yes"),OFFSET('Sanitation Data'!$F$11,0,10*ROW('Sanitation Data'!F130)),NA())</f>
        <v>#N/A</v>
      </c>
      <c r="AJ136" s="93" t="e">
        <f ca="true">+IF(AND(ISNUMBER(OFFSET('Sanitation Data'!$F$12,0,10*ROW('Sanitation Data'!F130))),'Data Summary'!CY136="Yes"),OFFSET('Sanitation Data'!$F$12,0,10*ROW('Sanitation Data'!F130)),NA())</f>
        <v>#N/A</v>
      </c>
      <c r="AK136" s="93" t="e">
        <f ca="true">+IF(AND(ISNUMBER(OFFSET('Sanitation Data'!$G$4,0,10*ROW('Sanitation Data'!G130))),'Data Summary'!CZ136="Yes"),100-OFFSET('Sanitation Data'!$G$4,0,10*ROW('Sanitation Data'!G130)),NA())</f>
        <v>#N/A</v>
      </c>
      <c r="AL136" s="93" t="e">
        <f ca="true">+IF(AND(ISNUMBER(OFFSET('Sanitation Data'!$G$6,0,10*ROW('Sanitation Data'!G130))),'Data Summary'!DA136="Yes"),OFFSET('Sanitation Data'!$G$6,0,10*ROW('Sanitation Data'!G130)),NA())</f>
        <v>#N/A</v>
      </c>
      <c r="AM136" s="93" t="e">
        <f ca="true">+IF(AND(ISNUMBER(OFFSET('Sanitation Data'!$G$10,0,10*ROW('Sanitation Data'!G130))),'Data Summary'!DB136="Yes"),OFFSET('Sanitation Data'!$G$10,0,10*ROW('Sanitation Data'!G130)),NA())</f>
        <v>#N/A</v>
      </c>
      <c r="AN136" s="93" t="e">
        <f ca="true">+IF(AND(ISNUMBER(OFFSET('Sanitation Data'!$G$11,0,10*ROW('Sanitation Data'!G130))),'Data Summary'!DC136="Yes"),OFFSET('Sanitation Data'!$G$11,0,10*ROW('Sanitation Data'!G130)),NA())</f>
        <v>#N/A</v>
      </c>
      <c r="AO136" s="93" t="e">
        <f ca="true">+IF(AND(ISNUMBER(OFFSET('Sanitation Data'!$G$12,0,10*ROW('Sanitation Data'!G130))),'Data Summary'!DD136="Yes"),OFFSET('Sanitation Data'!$G$12,0,10*ROW('Sanitation Data'!G130)),NA())</f>
        <v>#N/A</v>
      </c>
      <c r="AP136" s="93" t="e">
        <f ca="true">+IF(AND(ISNUMBER(OFFSET('Sanitation Data'!$H$4,0,10*ROW('Sanitation Data'!H130))),'Data Summary'!DE136="Yes"),100-OFFSET('Sanitation Data'!$H$4,0,10*ROW('Sanitation Data'!H130)),NA())</f>
        <v>#N/A</v>
      </c>
      <c r="AQ136" s="93" t="e">
        <f ca="true">+IF(AND(ISNUMBER(OFFSET('Sanitation Data'!$H$6,0,10*ROW('Sanitation Data'!H130))),'Data Summary'!DF136="Yes"),OFFSET('Sanitation Data'!$H$6,0,10*ROW('Sanitation Data'!H130)),NA())</f>
        <v>#N/A</v>
      </c>
      <c r="AR136" s="93" t="e">
        <f ca="true">+IF(AND(ISNUMBER(OFFSET('Sanitation Data'!$H$10,0,10*ROW('Sanitation Data'!H130))),'Data Summary'!DG136="Yes"),OFFSET('Sanitation Data'!$H$10,0,10*ROW('Sanitation Data'!H130)),NA())</f>
        <v>#N/A</v>
      </c>
      <c r="AS136" s="93" t="e">
        <f ca="true">+IF(AND(ISNUMBER(OFFSET('Sanitation Data'!$H$11,0,10*ROW('Sanitation Data'!H130))),'Data Summary'!DH136="Yes"),OFFSET('Sanitation Data'!$H$11,0,10*ROW('Sanitation Data'!H130)),NA())</f>
        <v>#N/A</v>
      </c>
      <c r="AT136" s="93" t="e">
        <f ca="true">+IF(AND(ISNUMBER(OFFSET('Sanitation Data'!$H$12,0,10*ROW('Sanitation Data'!H130))),'Data Summary'!DI136="Yes"),OFFSET('Sanitation Data'!$H$12,0,10*ROW('Sanitation Data'!H130)),NA())</f>
        <v>#N/A</v>
      </c>
      <c r="AU136" s="93" t="e">
        <f ca="true">+IF(AND(ISNUMBER(OFFSET('Sanitation Data'!$I$4,0,10*ROW('Sanitation Data'!I130))),'Data Summary'!DJ136="Yes"),100-OFFSET('Sanitation Data'!$I$4,0,10*ROW('Sanitation Data'!I130)),NA())</f>
        <v>#N/A</v>
      </c>
      <c r="AV136" s="93" t="e">
        <f ca="true">+IF(AND(ISNUMBER(OFFSET('Sanitation Data'!$I$6,0,10*ROW('Sanitation Data'!I130))),'Data Summary'!DK136="Yes"),OFFSET('Sanitation Data'!$I$6,0,10*ROW('Sanitation Data'!I130)),NA())</f>
        <v>#N/A</v>
      </c>
      <c r="AW136" s="93" t="e">
        <f ca="true">+IF(AND(ISNUMBER(OFFSET('Sanitation Data'!$I$10,0,10*ROW('Sanitation Data'!I130))),'Data Summary'!DL136="Yes"),OFFSET('Sanitation Data'!$I$10,0,10*ROW('Sanitation Data'!I130)),NA())</f>
        <v>#N/A</v>
      </c>
      <c r="AX136" s="93" t="e">
        <f ca="true">+IF(AND(ISNUMBER(OFFSET('Sanitation Data'!$I$11,0,10*ROW('Sanitation Data'!I130))),'Data Summary'!DM136="Yes"),OFFSET('Sanitation Data'!$I$11,0,10*ROW('Sanitation Data'!I130)),NA())</f>
        <v>#N/A</v>
      </c>
      <c r="AY136" s="93" t="e">
        <f ca="true">+IF(AND(ISNUMBER(OFFSET('Sanitation Data'!$I$12,0,10*ROW('Sanitation Data'!I130))),'Data Summary'!DN136="Yes"),OFFSET('Sanitation Data'!$I$12,0,10*ROW('Sanitation Data'!I130)),NA())</f>
        <v>#N/A</v>
      </c>
      <c r="AZ136" s="94" t="e">
        <f ca="true">+IF(AND(ISNUMBER(OFFSET('Hygiene Data'!$D$5,0,10*ROW('Hygiene Data'!D130))),'Data Summary'!DO136="Yes"),OFFSET('Hygiene Data'!$D$5,0,10*ROW('Hygiene Data'!D130)),NA())</f>
        <v>#N/A</v>
      </c>
      <c r="BA136" s="94" t="e">
        <f ca="true">+IF(AND(ISNUMBER(OFFSET('Hygiene Data'!$D$7,0,10*ROW('Hygiene Data'!D130))),'Data Summary'!DP136="Yes"),OFFSET('Hygiene Data'!$D$7,0,10*ROW('Hygiene Data'!D130)),NA())</f>
        <v>#N/A</v>
      </c>
      <c r="BB136" s="94" t="e">
        <f ca="true">+IF(AND(ISNUMBER(OFFSET('Hygiene Data'!$D$9,0,10*ROW('Hygiene Data'!D130))),'Data Summary'!DQ136="Yes"),OFFSET('Hygiene Data'!$D$9,0,10*ROW('Hygiene Data'!D130)),NA())</f>
        <v>#N/A</v>
      </c>
      <c r="BC136" s="94" t="e">
        <f ca="true">+IF(AND(ISNUMBER(OFFSET('Hygiene Data'!$E$5,0,10*ROW('Hygiene Data'!E130))),'Data Summary'!DR136="Yes"),OFFSET('Hygiene Data'!$E$5,0,10*ROW('Hygiene Data'!E130)),NA())</f>
        <v>#N/A</v>
      </c>
      <c r="BD136" s="94" t="e">
        <f ca="true">+IF(AND(ISNUMBER(OFFSET('Hygiene Data'!$E$7,0,10*ROW('Hygiene Data'!E130))),'Data Summary'!DS136="Yes"),OFFSET('Hygiene Data'!$E$7,0,10*ROW('Hygiene Data'!E130)),NA())</f>
        <v>#N/A</v>
      </c>
      <c r="BE136" s="94" t="e">
        <f ca="true">+IF(AND(ISNUMBER(OFFSET('Hygiene Data'!$E$9,0,10*ROW('Hygiene Data'!E130))),'Data Summary'!DT136="Yes"),OFFSET('Hygiene Data'!$E$9,0,10*ROW('Hygiene Data'!E130)),NA())</f>
        <v>#N/A</v>
      </c>
      <c r="BF136" s="94" t="e">
        <f ca="true">+IF(AND(ISNUMBER(OFFSET('Hygiene Data'!$F$5,0,10*ROW('Hygiene Data'!F130))),'Data Summary'!DU136="Yes"),OFFSET('Hygiene Data'!$F$5,0,10*ROW('Hygiene Data'!F130)),NA())</f>
        <v>#N/A</v>
      </c>
      <c r="BG136" s="94" t="e">
        <f ca="true">+IF(AND(ISNUMBER(OFFSET('Hygiene Data'!$F$7,0,10*ROW('Hygiene Data'!F130))),'Data Summary'!DV136="Yes"),OFFSET('Hygiene Data'!$F$7,0,10*ROW('Hygiene Data'!F130)),NA())</f>
        <v>#N/A</v>
      </c>
      <c r="BH136" s="94" t="e">
        <f ca="true">+IF(AND(ISNUMBER(OFFSET('Hygiene Data'!$F$9,0,10*ROW('Hygiene Data'!F130))),'Data Summary'!DW136="Yes"),OFFSET('Hygiene Data'!$F$9,0,10*ROW('Hygiene Data'!F130)),NA())</f>
        <v>#N/A</v>
      </c>
      <c r="BI136" s="94" t="e">
        <f ca="true">+IF(AND(ISNUMBER(OFFSET('Hygiene Data'!$G$5,0,10*ROW('Hygiene Data'!G130))),'Data Summary'!DX136="Yes"),OFFSET('Hygiene Data'!$G$5,0,10*ROW('Hygiene Data'!G130)),NA())</f>
        <v>#N/A</v>
      </c>
      <c r="BJ136" s="94" t="e">
        <f ca="true">+IF(AND(ISNUMBER(OFFSET('Hygiene Data'!$G$7,0,10*ROW('Hygiene Data'!G130))),'Data Summary'!DY136="Yes"),OFFSET('Hygiene Data'!$G$7,0,10*ROW('Hygiene Data'!G130)),NA())</f>
        <v>#N/A</v>
      </c>
      <c r="BK136" s="94" t="e">
        <f ca="true">+IF(AND(ISNUMBER(OFFSET('Hygiene Data'!$G$9,0,10*ROW('Hygiene Data'!G130))),'Data Summary'!DZ136="Yes"),OFFSET('Hygiene Data'!$G$9,0,10*ROW('Hygiene Data'!G130)),NA())</f>
        <v>#N/A</v>
      </c>
      <c r="BL136" s="94" t="e">
        <f ca="true">+IF(AND(ISNUMBER(OFFSET('Hygiene Data'!$H$5,0,10*ROW('Hygiene Data'!H130))),'Data Summary'!EA136="Yes"),OFFSET('Hygiene Data'!$H$5,0,10*ROW('Hygiene Data'!H130)),NA())</f>
        <v>#N/A</v>
      </c>
      <c r="BM136" s="94" t="e">
        <f ca="true">+IF(AND(ISNUMBER(OFFSET('Hygiene Data'!$H$7,0,10*ROW('Hygiene Data'!H130))),'Data Summary'!EB136="Yes"),OFFSET('Hygiene Data'!$H$7,0,10*ROW('Hygiene Data'!H130)),NA())</f>
        <v>#N/A</v>
      </c>
      <c r="BN136" s="94" t="e">
        <f ca="true">+IF(AND(ISNUMBER(OFFSET('Hygiene Data'!$H$9,0,10*ROW('Hygiene Data'!H130))),'Data Summary'!EC136="Yes"),OFFSET('Hygiene Data'!$H$9,0,10*ROW('Hygiene Data'!H130)),NA())</f>
        <v>#N/A</v>
      </c>
      <c r="BO136" s="94" t="e">
        <f ca="true">+IF(AND(ISNUMBER(OFFSET('Hygiene Data'!$I$5,0,10*ROW('Hygiene Data'!I130))),'Data Summary'!ED136="Yes"),OFFSET('Hygiene Data'!$I$5,0,10*ROW('Hygiene Data'!I130)),NA())</f>
        <v>#N/A</v>
      </c>
      <c r="BP136" s="94" t="e">
        <f ca="true">+IF(AND(ISNUMBER(OFFSET('Hygiene Data'!$I$7,0,10*ROW('Hygiene Data'!I130))),'Data Summary'!EE136="Yes"),OFFSET('Hygiene Data'!$I$7,0,10*ROW('Hygiene Data'!I130)),NA())</f>
        <v>#N/A</v>
      </c>
      <c r="BQ136" s="94" t="e">
        <f ca="true">+IF(AND(ISNUMBER(OFFSET('Hygiene Data'!$I$9,0,10*ROW('Hygiene Data'!I130))),'Data Summary'!EF136="Yes"),OFFSET('Hygiene Data'!$I$9,0,10*ROW('Hygiene Data'!I130)),NA())</f>
        <v>#N/A</v>
      </c>
    </row>
    <row xmlns:x14ac="http://schemas.microsoft.com/office/spreadsheetml/2009/9/ac" r="137" x14ac:dyDescent="0.2">
      <c r="A137" s="334" t="e">
        <f ca="true">+RIGHT('Data Summary'!A137,LEN('Data Summary'!A137)-9)</f>
        <v>#VALUE!</v>
      </c>
      <c r="B137" s="35" t="str">
        <f ca="true">+IF(ISTEXT('Data Summary'!B137),'Data Summary'!B137,"")</f>
        <v/>
      </c>
      <c r="C137" s="333" t="e">
        <f ca="true">+VALUE('Data Summary'!C137)</f>
        <v>#VALUE!</v>
      </c>
      <c r="D137" s="92" t="e">
        <f ca="true">+IF(AND(ISNUMBER(OFFSET('Water Data'!$D$4,0,10*ROW('Water Data'!D131))),'Data Summary'!BS137="Yes"),100-OFFSET('Water Data'!$D$4,0,10*ROW('Water Data'!D131)),NA())</f>
        <v>#N/A</v>
      </c>
      <c r="E137" s="92" t="e">
        <f ca="true">+IF(AND(ISNUMBER(OFFSET('Water Data'!$D$6,0,10*ROW('Water Data'!D131))),'Data Summary'!BT137="Yes"),OFFSET('Water Data'!$D$6,0,10*ROW('Water Data'!D131)),NA())</f>
        <v>#N/A</v>
      </c>
      <c r="F137" s="92" t="e">
        <f ca="true">+IF(AND(ISNUMBER(OFFSET('Water Data'!$D$9,0,10*ROW('Water Data'!D131))),'Data Summary'!BU137="Yes"),OFFSET('Water Data'!$D$9,0,10*ROW('Water Data'!D131)),NA())</f>
        <v>#N/A</v>
      </c>
      <c r="G137" s="92" t="e">
        <f ca="true">+IF(AND(ISNUMBER(OFFSET('Water Data'!$E$4,0,10*ROW('Water Data'!E131))),'Data Summary'!BV137="Yes"),100-OFFSET('Water Data'!$E$4,0,10*ROW('Water Data'!E131)),NA())</f>
        <v>#N/A</v>
      </c>
      <c r="H137" s="92" t="e">
        <f ca="true">+IF(AND(ISNUMBER(OFFSET('Water Data'!$E$6,0,10*ROW('Water Data'!E131))),'Data Summary'!BW137="Yes"),OFFSET('Water Data'!$E$6,0,10*ROW('Water Data'!E131)),NA())</f>
        <v>#N/A</v>
      </c>
      <c r="I137" s="92" t="e">
        <f ca="true">+IF(AND(ISNUMBER(OFFSET('Water Data'!$E$9,0,10*ROW('Water Data'!E131))),'Data Summary'!BX137="Yes"),OFFSET('Water Data'!$E$9,0,10*ROW('Water Data'!E131)),NA())</f>
        <v>#N/A</v>
      </c>
      <c r="J137" s="92" t="e">
        <f ca="true">+IF(AND(ISNUMBER(OFFSET('Water Data'!$F$4,0,10*ROW('Water Data'!F131))),'Data Summary'!BY137="Yes"),100-OFFSET('Water Data'!$F$4,0,10*ROW('Water Data'!F131)),NA())</f>
        <v>#N/A</v>
      </c>
      <c r="K137" s="92" t="e">
        <f ca="true">+IF(AND(ISNUMBER(OFFSET('Water Data'!$F$6,0,10*ROW('Water Data'!F131))),'Data Summary'!BZ137="Yes"),OFFSET('Water Data'!$F$6,0,10*ROW('Water Data'!F131)),NA())</f>
        <v>#N/A</v>
      </c>
      <c r="L137" s="92" t="e">
        <f ca="true">+IF(AND(ISNUMBER(OFFSET('Water Data'!$F$9,0,10*ROW('Water Data'!F131))),'Data Summary'!CA137="Yes"),OFFSET('Water Data'!$F$9,0,10*ROW('Water Data'!F131)),NA())</f>
        <v>#N/A</v>
      </c>
      <c r="M137" s="92" t="e">
        <f ca="true">+IF(AND(ISNUMBER(OFFSET('Water Data'!$G$4,0,10*ROW('Water Data'!G131))),'Data Summary'!CB137="Yes"),100-OFFSET('Water Data'!$G$4,0,10*ROW('Water Data'!G131)),NA())</f>
        <v>#N/A</v>
      </c>
      <c r="N137" s="92" t="e">
        <f ca="true">+IF(AND(ISNUMBER(OFFSET('Water Data'!$G$6,0,10*ROW('Water Data'!G131))),'Data Summary'!CC137="Yes"),OFFSET('Water Data'!$G$6,0,10*ROW('Water Data'!G131)),NA())</f>
        <v>#N/A</v>
      </c>
      <c r="O137" s="92" t="e">
        <f ca="true">+IF(AND(ISNUMBER(OFFSET('Water Data'!$G$9,0,10*ROW('Water Data'!G131))),'Data Summary'!CD137="Yes"),OFFSET('Water Data'!$G$9,0,10*ROW('Water Data'!G131)),NA())</f>
        <v>#N/A</v>
      </c>
      <c r="P137" s="92" t="e">
        <f ca="true">+IF(AND(ISNUMBER(OFFSET('Water Data'!$H$4,0,10*ROW('Water Data'!H131))),'Data Summary'!CE137="Yes"),100-OFFSET('Water Data'!$H$4,0,10*ROW('Water Data'!H131)),NA())</f>
        <v>#N/A</v>
      </c>
      <c r="Q137" s="92" t="e">
        <f ca="true">+IF(AND(ISNUMBER(OFFSET('Water Data'!$H$6,0,10*ROW('Water Data'!H131))),'Data Summary'!CF137="Yes"),OFFSET('Water Data'!$H$6,0,10*ROW('Water Data'!H131)),NA())</f>
        <v>#N/A</v>
      </c>
      <c r="R137" s="92" t="e">
        <f ca="true">+IF(AND(ISNUMBER(OFFSET('Water Data'!$H$9,0,10*ROW('Water Data'!H131))),'Data Summary'!CG137="Yes"),OFFSET('Water Data'!$H$9,0,10*ROW('Water Data'!H131)),NA())</f>
        <v>#N/A</v>
      </c>
      <c r="S137" s="92" t="e">
        <f ca="true">+IF(AND(ISNUMBER(OFFSET('Water Data'!$I$4,0,10*ROW('Water Data'!I131))),'Data Summary'!CH137="Yes"),100-OFFSET('Water Data'!$I$4,0,10*ROW('Water Data'!I131)),NA())</f>
        <v>#N/A</v>
      </c>
      <c r="T137" s="92" t="e">
        <f ca="true">+IF(AND(ISNUMBER(OFFSET('Water Data'!$I$6,0,10*ROW('Water Data'!I131))),'Data Summary'!CI137="Yes"),OFFSET('Water Data'!$I$6,0,10*ROW('Water Data'!I131)),NA())</f>
        <v>#N/A</v>
      </c>
      <c r="U137" s="92" t="e">
        <f ca="true">+IF(AND(ISNUMBER(OFFSET('Water Data'!$I$9,0,10*ROW('Water Data'!I131))),'Data Summary'!CJ137="Yes"),OFFSET('Water Data'!$I$9,0,10*ROW('Water Data'!I131)),NA())</f>
        <v>#N/A</v>
      </c>
      <c r="V137" s="93" t="e">
        <f ca="true">+IF(AND(ISNUMBER(OFFSET('Sanitation Data'!$D$4,0,10*ROW('Sanitation Data'!D131))),'Data Summary'!CK137="Yes"),100-OFFSET('Sanitation Data'!$D$4,0,10*ROW('Sanitation Data'!D131)),NA())</f>
        <v>#N/A</v>
      </c>
      <c r="W137" s="93" t="e">
        <f ca="true">+IF(AND(ISNUMBER(OFFSET('Sanitation Data'!$D$6,0,10*ROW('Sanitation Data'!D131))),'Data Summary'!CL137="Yes"),OFFSET('Sanitation Data'!$D$6,0,10*ROW('Sanitation Data'!D131)),NA())</f>
        <v>#N/A</v>
      </c>
      <c r="X137" s="93" t="e">
        <f ca="true">+IF(AND(ISNUMBER(OFFSET('Sanitation Data'!$D$10,0,10*ROW('Sanitation Data'!D131))),'Data Summary'!CM137="Yes"),OFFSET('Sanitation Data'!$D$10,0,10*ROW('Sanitation Data'!D131)),NA())</f>
        <v>#N/A</v>
      </c>
      <c r="Y137" s="93" t="e">
        <f ca="true">+IF(AND(ISNUMBER(OFFSET('Sanitation Data'!$D$11,0,10*ROW('Sanitation Data'!D131))),'Data Summary'!CN137="Yes"),OFFSET('Sanitation Data'!$D$11,0,10*ROW('Sanitation Data'!D131)),NA())</f>
        <v>#N/A</v>
      </c>
      <c r="Z137" s="93" t="e">
        <f ca="true">+IF(AND(ISNUMBER(OFFSET('Sanitation Data'!$D$12,0,10*ROW('Sanitation Data'!D131))),'Data Summary'!CO137="Yes"),OFFSET('Sanitation Data'!$D$12,0,10*ROW('Sanitation Data'!D131)),NA())</f>
        <v>#N/A</v>
      </c>
      <c r="AA137" s="93" t="e">
        <f ca="true">+IF(AND(ISNUMBER(OFFSET('Sanitation Data'!$E$4,0,10*ROW('Sanitation Data'!E131))),'Data Summary'!CP137="Yes"),100-OFFSET('Sanitation Data'!$E$4,0,10*ROW('Sanitation Data'!E131)),NA())</f>
        <v>#N/A</v>
      </c>
      <c r="AB137" s="93" t="e">
        <f ca="true">+IF(AND(ISNUMBER(OFFSET('Sanitation Data'!$E$6,0,10*ROW('Sanitation Data'!E131))),'Data Summary'!CQ137="Yes"),OFFSET('Sanitation Data'!$E$6,0,10*ROW('Sanitation Data'!E131)),NA())</f>
        <v>#N/A</v>
      </c>
      <c r="AC137" s="93" t="e">
        <f ca="true">+IF(AND(ISNUMBER(OFFSET('Sanitation Data'!$E$10,0,10*ROW('Sanitation Data'!E131))),'Data Summary'!CR137="Yes"),OFFSET('Sanitation Data'!$E$10,0,10*ROW('Sanitation Data'!E131)),NA())</f>
        <v>#N/A</v>
      </c>
      <c r="AD137" s="93" t="e">
        <f ca="true">+IF(AND(ISNUMBER(OFFSET('Sanitation Data'!$E$11,0,10*ROW('Sanitation Data'!E131))),'Data Summary'!CS137="Yes"),OFFSET('Sanitation Data'!$E$11,0,10*ROW('Sanitation Data'!E131)),NA())</f>
        <v>#N/A</v>
      </c>
      <c r="AE137" s="93" t="e">
        <f ca="true">+IF(AND(ISNUMBER(OFFSET('Sanitation Data'!$E$12,0,10*ROW('Sanitation Data'!E131))),'Data Summary'!CT137="Yes"),OFFSET('Sanitation Data'!$E$12,0,10*ROW('Sanitation Data'!E131)),NA())</f>
        <v>#N/A</v>
      </c>
      <c r="AF137" s="93" t="e">
        <f ca="true">+IF(AND(ISNUMBER(OFFSET('Sanitation Data'!$F$4,0,10*ROW('Sanitation Data'!F131))),'Data Summary'!CU137="Yes"),100-OFFSET('Sanitation Data'!$F$4,0,10*ROW('Sanitation Data'!F131)),NA())</f>
        <v>#N/A</v>
      </c>
      <c r="AG137" s="93" t="e">
        <f ca="true">+IF(AND(ISNUMBER(OFFSET('Sanitation Data'!$F$6,0,10*ROW('Sanitation Data'!F131))),'Data Summary'!CV137="Yes"),OFFSET('Sanitation Data'!$F$6,0,10*ROW('Sanitation Data'!F131)),NA())</f>
        <v>#N/A</v>
      </c>
      <c r="AH137" s="93" t="e">
        <f ca="true">+IF(AND(ISNUMBER(OFFSET('Sanitation Data'!$F$10,0,10*ROW('Sanitation Data'!F131))),'Data Summary'!CW137="Yes"),OFFSET('Sanitation Data'!$F$10,0,10*ROW('Sanitation Data'!F131)),NA())</f>
        <v>#N/A</v>
      </c>
      <c r="AI137" s="93" t="e">
        <f ca="true">+IF(AND(ISNUMBER(OFFSET('Sanitation Data'!$F$11,0,10*ROW('Sanitation Data'!F131))),'Data Summary'!CX137="Yes"),OFFSET('Sanitation Data'!$F$11,0,10*ROW('Sanitation Data'!F131)),NA())</f>
        <v>#N/A</v>
      </c>
      <c r="AJ137" s="93" t="e">
        <f ca="true">+IF(AND(ISNUMBER(OFFSET('Sanitation Data'!$F$12,0,10*ROW('Sanitation Data'!F131))),'Data Summary'!CY137="Yes"),OFFSET('Sanitation Data'!$F$12,0,10*ROW('Sanitation Data'!F131)),NA())</f>
        <v>#N/A</v>
      </c>
      <c r="AK137" s="93" t="e">
        <f ca="true">+IF(AND(ISNUMBER(OFFSET('Sanitation Data'!$G$4,0,10*ROW('Sanitation Data'!G131))),'Data Summary'!CZ137="Yes"),100-OFFSET('Sanitation Data'!$G$4,0,10*ROW('Sanitation Data'!G131)),NA())</f>
        <v>#N/A</v>
      </c>
      <c r="AL137" s="93" t="e">
        <f ca="true">+IF(AND(ISNUMBER(OFFSET('Sanitation Data'!$G$6,0,10*ROW('Sanitation Data'!G131))),'Data Summary'!DA137="Yes"),OFFSET('Sanitation Data'!$G$6,0,10*ROW('Sanitation Data'!G131)),NA())</f>
        <v>#N/A</v>
      </c>
      <c r="AM137" s="93" t="e">
        <f ca="true">+IF(AND(ISNUMBER(OFFSET('Sanitation Data'!$G$10,0,10*ROW('Sanitation Data'!G131))),'Data Summary'!DB137="Yes"),OFFSET('Sanitation Data'!$G$10,0,10*ROW('Sanitation Data'!G131)),NA())</f>
        <v>#N/A</v>
      </c>
      <c r="AN137" s="93" t="e">
        <f ca="true">+IF(AND(ISNUMBER(OFFSET('Sanitation Data'!$G$11,0,10*ROW('Sanitation Data'!G131))),'Data Summary'!DC137="Yes"),OFFSET('Sanitation Data'!$G$11,0,10*ROW('Sanitation Data'!G131)),NA())</f>
        <v>#N/A</v>
      </c>
      <c r="AO137" s="93" t="e">
        <f ca="true">+IF(AND(ISNUMBER(OFFSET('Sanitation Data'!$G$12,0,10*ROW('Sanitation Data'!G131))),'Data Summary'!DD137="Yes"),OFFSET('Sanitation Data'!$G$12,0,10*ROW('Sanitation Data'!G131)),NA())</f>
        <v>#N/A</v>
      </c>
      <c r="AP137" s="93" t="e">
        <f ca="true">+IF(AND(ISNUMBER(OFFSET('Sanitation Data'!$H$4,0,10*ROW('Sanitation Data'!H131))),'Data Summary'!DE137="Yes"),100-OFFSET('Sanitation Data'!$H$4,0,10*ROW('Sanitation Data'!H131)),NA())</f>
        <v>#N/A</v>
      </c>
      <c r="AQ137" s="93" t="e">
        <f ca="true">+IF(AND(ISNUMBER(OFFSET('Sanitation Data'!$H$6,0,10*ROW('Sanitation Data'!H131))),'Data Summary'!DF137="Yes"),OFFSET('Sanitation Data'!$H$6,0,10*ROW('Sanitation Data'!H131)),NA())</f>
        <v>#N/A</v>
      </c>
      <c r="AR137" s="93" t="e">
        <f ca="true">+IF(AND(ISNUMBER(OFFSET('Sanitation Data'!$H$10,0,10*ROW('Sanitation Data'!H131))),'Data Summary'!DG137="Yes"),OFFSET('Sanitation Data'!$H$10,0,10*ROW('Sanitation Data'!H131)),NA())</f>
        <v>#N/A</v>
      </c>
      <c r="AS137" s="93" t="e">
        <f ca="true">+IF(AND(ISNUMBER(OFFSET('Sanitation Data'!$H$11,0,10*ROW('Sanitation Data'!H131))),'Data Summary'!DH137="Yes"),OFFSET('Sanitation Data'!$H$11,0,10*ROW('Sanitation Data'!H131)),NA())</f>
        <v>#N/A</v>
      </c>
      <c r="AT137" s="93" t="e">
        <f ca="true">+IF(AND(ISNUMBER(OFFSET('Sanitation Data'!$H$12,0,10*ROW('Sanitation Data'!H131))),'Data Summary'!DI137="Yes"),OFFSET('Sanitation Data'!$H$12,0,10*ROW('Sanitation Data'!H131)),NA())</f>
        <v>#N/A</v>
      </c>
      <c r="AU137" s="93" t="e">
        <f ca="true">+IF(AND(ISNUMBER(OFFSET('Sanitation Data'!$I$4,0,10*ROW('Sanitation Data'!I131))),'Data Summary'!DJ137="Yes"),100-OFFSET('Sanitation Data'!$I$4,0,10*ROW('Sanitation Data'!I131)),NA())</f>
        <v>#N/A</v>
      </c>
      <c r="AV137" s="93" t="e">
        <f ca="true">+IF(AND(ISNUMBER(OFFSET('Sanitation Data'!$I$6,0,10*ROW('Sanitation Data'!I131))),'Data Summary'!DK137="Yes"),OFFSET('Sanitation Data'!$I$6,0,10*ROW('Sanitation Data'!I131)),NA())</f>
        <v>#N/A</v>
      </c>
      <c r="AW137" s="93" t="e">
        <f ca="true">+IF(AND(ISNUMBER(OFFSET('Sanitation Data'!$I$10,0,10*ROW('Sanitation Data'!I131))),'Data Summary'!DL137="Yes"),OFFSET('Sanitation Data'!$I$10,0,10*ROW('Sanitation Data'!I131)),NA())</f>
        <v>#N/A</v>
      </c>
      <c r="AX137" s="93" t="e">
        <f ca="true">+IF(AND(ISNUMBER(OFFSET('Sanitation Data'!$I$11,0,10*ROW('Sanitation Data'!I131))),'Data Summary'!DM137="Yes"),OFFSET('Sanitation Data'!$I$11,0,10*ROW('Sanitation Data'!I131)),NA())</f>
        <v>#N/A</v>
      </c>
      <c r="AY137" s="93" t="e">
        <f ca="true">+IF(AND(ISNUMBER(OFFSET('Sanitation Data'!$I$12,0,10*ROW('Sanitation Data'!I131))),'Data Summary'!DN137="Yes"),OFFSET('Sanitation Data'!$I$12,0,10*ROW('Sanitation Data'!I131)),NA())</f>
        <v>#N/A</v>
      </c>
      <c r="AZ137" s="94" t="e">
        <f ca="true">+IF(AND(ISNUMBER(OFFSET('Hygiene Data'!$D$5,0,10*ROW('Hygiene Data'!D131))),'Data Summary'!DO137="Yes"),OFFSET('Hygiene Data'!$D$5,0,10*ROW('Hygiene Data'!D131)),NA())</f>
        <v>#N/A</v>
      </c>
      <c r="BA137" s="94" t="e">
        <f ca="true">+IF(AND(ISNUMBER(OFFSET('Hygiene Data'!$D$7,0,10*ROW('Hygiene Data'!D131))),'Data Summary'!DP137="Yes"),OFFSET('Hygiene Data'!$D$7,0,10*ROW('Hygiene Data'!D131)),NA())</f>
        <v>#N/A</v>
      </c>
      <c r="BB137" s="94" t="e">
        <f ca="true">+IF(AND(ISNUMBER(OFFSET('Hygiene Data'!$D$9,0,10*ROW('Hygiene Data'!D131))),'Data Summary'!DQ137="Yes"),OFFSET('Hygiene Data'!$D$9,0,10*ROW('Hygiene Data'!D131)),NA())</f>
        <v>#N/A</v>
      </c>
      <c r="BC137" s="94" t="e">
        <f ca="true">+IF(AND(ISNUMBER(OFFSET('Hygiene Data'!$E$5,0,10*ROW('Hygiene Data'!E131))),'Data Summary'!DR137="Yes"),OFFSET('Hygiene Data'!$E$5,0,10*ROW('Hygiene Data'!E131)),NA())</f>
        <v>#N/A</v>
      </c>
      <c r="BD137" s="94" t="e">
        <f ca="true">+IF(AND(ISNUMBER(OFFSET('Hygiene Data'!$E$7,0,10*ROW('Hygiene Data'!E131))),'Data Summary'!DS137="Yes"),OFFSET('Hygiene Data'!$E$7,0,10*ROW('Hygiene Data'!E131)),NA())</f>
        <v>#N/A</v>
      </c>
      <c r="BE137" s="94" t="e">
        <f ca="true">+IF(AND(ISNUMBER(OFFSET('Hygiene Data'!$E$9,0,10*ROW('Hygiene Data'!E131))),'Data Summary'!DT137="Yes"),OFFSET('Hygiene Data'!$E$9,0,10*ROW('Hygiene Data'!E131)),NA())</f>
        <v>#N/A</v>
      </c>
      <c r="BF137" s="94" t="e">
        <f ca="true">+IF(AND(ISNUMBER(OFFSET('Hygiene Data'!$F$5,0,10*ROW('Hygiene Data'!F131))),'Data Summary'!DU137="Yes"),OFFSET('Hygiene Data'!$F$5,0,10*ROW('Hygiene Data'!F131)),NA())</f>
        <v>#N/A</v>
      </c>
      <c r="BG137" s="94" t="e">
        <f ca="true">+IF(AND(ISNUMBER(OFFSET('Hygiene Data'!$F$7,0,10*ROW('Hygiene Data'!F131))),'Data Summary'!DV137="Yes"),OFFSET('Hygiene Data'!$F$7,0,10*ROW('Hygiene Data'!F131)),NA())</f>
        <v>#N/A</v>
      </c>
      <c r="BH137" s="94" t="e">
        <f ca="true">+IF(AND(ISNUMBER(OFFSET('Hygiene Data'!$F$9,0,10*ROW('Hygiene Data'!F131))),'Data Summary'!DW137="Yes"),OFFSET('Hygiene Data'!$F$9,0,10*ROW('Hygiene Data'!F131)),NA())</f>
        <v>#N/A</v>
      </c>
      <c r="BI137" s="94" t="e">
        <f ca="true">+IF(AND(ISNUMBER(OFFSET('Hygiene Data'!$G$5,0,10*ROW('Hygiene Data'!G131))),'Data Summary'!DX137="Yes"),OFFSET('Hygiene Data'!$G$5,0,10*ROW('Hygiene Data'!G131)),NA())</f>
        <v>#N/A</v>
      </c>
      <c r="BJ137" s="94" t="e">
        <f ca="true">+IF(AND(ISNUMBER(OFFSET('Hygiene Data'!$G$7,0,10*ROW('Hygiene Data'!G131))),'Data Summary'!DY137="Yes"),OFFSET('Hygiene Data'!$G$7,0,10*ROW('Hygiene Data'!G131)),NA())</f>
        <v>#N/A</v>
      </c>
      <c r="BK137" s="94" t="e">
        <f ca="true">+IF(AND(ISNUMBER(OFFSET('Hygiene Data'!$G$9,0,10*ROW('Hygiene Data'!G131))),'Data Summary'!DZ137="Yes"),OFFSET('Hygiene Data'!$G$9,0,10*ROW('Hygiene Data'!G131)),NA())</f>
        <v>#N/A</v>
      </c>
      <c r="BL137" s="94" t="e">
        <f ca="true">+IF(AND(ISNUMBER(OFFSET('Hygiene Data'!$H$5,0,10*ROW('Hygiene Data'!H131))),'Data Summary'!EA137="Yes"),OFFSET('Hygiene Data'!$H$5,0,10*ROW('Hygiene Data'!H131)),NA())</f>
        <v>#N/A</v>
      </c>
      <c r="BM137" s="94" t="e">
        <f ca="true">+IF(AND(ISNUMBER(OFFSET('Hygiene Data'!$H$7,0,10*ROW('Hygiene Data'!H131))),'Data Summary'!EB137="Yes"),OFFSET('Hygiene Data'!$H$7,0,10*ROW('Hygiene Data'!H131)),NA())</f>
        <v>#N/A</v>
      </c>
      <c r="BN137" s="94" t="e">
        <f ca="true">+IF(AND(ISNUMBER(OFFSET('Hygiene Data'!$H$9,0,10*ROW('Hygiene Data'!H131))),'Data Summary'!EC137="Yes"),OFFSET('Hygiene Data'!$H$9,0,10*ROW('Hygiene Data'!H131)),NA())</f>
        <v>#N/A</v>
      </c>
      <c r="BO137" s="94" t="e">
        <f ca="true">+IF(AND(ISNUMBER(OFFSET('Hygiene Data'!$I$5,0,10*ROW('Hygiene Data'!I131))),'Data Summary'!ED137="Yes"),OFFSET('Hygiene Data'!$I$5,0,10*ROW('Hygiene Data'!I131)),NA())</f>
        <v>#N/A</v>
      </c>
      <c r="BP137" s="94" t="e">
        <f ca="true">+IF(AND(ISNUMBER(OFFSET('Hygiene Data'!$I$7,0,10*ROW('Hygiene Data'!I131))),'Data Summary'!EE137="Yes"),OFFSET('Hygiene Data'!$I$7,0,10*ROW('Hygiene Data'!I131)),NA())</f>
        <v>#N/A</v>
      </c>
      <c r="BQ137" s="94" t="e">
        <f ca="true">+IF(AND(ISNUMBER(OFFSET('Hygiene Data'!$I$9,0,10*ROW('Hygiene Data'!I131))),'Data Summary'!EF137="Yes"),OFFSET('Hygiene Data'!$I$9,0,10*ROW('Hygiene Data'!I131)),NA())</f>
        <v>#N/A</v>
      </c>
    </row>
    <row xmlns:x14ac="http://schemas.microsoft.com/office/spreadsheetml/2009/9/ac" r="138" x14ac:dyDescent="0.2">
      <c r="A138" s="334" t="e">
        <f ca="true">+RIGHT('Data Summary'!A138,LEN('Data Summary'!A138)-9)</f>
        <v>#VALUE!</v>
      </c>
      <c r="B138" s="35" t="str">
        <f ca="true">+IF(ISTEXT('Data Summary'!B138),'Data Summary'!B138,"")</f>
        <v/>
      </c>
      <c r="C138" s="333" t="e">
        <f ca="true">+VALUE('Data Summary'!C138)</f>
        <v>#VALUE!</v>
      </c>
      <c r="D138" s="92" t="e">
        <f ca="true">+IF(AND(ISNUMBER(OFFSET('Water Data'!$D$4,0,10*ROW('Water Data'!D132))),'Data Summary'!BS138="Yes"),100-OFFSET('Water Data'!$D$4,0,10*ROW('Water Data'!D132)),NA())</f>
        <v>#N/A</v>
      </c>
      <c r="E138" s="92" t="e">
        <f ca="true">+IF(AND(ISNUMBER(OFFSET('Water Data'!$D$6,0,10*ROW('Water Data'!D132))),'Data Summary'!BT138="Yes"),OFFSET('Water Data'!$D$6,0,10*ROW('Water Data'!D132)),NA())</f>
        <v>#N/A</v>
      </c>
      <c r="F138" s="92" t="e">
        <f ca="true">+IF(AND(ISNUMBER(OFFSET('Water Data'!$D$9,0,10*ROW('Water Data'!D132))),'Data Summary'!BU138="Yes"),OFFSET('Water Data'!$D$9,0,10*ROW('Water Data'!D132)),NA())</f>
        <v>#N/A</v>
      </c>
      <c r="G138" s="92" t="e">
        <f ca="true">+IF(AND(ISNUMBER(OFFSET('Water Data'!$E$4,0,10*ROW('Water Data'!E132))),'Data Summary'!BV138="Yes"),100-OFFSET('Water Data'!$E$4,0,10*ROW('Water Data'!E132)),NA())</f>
        <v>#N/A</v>
      </c>
      <c r="H138" s="92" t="e">
        <f ca="true">+IF(AND(ISNUMBER(OFFSET('Water Data'!$E$6,0,10*ROW('Water Data'!E132))),'Data Summary'!BW138="Yes"),OFFSET('Water Data'!$E$6,0,10*ROW('Water Data'!E132)),NA())</f>
        <v>#N/A</v>
      </c>
      <c r="I138" s="92" t="e">
        <f ca="true">+IF(AND(ISNUMBER(OFFSET('Water Data'!$E$9,0,10*ROW('Water Data'!E132))),'Data Summary'!BX138="Yes"),OFFSET('Water Data'!$E$9,0,10*ROW('Water Data'!E132)),NA())</f>
        <v>#N/A</v>
      </c>
      <c r="J138" s="92" t="e">
        <f ca="true">+IF(AND(ISNUMBER(OFFSET('Water Data'!$F$4,0,10*ROW('Water Data'!F132))),'Data Summary'!BY138="Yes"),100-OFFSET('Water Data'!$F$4,0,10*ROW('Water Data'!F132)),NA())</f>
        <v>#N/A</v>
      </c>
      <c r="K138" s="92" t="e">
        <f ca="true">+IF(AND(ISNUMBER(OFFSET('Water Data'!$F$6,0,10*ROW('Water Data'!F132))),'Data Summary'!BZ138="Yes"),OFFSET('Water Data'!$F$6,0,10*ROW('Water Data'!F132)),NA())</f>
        <v>#N/A</v>
      </c>
      <c r="L138" s="92" t="e">
        <f ca="true">+IF(AND(ISNUMBER(OFFSET('Water Data'!$F$9,0,10*ROW('Water Data'!F132))),'Data Summary'!CA138="Yes"),OFFSET('Water Data'!$F$9,0,10*ROW('Water Data'!F132)),NA())</f>
        <v>#N/A</v>
      </c>
      <c r="M138" s="92" t="e">
        <f ca="true">+IF(AND(ISNUMBER(OFFSET('Water Data'!$G$4,0,10*ROW('Water Data'!G132))),'Data Summary'!CB138="Yes"),100-OFFSET('Water Data'!$G$4,0,10*ROW('Water Data'!G132)),NA())</f>
        <v>#N/A</v>
      </c>
      <c r="N138" s="92" t="e">
        <f ca="true">+IF(AND(ISNUMBER(OFFSET('Water Data'!$G$6,0,10*ROW('Water Data'!G132))),'Data Summary'!CC138="Yes"),OFFSET('Water Data'!$G$6,0,10*ROW('Water Data'!G132)),NA())</f>
        <v>#N/A</v>
      </c>
      <c r="O138" s="92" t="e">
        <f ca="true">+IF(AND(ISNUMBER(OFFSET('Water Data'!$G$9,0,10*ROW('Water Data'!G132))),'Data Summary'!CD138="Yes"),OFFSET('Water Data'!$G$9,0,10*ROW('Water Data'!G132)),NA())</f>
        <v>#N/A</v>
      </c>
      <c r="P138" s="92" t="e">
        <f ca="true">+IF(AND(ISNUMBER(OFFSET('Water Data'!$H$4,0,10*ROW('Water Data'!H132))),'Data Summary'!CE138="Yes"),100-OFFSET('Water Data'!$H$4,0,10*ROW('Water Data'!H132)),NA())</f>
        <v>#N/A</v>
      </c>
      <c r="Q138" s="92" t="e">
        <f ca="true">+IF(AND(ISNUMBER(OFFSET('Water Data'!$H$6,0,10*ROW('Water Data'!H132))),'Data Summary'!CF138="Yes"),OFFSET('Water Data'!$H$6,0,10*ROW('Water Data'!H132)),NA())</f>
        <v>#N/A</v>
      </c>
      <c r="R138" s="92" t="e">
        <f ca="true">+IF(AND(ISNUMBER(OFFSET('Water Data'!$H$9,0,10*ROW('Water Data'!H132))),'Data Summary'!CG138="Yes"),OFFSET('Water Data'!$H$9,0,10*ROW('Water Data'!H132)),NA())</f>
        <v>#N/A</v>
      </c>
      <c r="S138" s="92" t="e">
        <f ca="true">+IF(AND(ISNUMBER(OFFSET('Water Data'!$I$4,0,10*ROW('Water Data'!I132))),'Data Summary'!CH138="Yes"),100-OFFSET('Water Data'!$I$4,0,10*ROW('Water Data'!I132)),NA())</f>
        <v>#N/A</v>
      </c>
      <c r="T138" s="92" t="e">
        <f ca="true">+IF(AND(ISNUMBER(OFFSET('Water Data'!$I$6,0,10*ROW('Water Data'!I132))),'Data Summary'!CI138="Yes"),OFFSET('Water Data'!$I$6,0,10*ROW('Water Data'!I132)),NA())</f>
        <v>#N/A</v>
      </c>
      <c r="U138" s="92" t="e">
        <f ca="true">+IF(AND(ISNUMBER(OFFSET('Water Data'!$I$9,0,10*ROW('Water Data'!I132))),'Data Summary'!CJ138="Yes"),OFFSET('Water Data'!$I$9,0,10*ROW('Water Data'!I132)),NA())</f>
        <v>#N/A</v>
      </c>
      <c r="V138" s="93" t="e">
        <f ca="true">+IF(AND(ISNUMBER(OFFSET('Sanitation Data'!$D$4,0,10*ROW('Sanitation Data'!D132))),'Data Summary'!CK138="Yes"),100-OFFSET('Sanitation Data'!$D$4,0,10*ROW('Sanitation Data'!D132)),NA())</f>
        <v>#N/A</v>
      </c>
      <c r="W138" s="93" t="e">
        <f ca="true">+IF(AND(ISNUMBER(OFFSET('Sanitation Data'!$D$6,0,10*ROW('Sanitation Data'!D132))),'Data Summary'!CL138="Yes"),OFFSET('Sanitation Data'!$D$6,0,10*ROW('Sanitation Data'!D132)),NA())</f>
        <v>#N/A</v>
      </c>
      <c r="X138" s="93" t="e">
        <f ca="true">+IF(AND(ISNUMBER(OFFSET('Sanitation Data'!$D$10,0,10*ROW('Sanitation Data'!D132))),'Data Summary'!CM138="Yes"),OFFSET('Sanitation Data'!$D$10,0,10*ROW('Sanitation Data'!D132)),NA())</f>
        <v>#N/A</v>
      </c>
      <c r="Y138" s="93" t="e">
        <f ca="true">+IF(AND(ISNUMBER(OFFSET('Sanitation Data'!$D$11,0,10*ROW('Sanitation Data'!D132))),'Data Summary'!CN138="Yes"),OFFSET('Sanitation Data'!$D$11,0,10*ROW('Sanitation Data'!D132)),NA())</f>
        <v>#N/A</v>
      </c>
      <c r="Z138" s="93" t="e">
        <f ca="true">+IF(AND(ISNUMBER(OFFSET('Sanitation Data'!$D$12,0,10*ROW('Sanitation Data'!D132))),'Data Summary'!CO138="Yes"),OFFSET('Sanitation Data'!$D$12,0,10*ROW('Sanitation Data'!D132)),NA())</f>
        <v>#N/A</v>
      </c>
      <c r="AA138" s="93" t="e">
        <f ca="true">+IF(AND(ISNUMBER(OFFSET('Sanitation Data'!$E$4,0,10*ROW('Sanitation Data'!E132))),'Data Summary'!CP138="Yes"),100-OFFSET('Sanitation Data'!$E$4,0,10*ROW('Sanitation Data'!E132)),NA())</f>
        <v>#N/A</v>
      </c>
      <c r="AB138" s="93" t="e">
        <f ca="true">+IF(AND(ISNUMBER(OFFSET('Sanitation Data'!$E$6,0,10*ROW('Sanitation Data'!E132))),'Data Summary'!CQ138="Yes"),OFFSET('Sanitation Data'!$E$6,0,10*ROW('Sanitation Data'!E132)),NA())</f>
        <v>#N/A</v>
      </c>
      <c r="AC138" s="93" t="e">
        <f ca="true">+IF(AND(ISNUMBER(OFFSET('Sanitation Data'!$E$10,0,10*ROW('Sanitation Data'!E132))),'Data Summary'!CR138="Yes"),OFFSET('Sanitation Data'!$E$10,0,10*ROW('Sanitation Data'!E132)),NA())</f>
        <v>#N/A</v>
      </c>
      <c r="AD138" s="93" t="e">
        <f ca="true">+IF(AND(ISNUMBER(OFFSET('Sanitation Data'!$E$11,0,10*ROW('Sanitation Data'!E132))),'Data Summary'!CS138="Yes"),OFFSET('Sanitation Data'!$E$11,0,10*ROW('Sanitation Data'!E132)),NA())</f>
        <v>#N/A</v>
      </c>
      <c r="AE138" s="93" t="e">
        <f ca="true">+IF(AND(ISNUMBER(OFFSET('Sanitation Data'!$E$12,0,10*ROW('Sanitation Data'!E132))),'Data Summary'!CT138="Yes"),OFFSET('Sanitation Data'!$E$12,0,10*ROW('Sanitation Data'!E132)),NA())</f>
        <v>#N/A</v>
      </c>
      <c r="AF138" s="93" t="e">
        <f ca="true">+IF(AND(ISNUMBER(OFFSET('Sanitation Data'!$F$4,0,10*ROW('Sanitation Data'!F132))),'Data Summary'!CU138="Yes"),100-OFFSET('Sanitation Data'!$F$4,0,10*ROW('Sanitation Data'!F132)),NA())</f>
        <v>#N/A</v>
      </c>
      <c r="AG138" s="93" t="e">
        <f ca="true">+IF(AND(ISNUMBER(OFFSET('Sanitation Data'!$F$6,0,10*ROW('Sanitation Data'!F132))),'Data Summary'!CV138="Yes"),OFFSET('Sanitation Data'!$F$6,0,10*ROW('Sanitation Data'!F132)),NA())</f>
        <v>#N/A</v>
      </c>
      <c r="AH138" s="93" t="e">
        <f ca="true">+IF(AND(ISNUMBER(OFFSET('Sanitation Data'!$F$10,0,10*ROW('Sanitation Data'!F132))),'Data Summary'!CW138="Yes"),OFFSET('Sanitation Data'!$F$10,0,10*ROW('Sanitation Data'!F132)),NA())</f>
        <v>#N/A</v>
      </c>
      <c r="AI138" s="93" t="e">
        <f ca="true">+IF(AND(ISNUMBER(OFFSET('Sanitation Data'!$F$11,0,10*ROW('Sanitation Data'!F132))),'Data Summary'!CX138="Yes"),OFFSET('Sanitation Data'!$F$11,0,10*ROW('Sanitation Data'!F132)),NA())</f>
        <v>#N/A</v>
      </c>
      <c r="AJ138" s="93" t="e">
        <f ca="true">+IF(AND(ISNUMBER(OFFSET('Sanitation Data'!$F$12,0,10*ROW('Sanitation Data'!F132))),'Data Summary'!CY138="Yes"),OFFSET('Sanitation Data'!$F$12,0,10*ROW('Sanitation Data'!F132)),NA())</f>
        <v>#N/A</v>
      </c>
      <c r="AK138" s="93" t="e">
        <f ca="true">+IF(AND(ISNUMBER(OFFSET('Sanitation Data'!$G$4,0,10*ROW('Sanitation Data'!G132))),'Data Summary'!CZ138="Yes"),100-OFFSET('Sanitation Data'!$G$4,0,10*ROW('Sanitation Data'!G132)),NA())</f>
        <v>#N/A</v>
      </c>
      <c r="AL138" s="93" t="e">
        <f ca="true">+IF(AND(ISNUMBER(OFFSET('Sanitation Data'!$G$6,0,10*ROW('Sanitation Data'!G132))),'Data Summary'!DA138="Yes"),OFFSET('Sanitation Data'!$G$6,0,10*ROW('Sanitation Data'!G132)),NA())</f>
        <v>#N/A</v>
      </c>
      <c r="AM138" s="93" t="e">
        <f ca="true">+IF(AND(ISNUMBER(OFFSET('Sanitation Data'!$G$10,0,10*ROW('Sanitation Data'!G132))),'Data Summary'!DB138="Yes"),OFFSET('Sanitation Data'!$G$10,0,10*ROW('Sanitation Data'!G132)),NA())</f>
        <v>#N/A</v>
      </c>
      <c r="AN138" s="93" t="e">
        <f ca="true">+IF(AND(ISNUMBER(OFFSET('Sanitation Data'!$G$11,0,10*ROW('Sanitation Data'!G132))),'Data Summary'!DC138="Yes"),OFFSET('Sanitation Data'!$G$11,0,10*ROW('Sanitation Data'!G132)),NA())</f>
        <v>#N/A</v>
      </c>
      <c r="AO138" s="93" t="e">
        <f ca="true">+IF(AND(ISNUMBER(OFFSET('Sanitation Data'!$G$12,0,10*ROW('Sanitation Data'!G132))),'Data Summary'!DD138="Yes"),OFFSET('Sanitation Data'!$G$12,0,10*ROW('Sanitation Data'!G132)),NA())</f>
        <v>#N/A</v>
      </c>
      <c r="AP138" s="93" t="e">
        <f ca="true">+IF(AND(ISNUMBER(OFFSET('Sanitation Data'!$H$4,0,10*ROW('Sanitation Data'!H132))),'Data Summary'!DE138="Yes"),100-OFFSET('Sanitation Data'!$H$4,0,10*ROW('Sanitation Data'!H132)),NA())</f>
        <v>#N/A</v>
      </c>
      <c r="AQ138" s="93" t="e">
        <f ca="true">+IF(AND(ISNUMBER(OFFSET('Sanitation Data'!$H$6,0,10*ROW('Sanitation Data'!H132))),'Data Summary'!DF138="Yes"),OFFSET('Sanitation Data'!$H$6,0,10*ROW('Sanitation Data'!H132)),NA())</f>
        <v>#N/A</v>
      </c>
      <c r="AR138" s="93" t="e">
        <f ca="true">+IF(AND(ISNUMBER(OFFSET('Sanitation Data'!$H$10,0,10*ROW('Sanitation Data'!H132))),'Data Summary'!DG138="Yes"),OFFSET('Sanitation Data'!$H$10,0,10*ROW('Sanitation Data'!H132)),NA())</f>
        <v>#N/A</v>
      </c>
      <c r="AS138" s="93" t="e">
        <f ca="true">+IF(AND(ISNUMBER(OFFSET('Sanitation Data'!$H$11,0,10*ROW('Sanitation Data'!H132))),'Data Summary'!DH138="Yes"),OFFSET('Sanitation Data'!$H$11,0,10*ROW('Sanitation Data'!H132)),NA())</f>
        <v>#N/A</v>
      </c>
      <c r="AT138" s="93" t="e">
        <f ca="true">+IF(AND(ISNUMBER(OFFSET('Sanitation Data'!$H$12,0,10*ROW('Sanitation Data'!H132))),'Data Summary'!DI138="Yes"),OFFSET('Sanitation Data'!$H$12,0,10*ROW('Sanitation Data'!H132)),NA())</f>
        <v>#N/A</v>
      </c>
      <c r="AU138" s="93" t="e">
        <f ca="true">+IF(AND(ISNUMBER(OFFSET('Sanitation Data'!$I$4,0,10*ROW('Sanitation Data'!I132))),'Data Summary'!DJ138="Yes"),100-OFFSET('Sanitation Data'!$I$4,0,10*ROW('Sanitation Data'!I132)),NA())</f>
        <v>#N/A</v>
      </c>
      <c r="AV138" s="93" t="e">
        <f ca="true">+IF(AND(ISNUMBER(OFFSET('Sanitation Data'!$I$6,0,10*ROW('Sanitation Data'!I132))),'Data Summary'!DK138="Yes"),OFFSET('Sanitation Data'!$I$6,0,10*ROW('Sanitation Data'!I132)),NA())</f>
        <v>#N/A</v>
      </c>
      <c r="AW138" s="93" t="e">
        <f ca="true">+IF(AND(ISNUMBER(OFFSET('Sanitation Data'!$I$10,0,10*ROW('Sanitation Data'!I132))),'Data Summary'!DL138="Yes"),OFFSET('Sanitation Data'!$I$10,0,10*ROW('Sanitation Data'!I132)),NA())</f>
        <v>#N/A</v>
      </c>
      <c r="AX138" s="93" t="e">
        <f ca="true">+IF(AND(ISNUMBER(OFFSET('Sanitation Data'!$I$11,0,10*ROW('Sanitation Data'!I132))),'Data Summary'!DM138="Yes"),OFFSET('Sanitation Data'!$I$11,0,10*ROW('Sanitation Data'!I132)),NA())</f>
        <v>#N/A</v>
      </c>
      <c r="AY138" s="93" t="e">
        <f ca="true">+IF(AND(ISNUMBER(OFFSET('Sanitation Data'!$I$12,0,10*ROW('Sanitation Data'!I132))),'Data Summary'!DN138="Yes"),OFFSET('Sanitation Data'!$I$12,0,10*ROW('Sanitation Data'!I132)),NA())</f>
        <v>#N/A</v>
      </c>
      <c r="AZ138" s="94" t="e">
        <f ca="true">+IF(AND(ISNUMBER(OFFSET('Hygiene Data'!$D$5,0,10*ROW('Hygiene Data'!D132))),'Data Summary'!DO138="Yes"),OFFSET('Hygiene Data'!$D$5,0,10*ROW('Hygiene Data'!D132)),NA())</f>
        <v>#N/A</v>
      </c>
      <c r="BA138" s="94" t="e">
        <f ca="true">+IF(AND(ISNUMBER(OFFSET('Hygiene Data'!$D$7,0,10*ROW('Hygiene Data'!D132))),'Data Summary'!DP138="Yes"),OFFSET('Hygiene Data'!$D$7,0,10*ROW('Hygiene Data'!D132)),NA())</f>
        <v>#N/A</v>
      </c>
      <c r="BB138" s="94" t="e">
        <f ca="true">+IF(AND(ISNUMBER(OFFSET('Hygiene Data'!$D$9,0,10*ROW('Hygiene Data'!D132))),'Data Summary'!DQ138="Yes"),OFFSET('Hygiene Data'!$D$9,0,10*ROW('Hygiene Data'!D132)),NA())</f>
        <v>#N/A</v>
      </c>
      <c r="BC138" s="94" t="e">
        <f ca="true">+IF(AND(ISNUMBER(OFFSET('Hygiene Data'!$E$5,0,10*ROW('Hygiene Data'!E132))),'Data Summary'!DR138="Yes"),OFFSET('Hygiene Data'!$E$5,0,10*ROW('Hygiene Data'!E132)),NA())</f>
        <v>#N/A</v>
      </c>
      <c r="BD138" s="94" t="e">
        <f ca="true">+IF(AND(ISNUMBER(OFFSET('Hygiene Data'!$E$7,0,10*ROW('Hygiene Data'!E132))),'Data Summary'!DS138="Yes"),OFFSET('Hygiene Data'!$E$7,0,10*ROW('Hygiene Data'!E132)),NA())</f>
        <v>#N/A</v>
      </c>
      <c r="BE138" s="94" t="e">
        <f ca="true">+IF(AND(ISNUMBER(OFFSET('Hygiene Data'!$E$9,0,10*ROW('Hygiene Data'!E132))),'Data Summary'!DT138="Yes"),OFFSET('Hygiene Data'!$E$9,0,10*ROW('Hygiene Data'!E132)),NA())</f>
        <v>#N/A</v>
      </c>
      <c r="BF138" s="94" t="e">
        <f ca="true">+IF(AND(ISNUMBER(OFFSET('Hygiene Data'!$F$5,0,10*ROW('Hygiene Data'!F132))),'Data Summary'!DU138="Yes"),OFFSET('Hygiene Data'!$F$5,0,10*ROW('Hygiene Data'!F132)),NA())</f>
        <v>#N/A</v>
      </c>
      <c r="BG138" s="94" t="e">
        <f ca="true">+IF(AND(ISNUMBER(OFFSET('Hygiene Data'!$F$7,0,10*ROW('Hygiene Data'!F132))),'Data Summary'!DV138="Yes"),OFFSET('Hygiene Data'!$F$7,0,10*ROW('Hygiene Data'!F132)),NA())</f>
        <v>#N/A</v>
      </c>
      <c r="BH138" s="94" t="e">
        <f ca="true">+IF(AND(ISNUMBER(OFFSET('Hygiene Data'!$F$9,0,10*ROW('Hygiene Data'!F132))),'Data Summary'!DW138="Yes"),OFFSET('Hygiene Data'!$F$9,0,10*ROW('Hygiene Data'!F132)),NA())</f>
        <v>#N/A</v>
      </c>
      <c r="BI138" s="94" t="e">
        <f ca="true">+IF(AND(ISNUMBER(OFFSET('Hygiene Data'!$G$5,0,10*ROW('Hygiene Data'!G132))),'Data Summary'!DX138="Yes"),OFFSET('Hygiene Data'!$G$5,0,10*ROW('Hygiene Data'!G132)),NA())</f>
        <v>#N/A</v>
      </c>
      <c r="BJ138" s="94" t="e">
        <f ca="true">+IF(AND(ISNUMBER(OFFSET('Hygiene Data'!$G$7,0,10*ROW('Hygiene Data'!G132))),'Data Summary'!DY138="Yes"),OFFSET('Hygiene Data'!$G$7,0,10*ROW('Hygiene Data'!G132)),NA())</f>
        <v>#N/A</v>
      </c>
      <c r="BK138" s="94" t="e">
        <f ca="true">+IF(AND(ISNUMBER(OFFSET('Hygiene Data'!$G$9,0,10*ROW('Hygiene Data'!G132))),'Data Summary'!DZ138="Yes"),OFFSET('Hygiene Data'!$G$9,0,10*ROW('Hygiene Data'!G132)),NA())</f>
        <v>#N/A</v>
      </c>
      <c r="BL138" s="94" t="e">
        <f ca="true">+IF(AND(ISNUMBER(OFFSET('Hygiene Data'!$H$5,0,10*ROW('Hygiene Data'!H132))),'Data Summary'!EA138="Yes"),OFFSET('Hygiene Data'!$H$5,0,10*ROW('Hygiene Data'!H132)),NA())</f>
        <v>#N/A</v>
      </c>
      <c r="BM138" s="94" t="e">
        <f ca="true">+IF(AND(ISNUMBER(OFFSET('Hygiene Data'!$H$7,0,10*ROW('Hygiene Data'!H132))),'Data Summary'!EB138="Yes"),OFFSET('Hygiene Data'!$H$7,0,10*ROW('Hygiene Data'!H132)),NA())</f>
        <v>#N/A</v>
      </c>
      <c r="BN138" s="94" t="e">
        <f ca="true">+IF(AND(ISNUMBER(OFFSET('Hygiene Data'!$H$9,0,10*ROW('Hygiene Data'!H132))),'Data Summary'!EC138="Yes"),OFFSET('Hygiene Data'!$H$9,0,10*ROW('Hygiene Data'!H132)),NA())</f>
        <v>#N/A</v>
      </c>
      <c r="BO138" s="94" t="e">
        <f ca="true">+IF(AND(ISNUMBER(OFFSET('Hygiene Data'!$I$5,0,10*ROW('Hygiene Data'!I132))),'Data Summary'!ED138="Yes"),OFFSET('Hygiene Data'!$I$5,0,10*ROW('Hygiene Data'!I132)),NA())</f>
        <v>#N/A</v>
      </c>
      <c r="BP138" s="94" t="e">
        <f ca="true">+IF(AND(ISNUMBER(OFFSET('Hygiene Data'!$I$7,0,10*ROW('Hygiene Data'!I132))),'Data Summary'!EE138="Yes"),OFFSET('Hygiene Data'!$I$7,0,10*ROW('Hygiene Data'!I132)),NA())</f>
        <v>#N/A</v>
      </c>
      <c r="BQ138" s="94" t="e">
        <f ca="true">+IF(AND(ISNUMBER(OFFSET('Hygiene Data'!$I$9,0,10*ROW('Hygiene Data'!I132))),'Data Summary'!EF138="Yes"),OFFSET('Hygiene Data'!$I$9,0,10*ROW('Hygiene Data'!I132)),NA())</f>
        <v>#N/A</v>
      </c>
    </row>
    <row xmlns:x14ac="http://schemas.microsoft.com/office/spreadsheetml/2009/9/ac" r="139" x14ac:dyDescent="0.2">
      <c r="A139" s="334" t="e">
        <f ca="true">+RIGHT('Data Summary'!A139,LEN('Data Summary'!A139)-9)</f>
        <v>#VALUE!</v>
      </c>
      <c r="B139" s="35" t="str">
        <f ca="true">+IF(ISTEXT('Data Summary'!B139),'Data Summary'!B139,"")</f>
        <v/>
      </c>
      <c r="C139" s="333" t="e">
        <f ca="true">+VALUE('Data Summary'!C139)</f>
        <v>#VALUE!</v>
      </c>
      <c r="D139" s="92" t="e">
        <f ca="true">+IF(AND(ISNUMBER(OFFSET('Water Data'!$D$4,0,10*ROW('Water Data'!D133))),'Data Summary'!BS139="Yes"),100-OFFSET('Water Data'!$D$4,0,10*ROW('Water Data'!D133)),NA())</f>
        <v>#N/A</v>
      </c>
      <c r="E139" s="92" t="e">
        <f ca="true">+IF(AND(ISNUMBER(OFFSET('Water Data'!$D$6,0,10*ROW('Water Data'!D133))),'Data Summary'!BT139="Yes"),OFFSET('Water Data'!$D$6,0,10*ROW('Water Data'!D133)),NA())</f>
        <v>#N/A</v>
      </c>
      <c r="F139" s="92" t="e">
        <f ca="true">+IF(AND(ISNUMBER(OFFSET('Water Data'!$D$9,0,10*ROW('Water Data'!D133))),'Data Summary'!BU139="Yes"),OFFSET('Water Data'!$D$9,0,10*ROW('Water Data'!D133)),NA())</f>
        <v>#N/A</v>
      </c>
      <c r="G139" s="92" t="e">
        <f ca="true">+IF(AND(ISNUMBER(OFFSET('Water Data'!$E$4,0,10*ROW('Water Data'!E133))),'Data Summary'!BV139="Yes"),100-OFFSET('Water Data'!$E$4,0,10*ROW('Water Data'!E133)),NA())</f>
        <v>#N/A</v>
      </c>
      <c r="H139" s="92" t="e">
        <f ca="true">+IF(AND(ISNUMBER(OFFSET('Water Data'!$E$6,0,10*ROW('Water Data'!E133))),'Data Summary'!BW139="Yes"),OFFSET('Water Data'!$E$6,0,10*ROW('Water Data'!E133)),NA())</f>
        <v>#N/A</v>
      </c>
      <c r="I139" s="92" t="e">
        <f ca="true">+IF(AND(ISNUMBER(OFFSET('Water Data'!$E$9,0,10*ROW('Water Data'!E133))),'Data Summary'!BX139="Yes"),OFFSET('Water Data'!$E$9,0,10*ROW('Water Data'!E133)),NA())</f>
        <v>#N/A</v>
      </c>
      <c r="J139" s="92" t="e">
        <f ca="true">+IF(AND(ISNUMBER(OFFSET('Water Data'!$F$4,0,10*ROW('Water Data'!F133))),'Data Summary'!BY139="Yes"),100-OFFSET('Water Data'!$F$4,0,10*ROW('Water Data'!F133)),NA())</f>
        <v>#N/A</v>
      </c>
      <c r="K139" s="92" t="e">
        <f ca="true">+IF(AND(ISNUMBER(OFFSET('Water Data'!$F$6,0,10*ROW('Water Data'!F133))),'Data Summary'!BZ139="Yes"),OFFSET('Water Data'!$F$6,0,10*ROW('Water Data'!F133)),NA())</f>
        <v>#N/A</v>
      </c>
      <c r="L139" s="92" t="e">
        <f ca="true">+IF(AND(ISNUMBER(OFFSET('Water Data'!$F$9,0,10*ROW('Water Data'!F133))),'Data Summary'!CA139="Yes"),OFFSET('Water Data'!$F$9,0,10*ROW('Water Data'!F133)),NA())</f>
        <v>#N/A</v>
      </c>
      <c r="M139" s="92" t="e">
        <f ca="true">+IF(AND(ISNUMBER(OFFSET('Water Data'!$G$4,0,10*ROW('Water Data'!G133))),'Data Summary'!CB139="Yes"),100-OFFSET('Water Data'!$G$4,0,10*ROW('Water Data'!G133)),NA())</f>
        <v>#N/A</v>
      </c>
      <c r="N139" s="92" t="e">
        <f ca="true">+IF(AND(ISNUMBER(OFFSET('Water Data'!$G$6,0,10*ROW('Water Data'!G133))),'Data Summary'!CC139="Yes"),OFFSET('Water Data'!$G$6,0,10*ROW('Water Data'!G133)),NA())</f>
        <v>#N/A</v>
      </c>
      <c r="O139" s="92" t="e">
        <f ca="true">+IF(AND(ISNUMBER(OFFSET('Water Data'!$G$9,0,10*ROW('Water Data'!G133))),'Data Summary'!CD139="Yes"),OFFSET('Water Data'!$G$9,0,10*ROW('Water Data'!G133)),NA())</f>
        <v>#N/A</v>
      </c>
      <c r="P139" s="92" t="e">
        <f ca="true">+IF(AND(ISNUMBER(OFFSET('Water Data'!$H$4,0,10*ROW('Water Data'!H133))),'Data Summary'!CE139="Yes"),100-OFFSET('Water Data'!$H$4,0,10*ROW('Water Data'!H133)),NA())</f>
        <v>#N/A</v>
      </c>
      <c r="Q139" s="92" t="e">
        <f ca="true">+IF(AND(ISNUMBER(OFFSET('Water Data'!$H$6,0,10*ROW('Water Data'!H133))),'Data Summary'!CF139="Yes"),OFFSET('Water Data'!$H$6,0,10*ROW('Water Data'!H133)),NA())</f>
        <v>#N/A</v>
      </c>
      <c r="R139" s="92" t="e">
        <f ca="true">+IF(AND(ISNUMBER(OFFSET('Water Data'!$H$9,0,10*ROW('Water Data'!H133))),'Data Summary'!CG139="Yes"),OFFSET('Water Data'!$H$9,0,10*ROW('Water Data'!H133)),NA())</f>
        <v>#N/A</v>
      </c>
      <c r="S139" s="92" t="e">
        <f ca="true">+IF(AND(ISNUMBER(OFFSET('Water Data'!$I$4,0,10*ROW('Water Data'!I133))),'Data Summary'!CH139="Yes"),100-OFFSET('Water Data'!$I$4,0,10*ROW('Water Data'!I133)),NA())</f>
        <v>#N/A</v>
      </c>
      <c r="T139" s="92" t="e">
        <f ca="true">+IF(AND(ISNUMBER(OFFSET('Water Data'!$I$6,0,10*ROW('Water Data'!I133))),'Data Summary'!CI139="Yes"),OFFSET('Water Data'!$I$6,0,10*ROW('Water Data'!I133)),NA())</f>
        <v>#N/A</v>
      </c>
      <c r="U139" s="92" t="e">
        <f ca="true">+IF(AND(ISNUMBER(OFFSET('Water Data'!$I$9,0,10*ROW('Water Data'!I133))),'Data Summary'!CJ139="Yes"),OFFSET('Water Data'!$I$9,0,10*ROW('Water Data'!I133)),NA())</f>
        <v>#N/A</v>
      </c>
      <c r="V139" s="93" t="e">
        <f ca="true">+IF(AND(ISNUMBER(OFFSET('Sanitation Data'!$D$4,0,10*ROW('Sanitation Data'!D133))),'Data Summary'!CK139="Yes"),100-OFFSET('Sanitation Data'!$D$4,0,10*ROW('Sanitation Data'!D133)),NA())</f>
        <v>#N/A</v>
      </c>
      <c r="W139" s="93" t="e">
        <f ca="true">+IF(AND(ISNUMBER(OFFSET('Sanitation Data'!$D$6,0,10*ROW('Sanitation Data'!D133))),'Data Summary'!CL139="Yes"),OFFSET('Sanitation Data'!$D$6,0,10*ROW('Sanitation Data'!D133)),NA())</f>
        <v>#N/A</v>
      </c>
      <c r="X139" s="93" t="e">
        <f ca="true">+IF(AND(ISNUMBER(OFFSET('Sanitation Data'!$D$10,0,10*ROW('Sanitation Data'!D133))),'Data Summary'!CM139="Yes"),OFFSET('Sanitation Data'!$D$10,0,10*ROW('Sanitation Data'!D133)),NA())</f>
        <v>#N/A</v>
      </c>
      <c r="Y139" s="93" t="e">
        <f ca="true">+IF(AND(ISNUMBER(OFFSET('Sanitation Data'!$D$11,0,10*ROW('Sanitation Data'!D133))),'Data Summary'!CN139="Yes"),OFFSET('Sanitation Data'!$D$11,0,10*ROW('Sanitation Data'!D133)),NA())</f>
        <v>#N/A</v>
      </c>
      <c r="Z139" s="93" t="e">
        <f ca="true">+IF(AND(ISNUMBER(OFFSET('Sanitation Data'!$D$12,0,10*ROW('Sanitation Data'!D133))),'Data Summary'!CO139="Yes"),OFFSET('Sanitation Data'!$D$12,0,10*ROW('Sanitation Data'!D133)),NA())</f>
        <v>#N/A</v>
      </c>
      <c r="AA139" s="93" t="e">
        <f ca="true">+IF(AND(ISNUMBER(OFFSET('Sanitation Data'!$E$4,0,10*ROW('Sanitation Data'!E133))),'Data Summary'!CP139="Yes"),100-OFFSET('Sanitation Data'!$E$4,0,10*ROW('Sanitation Data'!E133)),NA())</f>
        <v>#N/A</v>
      </c>
      <c r="AB139" s="93" t="e">
        <f ca="true">+IF(AND(ISNUMBER(OFFSET('Sanitation Data'!$E$6,0,10*ROW('Sanitation Data'!E133))),'Data Summary'!CQ139="Yes"),OFFSET('Sanitation Data'!$E$6,0,10*ROW('Sanitation Data'!E133)),NA())</f>
        <v>#N/A</v>
      </c>
      <c r="AC139" s="93" t="e">
        <f ca="true">+IF(AND(ISNUMBER(OFFSET('Sanitation Data'!$E$10,0,10*ROW('Sanitation Data'!E133))),'Data Summary'!CR139="Yes"),OFFSET('Sanitation Data'!$E$10,0,10*ROW('Sanitation Data'!E133)),NA())</f>
        <v>#N/A</v>
      </c>
      <c r="AD139" s="93" t="e">
        <f ca="true">+IF(AND(ISNUMBER(OFFSET('Sanitation Data'!$E$11,0,10*ROW('Sanitation Data'!E133))),'Data Summary'!CS139="Yes"),OFFSET('Sanitation Data'!$E$11,0,10*ROW('Sanitation Data'!E133)),NA())</f>
        <v>#N/A</v>
      </c>
      <c r="AE139" s="93" t="e">
        <f ca="true">+IF(AND(ISNUMBER(OFFSET('Sanitation Data'!$E$12,0,10*ROW('Sanitation Data'!E133))),'Data Summary'!CT139="Yes"),OFFSET('Sanitation Data'!$E$12,0,10*ROW('Sanitation Data'!E133)),NA())</f>
        <v>#N/A</v>
      </c>
      <c r="AF139" s="93" t="e">
        <f ca="true">+IF(AND(ISNUMBER(OFFSET('Sanitation Data'!$F$4,0,10*ROW('Sanitation Data'!F133))),'Data Summary'!CU139="Yes"),100-OFFSET('Sanitation Data'!$F$4,0,10*ROW('Sanitation Data'!F133)),NA())</f>
        <v>#N/A</v>
      </c>
      <c r="AG139" s="93" t="e">
        <f ca="true">+IF(AND(ISNUMBER(OFFSET('Sanitation Data'!$F$6,0,10*ROW('Sanitation Data'!F133))),'Data Summary'!CV139="Yes"),OFFSET('Sanitation Data'!$F$6,0,10*ROW('Sanitation Data'!F133)),NA())</f>
        <v>#N/A</v>
      </c>
      <c r="AH139" s="93" t="e">
        <f ca="true">+IF(AND(ISNUMBER(OFFSET('Sanitation Data'!$F$10,0,10*ROW('Sanitation Data'!F133))),'Data Summary'!CW139="Yes"),OFFSET('Sanitation Data'!$F$10,0,10*ROW('Sanitation Data'!F133)),NA())</f>
        <v>#N/A</v>
      </c>
      <c r="AI139" s="93" t="e">
        <f ca="true">+IF(AND(ISNUMBER(OFFSET('Sanitation Data'!$F$11,0,10*ROW('Sanitation Data'!F133))),'Data Summary'!CX139="Yes"),OFFSET('Sanitation Data'!$F$11,0,10*ROW('Sanitation Data'!F133)),NA())</f>
        <v>#N/A</v>
      </c>
      <c r="AJ139" s="93" t="e">
        <f ca="true">+IF(AND(ISNUMBER(OFFSET('Sanitation Data'!$F$12,0,10*ROW('Sanitation Data'!F133))),'Data Summary'!CY139="Yes"),OFFSET('Sanitation Data'!$F$12,0,10*ROW('Sanitation Data'!F133)),NA())</f>
        <v>#N/A</v>
      </c>
      <c r="AK139" s="93" t="e">
        <f ca="true">+IF(AND(ISNUMBER(OFFSET('Sanitation Data'!$G$4,0,10*ROW('Sanitation Data'!G133))),'Data Summary'!CZ139="Yes"),100-OFFSET('Sanitation Data'!$G$4,0,10*ROW('Sanitation Data'!G133)),NA())</f>
        <v>#N/A</v>
      </c>
      <c r="AL139" s="93" t="e">
        <f ca="true">+IF(AND(ISNUMBER(OFFSET('Sanitation Data'!$G$6,0,10*ROW('Sanitation Data'!G133))),'Data Summary'!DA139="Yes"),OFFSET('Sanitation Data'!$G$6,0,10*ROW('Sanitation Data'!G133)),NA())</f>
        <v>#N/A</v>
      </c>
      <c r="AM139" s="93" t="e">
        <f ca="true">+IF(AND(ISNUMBER(OFFSET('Sanitation Data'!$G$10,0,10*ROW('Sanitation Data'!G133))),'Data Summary'!DB139="Yes"),OFFSET('Sanitation Data'!$G$10,0,10*ROW('Sanitation Data'!G133)),NA())</f>
        <v>#N/A</v>
      </c>
      <c r="AN139" s="93" t="e">
        <f ca="true">+IF(AND(ISNUMBER(OFFSET('Sanitation Data'!$G$11,0,10*ROW('Sanitation Data'!G133))),'Data Summary'!DC139="Yes"),OFFSET('Sanitation Data'!$G$11,0,10*ROW('Sanitation Data'!G133)),NA())</f>
        <v>#N/A</v>
      </c>
      <c r="AO139" s="93" t="e">
        <f ca="true">+IF(AND(ISNUMBER(OFFSET('Sanitation Data'!$G$12,0,10*ROW('Sanitation Data'!G133))),'Data Summary'!DD139="Yes"),OFFSET('Sanitation Data'!$G$12,0,10*ROW('Sanitation Data'!G133)),NA())</f>
        <v>#N/A</v>
      </c>
      <c r="AP139" s="93" t="e">
        <f ca="true">+IF(AND(ISNUMBER(OFFSET('Sanitation Data'!$H$4,0,10*ROW('Sanitation Data'!H133))),'Data Summary'!DE139="Yes"),100-OFFSET('Sanitation Data'!$H$4,0,10*ROW('Sanitation Data'!H133)),NA())</f>
        <v>#N/A</v>
      </c>
      <c r="AQ139" s="93" t="e">
        <f ca="true">+IF(AND(ISNUMBER(OFFSET('Sanitation Data'!$H$6,0,10*ROW('Sanitation Data'!H133))),'Data Summary'!DF139="Yes"),OFFSET('Sanitation Data'!$H$6,0,10*ROW('Sanitation Data'!H133)),NA())</f>
        <v>#N/A</v>
      </c>
      <c r="AR139" s="93" t="e">
        <f ca="true">+IF(AND(ISNUMBER(OFFSET('Sanitation Data'!$H$10,0,10*ROW('Sanitation Data'!H133))),'Data Summary'!DG139="Yes"),OFFSET('Sanitation Data'!$H$10,0,10*ROW('Sanitation Data'!H133)),NA())</f>
        <v>#N/A</v>
      </c>
      <c r="AS139" s="93" t="e">
        <f ca="true">+IF(AND(ISNUMBER(OFFSET('Sanitation Data'!$H$11,0,10*ROW('Sanitation Data'!H133))),'Data Summary'!DH139="Yes"),OFFSET('Sanitation Data'!$H$11,0,10*ROW('Sanitation Data'!H133)),NA())</f>
        <v>#N/A</v>
      </c>
      <c r="AT139" s="93" t="e">
        <f ca="true">+IF(AND(ISNUMBER(OFFSET('Sanitation Data'!$H$12,0,10*ROW('Sanitation Data'!H133))),'Data Summary'!DI139="Yes"),OFFSET('Sanitation Data'!$H$12,0,10*ROW('Sanitation Data'!H133)),NA())</f>
        <v>#N/A</v>
      </c>
      <c r="AU139" s="93" t="e">
        <f ca="true">+IF(AND(ISNUMBER(OFFSET('Sanitation Data'!$I$4,0,10*ROW('Sanitation Data'!I133))),'Data Summary'!DJ139="Yes"),100-OFFSET('Sanitation Data'!$I$4,0,10*ROW('Sanitation Data'!I133)),NA())</f>
        <v>#N/A</v>
      </c>
      <c r="AV139" s="93" t="e">
        <f ca="true">+IF(AND(ISNUMBER(OFFSET('Sanitation Data'!$I$6,0,10*ROW('Sanitation Data'!I133))),'Data Summary'!DK139="Yes"),OFFSET('Sanitation Data'!$I$6,0,10*ROW('Sanitation Data'!I133)),NA())</f>
        <v>#N/A</v>
      </c>
      <c r="AW139" s="93" t="e">
        <f ca="true">+IF(AND(ISNUMBER(OFFSET('Sanitation Data'!$I$10,0,10*ROW('Sanitation Data'!I133))),'Data Summary'!DL139="Yes"),OFFSET('Sanitation Data'!$I$10,0,10*ROW('Sanitation Data'!I133)),NA())</f>
        <v>#N/A</v>
      </c>
      <c r="AX139" s="93" t="e">
        <f ca="true">+IF(AND(ISNUMBER(OFFSET('Sanitation Data'!$I$11,0,10*ROW('Sanitation Data'!I133))),'Data Summary'!DM139="Yes"),OFFSET('Sanitation Data'!$I$11,0,10*ROW('Sanitation Data'!I133)),NA())</f>
        <v>#N/A</v>
      </c>
      <c r="AY139" s="93" t="e">
        <f ca="true">+IF(AND(ISNUMBER(OFFSET('Sanitation Data'!$I$12,0,10*ROW('Sanitation Data'!I133))),'Data Summary'!DN139="Yes"),OFFSET('Sanitation Data'!$I$12,0,10*ROW('Sanitation Data'!I133)),NA())</f>
        <v>#N/A</v>
      </c>
      <c r="AZ139" s="94" t="e">
        <f ca="true">+IF(AND(ISNUMBER(OFFSET('Hygiene Data'!$D$5,0,10*ROW('Hygiene Data'!D133))),'Data Summary'!DO139="Yes"),OFFSET('Hygiene Data'!$D$5,0,10*ROW('Hygiene Data'!D133)),NA())</f>
        <v>#N/A</v>
      </c>
      <c r="BA139" s="94" t="e">
        <f ca="true">+IF(AND(ISNUMBER(OFFSET('Hygiene Data'!$D$7,0,10*ROW('Hygiene Data'!D133))),'Data Summary'!DP139="Yes"),OFFSET('Hygiene Data'!$D$7,0,10*ROW('Hygiene Data'!D133)),NA())</f>
        <v>#N/A</v>
      </c>
      <c r="BB139" s="94" t="e">
        <f ca="true">+IF(AND(ISNUMBER(OFFSET('Hygiene Data'!$D$9,0,10*ROW('Hygiene Data'!D133))),'Data Summary'!DQ139="Yes"),OFFSET('Hygiene Data'!$D$9,0,10*ROW('Hygiene Data'!D133)),NA())</f>
        <v>#N/A</v>
      </c>
      <c r="BC139" s="94" t="e">
        <f ca="true">+IF(AND(ISNUMBER(OFFSET('Hygiene Data'!$E$5,0,10*ROW('Hygiene Data'!E133))),'Data Summary'!DR139="Yes"),OFFSET('Hygiene Data'!$E$5,0,10*ROW('Hygiene Data'!E133)),NA())</f>
        <v>#N/A</v>
      </c>
      <c r="BD139" s="94" t="e">
        <f ca="true">+IF(AND(ISNUMBER(OFFSET('Hygiene Data'!$E$7,0,10*ROW('Hygiene Data'!E133))),'Data Summary'!DS139="Yes"),OFFSET('Hygiene Data'!$E$7,0,10*ROW('Hygiene Data'!E133)),NA())</f>
        <v>#N/A</v>
      </c>
      <c r="BE139" s="94" t="e">
        <f ca="true">+IF(AND(ISNUMBER(OFFSET('Hygiene Data'!$E$9,0,10*ROW('Hygiene Data'!E133))),'Data Summary'!DT139="Yes"),OFFSET('Hygiene Data'!$E$9,0,10*ROW('Hygiene Data'!E133)),NA())</f>
        <v>#N/A</v>
      </c>
      <c r="BF139" s="94" t="e">
        <f ca="true">+IF(AND(ISNUMBER(OFFSET('Hygiene Data'!$F$5,0,10*ROW('Hygiene Data'!F133))),'Data Summary'!DU139="Yes"),OFFSET('Hygiene Data'!$F$5,0,10*ROW('Hygiene Data'!F133)),NA())</f>
        <v>#N/A</v>
      </c>
      <c r="BG139" s="94" t="e">
        <f ca="true">+IF(AND(ISNUMBER(OFFSET('Hygiene Data'!$F$7,0,10*ROW('Hygiene Data'!F133))),'Data Summary'!DV139="Yes"),OFFSET('Hygiene Data'!$F$7,0,10*ROW('Hygiene Data'!F133)),NA())</f>
        <v>#N/A</v>
      </c>
      <c r="BH139" s="94" t="e">
        <f ca="true">+IF(AND(ISNUMBER(OFFSET('Hygiene Data'!$F$9,0,10*ROW('Hygiene Data'!F133))),'Data Summary'!DW139="Yes"),OFFSET('Hygiene Data'!$F$9,0,10*ROW('Hygiene Data'!F133)),NA())</f>
        <v>#N/A</v>
      </c>
      <c r="BI139" s="94" t="e">
        <f ca="true">+IF(AND(ISNUMBER(OFFSET('Hygiene Data'!$G$5,0,10*ROW('Hygiene Data'!G133))),'Data Summary'!DX139="Yes"),OFFSET('Hygiene Data'!$G$5,0,10*ROW('Hygiene Data'!G133)),NA())</f>
        <v>#N/A</v>
      </c>
      <c r="BJ139" s="94" t="e">
        <f ca="true">+IF(AND(ISNUMBER(OFFSET('Hygiene Data'!$G$7,0,10*ROW('Hygiene Data'!G133))),'Data Summary'!DY139="Yes"),OFFSET('Hygiene Data'!$G$7,0,10*ROW('Hygiene Data'!G133)),NA())</f>
        <v>#N/A</v>
      </c>
      <c r="BK139" s="94" t="e">
        <f ca="true">+IF(AND(ISNUMBER(OFFSET('Hygiene Data'!$G$9,0,10*ROW('Hygiene Data'!G133))),'Data Summary'!DZ139="Yes"),OFFSET('Hygiene Data'!$G$9,0,10*ROW('Hygiene Data'!G133)),NA())</f>
        <v>#N/A</v>
      </c>
      <c r="BL139" s="94" t="e">
        <f ca="true">+IF(AND(ISNUMBER(OFFSET('Hygiene Data'!$H$5,0,10*ROW('Hygiene Data'!H133))),'Data Summary'!EA139="Yes"),OFFSET('Hygiene Data'!$H$5,0,10*ROW('Hygiene Data'!H133)),NA())</f>
        <v>#N/A</v>
      </c>
      <c r="BM139" s="94" t="e">
        <f ca="true">+IF(AND(ISNUMBER(OFFSET('Hygiene Data'!$H$7,0,10*ROW('Hygiene Data'!H133))),'Data Summary'!EB139="Yes"),OFFSET('Hygiene Data'!$H$7,0,10*ROW('Hygiene Data'!H133)),NA())</f>
        <v>#N/A</v>
      </c>
      <c r="BN139" s="94" t="e">
        <f ca="true">+IF(AND(ISNUMBER(OFFSET('Hygiene Data'!$H$9,0,10*ROW('Hygiene Data'!H133))),'Data Summary'!EC139="Yes"),OFFSET('Hygiene Data'!$H$9,0,10*ROW('Hygiene Data'!H133)),NA())</f>
        <v>#N/A</v>
      </c>
      <c r="BO139" s="94" t="e">
        <f ca="true">+IF(AND(ISNUMBER(OFFSET('Hygiene Data'!$I$5,0,10*ROW('Hygiene Data'!I133))),'Data Summary'!ED139="Yes"),OFFSET('Hygiene Data'!$I$5,0,10*ROW('Hygiene Data'!I133)),NA())</f>
        <v>#N/A</v>
      </c>
      <c r="BP139" s="94" t="e">
        <f ca="true">+IF(AND(ISNUMBER(OFFSET('Hygiene Data'!$I$7,0,10*ROW('Hygiene Data'!I133))),'Data Summary'!EE139="Yes"),OFFSET('Hygiene Data'!$I$7,0,10*ROW('Hygiene Data'!I133)),NA())</f>
        <v>#N/A</v>
      </c>
      <c r="BQ139" s="94" t="e">
        <f ca="true">+IF(AND(ISNUMBER(OFFSET('Hygiene Data'!$I$9,0,10*ROW('Hygiene Data'!I133))),'Data Summary'!EF139="Yes"),OFFSET('Hygiene Data'!$I$9,0,10*ROW('Hygiene Data'!I133)),NA())</f>
        <v>#N/A</v>
      </c>
    </row>
    <row xmlns:x14ac="http://schemas.microsoft.com/office/spreadsheetml/2009/9/ac" r="140" x14ac:dyDescent="0.2">
      <c r="A140" s="334" t="e">
        <f ca="true">+RIGHT('Data Summary'!A140,LEN('Data Summary'!A140)-9)</f>
        <v>#VALUE!</v>
      </c>
      <c r="B140" s="35" t="str">
        <f ca="true">+IF(ISTEXT('Data Summary'!B140),'Data Summary'!B140,"")</f>
        <v/>
      </c>
      <c r="C140" s="333" t="e">
        <f ca="true">+VALUE('Data Summary'!C140)</f>
        <v>#VALUE!</v>
      </c>
      <c r="D140" s="92" t="e">
        <f ca="true">+IF(AND(ISNUMBER(OFFSET('Water Data'!$D$4,0,10*ROW('Water Data'!D134))),'Data Summary'!BS140="Yes"),100-OFFSET('Water Data'!$D$4,0,10*ROW('Water Data'!D134)),NA())</f>
        <v>#N/A</v>
      </c>
      <c r="E140" s="92" t="e">
        <f ca="true">+IF(AND(ISNUMBER(OFFSET('Water Data'!$D$6,0,10*ROW('Water Data'!D134))),'Data Summary'!BT140="Yes"),OFFSET('Water Data'!$D$6,0,10*ROW('Water Data'!D134)),NA())</f>
        <v>#N/A</v>
      </c>
      <c r="F140" s="92" t="e">
        <f ca="true">+IF(AND(ISNUMBER(OFFSET('Water Data'!$D$9,0,10*ROW('Water Data'!D134))),'Data Summary'!BU140="Yes"),OFFSET('Water Data'!$D$9,0,10*ROW('Water Data'!D134)),NA())</f>
        <v>#N/A</v>
      </c>
      <c r="G140" s="92" t="e">
        <f ca="true">+IF(AND(ISNUMBER(OFFSET('Water Data'!$E$4,0,10*ROW('Water Data'!E134))),'Data Summary'!BV140="Yes"),100-OFFSET('Water Data'!$E$4,0,10*ROW('Water Data'!E134)),NA())</f>
        <v>#N/A</v>
      </c>
      <c r="H140" s="92" t="e">
        <f ca="true">+IF(AND(ISNUMBER(OFFSET('Water Data'!$E$6,0,10*ROW('Water Data'!E134))),'Data Summary'!BW140="Yes"),OFFSET('Water Data'!$E$6,0,10*ROW('Water Data'!E134)),NA())</f>
        <v>#N/A</v>
      </c>
      <c r="I140" s="92" t="e">
        <f ca="true">+IF(AND(ISNUMBER(OFFSET('Water Data'!$E$9,0,10*ROW('Water Data'!E134))),'Data Summary'!BX140="Yes"),OFFSET('Water Data'!$E$9,0,10*ROW('Water Data'!E134)),NA())</f>
        <v>#N/A</v>
      </c>
      <c r="J140" s="92" t="e">
        <f ca="true">+IF(AND(ISNUMBER(OFFSET('Water Data'!$F$4,0,10*ROW('Water Data'!F134))),'Data Summary'!BY140="Yes"),100-OFFSET('Water Data'!$F$4,0,10*ROW('Water Data'!F134)),NA())</f>
        <v>#N/A</v>
      </c>
      <c r="K140" s="92" t="e">
        <f ca="true">+IF(AND(ISNUMBER(OFFSET('Water Data'!$F$6,0,10*ROW('Water Data'!F134))),'Data Summary'!BZ140="Yes"),OFFSET('Water Data'!$F$6,0,10*ROW('Water Data'!F134)),NA())</f>
        <v>#N/A</v>
      </c>
      <c r="L140" s="92" t="e">
        <f ca="true">+IF(AND(ISNUMBER(OFFSET('Water Data'!$F$9,0,10*ROW('Water Data'!F134))),'Data Summary'!CA140="Yes"),OFFSET('Water Data'!$F$9,0,10*ROW('Water Data'!F134)),NA())</f>
        <v>#N/A</v>
      </c>
      <c r="M140" s="92" t="e">
        <f ca="true">+IF(AND(ISNUMBER(OFFSET('Water Data'!$G$4,0,10*ROW('Water Data'!G134))),'Data Summary'!CB140="Yes"),100-OFFSET('Water Data'!$G$4,0,10*ROW('Water Data'!G134)),NA())</f>
        <v>#N/A</v>
      </c>
      <c r="N140" s="92" t="e">
        <f ca="true">+IF(AND(ISNUMBER(OFFSET('Water Data'!$G$6,0,10*ROW('Water Data'!G134))),'Data Summary'!CC140="Yes"),OFFSET('Water Data'!$G$6,0,10*ROW('Water Data'!G134)),NA())</f>
        <v>#N/A</v>
      </c>
      <c r="O140" s="92" t="e">
        <f ca="true">+IF(AND(ISNUMBER(OFFSET('Water Data'!$G$9,0,10*ROW('Water Data'!G134))),'Data Summary'!CD140="Yes"),OFFSET('Water Data'!$G$9,0,10*ROW('Water Data'!G134)),NA())</f>
        <v>#N/A</v>
      </c>
      <c r="P140" s="92" t="e">
        <f ca="true">+IF(AND(ISNUMBER(OFFSET('Water Data'!$H$4,0,10*ROW('Water Data'!H134))),'Data Summary'!CE140="Yes"),100-OFFSET('Water Data'!$H$4,0,10*ROW('Water Data'!H134)),NA())</f>
        <v>#N/A</v>
      </c>
      <c r="Q140" s="92" t="e">
        <f ca="true">+IF(AND(ISNUMBER(OFFSET('Water Data'!$H$6,0,10*ROW('Water Data'!H134))),'Data Summary'!CF140="Yes"),OFFSET('Water Data'!$H$6,0,10*ROW('Water Data'!H134)),NA())</f>
        <v>#N/A</v>
      </c>
      <c r="R140" s="92" t="e">
        <f ca="true">+IF(AND(ISNUMBER(OFFSET('Water Data'!$H$9,0,10*ROW('Water Data'!H134))),'Data Summary'!CG140="Yes"),OFFSET('Water Data'!$H$9,0,10*ROW('Water Data'!H134)),NA())</f>
        <v>#N/A</v>
      </c>
      <c r="S140" s="92" t="e">
        <f ca="true">+IF(AND(ISNUMBER(OFFSET('Water Data'!$I$4,0,10*ROW('Water Data'!I134))),'Data Summary'!CH140="Yes"),100-OFFSET('Water Data'!$I$4,0,10*ROW('Water Data'!I134)),NA())</f>
        <v>#N/A</v>
      </c>
      <c r="T140" s="92" t="e">
        <f ca="true">+IF(AND(ISNUMBER(OFFSET('Water Data'!$I$6,0,10*ROW('Water Data'!I134))),'Data Summary'!CI140="Yes"),OFFSET('Water Data'!$I$6,0,10*ROW('Water Data'!I134)),NA())</f>
        <v>#N/A</v>
      </c>
      <c r="U140" s="92" t="e">
        <f ca="true">+IF(AND(ISNUMBER(OFFSET('Water Data'!$I$9,0,10*ROW('Water Data'!I134))),'Data Summary'!CJ140="Yes"),OFFSET('Water Data'!$I$9,0,10*ROW('Water Data'!I134)),NA())</f>
        <v>#N/A</v>
      </c>
      <c r="V140" s="93" t="e">
        <f ca="true">+IF(AND(ISNUMBER(OFFSET('Sanitation Data'!$D$4,0,10*ROW('Sanitation Data'!D134))),'Data Summary'!CK140="Yes"),100-OFFSET('Sanitation Data'!$D$4,0,10*ROW('Sanitation Data'!D134)),NA())</f>
        <v>#N/A</v>
      </c>
      <c r="W140" s="93" t="e">
        <f ca="true">+IF(AND(ISNUMBER(OFFSET('Sanitation Data'!$D$6,0,10*ROW('Sanitation Data'!D134))),'Data Summary'!CL140="Yes"),OFFSET('Sanitation Data'!$D$6,0,10*ROW('Sanitation Data'!D134)),NA())</f>
        <v>#N/A</v>
      </c>
      <c r="X140" s="93" t="e">
        <f ca="true">+IF(AND(ISNUMBER(OFFSET('Sanitation Data'!$D$10,0,10*ROW('Sanitation Data'!D134))),'Data Summary'!CM140="Yes"),OFFSET('Sanitation Data'!$D$10,0,10*ROW('Sanitation Data'!D134)),NA())</f>
        <v>#N/A</v>
      </c>
      <c r="Y140" s="93" t="e">
        <f ca="true">+IF(AND(ISNUMBER(OFFSET('Sanitation Data'!$D$11,0,10*ROW('Sanitation Data'!D134))),'Data Summary'!CN140="Yes"),OFFSET('Sanitation Data'!$D$11,0,10*ROW('Sanitation Data'!D134)),NA())</f>
        <v>#N/A</v>
      </c>
      <c r="Z140" s="93" t="e">
        <f ca="true">+IF(AND(ISNUMBER(OFFSET('Sanitation Data'!$D$12,0,10*ROW('Sanitation Data'!D134))),'Data Summary'!CO140="Yes"),OFFSET('Sanitation Data'!$D$12,0,10*ROW('Sanitation Data'!D134)),NA())</f>
        <v>#N/A</v>
      </c>
      <c r="AA140" s="93" t="e">
        <f ca="true">+IF(AND(ISNUMBER(OFFSET('Sanitation Data'!$E$4,0,10*ROW('Sanitation Data'!E134))),'Data Summary'!CP140="Yes"),100-OFFSET('Sanitation Data'!$E$4,0,10*ROW('Sanitation Data'!E134)),NA())</f>
        <v>#N/A</v>
      </c>
      <c r="AB140" s="93" t="e">
        <f ca="true">+IF(AND(ISNUMBER(OFFSET('Sanitation Data'!$E$6,0,10*ROW('Sanitation Data'!E134))),'Data Summary'!CQ140="Yes"),OFFSET('Sanitation Data'!$E$6,0,10*ROW('Sanitation Data'!E134)),NA())</f>
        <v>#N/A</v>
      </c>
      <c r="AC140" s="93" t="e">
        <f ca="true">+IF(AND(ISNUMBER(OFFSET('Sanitation Data'!$E$10,0,10*ROW('Sanitation Data'!E134))),'Data Summary'!CR140="Yes"),OFFSET('Sanitation Data'!$E$10,0,10*ROW('Sanitation Data'!E134)),NA())</f>
        <v>#N/A</v>
      </c>
      <c r="AD140" s="93" t="e">
        <f ca="true">+IF(AND(ISNUMBER(OFFSET('Sanitation Data'!$E$11,0,10*ROW('Sanitation Data'!E134))),'Data Summary'!CS140="Yes"),OFFSET('Sanitation Data'!$E$11,0,10*ROW('Sanitation Data'!E134)),NA())</f>
        <v>#N/A</v>
      </c>
      <c r="AE140" s="93" t="e">
        <f ca="true">+IF(AND(ISNUMBER(OFFSET('Sanitation Data'!$E$12,0,10*ROW('Sanitation Data'!E134))),'Data Summary'!CT140="Yes"),OFFSET('Sanitation Data'!$E$12,0,10*ROW('Sanitation Data'!E134)),NA())</f>
        <v>#N/A</v>
      </c>
      <c r="AF140" s="93" t="e">
        <f ca="true">+IF(AND(ISNUMBER(OFFSET('Sanitation Data'!$F$4,0,10*ROW('Sanitation Data'!F134))),'Data Summary'!CU140="Yes"),100-OFFSET('Sanitation Data'!$F$4,0,10*ROW('Sanitation Data'!F134)),NA())</f>
        <v>#N/A</v>
      </c>
      <c r="AG140" s="93" t="e">
        <f ca="true">+IF(AND(ISNUMBER(OFFSET('Sanitation Data'!$F$6,0,10*ROW('Sanitation Data'!F134))),'Data Summary'!CV140="Yes"),OFFSET('Sanitation Data'!$F$6,0,10*ROW('Sanitation Data'!F134)),NA())</f>
        <v>#N/A</v>
      </c>
      <c r="AH140" s="93" t="e">
        <f ca="true">+IF(AND(ISNUMBER(OFFSET('Sanitation Data'!$F$10,0,10*ROW('Sanitation Data'!F134))),'Data Summary'!CW140="Yes"),OFFSET('Sanitation Data'!$F$10,0,10*ROW('Sanitation Data'!F134)),NA())</f>
        <v>#N/A</v>
      </c>
      <c r="AI140" s="93" t="e">
        <f ca="true">+IF(AND(ISNUMBER(OFFSET('Sanitation Data'!$F$11,0,10*ROW('Sanitation Data'!F134))),'Data Summary'!CX140="Yes"),OFFSET('Sanitation Data'!$F$11,0,10*ROW('Sanitation Data'!F134)),NA())</f>
        <v>#N/A</v>
      </c>
      <c r="AJ140" s="93" t="e">
        <f ca="true">+IF(AND(ISNUMBER(OFFSET('Sanitation Data'!$F$12,0,10*ROW('Sanitation Data'!F134))),'Data Summary'!CY140="Yes"),OFFSET('Sanitation Data'!$F$12,0,10*ROW('Sanitation Data'!F134)),NA())</f>
        <v>#N/A</v>
      </c>
      <c r="AK140" s="93" t="e">
        <f ca="true">+IF(AND(ISNUMBER(OFFSET('Sanitation Data'!$G$4,0,10*ROW('Sanitation Data'!G134))),'Data Summary'!CZ140="Yes"),100-OFFSET('Sanitation Data'!$G$4,0,10*ROW('Sanitation Data'!G134)),NA())</f>
        <v>#N/A</v>
      </c>
      <c r="AL140" s="93" t="e">
        <f ca="true">+IF(AND(ISNUMBER(OFFSET('Sanitation Data'!$G$6,0,10*ROW('Sanitation Data'!G134))),'Data Summary'!DA140="Yes"),OFFSET('Sanitation Data'!$G$6,0,10*ROW('Sanitation Data'!G134)),NA())</f>
        <v>#N/A</v>
      </c>
      <c r="AM140" s="93" t="e">
        <f ca="true">+IF(AND(ISNUMBER(OFFSET('Sanitation Data'!$G$10,0,10*ROW('Sanitation Data'!G134))),'Data Summary'!DB140="Yes"),OFFSET('Sanitation Data'!$G$10,0,10*ROW('Sanitation Data'!G134)),NA())</f>
        <v>#N/A</v>
      </c>
      <c r="AN140" s="93" t="e">
        <f ca="true">+IF(AND(ISNUMBER(OFFSET('Sanitation Data'!$G$11,0,10*ROW('Sanitation Data'!G134))),'Data Summary'!DC140="Yes"),OFFSET('Sanitation Data'!$G$11,0,10*ROW('Sanitation Data'!G134)),NA())</f>
        <v>#N/A</v>
      </c>
      <c r="AO140" s="93" t="e">
        <f ca="true">+IF(AND(ISNUMBER(OFFSET('Sanitation Data'!$G$12,0,10*ROW('Sanitation Data'!G134))),'Data Summary'!DD140="Yes"),OFFSET('Sanitation Data'!$G$12,0,10*ROW('Sanitation Data'!G134)),NA())</f>
        <v>#N/A</v>
      </c>
      <c r="AP140" s="93" t="e">
        <f ca="true">+IF(AND(ISNUMBER(OFFSET('Sanitation Data'!$H$4,0,10*ROW('Sanitation Data'!H134))),'Data Summary'!DE140="Yes"),100-OFFSET('Sanitation Data'!$H$4,0,10*ROW('Sanitation Data'!H134)),NA())</f>
        <v>#N/A</v>
      </c>
      <c r="AQ140" s="93" t="e">
        <f ca="true">+IF(AND(ISNUMBER(OFFSET('Sanitation Data'!$H$6,0,10*ROW('Sanitation Data'!H134))),'Data Summary'!DF140="Yes"),OFFSET('Sanitation Data'!$H$6,0,10*ROW('Sanitation Data'!H134)),NA())</f>
        <v>#N/A</v>
      </c>
      <c r="AR140" s="93" t="e">
        <f ca="true">+IF(AND(ISNUMBER(OFFSET('Sanitation Data'!$H$10,0,10*ROW('Sanitation Data'!H134))),'Data Summary'!DG140="Yes"),OFFSET('Sanitation Data'!$H$10,0,10*ROW('Sanitation Data'!H134)),NA())</f>
        <v>#N/A</v>
      </c>
      <c r="AS140" s="93" t="e">
        <f ca="true">+IF(AND(ISNUMBER(OFFSET('Sanitation Data'!$H$11,0,10*ROW('Sanitation Data'!H134))),'Data Summary'!DH140="Yes"),OFFSET('Sanitation Data'!$H$11,0,10*ROW('Sanitation Data'!H134)),NA())</f>
        <v>#N/A</v>
      </c>
      <c r="AT140" s="93" t="e">
        <f ca="true">+IF(AND(ISNUMBER(OFFSET('Sanitation Data'!$H$12,0,10*ROW('Sanitation Data'!H134))),'Data Summary'!DI140="Yes"),OFFSET('Sanitation Data'!$H$12,0,10*ROW('Sanitation Data'!H134)),NA())</f>
        <v>#N/A</v>
      </c>
      <c r="AU140" s="93" t="e">
        <f ca="true">+IF(AND(ISNUMBER(OFFSET('Sanitation Data'!$I$4,0,10*ROW('Sanitation Data'!I134))),'Data Summary'!DJ140="Yes"),100-OFFSET('Sanitation Data'!$I$4,0,10*ROW('Sanitation Data'!I134)),NA())</f>
        <v>#N/A</v>
      </c>
      <c r="AV140" s="93" t="e">
        <f ca="true">+IF(AND(ISNUMBER(OFFSET('Sanitation Data'!$I$6,0,10*ROW('Sanitation Data'!I134))),'Data Summary'!DK140="Yes"),OFFSET('Sanitation Data'!$I$6,0,10*ROW('Sanitation Data'!I134)),NA())</f>
        <v>#N/A</v>
      </c>
      <c r="AW140" s="93" t="e">
        <f ca="true">+IF(AND(ISNUMBER(OFFSET('Sanitation Data'!$I$10,0,10*ROW('Sanitation Data'!I134))),'Data Summary'!DL140="Yes"),OFFSET('Sanitation Data'!$I$10,0,10*ROW('Sanitation Data'!I134)),NA())</f>
        <v>#N/A</v>
      </c>
      <c r="AX140" s="93" t="e">
        <f ca="true">+IF(AND(ISNUMBER(OFFSET('Sanitation Data'!$I$11,0,10*ROW('Sanitation Data'!I134))),'Data Summary'!DM140="Yes"),OFFSET('Sanitation Data'!$I$11,0,10*ROW('Sanitation Data'!I134)),NA())</f>
        <v>#N/A</v>
      </c>
      <c r="AY140" s="93" t="e">
        <f ca="true">+IF(AND(ISNUMBER(OFFSET('Sanitation Data'!$I$12,0,10*ROW('Sanitation Data'!I134))),'Data Summary'!DN140="Yes"),OFFSET('Sanitation Data'!$I$12,0,10*ROW('Sanitation Data'!I134)),NA())</f>
        <v>#N/A</v>
      </c>
      <c r="AZ140" s="94" t="e">
        <f ca="true">+IF(AND(ISNUMBER(OFFSET('Hygiene Data'!$D$5,0,10*ROW('Hygiene Data'!D134))),'Data Summary'!DO140="Yes"),OFFSET('Hygiene Data'!$D$5,0,10*ROW('Hygiene Data'!D134)),NA())</f>
        <v>#N/A</v>
      </c>
      <c r="BA140" s="94" t="e">
        <f ca="true">+IF(AND(ISNUMBER(OFFSET('Hygiene Data'!$D$7,0,10*ROW('Hygiene Data'!D134))),'Data Summary'!DP140="Yes"),OFFSET('Hygiene Data'!$D$7,0,10*ROW('Hygiene Data'!D134)),NA())</f>
        <v>#N/A</v>
      </c>
      <c r="BB140" s="94" t="e">
        <f ca="true">+IF(AND(ISNUMBER(OFFSET('Hygiene Data'!$D$9,0,10*ROW('Hygiene Data'!D134))),'Data Summary'!DQ140="Yes"),OFFSET('Hygiene Data'!$D$9,0,10*ROW('Hygiene Data'!D134)),NA())</f>
        <v>#N/A</v>
      </c>
      <c r="BC140" s="94" t="e">
        <f ca="true">+IF(AND(ISNUMBER(OFFSET('Hygiene Data'!$E$5,0,10*ROW('Hygiene Data'!E134))),'Data Summary'!DR140="Yes"),OFFSET('Hygiene Data'!$E$5,0,10*ROW('Hygiene Data'!E134)),NA())</f>
        <v>#N/A</v>
      </c>
      <c r="BD140" s="94" t="e">
        <f ca="true">+IF(AND(ISNUMBER(OFFSET('Hygiene Data'!$E$7,0,10*ROW('Hygiene Data'!E134))),'Data Summary'!DS140="Yes"),OFFSET('Hygiene Data'!$E$7,0,10*ROW('Hygiene Data'!E134)),NA())</f>
        <v>#N/A</v>
      </c>
      <c r="BE140" s="94" t="e">
        <f ca="true">+IF(AND(ISNUMBER(OFFSET('Hygiene Data'!$E$9,0,10*ROW('Hygiene Data'!E134))),'Data Summary'!DT140="Yes"),OFFSET('Hygiene Data'!$E$9,0,10*ROW('Hygiene Data'!E134)),NA())</f>
        <v>#N/A</v>
      </c>
      <c r="BF140" s="94" t="e">
        <f ca="true">+IF(AND(ISNUMBER(OFFSET('Hygiene Data'!$F$5,0,10*ROW('Hygiene Data'!F134))),'Data Summary'!DU140="Yes"),OFFSET('Hygiene Data'!$F$5,0,10*ROW('Hygiene Data'!F134)),NA())</f>
        <v>#N/A</v>
      </c>
      <c r="BG140" s="94" t="e">
        <f ca="true">+IF(AND(ISNUMBER(OFFSET('Hygiene Data'!$F$7,0,10*ROW('Hygiene Data'!F134))),'Data Summary'!DV140="Yes"),OFFSET('Hygiene Data'!$F$7,0,10*ROW('Hygiene Data'!F134)),NA())</f>
        <v>#N/A</v>
      </c>
      <c r="BH140" s="94" t="e">
        <f ca="true">+IF(AND(ISNUMBER(OFFSET('Hygiene Data'!$F$9,0,10*ROW('Hygiene Data'!F134))),'Data Summary'!DW140="Yes"),OFFSET('Hygiene Data'!$F$9,0,10*ROW('Hygiene Data'!F134)),NA())</f>
        <v>#N/A</v>
      </c>
      <c r="BI140" s="94" t="e">
        <f ca="true">+IF(AND(ISNUMBER(OFFSET('Hygiene Data'!$G$5,0,10*ROW('Hygiene Data'!G134))),'Data Summary'!DX140="Yes"),OFFSET('Hygiene Data'!$G$5,0,10*ROW('Hygiene Data'!G134)),NA())</f>
        <v>#N/A</v>
      </c>
      <c r="BJ140" s="94" t="e">
        <f ca="true">+IF(AND(ISNUMBER(OFFSET('Hygiene Data'!$G$7,0,10*ROW('Hygiene Data'!G134))),'Data Summary'!DY140="Yes"),OFFSET('Hygiene Data'!$G$7,0,10*ROW('Hygiene Data'!G134)),NA())</f>
        <v>#N/A</v>
      </c>
      <c r="BK140" s="94" t="e">
        <f ca="true">+IF(AND(ISNUMBER(OFFSET('Hygiene Data'!$G$9,0,10*ROW('Hygiene Data'!G134))),'Data Summary'!DZ140="Yes"),OFFSET('Hygiene Data'!$G$9,0,10*ROW('Hygiene Data'!G134)),NA())</f>
        <v>#N/A</v>
      </c>
      <c r="BL140" s="94" t="e">
        <f ca="true">+IF(AND(ISNUMBER(OFFSET('Hygiene Data'!$H$5,0,10*ROW('Hygiene Data'!H134))),'Data Summary'!EA140="Yes"),OFFSET('Hygiene Data'!$H$5,0,10*ROW('Hygiene Data'!H134)),NA())</f>
        <v>#N/A</v>
      </c>
      <c r="BM140" s="94" t="e">
        <f ca="true">+IF(AND(ISNUMBER(OFFSET('Hygiene Data'!$H$7,0,10*ROW('Hygiene Data'!H134))),'Data Summary'!EB140="Yes"),OFFSET('Hygiene Data'!$H$7,0,10*ROW('Hygiene Data'!H134)),NA())</f>
        <v>#N/A</v>
      </c>
      <c r="BN140" s="94" t="e">
        <f ca="true">+IF(AND(ISNUMBER(OFFSET('Hygiene Data'!$H$9,0,10*ROW('Hygiene Data'!H134))),'Data Summary'!EC140="Yes"),OFFSET('Hygiene Data'!$H$9,0,10*ROW('Hygiene Data'!H134)),NA())</f>
        <v>#N/A</v>
      </c>
      <c r="BO140" s="94" t="e">
        <f ca="true">+IF(AND(ISNUMBER(OFFSET('Hygiene Data'!$I$5,0,10*ROW('Hygiene Data'!I134))),'Data Summary'!ED140="Yes"),OFFSET('Hygiene Data'!$I$5,0,10*ROW('Hygiene Data'!I134)),NA())</f>
        <v>#N/A</v>
      </c>
      <c r="BP140" s="94" t="e">
        <f ca="true">+IF(AND(ISNUMBER(OFFSET('Hygiene Data'!$I$7,0,10*ROW('Hygiene Data'!I134))),'Data Summary'!EE140="Yes"),OFFSET('Hygiene Data'!$I$7,0,10*ROW('Hygiene Data'!I134)),NA())</f>
        <v>#N/A</v>
      </c>
      <c r="BQ140" s="94" t="e">
        <f ca="true">+IF(AND(ISNUMBER(OFFSET('Hygiene Data'!$I$9,0,10*ROW('Hygiene Data'!I134))),'Data Summary'!EF140="Yes"),OFFSET('Hygiene Data'!$I$9,0,10*ROW('Hygiene Data'!I134)),NA())</f>
        <v>#N/A</v>
      </c>
    </row>
    <row xmlns:x14ac="http://schemas.microsoft.com/office/spreadsheetml/2009/9/ac" r="141" x14ac:dyDescent="0.2">
      <c r="A141" s="334" t="e">
        <f ca="true">+RIGHT('Data Summary'!A141,LEN('Data Summary'!A141)-9)</f>
        <v>#VALUE!</v>
      </c>
      <c r="B141" s="35" t="str">
        <f ca="true">+IF(ISTEXT('Data Summary'!B141),'Data Summary'!B141,"")</f>
        <v/>
      </c>
      <c r="C141" s="333" t="e">
        <f ca="true">+VALUE('Data Summary'!C141)</f>
        <v>#VALUE!</v>
      </c>
      <c r="D141" s="92" t="e">
        <f ca="true">+IF(AND(ISNUMBER(OFFSET('Water Data'!$D$4,0,10*ROW('Water Data'!D135))),'Data Summary'!BS141="Yes"),100-OFFSET('Water Data'!$D$4,0,10*ROW('Water Data'!D135)),NA())</f>
        <v>#N/A</v>
      </c>
      <c r="E141" s="92" t="e">
        <f ca="true">+IF(AND(ISNUMBER(OFFSET('Water Data'!$D$6,0,10*ROW('Water Data'!D135))),'Data Summary'!BT141="Yes"),OFFSET('Water Data'!$D$6,0,10*ROW('Water Data'!D135)),NA())</f>
        <v>#N/A</v>
      </c>
      <c r="F141" s="92" t="e">
        <f ca="true">+IF(AND(ISNUMBER(OFFSET('Water Data'!$D$9,0,10*ROW('Water Data'!D135))),'Data Summary'!BU141="Yes"),OFFSET('Water Data'!$D$9,0,10*ROW('Water Data'!D135)),NA())</f>
        <v>#N/A</v>
      </c>
      <c r="G141" s="92" t="e">
        <f ca="true">+IF(AND(ISNUMBER(OFFSET('Water Data'!$E$4,0,10*ROW('Water Data'!E135))),'Data Summary'!BV141="Yes"),100-OFFSET('Water Data'!$E$4,0,10*ROW('Water Data'!E135)),NA())</f>
        <v>#N/A</v>
      </c>
      <c r="H141" s="92" t="e">
        <f ca="true">+IF(AND(ISNUMBER(OFFSET('Water Data'!$E$6,0,10*ROW('Water Data'!E135))),'Data Summary'!BW141="Yes"),OFFSET('Water Data'!$E$6,0,10*ROW('Water Data'!E135)),NA())</f>
        <v>#N/A</v>
      </c>
      <c r="I141" s="92" t="e">
        <f ca="true">+IF(AND(ISNUMBER(OFFSET('Water Data'!$E$9,0,10*ROW('Water Data'!E135))),'Data Summary'!BX141="Yes"),OFFSET('Water Data'!$E$9,0,10*ROW('Water Data'!E135)),NA())</f>
        <v>#N/A</v>
      </c>
      <c r="J141" s="92" t="e">
        <f ca="true">+IF(AND(ISNUMBER(OFFSET('Water Data'!$F$4,0,10*ROW('Water Data'!F135))),'Data Summary'!BY141="Yes"),100-OFFSET('Water Data'!$F$4,0,10*ROW('Water Data'!F135)),NA())</f>
        <v>#N/A</v>
      </c>
      <c r="K141" s="92" t="e">
        <f ca="true">+IF(AND(ISNUMBER(OFFSET('Water Data'!$F$6,0,10*ROW('Water Data'!F135))),'Data Summary'!BZ141="Yes"),OFFSET('Water Data'!$F$6,0,10*ROW('Water Data'!F135)),NA())</f>
        <v>#N/A</v>
      </c>
      <c r="L141" s="92" t="e">
        <f ca="true">+IF(AND(ISNUMBER(OFFSET('Water Data'!$F$9,0,10*ROW('Water Data'!F135))),'Data Summary'!CA141="Yes"),OFFSET('Water Data'!$F$9,0,10*ROW('Water Data'!F135)),NA())</f>
        <v>#N/A</v>
      </c>
      <c r="M141" s="92" t="e">
        <f ca="true">+IF(AND(ISNUMBER(OFFSET('Water Data'!$G$4,0,10*ROW('Water Data'!G135))),'Data Summary'!CB141="Yes"),100-OFFSET('Water Data'!$G$4,0,10*ROW('Water Data'!G135)),NA())</f>
        <v>#N/A</v>
      </c>
      <c r="N141" s="92" t="e">
        <f ca="true">+IF(AND(ISNUMBER(OFFSET('Water Data'!$G$6,0,10*ROW('Water Data'!G135))),'Data Summary'!CC141="Yes"),OFFSET('Water Data'!$G$6,0,10*ROW('Water Data'!G135)),NA())</f>
        <v>#N/A</v>
      </c>
      <c r="O141" s="92" t="e">
        <f ca="true">+IF(AND(ISNUMBER(OFFSET('Water Data'!$G$9,0,10*ROW('Water Data'!G135))),'Data Summary'!CD141="Yes"),OFFSET('Water Data'!$G$9,0,10*ROW('Water Data'!G135)),NA())</f>
        <v>#N/A</v>
      </c>
      <c r="P141" s="92" t="e">
        <f ca="true">+IF(AND(ISNUMBER(OFFSET('Water Data'!$H$4,0,10*ROW('Water Data'!H135))),'Data Summary'!CE141="Yes"),100-OFFSET('Water Data'!$H$4,0,10*ROW('Water Data'!H135)),NA())</f>
        <v>#N/A</v>
      </c>
      <c r="Q141" s="92" t="e">
        <f ca="true">+IF(AND(ISNUMBER(OFFSET('Water Data'!$H$6,0,10*ROW('Water Data'!H135))),'Data Summary'!CF141="Yes"),OFFSET('Water Data'!$H$6,0,10*ROW('Water Data'!H135)),NA())</f>
        <v>#N/A</v>
      </c>
      <c r="R141" s="92" t="e">
        <f ca="true">+IF(AND(ISNUMBER(OFFSET('Water Data'!$H$9,0,10*ROW('Water Data'!H135))),'Data Summary'!CG141="Yes"),OFFSET('Water Data'!$H$9,0,10*ROW('Water Data'!H135)),NA())</f>
        <v>#N/A</v>
      </c>
      <c r="S141" s="92" t="e">
        <f ca="true">+IF(AND(ISNUMBER(OFFSET('Water Data'!$I$4,0,10*ROW('Water Data'!I135))),'Data Summary'!CH141="Yes"),100-OFFSET('Water Data'!$I$4,0,10*ROW('Water Data'!I135)),NA())</f>
        <v>#N/A</v>
      </c>
      <c r="T141" s="92" t="e">
        <f ca="true">+IF(AND(ISNUMBER(OFFSET('Water Data'!$I$6,0,10*ROW('Water Data'!I135))),'Data Summary'!CI141="Yes"),OFFSET('Water Data'!$I$6,0,10*ROW('Water Data'!I135)),NA())</f>
        <v>#N/A</v>
      </c>
      <c r="U141" s="92" t="e">
        <f ca="true">+IF(AND(ISNUMBER(OFFSET('Water Data'!$I$9,0,10*ROW('Water Data'!I135))),'Data Summary'!CJ141="Yes"),OFFSET('Water Data'!$I$9,0,10*ROW('Water Data'!I135)),NA())</f>
        <v>#N/A</v>
      </c>
      <c r="V141" s="93" t="e">
        <f ca="true">+IF(AND(ISNUMBER(OFFSET('Sanitation Data'!$D$4,0,10*ROW('Sanitation Data'!D135))),'Data Summary'!CK141="Yes"),100-OFFSET('Sanitation Data'!$D$4,0,10*ROW('Sanitation Data'!D135)),NA())</f>
        <v>#N/A</v>
      </c>
      <c r="W141" s="93" t="e">
        <f ca="true">+IF(AND(ISNUMBER(OFFSET('Sanitation Data'!$D$6,0,10*ROW('Sanitation Data'!D135))),'Data Summary'!CL141="Yes"),OFFSET('Sanitation Data'!$D$6,0,10*ROW('Sanitation Data'!D135)),NA())</f>
        <v>#N/A</v>
      </c>
      <c r="X141" s="93" t="e">
        <f ca="true">+IF(AND(ISNUMBER(OFFSET('Sanitation Data'!$D$10,0,10*ROW('Sanitation Data'!D135))),'Data Summary'!CM141="Yes"),OFFSET('Sanitation Data'!$D$10,0,10*ROW('Sanitation Data'!D135)),NA())</f>
        <v>#N/A</v>
      </c>
      <c r="Y141" s="93" t="e">
        <f ca="true">+IF(AND(ISNUMBER(OFFSET('Sanitation Data'!$D$11,0,10*ROW('Sanitation Data'!D135))),'Data Summary'!CN141="Yes"),OFFSET('Sanitation Data'!$D$11,0,10*ROW('Sanitation Data'!D135)),NA())</f>
        <v>#N/A</v>
      </c>
      <c r="Z141" s="93" t="e">
        <f ca="true">+IF(AND(ISNUMBER(OFFSET('Sanitation Data'!$D$12,0,10*ROW('Sanitation Data'!D135))),'Data Summary'!CO141="Yes"),OFFSET('Sanitation Data'!$D$12,0,10*ROW('Sanitation Data'!D135)),NA())</f>
        <v>#N/A</v>
      </c>
      <c r="AA141" s="93" t="e">
        <f ca="true">+IF(AND(ISNUMBER(OFFSET('Sanitation Data'!$E$4,0,10*ROW('Sanitation Data'!E135))),'Data Summary'!CP141="Yes"),100-OFFSET('Sanitation Data'!$E$4,0,10*ROW('Sanitation Data'!E135)),NA())</f>
        <v>#N/A</v>
      </c>
      <c r="AB141" s="93" t="e">
        <f ca="true">+IF(AND(ISNUMBER(OFFSET('Sanitation Data'!$E$6,0,10*ROW('Sanitation Data'!E135))),'Data Summary'!CQ141="Yes"),OFFSET('Sanitation Data'!$E$6,0,10*ROW('Sanitation Data'!E135)),NA())</f>
        <v>#N/A</v>
      </c>
      <c r="AC141" s="93" t="e">
        <f ca="true">+IF(AND(ISNUMBER(OFFSET('Sanitation Data'!$E$10,0,10*ROW('Sanitation Data'!E135))),'Data Summary'!CR141="Yes"),OFFSET('Sanitation Data'!$E$10,0,10*ROW('Sanitation Data'!E135)),NA())</f>
        <v>#N/A</v>
      </c>
      <c r="AD141" s="93" t="e">
        <f ca="true">+IF(AND(ISNUMBER(OFFSET('Sanitation Data'!$E$11,0,10*ROW('Sanitation Data'!E135))),'Data Summary'!CS141="Yes"),OFFSET('Sanitation Data'!$E$11,0,10*ROW('Sanitation Data'!E135)),NA())</f>
        <v>#N/A</v>
      </c>
      <c r="AE141" s="93" t="e">
        <f ca="true">+IF(AND(ISNUMBER(OFFSET('Sanitation Data'!$E$12,0,10*ROW('Sanitation Data'!E135))),'Data Summary'!CT141="Yes"),OFFSET('Sanitation Data'!$E$12,0,10*ROW('Sanitation Data'!E135)),NA())</f>
        <v>#N/A</v>
      </c>
      <c r="AF141" s="93" t="e">
        <f ca="true">+IF(AND(ISNUMBER(OFFSET('Sanitation Data'!$F$4,0,10*ROW('Sanitation Data'!F135))),'Data Summary'!CU141="Yes"),100-OFFSET('Sanitation Data'!$F$4,0,10*ROW('Sanitation Data'!F135)),NA())</f>
        <v>#N/A</v>
      </c>
      <c r="AG141" s="93" t="e">
        <f ca="true">+IF(AND(ISNUMBER(OFFSET('Sanitation Data'!$F$6,0,10*ROW('Sanitation Data'!F135))),'Data Summary'!CV141="Yes"),OFFSET('Sanitation Data'!$F$6,0,10*ROW('Sanitation Data'!F135)),NA())</f>
        <v>#N/A</v>
      </c>
      <c r="AH141" s="93" t="e">
        <f ca="true">+IF(AND(ISNUMBER(OFFSET('Sanitation Data'!$F$10,0,10*ROW('Sanitation Data'!F135))),'Data Summary'!CW141="Yes"),OFFSET('Sanitation Data'!$F$10,0,10*ROW('Sanitation Data'!F135)),NA())</f>
        <v>#N/A</v>
      </c>
      <c r="AI141" s="93" t="e">
        <f ca="true">+IF(AND(ISNUMBER(OFFSET('Sanitation Data'!$F$11,0,10*ROW('Sanitation Data'!F135))),'Data Summary'!CX141="Yes"),OFFSET('Sanitation Data'!$F$11,0,10*ROW('Sanitation Data'!F135)),NA())</f>
        <v>#N/A</v>
      </c>
      <c r="AJ141" s="93" t="e">
        <f ca="true">+IF(AND(ISNUMBER(OFFSET('Sanitation Data'!$F$12,0,10*ROW('Sanitation Data'!F135))),'Data Summary'!CY141="Yes"),OFFSET('Sanitation Data'!$F$12,0,10*ROW('Sanitation Data'!F135)),NA())</f>
        <v>#N/A</v>
      </c>
      <c r="AK141" s="93" t="e">
        <f ca="true">+IF(AND(ISNUMBER(OFFSET('Sanitation Data'!$G$4,0,10*ROW('Sanitation Data'!G135))),'Data Summary'!CZ141="Yes"),100-OFFSET('Sanitation Data'!$G$4,0,10*ROW('Sanitation Data'!G135)),NA())</f>
        <v>#N/A</v>
      </c>
      <c r="AL141" s="93" t="e">
        <f ca="true">+IF(AND(ISNUMBER(OFFSET('Sanitation Data'!$G$6,0,10*ROW('Sanitation Data'!G135))),'Data Summary'!DA141="Yes"),OFFSET('Sanitation Data'!$G$6,0,10*ROW('Sanitation Data'!G135)),NA())</f>
        <v>#N/A</v>
      </c>
      <c r="AM141" s="93" t="e">
        <f ca="true">+IF(AND(ISNUMBER(OFFSET('Sanitation Data'!$G$10,0,10*ROW('Sanitation Data'!G135))),'Data Summary'!DB141="Yes"),OFFSET('Sanitation Data'!$G$10,0,10*ROW('Sanitation Data'!G135)),NA())</f>
        <v>#N/A</v>
      </c>
      <c r="AN141" s="93" t="e">
        <f ca="true">+IF(AND(ISNUMBER(OFFSET('Sanitation Data'!$G$11,0,10*ROW('Sanitation Data'!G135))),'Data Summary'!DC141="Yes"),OFFSET('Sanitation Data'!$G$11,0,10*ROW('Sanitation Data'!G135)),NA())</f>
        <v>#N/A</v>
      </c>
      <c r="AO141" s="93" t="e">
        <f ca="true">+IF(AND(ISNUMBER(OFFSET('Sanitation Data'!$G$12,0,10*ROW('Sanitation Data'!G135))),'Data Summary'!DD141="Yes"),OFFSET('Sanitation Data'!$G$12,0,10*ROW('Sanitation Data'!G135)),NA())</f>
        <v>#N/A</v>
      </c>
      <c r="AP141" s="93" t="e">
        <f ca="true">+IF(AND(ISNUMBER(OFFSET('Sanitation Data'!$H$4,0,10*ROW('Sanitation Data'!H135))),'Data Summary'!DE141="Yes"),100-OFFSET('Sanitation Data'!$H$4,0,10*ROW('Sanitation Data'!H135)),NA())</f>
        <v>#N/A</v>
      </c>
      <c r="AQ141" s="93" t="e">
        <f ca="true">+IF(AND(ISNUMBER(OFFSET('Sanitation Data'!$H$6,0,10*ROW('Sanitation Data'!H135))),'Data Summary'!DF141="Yes"),OFFSET('Sanitation Data'!$H$6,0,10*ROW('Sanitation Data'!H135)),NA())</f>
        <v>#N/A</v>
      </c>
      <c r="AR141" s="93" t="e">
        <f ca="true">+IF(AND(ISNUMBER(OFFSET('Sanitation Data'!$H$10,0,10*ROW('Sanitation Data'!H135))),'Data Summary'!DG141="Yes"),OFFSET('Sanitation Data'!$H$10,0,10*ROW('Sanitation Data'!H135)),NA())</f>
        <v>#N/A</v>
      </c>
      <c r="AS141" s="93" t="e">
        <f ca="true">+IF(AND(ISNUMBER(OFFSET('Sanitation Data'!$H$11,0,10*ROW('Sanitation Data'!H135))),'Data Summary'!DH141="Yes"),OFFSET('Sanitation Data'!$H$11,0,10*ROW('Sanitation Data'!H135)),NA())</f>
        <v>#N/A</v>
      </c>
      <c r="AT141" s="93" t="e">
        <f ca="true">+IF(AND(ISNUMBER(OFFSET('Sanitation Data'!$H$12,0,10*ROW('Sanitation Data'!H135))),'Data Summary'!DI141="Yes"),OFFSET('Sanitation Data'!$H$12,0,10*ROW('Sanitation Data'!H135)),NA())</f>
        <v>#N/A</v>
      </c>
      <c r="AU141" s="93" t="e">
        <f ca="true">+IF(AND(ISNUMBER(OFFSET('Sanitation Data'!$I$4,0,10*ROW('Sanitation Data'!I135))),'Data Summary'!DJ141="Yes"),100-OFFSET('Sanitation Data'!$I$4,0,10*ROW('Sanitation Data'!I135)),NA())</f>
        <v>#N/A</v>
      </c>
      <c r="AV141" s="93" t="e">
        <f ca="true">+IF(AND(ISNUMBER(OFFSET('Sanitation Data'!$I$6,0,10*ROW('Sanitation Data'!I135))),'Data Summary'!DK141="Yes"),OFFSET('Sanitation Data'!$I$6,0,10*ROW('Sanitation Data'!I135)),NA())</f>
        <v>#N/A</v>
      </c>
      <c r="AW141" s="93" t="e">
        <f ca="true">+IF(AND(ISNUMBER(OFFSET('Sanitation Data'!$I$10,0,10*ROW('Sanitation Data'!I135))),'Data Summary'!DL141="Yes"),OFFSET('Sanitation Data'!$I$10,0,10*ROW('Sanitation Data'!I135)),NA())</f>
        <v>#N/A</v>
      </c>
      <c r="AX141" s="93" t="e">
        <f ca="true">+IF(AND(ISNUMBER(OFFSET('Sanitation Data'!$I$11,0,10*ROW('Sanitation Data'!I135))),'Data Summary'!DM141="Yes"),OFFSET('Sanitation Data'!$I$11,0,10*ROW('Sanitation Data'!I135)),NA())</f>
        <v>#N/A</v>
      </c>
      <c r="AY141" s="93" t="e">
        <f ca="true">+IF(AND(ISNUMBER(OFFSET('Sanitation Data'!$I$12,0,10*ROW('Sanitation Data'!I135))),'Data Summary'!DN141="Yes"),OFFSET('Sanitation Data'!$I$12,0,10*ROW('Sanitation Data'!I135)),NA())</f>
        <v>#N/A</v>
      </c>
      <c r="AZ141" s="94" t="e">
        <f ca="true">+IF(AND(ISNUMBER(OFFSET('Hygiene Data'!$D$5,0,10*ROW('Hygiene Data'!D135))),'Data Summary'!DO141="Yes"),OFFSET('Hygiene Data'!$D$5,0,10*ROW('Hygiene Data'!D135)),NA())</f>
        <v>#N/A</v>
      </c>
      <c r="BA141" s="94" t="e">
        <f ca="true">+IF(AND(ISNUMBER(OFFSET('Hygiene Data'!$D$7,0,10*ROW('Hygiene Data'!D135))),'Data Summary'!DP141="Yes"),OFFSET('Hygiene Data'!$D$7,0,10*ROW('Hygiene Data'!D135)),NA())</f>
        <v>#N/A</v>
      </c>
      <c r="BB141" s="94" t="e">
        <f ca="true">+IF(AND(ISNUMBER(OFFSET('Hygiene Data'!$D$9,0,10*ROW('Hygiene Data'!D135))),'Data Summary'!DQ141="Yes"),OFFSET('Hygiene Data'!$D$9,0,10*ROW('Hygiene Data'!D135)),NA())</f>
        <v>#N/A</v>
      </c>
      <c r="BC141" s="94" t="e">
        <f ca="true">+IF(AND(ISNUMBER(OFFSET('Hygiene Data'!$E$5,0,10*ROW('Hygiene Data'!E135))),'Data Summary'!DR141="Yes"),OFFSET('Hygiene Data'!$E$5,0,10*ROW('Hygiene Data'!E135)),NA())</f>
        <v>#N/A</v>
      </c>
      <c r="BD141" s="94" t="e">
        <f ca="true">+IF(AND(ISNUMBER(OFFSET('Hygiene Data'!$E$7,0,10*ROW('Hygiene Data'!E135))),'Data Summary'!DS141="Yes"),OFFSET('Hygiene Data'!$E$7,0,10*ROW('Hygiene Data'!E135)),NA())</f>
        <v>#N/A</v>
      </c>
      <c r="BE141" s="94" t="e">
        <f ca="true">+IF(AND(ISNUMBER(OFFSET('Hygiene Data'!$E$9,0,10*ROW('Hygiene Data'!E135))),'Data Summary'!DT141="Yes"),OFFSET('Hygiene Data'!$E$9,0,10*ROW('Hygiene Data'!E135)),NA())</f>
        <v>#N/A</v>
      </c>
      <c r="BF141" s="94" t="e">
        <f ca="true">+IF(AND(ISNUMBER(OFFSET('Hygiene Data'!$F$5,0,10*ROW('Hygiene Data'!F135))),'Data Summary'!DU141="Yes"),OFFSET('Hygiene Data'!$F$5,0,10*ROW('Hygiene Data'!F135)),NA())</f>
        <v>#N/A</v>
      </c>
      <c r="BG141" s="94" t="e">
        <f ca="true">+IF(AND(ISNUMBER(OFFSET('Hygiene Data'!$F$7,0,10*ROW('Hygiene Data'!F135))),'Data Summary'!DV141="Yes"),OFFSET('Hygiene Data'!$F$7,0,10*ROW('Hygiene Data'!F135)),NA())</f>
        <v>#N/A</v>
      </c>
      <c r="BH141" s="94" t="e">
        <f ca="true">+IF(AND(ISNUMBER(OFFSET('Hygiene Data'!$F$9,0,10*ROW('Hygiene Data'!F135))),'Data Summary'!DW141="Yes"),OFFSET('Hygiene Data'!$F$9,0,10*ROW('Hygiene Data'!F135)),NA())</f>
        <v>#N/A</v>
      </c>
      <c r="BI141" s="94" t="e">
        <f ca="true">+IF(AND(ISNUMBER(OFFSET('Hygiene Data'!$G$5,0,10*ROW('Hygiene Data'!G135))),'Data Summary'!DX141="Yes"),OFFSET('Hygiene Data'!$G$5,0,10*ROW('Hygiene Data'!G135)),NA())</f>
        <v>#N/A</v>
      </c>
      <c r="BJ141" s="94" t="e">
        <f ca="true">+IF(AND(ISNUMBER(OFFSET('Hygiene Data'!$G$7,0,10*ROW('Hygiene Data'!G135))),'Data Summary'!DY141="Yes"),OFFSET('Hygiene Data'!$G$7,0,10*ROW('Hygiene Data'!G135)),NA())</f>
        <v>#N/A</v>
      </c>
      <c r="BK141" s="94" t="e">
        <f ca="true">+IF(AND(ISNUMBER(OFFSET('Hygiene Data'!$G$9,0,10*ROW('Hygiene Data'!G135))),'Data Summary'!DZ141="Yes"),OFFSET('Hygiene Data'!$G$9,0,10*ROW('Hygiene Data'!G135)),NA())</f>
        <v>#N/A</v>
      </c>
      <c r="BL141" s="94" t="e">
        <f ca="true">+IF(AND(ISNUMBER(OFFSET('Hygiene Data'!$H$5,0,10*ROW('Hygiene Data'!H135))),'Data Summary'!EA141="Yes"),OFFSET('Hygiene Data'!$H$5,0,10*ROW('Hygiene Data'!H135)),NA())</f>
        <v>#N/A</v>
      </c>
      <c r="BM141" s="94" t="e">
        <f ca="true">+IF(AND(ISNUMBER(OFFSET('Hygiene Data'!$H$7,0,10*ROW('Hygiene Data'!H135))),'Data Summary'!EB141="Yes"),OFFSET('Hygiene Data'!$H$7,0,10*ROW('Hygiene Data'!H135)),NA())</f>
        <v>#N/A</v>
      </c>
      <c r="BN141" s="94" t="e">
        <f ca="true">+IF(AND(ISNUMBER(OFFSET('Hygiene Data'!$H$9,0,10*ROW('Hygiene Data'!H135))),'Data Summary'!EC141="Yes"),OFFSET('Hygiene Data'!$H$9,0,10*ROW('Hygiene Data'!H135)),NA())</f>
        <v>#N/A</v>
      </c>
      <c r="BO141" s="94" t="e">
        <f ca="true">+IF(AND(ISNUMBER(OFFSET('Hygiene Data'!$I$5,0,10*ROW('Hygiene Data'!I135))),'Data Summary'!ED141="Yes"),OFFSET('Hygiene Data'!$I$5,0,10*ROW('Hygiene Data'!I135)),NA())</f>
        <v>#N/A</v>
      </c>
      <c r="BP141" s="94" t="e">
        <f ca="true">+IF(AND(ISNUMBER(OFFSET('Hygiene Data'!$I$7,0,10*ROW('Hygiene Data'!I135))),'Data Summary'!EE141="Yes"),OFFSET('Hygiene Data'!$I$7,0,10*ROW('Hygiene Data'!I135)),NA())</f>
        <v>#N/A</v>
      </c>
      <c r="BQ141" s="94" t="e">
        <f ca="true">+IF(AND(ISNUMBER(OFFSET('Hygiene Data'!$I$9,0,10*ROW('Hygiene Data'!I135))),'Data Summary'!EF141="Yes"),OFFSET('Hygiene Data'!$I$9,0,10*ROW('Hygiene Data'!I135)),NA())</f>
        <v>#N/A</v>
      </c>
    </row>
    <row xmlns:x14ac="http://schemas.microsoft.com/office/spreadsheetml/2009/9/ac" r="142" x14ac:dyDescent="0.2">
      <c r="A142" s="334" t="e">
        <f ca="true">+RIGHT('Data Summary'!A142,LEN('Data Summary'!A142)-9)</f>
        <v>#VALUE!</v>
      </c>
      <c r="B142" s="35" t="str">
        <f ca="true">+IF(ISTEXT('Data Summary'!B142),'Data Summary'!B142,"")</f>
        <v/>
      </c>
      <c r="C142" s="333" t="e">
        <f ca="true">+VALUE('Data Summary'!C142)</f>
        <v>#VALUE!</v>
      </c>
      <c r="D142" s="92" t="e">
        <f ca="true">+IF(AND(ISNUMBER(OFFSET('Water Data'!$D$4,0,10*ROW('Water Data'!D136))),'Data Summary'!BS142="Yes"),100-OFFSET('Water Data'!$D$4,0,10*ROW('Water Data'!D136)),NA())</f>
        <v>#N/A</v>
      </c>
      <c r="E142" s="92" t="e">
        <f ca="true">+IF(AND(ISNUMBER(OFFSET('Water Data'!$D$6,0,10*ROW('Water Data'!D136))),'Data Summary'!BT142="Yes"),OFFSET('Water Data'!$D$6,0,10*ROW('Water Data'!D136)),NA())</f>
        <v>#N/A</v>
      </c>
      <c r="F142" s="92" t="e">
        <f ca="true">+IF(AND(ISNUMBER(OFFSET('Water Data'!$D$9,0,10*ROW('Water Data'!D136))),'Data Summary'!BU142="Yes"),OFFSET('Water Data'!$D$9,0,10*ROW('Water Data'!D136)),NA())</f>
        <v>#N/A</v>
      </c>
      <c r="G142" s="92" t="e">
        <f ca="true">+IF(AND(ISNUMBER(OFFSET('Water Data'!$E$4,0,10*ROW('Water Data'!E136))),'Data Summary'!BV142="Yes"),100-OFFSET('Water Data'!$E$4,0,10*ROW('Water Data'!E136)),NA())</f>
        <v>#N/A</v>
      </c>
      <c r="H142" s="92" t="e">
        <f ca="true">+IF(AND(ISNUMBER(OFFSET('Water Data'!$E$6,0,10*ROW('Water Data'!E136))),'Data Summary'!BW142="Yes"),OFFSET('Water Data'!$E$6,0,10*ROW('Water Data'!E136)),NA())</f>
        <v>#N/A</v>
      </c>
      <c r="I142" s="92" t="e">
        <f ca="true">+IF(AND(ISNUMBER(OFFSET('Water Data'!$E$9,0,10*ROW('Water Data'!E136))),'Data Summary'!BX142="Yes"),OFFSET('Water Data'!$E$9,0,10*ROW('Water Data'!E136)),NA())</f>
        <v>#N/A</v>
      </c>
      <c r="J142" s="92" t="e">
        <f ca="true">+IF(AND(ISNUMBER(OFFSET('Water Data'!$F$4,0,10*ROW('Water Data'!F136))),'Data Summary'!BY142="Yes"),100-OFFSET('Water Data'!$F$4,0,10*ROW('Water Data'!F136)),NA())</f>
        <v>#N/A</v>
      </c>
      <c r="K142" s="92" t="e">
        <f ca="true">+IF(AND(ISNUMBER(OFFSET('Water Data'!$F$6,0,10*ROW('Water Data'!F136))),'Data Summary'!BZ142="Yes"),OFFSET('Water Data'!$F$6,0,10*ROW('Water Data'!F136)),NA())</f>
        <v>#N/A</v>
      </c>
      <c r="L142" s="92" t="e">
        <f ca="true">+IF(AND(ISNUMBER(OFFSET('Water Data'!$F$9,0,10*ROW('Water Data'!F136))),'Data Summary'!CA142="Yes"),OFFSET('Water Data'!$F$9,0,10*ROW('Water Data'!F136)),NA())</f>
        <v>#N/A</v>
      </c>
      <c r="M142" s="92" t="e">
        <f ca="true">+IF(AND(ISNUMBER(OFFSET('Water Data'!$G$4,0,10*ROW('Water Data'!G136))),'Data Summary'!CB142="Yes"),100-OFFSET('Water Data'!$G$4,0,10*ROW('Water Data'!G136)),NA())</f>
        <v>#N/A</v>
      </c>
      <c r="N142" s="92" t="e">
        <f ca="true">+IF(AND(ISNUMBER(OFFSET('Water Data'!$G$6,0,10*ROW('Water Data'!G136))),'Data Summary'!CC142="Yes"),OFFSET('Water Data'!$G$6,0,10*ROW('Water Data'!G136)),NA())</f>
        <v>#N/A</v>
      </c>
      <c r="O142" s="92" t="e">
        <f ca="true">+IF(AND(ISNUMBER(OFFSET('Water Data'!$G$9,0,10*ROW('Water Data'!G136))),'Data Summary'!CD142="Yes"),OFFSET('Water Data'!$G$9,0,10*ROW('Water Data'!G136)),NA())</f>
        <v>#N/A</v>
      </c>
      <c r="P142" s="92" t="e">
        <f ca="true">+IF(AND(ISNUMBER(OFFSET('Water Data'!$H$4,0,10*ROW('Water Data'!H136))),'Data Summary'!CE142="Yes"),100-OFFSET('Water Data'!$H$4,0,10*ROW('Water Data'!H136)),NA())</f>
        <v>#N/A</v>
      </c>
      <c r="Q142" s="92" t="e">
        <f ca="true">+IF(AND(ISNUMBER(OFFSET('Water Data'!$H$6,0,10*ROW('Water Data'!H136))),'Data Summary'!CF142="Yes"),OFFSET('Water Data'!$H$6,0,10*ROW('Water Data'!H136)),NA())</f>
        <v>#N/A</v>
      </c>
      <c r="R142" s="92" t="e">
        <f ca="true">+IF(AND(ISNUMBER(OFFSET('Water Data'!$H$9,0,10*ROW('Water Data'!H136))),'Data Summary'!CG142="Yes"),OFFSET('Water Data'!$H$9,0,10*ROW('Water Data'!H136)),NA())</f>
        <v>#N/A</v>
      </c>
      <c r="S142" s="92" t="e">
        <f ca="true">+IF(AND(ISNUMBER(OFFSET('Water Data'!$I$4,0,10*ROW('Water Data'!I136))),'Data Summary'!CH142="Yes"),100-OFFSET('Water Data'!$I$4,0,10*ROW('Water Data'!I136)),NA())</f>
        <v>#N/A</v>
      </c>
      <c r="T142" s="92" t="e">
        <f ca="true">+IF(AND(ISNUMBER(OFFSET('Water Data'!$I$6,0,10*ROW('Water Data'!I136))),'Data Summary'!CI142="Yes"),OFFSET('Water Data'!$I$6,0,10*ROW('Water Data'!I136)),NA())</f>
        <v>#N/A</v>
      </c>
      <c r="U142" s="92" t="e">
        <f ca="true">+IF(AND(ISNUMBER(OFFSET('Water Data'!$I$9,0,10*ROW('Water Data'!I136))),'Data Summary'!CJ142="Yes"),OFFSET('Water Data'!$I$9,0,10*ROW('Water Data'!I136)),NA())</f>
        <v>#N/A</v>
      </c>
      <c r="V142" s="93" t="e">
        <f ca="true">+IF(AND(ISNUMBER(OFFSET('Sanitation Data'!$D$4,0,10*ROW('Sanitation Data'!D136))),'Data Summary'!CK142="Yes"),100-OFFSET('Sanitation Data'!$D$4,0,10*ROW('Sanitation Data'!D136)),NA())</f>
        <v>#N/A</v>
      </c>
      <c r="W142" s="93" t="e">
        <f ca="true">+IF(AND(ISNUMBER(OFFSET('Sanitation Data'!$D$6,0,10*ROW('Sanitation Data'!D136))),'Data Summary'!CL142="Yes"),OFFSET('Sanitation Data'!$D$6,0,10*ROW('Sanitation Data'!D136)),NA())</f>
        <v>#N/A</v>
      </c>
      <c r="X142" s="93" t="e">
        <f ca="true">+IF(AND(ISNUMBER(OFFSET('Sanitation Data'!$D$10,0,10*ROW('Sanitation Data'!D136))),'Data Summary'!CM142="Yes"),OFFSET('Sanitation Data'!$D$10,0,10*ROW('Sanitation Data'!D136)),NA())</f>
        <v>#N/A</v>
      </c>
      <c r="Y142" s="93" t="e">
        <f ca="true">+IF(AND(ISNUMBER(OFFSET('Sanitation Data'!$D$11,0,10*ROW('Sanitation Data'!D136))),'Data Summary'!CN142="Yes"),OFFSET('Sanitation Data'!$D$11,0,10*ROW('Sanitation Data'!D136)),NA())</f>
        <v>#N/A</v>
      </c>
      <c r="Z142" s="93" t="e">
        <f ca="true">+IF(AND(ISNUMBER(OFFSET('Sanitation Data'!$D$12,0,10*ROW('Sanitation Data'!D136))),'Data Summary'!CO142="Yes"),OFFSET('Sanitation Data'!$D$12,0,10*ROW('Sanitation Data'!D136)),NA())</f>
        <v>#N/A</v>
      </c>
      <c r="AA142" s="93" t="e">
        <f ca="true">+IF(AND(ISNUMBER(OFFSET('Sanitation Data'!$E$4,0,10*ROW('Sanitation Data'!E136))),'Data Summary'!CP142="Yes"),100-OFFSET('Sanitation Data'!$E$4,0,10*ROW('Sanitation Data'!E136)),NA())</f>
        <v>#N/A</v>
      </c>
      <c r="AB142" s="93" t="e">
        <f ca="true">+IF(AND(ISNUMBER(OFFSET('Sanitation Data'!$E$6,0,10*ROW('Sanitation Data'!E136))),'Data Summary'!CQ142="Yes"),OFFSET('Sanitation Data'!$E$6,0,10*ROW('Sanitation Data'!E136)),NA())</f>
        <v>#N/A</v>
      </c>
      <c r="AC142" s="93" t="e">
        <f ca="true">+IF(AND(ISNUMBER(OFFSET('Sanitation Data'!$E$10,0,10*ROW('Sanitation Data'!E136))),'Data Summary'!CR142="Yes"),OFFSET('Sanitation Data'!$E$10,0,10*ROW('Sanitation Data'!E136)),NA())</f>
        <v>#N/A</v>
      </c>
      <c r="AD142" s="93" t="e">
        <f ca="true">+IF(AND(ISNUMBER(OFFSET('Sanitation Data'!$E$11,0,10*ROW('Sanitation Data'!E136))),'Data Summary'!CS142="Yes"),OFFSET('Sanitation Data'!$E$11,0,10*ROW('Sanitation Data'!E136)),NA())</f>
        <v>#N/A</v>
      </c>
      <c r="AE142" s="93" t="e">
        <f ca="true">+IF(AND(ISNUMBER(OFFSET('Sanitation Data'!$E$12,0,10*ROW('Sanitation Data'!E136))),'Data Summary'!CT142="Yes"),OFFSET('Sanitation Data'!$E$12,0,10*ROW('Sanitation Data'!E136)),NA())</f>
        <v>#N/A</v>
      </c>
      <c r="AF142" s="93" t="e">
        <f ca="true">+IF(AND(ISNUMBER(OFFSET('Sanitation Data'!$F$4,0,10*ROW('Sanitation Data'!F136))),'Data Summary'!CU142="Yes"),100-OFFSET('Sanitation Data'!$F$4,0,10*ROW('Sanitation Data'!F136)),NA())</f>
        <v>#N/A</v>
      </c>
      <c r="AG142" s="93" t="e">
        <f ca="true">+IF(AND(ISNUMBER(OFFSET('Sanitation Data'!$F$6,0,10*ROW('Sanitation Data'!F136))),'Data Summary'!CV142="Yes"),OFFSET('Sanitation Data'!$F$6,0,10*ROW('Sanitation Data'!F136)),NA())</f>
        <v>#N/A</v>
      </c>
      <c r="AH142" s="93" t="e">
        <f ca="true">+IF(AND(ISNUMBER(OFFSET('Sanitation Data'!$F$10,0,10*ROW('Sanitation Data'!F136))),'Data Summary'!CW142="Yes"),OFFSET('Sanitation Data'!$F$10,0,10*ROW('Sanitation Data'!F136)),NA())</f>
        <v>#N/A</v>
      </c>
      <c r="AI142" s="93" t="e">
        <f ca="true">+IF(AND(ISNUMBER(OFFSET('Sanitation Data'!$F$11,0,10*ROW('Sanitation Data'!F136))),'Data Summary'!CX142="Yes"),OFFSET('Sanitation Data'!$F$11,0,10*ROW('Sanitation Data'!F136)),NA())</f>
        <v>#N/A</v>
      </c>
      <c r="AJ142" s="93" t="e">
        <f ca="true">+IF(AND(ISNUMBER(OFFSET('Sanitation Data'!$F$12,0,10*ROW('Sanitation Data'!F136))),'Data Summary'!CY142="Yes"),OFFSET('Sanitation Data'!$F$12,0,10*ROW('Sanitation Data'!F136)),NA())</f>
        <v>#N/A</v>
      </c>
      <c r="AK142" s="93" t="e">
        <f ca="true">+IF(AND(ISNUMBER(OFFSET('Sanitation Data'!$G$4,0,10*ROW('Sanitation Data'!G136))),'Data Summary'!CZ142="Yes"),100-OFFSET('Sanitation Data'!$G$4,0,10*ROW('Sanitation Data'!G136)),NA())</f>
        <v>#N/A</v>
      </c>
      <c r="AL142" s="93" t="e">
        <f ca="true">+IF(AND(ISNUMBER(OFFSET('Sanitation Data'!$G$6,0,10*ROW('Sanitation Data'!G136))),'Data Summary'!DA142="Yes"),OFFSET('Sanitation Data'!$G$6,0,10*ROW('Sanitation Data'!G136)),NA())</f>
        <v>#N/A</v>
      </c>
      <c r="AM142" s="93" t="e">
        <f ca="true">+IF(AND(ISNUMBER(OFFSET('Sanitation Data'!$G$10,0,10*ROW('Sanitation Data'!G136))),'Data Summary'!DB142="Yes"),OFFSET('Sanitation Data'!$G$10,0,10*ROW('Sanitation Data'!G136)),NA())</f>
        <v>#N/A</v>
      </c>
      <c r="AN142" s="93" t="e">
        <f ca="true">+IF(AND(ISNUMBER(OFFSET('Sanitation Data'!$G$11,0,10*ROW('Sanitation Data'!G136))),'Data Summary'!DC142="Yes"),OFFSET('Sanitation Data'!$G$11,0,10*ROW('Sanitation Data'!G136)),NA())</f>
        <v>#N/A</v>
      </c>
      <c r="AO142" s="93" t="e">
        <f ca="true">+IF(AND(ISNUMBER(OFFSET('Sanitation Data'!$G$12,0,10*ROW('Sanitation Data'!G136))),'Data Summary'!DD142="Yes"),OFFSET('Sanitation Data'!$G$12,0,10*ROW('Sanitation Data'!G136)),NA())</f>
        <v>#N/A</v>
      </c>
      <c r="AP142" s="93" t="e">
        <f ca="true">+IF(AND(ISNUMBER(OFFSET('Sanitation Data'!$H$4,0,10*ROW('Sanitation Data'!H136))),'Data Summary'!DE142="Yes"),100-OFFSET('Sanitation Data'!$H$4,0,10*ROW('Sanitation Data'!H136)),NA())</f>
        <v>#N/A</v>
      </c>
      <c r="AQ142" s="93" t="e">
        <f ca="true">+IF(AND(ISNUMBER(OFFSET('Sanitation Data'!$H$6,0,10*ROW('Sanitation Data'!H136))),'Data Summary'!DF142="Yes"),OFFSET('Sanitation Data'!$H$6,0,10*ROW('Sanitation Data'!H136)),NA())</f>
        <v>#N/A</v>
      </c>
      <c r="AR142" s="93" t="e">
        <f ca="true">+IF(AND(ISNUMBER(OFFSET('Sanitation Data'!$H$10,0,10*ROW('Sanitation Data'!H136))),'Data Summary'!DG142="Yes"),OFFSET('Sanitation Data'!$H$10,0,10*ROW('Sanitation Data'!H136)),NA())</f>
        <v>#N/A</v>
      </c>
      <c r="AS142" s="93" t="e">
        <f ca="true">+IF(AND(ISNUMBER(OFFSET('Sanitation Data'!$H$11,0,10*ROW('Sanitation Data'!H136))),'Data Summary'!DH142="Yes"),OFFSET('Sanitation Data'!$H$11,0,10*ROW('Sanitation Data'!H136)),NA())</f>
        <v>#N/A</v>
      </c>
      <c r="AT142" s="93" t="e">
        <f ca="true">+IF(AND(ISNUMBER(OFFSET('Sanitation Data'!$H$12,0,10*ROW('Sanitation Data'!H136))),'Data Summary'!DI142="Yes"),OFFSET('Sanitation Data'!$H$12,0,10*ROW('Sanitation Data'!H136)),NA())</f>
        <v>#N/A</v>
      </c>
      <c r="AU142" s="93" t="e">
        <f ca="true">+IF(AND(ISNUMBER(OFFSET('Sanitation Data'!$I$4,0,10*ROW('Sanitation Data'!I136))),'Data Summary'!DJ142="Yes"),100-OFFSET('Sanitation Data'!$I$4,0,10*ROW('Sanitation Data'!I136)),NA())</f>
        <v>#N/A</v>
      </c>
      <c r="AV142" s="93" t="e">
        <f ca="true">+IF(AND(ISNUMBER(OFFSET('Sanitation Data'!$I$6,0,10*ROW('Sanitation Data'!I136))),'Data Summary'!DK142="Yes"),OFFSET('Sanitation Data'!$I$6,0,10*ROW('Sanitation Data'!I136)),NA())</f>
        <v>#N/A</v>
      </c>
      <c r="AW142" s="93" t="e">
        <f ca="true">+IF(AND(ISNUMBER(OFFSET('Sanitation Data'!$I$10,0,10*ROW('Sanitation Data'!I136))),'Data Summary'!DL142="Yes"),OFFSET('Sanitation Data'!$I$10,0,10*ROW('Sanitation Data'!I136)),NA())</f>
        <v>#N/A</v>
      </c>
      <c r="AX142" s="93" t="e">
        <f ca="true">+IF(AND(ISNUMBER(OFFSET('Sanitation Data'!$I$11,0,10*ROW('Sanitation Data'!I136))),'Data Summary'!DM142="Yes"),OFFSET('Sanitation Data'!$I$11,0,10*ROW('Sanitation Data'!I136)),NA())</f>
        <v>#N/A</v>
      </c>
      <c r="AY142" s="93" t="e">
        <f ca="true">+IF(AND(ISNUMBER(OFFSET('Sanitation Data'!$I$12,0,10*ROW('Sanitation Data'!I136))),'Data Summary'!DN142="Yes"),OFFSET('Sanitation Data'!$I$12,0,10*ROW('Sanitation Data'!I136)),NA())</f>
        <v>#N/A</v>
      </c>
      <c r="AZ142" s="94" t="e">
        <f ca="true">+IF(AND(ISNUMBER(OFFSET('Hygiene Data'!$D$5,0,10*ROW('Hygiene Data'!D136))),'Data Summary'!DO142="Yes"),OFFSET('Hygiene Data'!$D$5,0,10*ROW('Hygiene Data'!D136)),NA())</f>
        <v>#N/A</v>
      </c>
      <c r="BA142" s="94" t="e">
        <f ca="true">+IF(AND(ISNUMBER(OFFSET('Hygiene Data'!$D$7,0,10*ROW('Hygiene Data'!D136))),'Data Summary'!DP142="Yes"),OFFSET('Hygiene Data'!$D$7,0,10*ROW('Hygiene Data'!D136)),NA())</f>
        <v>#N/A</v>
      </c>
      <c r="BB142" s="94" t="e">
        <f ca="true">+IF(AND(ISNUMBER(OFFSET('Hygiene Data'!$D$9,0,10*ROW('Hygiene Data'!D136))),'Data Summary'!DQ142="Yes"),OFFSET('Hygiene Data'!$D$9,0,10*ROW('Hygiene Data'!D136)),NA())</f>
        <v>#N/A</v>
      </c>
      <c r="BC142" s="94" t="e">
        <f ca="true">+IF(AND(ISNUMBER(OFFSET('Hygiene Data'!$E$5,0,10*ROW('Hygiene Data'!E136))),'Data Summary'!DR142="Yes"),OFFSET('Hygiene Data'!$E$5,0,10*ROW('Hygiene Data'!E136)),NA())</f>
        <v>#N/A</v>
      </c>
      <c r="BD142" s="94" t="e">
        <f ca="true">+IF(AND(ISNUMBER(OFFSET('Hygiene Data'!$E$7,0,10*ROW('Hygiene Data'!E136))),'Data Summary'!DS142="Yes"),OFFSET('Hygiene Data'!$E$7,0,10*ROW('Hygiene Data'!E136)),NA())</f>
        <v>#N/A</v>
      </c>
      <c r="BE142" s="94" t="e">
        <f ca="true">+IF(AND(ISNUMBER(OFFSET('Hygiene Data'!$E$9,0,10*ROW('Hygiene Data'!E136))),'Data Summary'!DT142="Yes"),OFFSET('Hygiene Data'!$E$9,0,10*ROW('Hygiene Data'!E136)),NA())</f>
        <v>#N/A</v>
      </c>
      <c r="BF142" s="94" t="e">
        <f ca="true">+IF(AND(ISNUMBER(OFFSET('Hygiene Data'!$F$5,0,10*ROW('Hygiene Data'!F136))),'Data Summary'!DU142="Yes"),OFFSET('Hygiene Data'!$F$5,0,10*ROW('Hygiene Data'!F136)),NA())</f>
        <v>#N/A</v>
      </c>
      <c r="BG142" s="94" t="e">
        <f ca="true">+IF(AND(ISNUMBER(OFFSET('Hygiene Data'!$F$7,0,10*ROW('Hygiene Data'!F136))),'Data Summary'!DV142="Yes"),OFFSET('Hygiene Data'!$F$7,0,10*ROW('Hygiene Data'!F136)),NA())</f>
        <v>#N/A</v>
      </c>
      <c r="BH142" s="94" t="e">
        <f ca="true">+IF(AND(ISNUMBER(OFFSET('Hygiene Data'!$F$9,0,10*ROW('Hygiene Data'!F136))),'Data Summary'!DW142="Yes"),OFFSET('Hygiene Data'!$F$9,0,10*ROW('Hygiene Data'!F136)),NA())</f>
        <v>#N/A</v>
      </c>
      <c r="BI142" s="94" t="e">
        <f ca="true">+IF(AND(ISNUMBER(OFFSET('Hygiene Data'!$G$5,0,10*ROW('Hygiene Data'!G136))),'Data Summary'!DX142="Yes"),OFFSET('Hygiene Data'!$G$5,0,10*ROW('Hygiene Data'!G136)),NA())</f>
        <v>#N/A</v>
      </c>
      <c r="BJ142" s="94" t="e">
        <f ca="true">+IF(AND(ISNUMBER(OFFSET('Hygiene Data'!$G$7,0,10*ROW('Hygiene Data'!G136))),'Data Summary'!DY142="Yes"),OFFSET('Hygiene Data'!$G$7,0,10*ROW('Hygiene Data'!G136)),NA())</f>
        <v>#N/A</v>
      </c>
      <c r="BK142" s="94" t="e">
        <f ca="true">+IF(AND(ISNUMBER(OFFSET('Hygiene Data'!$G$9,0,10*ROW('Hygiene Data'!G136))),'Data Summary'!DZ142="Yes"),OFFSET('Hygiene Data'!$G$9,0,10*ROW('Hygiene Data'!G136)),NA())</f>
        <v>#N/A</v>
      </c>
      <c r="BL142" s="94" t="e">
        <f ca="true">+IF(AND(ISNUMBER(OFFSET('Hygiene Data'!$H$5,0,10*ROW('Hygiene Data'!H136))),'Data Summary'!EA142="Yes"),OFFSET('Hygiene Data'!$H$5,0,10*ROW('Hygiene Data'!H136)),NA())</f>
        <v>#N/A</v>
      </c>
      <c r="BM142" s="94" t="e">
        <f ca="true">+IF(AND(ISNUMBER(OFFSET('Hygiene Data'!$H$7,0,10*ROW('Hygiene Data'!H136))),'Data Summary'!EB142="Yes"),OFFSET('Hygiene Data'!$H$7,0,10*ROW('Hygiene Data'!H136)),NA())</f>
        <v>#N/A</v>
      </c>
      <c r="BN142" s="94" t="e">
        <f ca="true">+IF(AND(ISNUMBER(OFFSET('Hygiene Data'!$H$9,0,10*ROW('Hygiene Data'!H136))),'Data Summary'!EC142="Yes"),OFFSET('Hygiene Data'!$H$9,0,10*ROW('Hygiene Data'!H136)),NA())</f>
        <v>#N/A</v>
      </c>
      <c r="BO142" s="94" t="e">
        <f ca="true">+IF(AND(ISNUMBER(OFFSET('Hygiene Data'!$I$5,0,10*ROW('Hygiene Data'!I136))),'Data Summary'!ED142="Yes"),OFFSET('Hygiene Data'!$I$5,0,10*ROW('Hygiene Data'!I136)),NA())</f>
        <v>#N/A</v>
      </c>
      <c r="BP142" s="94" t="e">
        <f ca="true">+IF(AND(ISNUMBER(OFFSET('Hygiene Data'!$I$7,0,10*ROW('Hygiene Data'!I136))),'Data Summary'!EE142="Yes"),OFFSET('Hygiene Data'!$I$7,0,10*ROW('Hygiene Data'!I136)),NA())</f>
        <v>#N/A</v>
      </c>
      <c r="BQ142" s="94" t="e">
        <f ca="true">+IF(AND(ISNUMBER(OFFSET('Hygiene Data'!$I$9,0,10*ROW('Hygiene Data'!I136))),'Data Summary'!EF142="Yes"),OFFSET('Hygiene Data'!$I$9,0,10*ROW('Hygiene Data'!I136)),NA())</f>
        <v>#N/A</v>
      </c>
    </row>
    <row xmlns:x14ac="http://schemas.microsoft.com/office/spreadsheetml/2009/9/ac" r="143" x14ac:dyDescent="0.2">
      <c r="A143" s="334" t="e">
        <f ca="true">+RIGHT('Data Summary'!A143,LEN('Data Summary'!A143)-9)</f>
        <v>#VALUE!</v>
      </c>
      <c r="B143" s="35" t="str">
        <f ca="true">+IF(ISTEXT('Data Summary'!B143),'Data Summary'!B143,"")</f>
        <v/>
      </c>
      <c r="C143" s="333" t="e">
        <f ca="true">+VALUE('Data Summary'!C143)</f>
        <v>#VALUE!</v>
      </c>
      <c r="D143" s="92" t="e">
        <f ca="true">+IF(AND(ISNUMBER(OFFSET('Water Data'!$D$4,0,10*ROW('Water Data'!D137))),'Data Summary'!BS143="Yes"),100-OFFSET('Water Data'!$D$4,0,10*ROW('Water Data'!D137)),NA())</f>
        <v>#N/A</v>
      </c>
      <c r="E143" s="92" t="e">
        <f ca="true">+IF(AND(ISNUMBER(OFFSET('Water Data'!$D$6,0,10*ROW('Water Data'!D137))),'Data Summary'!BT143="Yes"),OFFSET('Water Data'!$D$6,0,10*ROW('Water Data'!D137)),NA())</f>
        <v>#N/A</v>
      </c>
      <c r="F143" s="92" t="e">
        <f ca="true">+IF(AND(ISNUMBER(OFFSET('Water Data'!$D$9,0,10*ROW('Water Data'!D137))),'Data Summary'!BU143="Yes"),OFFSET('Water Data'!$D$9,0,10*ROW('Water Data'!D137)),NA())</f>
        <v>#N/A</v>
      </c>
      <c r="G143" s="92" t="e">
        <f ca="true">+IF(AND(ISNUMBER(OFFSET('Water Data'!$E$4,0,10*ROW('Water Data'!E137))),'Data Summary'!BV143="Yes"),100-OFFSET('Water Data'!$E$4,0,10*ROW('Water Data'!E137)),NA())</f>
        <v>#N/A</v>
      </c>
      <c r="H143" s="92" t="e">
        <f ca="true">+IF(AND(ISNUMBER(OFFSET('Water Data'!$E$6,0,10*ROW('Water Data'!E137))),'Data Summary'!BW143="Yes"),OFFSET('Water Data'!$E$6,0,10*ROW('Water Data'!E137)),NA())</f>
        <v>#N/A</v>
      </c>
      <c r="I143" s="92" t="e">
        <f ca="true">+IF(AND(ISNUMBER(OFFSET('Water Data'!$E$9,0,10*ROW('Water Data'!E137))),'Data Summary'!BX143="Yes"),OFFSET('Water Data'!$E$9,0,10*ROW('Water Data'!E137)),NA())</f>
        <v>#N/A</v>
      </c>
      <c r="J143" s="92" t="e">
        <f ca="true">+IF(AND(ISNUMBER(OFFSET('Water Data'!$F$4,0,10*ROW('Water Data'!F137))),'Data Summary'!BY143="Yes"),100-OFFSET('Water Data'!$F$4,0,10*ROW('Water Data'!F137)),NA())</f>
        <v>#N/A</v>
      </c>
      <c r="K143" s="92" t="e">
        <f ca="true">+IF(AND(ISNUMBER(OFFSET('Water Data'!$F$6,0,10*ROW('Water Data'!F137))),'Data Summary'!BZ143="Yes"),OFFSET('Water Data'!$F$6,0,10*ROW('Water Data'!F137)),NA())</f>
        <v>#N/A</v>
      </c>
      <c r="L143" s="92" t="e">
        <f ca="true">+IF(AND(ISNUMBER(OFFSET('Water Data'!$F$9,0,10*ROW('Water Data'!F137))),'Data Summary'!CA143="Yes"),OFFSET('Water Data'!$F$9,0,10*ROW('Water Data'!F137)),NA())</f>
        <v>#N/A</v>
      </c>
      <c r="M143" s="92" t="e">
        <f ca="true">+IF(AND(ISNUMBER(OFFSET('Water Data'!$G$4,0,10*ROW('Water Data'!G137))),'Data Summary'!CB143="Yes"),100-OFFSET('Water Data'!$G$4,0,10*ROW('Water Data'!G137)),NA())</f>
        <v>#N/A</v>
      </c>
      <c r="N143" s="92" t="e">
        <f ca="true">+IF(AND(ISNUMBER(OFFSET('Water Data'!$G$6,0,10*ROW('Water Data'!G137))),'Data Summary'!CC143="Yes"),OFFSET('Water Data'!$G$6,0,10*ROW('Water Data'!G137)),NA())</f>
        <v>#N/A</v>
      </c>
      <c r="O143" s="92" t="e">
        <f ca="true">+IF(AND(ISNUMBER(OFFSET('Water Data'!$G$9,0,10*ROW('Water Data'!G137))),'Data Summary'!CD143="Yes"),OFFSET('Water Data'!$G$9,0,10*ROW('Water Data'!G137)),NA())</f>
        <v>#N/A</v>
      </c>
      <c r="P143" s="92" t="e">
        <f ca="true">+IF(AND(ISNUMBER(OFFSET('Water Data'!$H$4,0,10*ROW('Water Data'!H137))),'Data Summary'!CE143="Yes"),100-OFFSET('Water Data'!$H$4,0,10*ROW('Water Data'!H137)),NA())</f>
        <v>#N/A</v>
      </c>
      <c r="Q143" s="92" t="e">
        <f ca="true">+IF(AND(ISNUMBER(OFFSET('Water Data'!$H$6,0,10*ROW('Water Data'!H137))),'Data Summary'!CF143="Yes"),OFFSET('Water Data'!$H$6,0,10*ROW('Water Data'!H137)),NA())</f>
        <v>#N/A</v>
      </c>
      <c r="R143" s="92" t="e">
        <f ca="true">+IF(AND(ISNUMBER(OFFSET('Water Data'!$H$9,0,10*ROW('Water Data'!H137))),'Data Summary'!CG143="Yes"),OFFSET('Water Data'!$H$9,0,10*ROW('Water Data'!H137)),NA())</f>
        <v>#N/A</v>
      </c>
      <c r="S143" s="92" t="e">
        <f ca="true">+IF(AND(ISNUMBER(OFFSET('Water Data'!$I$4,0,10*ROW('Water Data'!I137))),'Data Summary'!CH143="Yes"),100-OFFSET('Water Data'!$I$4,0,10*ROW('Water Data'!I137)),NA())</f>
        <v>#N/A</v>
      </c>
      <c r="T143" s="92" t="e">
        <f ca="true">+IF(AND(ISNUMBER(OFFSET('Water Data'!$I$6,0,10*ROW('Water Data'!I137))),'Data Summary'!CI143="Yes"),OFFSET('Water Data'!$I$6,0,10*ROW('Water Data'!I137)),NA())</f>
        <v>#N/A</v>
      </c>
      <c r="U143" s="92" t="e">
        <f ca="true">+IF(AND(ISNUMBER(OFFSET('Water Data'!$I$9,0,10*ROW('Water Data'!I137))),'Data Summary'!CJ143="Yes"),OFFSET('Water Data'!$I$9,0,10*ROW('Water Data'!I137)),NA())</f>
        <v>#N/A</v>
      </c>
      <c r="V143" s="93" t="e">
        <f ca="true">+IF(AND(ISNUMBER(OFFSET('Sanitation Data'!$D$4,0,10*ROW('Sanitation Data'!D137))),'Data Summary'!CK143="Yes"),100-OFFSET('Sanitation Data'!$D$4,0,10*ROW('Sanitation Data'!D137)),NA())</f>
        <v>#N/A</v>
      </c>
      <c r="W143" s="93" t="e">
        <f ca="true">+IF(AND(ISNUMBER(OFFSET('Sanitation Data'!$D$6,0,10*ROW('Sanitation Data'!D137))),'Data Summary'!CL143="Yes"),OFFSET('Sanitation Data'!$D$6,0,10*ROW('Sanitation Data'!D137)),NA())</f>
        <v>#N/A</v>
      </c>
      <c r="X143" s="93" t="e">
        <f ca="true">+IF(AND(ISNUMBER(OFFSET('Sanitation Data'!$D$10,0,10*ROW('Sanitation Data'!D137))),'Data Summary'!CM143="Yes"),OFFSET('Sanitation Data'!$D$10,0,10*ROW('Sanitation Data'!D137)),NA())</f>
        <v>#N/A</v>
      </c>
      <c r="Y143" s="93" t="e">
        <f ca="true">+IF(AND(ISNUMBER(OFFSET('Sanitation Data'!$D$11,0,10*ROW('Sanitation Data'!D137))),'Data Summary'!CN143="Yes"),OFFSET('Sanitation Data'!$D$11,0,10*ROW('Sanitation Data'!D137)),NA())</f>
        <v>#N/A</v>
      </c>
      <c r="Z143" s="93" t="e">
        <f ca="true">+IF(AND(ISNUMBER(OFFSET('Sanitation Data'!$D$12,0,10*ROW('Sanitation Data'!D137))),'Data Summary'!CO143="Yes"),OFFSET('Sanitation Data'!$D$12,0,10*ROW('Sanitation Data'!D137)),NA())</f>
        <v>#N/A</v>
      </c>
      <c r="AA143" s="93" t="e">
        <f ca="true">+IF(AND(ISNUMBER(OFFSET('Sanitation Data'!$E$4,0,10*ROW('Sanitation Data'!E137))),'Data Summary'!CP143="Yes"),100-OFFSET('Sanitation Data'!$E$4,0,10*ROW('Sanitation Data'!E137)),NA())</f>
        <v>#N/A</v>
      </c>
      <c r="AB143" s="93" t="e">
        <f ca="true">+IF(AND(ISNUMBER(OFFSET('Sanitation Data'!$E$6,0,10*ROW('Sanitation Data'!E137))),'Data Summary'!CQ143="Yes"),OFFSET('Sanitation Data'!$E$6,0,10*ROW('Sanitation Data'!E137)),NA())</f>
        <v>#N/A</v>
      </c>
      <c r="AC143" s="93" t="e">
        <f ca="true">+IF(AND(ISNUMBER(OFFSET('Sanitation Data'!$E$10,0,10*ROW('Sanitation Data'!E137))),'Data Summary'!CR143="Yes"),OFFSET('Sanitation Data'!$E$10,0,10*ROW('Sanitation Data'!E137)),NA())</f>
        <v>#N/A</v>
      </c>
      <c r="AD143" s="93" t="e">
        <f ca="true">+IF(AND(ISNUMBER(OFFSET('Sanitation Data'!$E$11,0,10*ROW('Sanitation Data'!E137))),'Data Summary'!CS143="Yes"),OFFSET('Sanitation Data'!$E$11,0,10*ROW('Sanitation Data'!E137)),NA())</f>
        <v>#N/A</v>
      </c>
      <c r="AE143" s="93" t="e">
        <f ca="true">+IF(AND(ISNUMBER(OFFSET('Sanitation Data'!$E$12,0,10*ROW('Sanitation Data'!E137))),'Data Summary'!CT143="Yes"),OFFSET('Sanitation Data'!$E$12,0,10*ROW('Sanitation Data'!E137)),NA())</f>
        <v>#N/A</v>
      </c>
      <c r="AF143" s="93" t="e">
        <f ca="true">+IF(AND(ISNUMBER(OFFSET('Sanitation Data'!$F$4,0,10*ROW('Sanitation Data'!F137))),'Data Summary'!CU143="Yes"),100-OFFSET('Sanitation Data'!$F$4,0,10*ROW('Sanitation Data'!F137)),NA())</f>
        <v>#N/A</v>
      </c>
      <c r="AG143" s="93" t="e">
        <f ca="true">+IF(AND(ISNUMBER(OFFSET('Sanitation Data'!$F$6,0,10*ROW('Sanitation Data'!F137))),'Data Summary'!CV143="Yes"),OFFSET('Sanitation Data'!$F$6,0,10*ROW('Sanitation Data'!F137)),NA())</f>
        <v>#N/A</v>
      </c>
      <c r="AH143" s="93" t="e">
        <f ca="true">+IF(AND(ISNUMBER(OFFSET('Sanitation Data'!$F$10,0,10*ROW('Sanitation Data'!F137))),'Data Summary'!CW143="Yes"),OFFSET('Sanitation Data'!$F$10,0,10*ROW('Sanitation Data'!F137)),NA())</f>
        <v>#N/A</v>
      </c>
      <c r="AI143" s="93" t="e">
        <f ca="true">+IF(AND(ISNUMBER(OFFSET('Sanitation Data'!$F$11,0,10*ROW('Sanitation Data'!F137))),'Data Summary'!CX143="Yes"),OFFSET('Sanitation Data'!$F$11,0,10*ROW('Sanitation Data'!F137)),NA())</f>
        <v>#N/A</v>
      </c>
      <c r="AJ143" s="93" t="e">
        <f ca="true">+IF(AND(ISNUMBER(OFFSET('Sanitation Data'!$F$12,0,10*ROW('Sanitation Data'!F137))),'Data Summary'!CY143="Yes"),OFFSET('Sanitation Data'!$F$12,0,10*ROW('Sanitation Data'!F137)),NA())</f>
        <v>#N/A</v>
      </c>
      <c r="AK143" s="93" t="e">
        <f ca="true">+IF(AND(ISNUMBER(OFFSET('Sanitation Data'!$G$4,0,10*ROW('Sanitation Data'!G137))),'Data Summary'!CZ143="Yes"),100-OFFSET('Sanitation Data'!$G$4,0,10*ROW('Sanitation Data'!G137)),NA())</f>
        <v>#N/A</v>
      </c>
      <c r="AL143" s="93" t="e">
        <f ca="true">+IF(AND(ISNUMBER(OFFSET('Sanitation Data'!$G$6,0,10*ROW('Sanitation Data'!G137))),'Data Summary'!DA143="Yes"),OFFSET('Sanitation Data'!$G$6,0,10*ROW('Sanitation Data'!G137)),NA())</f>
        <v>#N/A</v>
      </c>
      <c r="AM143" s="93" t="e">
        <f ca="true">+IF(AND(ISNUMBER(OFFSET('Sanitation Data'!$G$10,0,10*ROW('Sanitation Data'!G137))),'Data Summary'!DB143="Yes"),OFFSET('Sanitation Data'!$G$10,0,10*ROW('Sanitation Data'!G137)),NA())</f>
        <v>#N/A</v>
      </c>
      <c r="AN143" s="93" t="e">
        <f ca="true">+IF(AND(ISNUMBER(OFFSET('Sanitation Data'!$G$11,0,10*ROW('Sanitation Data'!G137))),'Data Summary'!DC143="Yes"),OFFSET('Sanitation Data'!$G$11,0,10*ROW('Sanitation Data'!G137)),NA())</f>
        <v>#N/A</v>
      </c>
      <c r="AO143" s="93" t="e">
        <f ca="true">+IF(AND(ISNUMBER(OFFSET('Sanitation Data'!$G$12,0,10*ROW('Sanitation Data'!G137))),'Data Summary'!DD143="Yes"),OFFSET('Sanitation Data'!$G$12,0,10*ROW('Sanitation Data'!G137)),NA())</f>
        <v>#N/A</v>
      </c>
      <c r="AP143" s="93" t="e">
        <f ca="true">+IF(AND(ISNUMBER(OFFSET('Sanitation Data'!$H$4,0,10*ROW('Sanitation Data'!H137))),'Data Summary'!DE143="Yes"),100-OFFSET('Sanitation Data'!$H$4,0,10*ROW('Sanitation Data'!H137)),NA())</f>
        <v>#N/A</v>
      </c>
      <c r="AQ143" s="93" t="e">
        <f ca="true">+IF(AND(ISNUMBER(OFFSET('Sanitation Data'!$H$6,0,10*ROW('Sanitation Data'!H137))),'Data Summary'!DF143="Yes"),OFFSET('Sanitation Data'!$H$6,0,10*ROW('Sanitation Data'!H137)),NA())</f>
        <v>#N/A</v>
      </c>
      <c r="AR143" s="93" t="e">
        <f ca="true">+IF(AND(ISNUMBER(OFFSET('Sanitation Data'!$H$10,0,10*ROW('Sanitation Data'!H137))),'Data Summary'!DG143="Yes"),OFFSET('Sanitation Data'!$H$10,0,10*ROW('Sanitation Data'!H137)),NA())</f>
        <v>#N/A</v>
      </c>
      <c r="AS143" s="93" t="e">
        <f ca="true">+IF(AND(ISNUMBER(OFFSET('Sanitation Data'!$H$11,0,10*ROW('Sanitation Data'!H137))),'Data Summary'!DH143="Yes"),OFFSET('Sanitation Data'!$H$11,0,10*ROW('Sanitation Data'!H137)),NA())</f>
        <v>#N/A</v>
      </c>
      <c r="AT143" s="93" t="e">
        <f ca="true">+IF(AND(ISNUMBER(OFFSET('Sanitation Data'!$H$12,0,10*ROW('Sanitation Data'!H137))),'Data Summary'!DI143="Yes"),OFFSET('Sanitation Data'!$H$12,0,10*ROW('Sanitation Data'!H137)),NA())</f>
        <v>#N/A</v>
      </c>
      <c r="AU143" s="93" t="e">
        <f ca="true">+IF(AND(ISNUMBER(OFFSET('Sanitation Data'!$I$4,0,10*ROW('Sanitation Data'!I137))),'Data Summary'!DJ143="Yes"),100-OFFSET('Sanitation Data'!$I$4,0,10*ROW('Sanitation Data'!I137)),NA())</f>
        <v>#N/A</v>
      </c>
      <c r="AV143" s="93" t="e">
        <f ca="true">+IF(AND(ISNUMBER(OFFSET('Sanitation Data'!$I$6,0,10*ROW('Sanitation Data'!I137))),'Data Summary'!DK143="Yes"),OFFSET('Sanitation Data'!$I$6,0,10*ROW('Sanitation Data'!I137)),NA())</f>
        <v>#N/A</v>
      </c>
      <c r="AW143" s="93" t="e">
        <f ca="true">+IF(AND(ISNUMBER(OFFSET('Sanitation Data'!$I$10,0,10*ROW('Sanitation Data'!I137))),'Data Summary'!DL143="Yes"),OFFSET('Sanitation Data'!$I$10,0,10*ROW('Sanitation Data'!I137)),NA())</f>
        <v>#N/A</v>
      </c>
      <c r="AX143" s="93" t="e">
        <f ca="true">+IF(AND(ISNUMBER(OFFSET('Sanitation Data'!$I$11,0,10*ROW('Sanitation Data'!I137))),'Data Summary'!DM143="Yes"),OFFSET('Sanitation Data'!$I$11,0,10*ROW('Sanitation Data'!I137)),NA())</f>
        <v>#N/A</v>
      </c>
      <c r="AY143" s="93" t="e">
        <f ca="true">+IF(AND(ISNUMBER(OFFSET('Sanitation Data'!$I$12,0,10*ROW('Sanitation Data'!I137))),'Data Summary'!DN143="Yes"),OFFSET('Sanitation Data'!$I$12,0,10*ROW('Sanitation Data'!I137)),NA())</f>
        <v>#N/A</v>
      </c>
      <c r="AZ143" s="94" t="e">
        <f ca="true">+IF(AND(ISNUMBER(OFFSET('Hygiene Data'!$D$5,0,10*ROW('Hygiene Data'!D137))),'Data Summary'!DO143="Yes"),OFFSET('Hygiene Data'!$D$5,0,10*ROW('Hygiene Data'!D137)),NA())</f>
        <v>#N/A</v>
      </c>
      <c r="BA143" s="94" t="e">
        <f ca="true">+IF(AND(ISNUMBER(OFFSET('Hygiene Data'!$D$7,0,10*ROW('Hygiene Data'!D137))),'Data Summary'!DP143="Yes"),OFFSET('Hygiene Data'!$D$7,0,10*ROW('Hygiene Data'!D137)),NA())</f>
        <v>#N/A</v>
      </c>
      <c r="BB143" s="94" t="e">
        <f ca="true">+IF(AND(ISNUMBER(OFFSET('Hygiene Data'!$D$9,0,10*ROW('Hygiene Data'!D137))),'Data Summary'!DQ143="Yes"),OFFSET('Hygiene Data'!$D$9,0,10*ROW('Hygiene Data'!D137)),NA())</f>
        <v>#N/A</v>
      </c>
      <c r="BC143" s="94" t="e">
        <f ca="true">+IF(AND(ISNUMBER(OFFSET('Hygiene Data'!$E$5,0,10*ROW('Hygiene Data'!E137))),'Data Summary'!DR143="Yes"),OFFSET('Hygiene Data'!$E$5,0,10*ROW('Hygiene Data'!E137)),NA())</f>
        <v>#N/A</v>
      </c>
      <c r="BD143" s="94" t="e">
        <f ca="true">+IF(AND(ISNUMBER(OFFSET('Hygiene Data'!$E$7,0,10*ROW('Hygiene Data'!E137))),'Data Summary'!DS143="Yes"),OFFSET('Hygiene Data'!$E$7,0,10*ROW('Hygiene Data'!E137)),NA())</f>
        <v>#N/A</v>
      </c>
      <c r="BE143" s="94" t="e">
        <f ca="true">+IF(AND(ISNUMBER(OFFSET('Hygiene Data'!$E$9,0,10*ROW('Hygiene Data'!E137))),'Data Summary'!DT143="Yes"),OFFSET('Hygiene Data'!$E$9,0,10*ROW('Hygiene Data'!E137)),NA())</f>
        <v>#N/A</v>
      </c>
      <c r="BF143" s="94" t="e">
        <f ca="true">+IF(AND(ISNUMBER(OFFSET('Hygiene Data'!$F$5,0,10*ROW('Hygiene Data'!F137))),'Data Summary'!DU143="Yes"),OFFSET('Hygiene Data'!$F$5,0,10*ROW('Hygiene Data'!F137)),NA())</f>
        <v>#N/A</v>
      </c>
      <c r="BG143" s="94" t="e">
        <f ca="true">+IF(AND(ISNUMBER(OFFSET('Hygiene Data'!$F$7,0,10*ROW('Hygiene Data'!F137))),'Data Summary'!DV143="Yes"),OFFSET('Hygiene Data'!$F$7,0,10*ROW('Hygiene Data'!F137)),NA())</f>
        <v>#N/A</v>
      </c>
      <c r="BH143" s="94" t="e">
        <f ca="true">+IF(AND(ISNUMBER(OFFSET('Hygiene Data'!$F$9,0,10*ROW('Hygiene Data'!F137))),'Data Summary'!DW143="Yes"),OFFSET('Hygiene Data'!$F$9,0,10*ROW('Hygiene Data'!F137)),NA())</f>
        <v>#N/A</v>
      </c>
      <c r="BI143" s="94" t="e">
        <f ca="true">+IF(AND(ISNUMBER(OFFSET('Hygiene Data'!$G$5,0,10*ROW('Hygiene Data'!G137))),'Data Summary'!DX143="Yes"),OFFSET('Hygiene Data'!$G$5,0,10*ROW('Hygiene Data'!G137)),NA())</f>
        <v>#N/A</v>
      </c>
      <c r="BJ143" s="94" t="e">
        <f ca="true">+IF(AND(ISNUMBER(OFFSET('Hygiene Data'!$G$7,0,10*ROW('Hygiene Data'!G137))),'Data Summary'!DY143="Yes"),OFFSET('Hygiene Data'!$G$7,0,10*ROW('Hygiene Data'!G137)),NA())</f>
        <v>#N/A</v>
      </c>
      <c r="BK143" s="94" t="e">
        <f ca="true">+IF(AND(ISNUMBER(OFFSET('Hygiene Data'!$G$9,0,10*ROW('Hygiene Data'!G137))),'Data Summary'!DZ143="Yes"),OFFSET('Hygiene Data'!$G$9,0,10*ROW('Hygiene Data'!G137)),NA())</f>
        <v>#N/A</v>
      </c>
      <c r="BL143" s="94" t="e">
        <f ca="true">+IF(AND(ISNUMBER(OFFSET('Hygiene Data'!$H$5,0,10*ROW('Hygiene Data'!H137))),'Data Summary'!EA143="Yes"),OFFSET('Hygiene Data'!$H$5,0,10*ROW('Hygiene Data'!H137)),NA())</f>
        <v>#N/A</v>
      </c>
      <c r="BM143" s="94" t="e">
        <f ca="true">+IF(AND(ISNUMBER(OFFSET('Hygiene Data'!$H$7,0,10*ROW('Hygiene Data'!H137))),'Data Summary'!EB143="Yes"),OFFSET('Hygiene Data'!$H$7,0,10*ROW('Hygiene Data'!H137)),NA())</f>
        <v>#N/A</v>
      </c>
      <c r="BN143" s="94" t="e">
        <f ca="true">+IF(AND(ISNUMBER(OFFSET('Hygiene Data'!$H$9,0,10*ROW('Hygiene Data'!H137))),'Data Summary'!EC143="Yes"),OFFSET('Hygiene Data'!$H$9,0,10*ROW('Hygiene Data'!H137)),NA())</f>
        <v>#N/A</v>
      </c>
      <c r="BO143" s="94" t="e">
        <f ca="true">+IF(AND(ISNUMBER(OFFSET('Hygiene Data'!$I$5,0,10*ROW('Hygiene Data'!I137))),'Data Summary'!ED143="Yes"),OFFSET('Hygiene Data'!$I$5,0,10*ROW('Hygiene Data'!I137)),NA())</f>
        <v>#N/A</v>
      </c>
      <c r="BP143" s="94" t="e">
        <f ca="true">+IF(AND(ISNUMBER(OFFSET('Hygiene Data'!$I$7,0,10*ROW('Hygiene Data'!I137))),'Data Summary'!EE143="Yes"),OFFSET('Hygiene Data'!$I$7,0,10*ROW('Hygiene Data'!I137)),NA())</f>
        <v>#N/A</v>
      </c>
      <c r="BQ143" s="94" t="e">
        <f ca="true">+IF(AND(ISNUMBER(OFFSET('Hygiene Data'!$I$9,0,10*ROW('Hygiene Data'!I137))),'Data Summary'!EF143="Yes"),OFFSET('Hygiene Data'!$I$9,0,10*ROW('Hygiene Data'!I137)),NA())</f>
        <v>#N/A</v>
      </c>
    </row>
    <row xmlns:x14ac="http://schemas.microsoft.com/office/spreadsheetml/2009/9/ac" r="144" x14ac:dyDescent="0.2">
      <c r="A144" s="334" t="e">
        <f ca="true">+RIGHT('Data Summary'!A144,LEN('Data Summary'!A144)-9)</f>
        <v>#VALUE!</v>
      </c>
      <c r="B144" s="35" t="str">
        <f ca="true">+IF(ISTEXT('Data Summary'!B144),'Data Summary'!B144,"")</f>
        <v/>
      </c>
      <c r="C144" s="333" t="e">
        <f ca="true">+VALUE('Data Summary'!C144)</f>
        <v>#VALUE!</v>
      </c>
      <c r="D144" s="92" t="e">
        <f ca="true">+IF(AND(ISNUMBER(OFFSET('Water Data'!$D$4,0,10*ROW('Water Data'!D138))),'Data Summary'!BS144="Yes"),100-OFFSET('Water Data'!$D$4,0,10*ROW('Water Data'!D138)),NA())</f>
        <v>#N/A</v>
      </c>
      <c r="E144" s="92" t="e">
        <f ca="true">+IF(AND(ISNUMBER(OFFSET('Water Data'!$D$6,0,10*ROW('Water Data'!D138))),'Data Summary'!BT144="Yes"),OFFSET('Water Data'!$D$6,0,10*ROW('Water Data'!D138)),NA())</f>
        <v>#N/A</v>
      </c>
      <c r="F144" s="92" t="e">
        <f ca="true">+IF(AND(ISNUMBER(OFFSET('Water Data'!$D$9,0,10*ROW('Water Data'!D138))),'Data Summary'!BU144="Yes"),OFFSET('Water Data'!$D$9,0,10*ROW('Water Data'!D138)),NA())</f>
        <v>#N/A</v>
      </c>
      <c r="G144" s="92" t="e">
        <f ca="true">+IF(AND(ISNUMBER(OFFSET('Water Data'!$E$4,0,10*ROW('Water Data'!E138))),'Data Summary'!BV144="Yes"),100-OFFSET('Water Data'!$E$4,0,10*ROW('Water Data'!E138)),NA())</f>
        <v>#N/A</v>
      </c>
      <c r="H144" s="92" t="e">
        <f ca="true">+IF(AND(ISNUMBER(OFFSET('Water Data'!$E$6,0,10*ROW('Water Data'!E138))),'Data Summary'!BW144="Yes"),OFFSET('Water Data'!$E$6,0,10*ROW('Water Data'!E138)),NA())</f>
        <v>#N/A</v>
      </c>
      <c r="I144" s="92" t="e">
        <f ca="true">+IF(AND(ISNUMBER(OFFSET('Water Data'!$E$9,0,10*ROW('Water Data'!E138))),'Data Summary'!BX144="Yes"),OFFSET('Water Data'!$E$9,0,10*ROW('Water Data'!E138)),NA())</f>
        <v>#N/A</v>
      </c>
      <c r="J144" s="92" t="e">
        <f ca="true">+IF(AND(ISNUMBER(OFFSET('Water Data'!$F$4,0,10*ROW('Water Data'!F138))),'Data Summary'!BY144="Yes"),100-OFFSET('Water Data'!$F$4,0,10*ROW('Water Data'!F138)),NA())</f>
        <v>#N/A</v>
      </c>
      <c r="K144" s="92" t="e">
        <f ca="true">+IF(AND(ISNUMBER(OFFSET('Water Data'!$F$6,0,10*ROW('Water Data'!F138))),'Data Summary'!BZ144="Yes"),OFFSET('Water Data'!$F$6,0,10*ROW('Water Data'!F138)),NA())</f>
        <v>#N/A</v>
      </c>
      <c r="L144" s="92" t="e">
        <f ca="true">+IF(AND(ISNUMBER(OFFSET('Water Data'!$F$9,0,10*ROW('Water Data'!F138))),'Data Summary'!CA144="Yes"),OFFSET('Water Data'!$F$9,0,10*ROW('Water Data'!F138)),NA())</f>
        <v>#N/A</v>
      </c>
      <c r="M144" s="92" t="e">
        <f ca="true">+IF(AND(ISNUMBER(OFFSET('Water Data'!$G$4,0,10*ROW('Water Data'!G138))),'Data Summary'!CB144="Yes"),100-OFFSET('Water Data'!$G$4,0,10*ROW('Water Data'!G138)),NA())</f>
        <v>#N/A</v>
      </c>
      <c r="N144" s="92" t="e">
        <f ca="true">+IF(AND(ISNUMBER(OFFSET('Water Data'!$G$6,0,10*ROW('Water Data'!G138))),'Data Summary'!CC144="Yes"),OFFSET('Water Data'!$G$6,0,10*ROW('Water Data'!G138)),NA())</f>
        <v>#N/A</v>
      </c>
      <c r="O144" s="92" t="e">
        <f ca="true">+IF(AND(ISNUMBER(OFFSET('Water Data'!$G$9,0,10*ROW('Water Data'!G138))),'Data Summary'!CD144="Yes"),OFFSET('Water Data'!$G$9,0,10*ROW('Water Data'!G138)),NA())</f>
        <v>#N/A</v>
      </c>
      <c r="P144" s="92" t="e">
        <f ca="true">+IF(AND(ISNUMBER(OFFSET('Water Data'!$H$4,0,10*ROW('Water Data'!H138))),'Data Summary'!CE144="Yes"),100-OFFSET('Water Data'!$H$4,0,10*ROW('Water Data'!H138)),NA())</f>
        <v>#N/A</v>
      </c>
      <c r="Q144" s="92" t="e">
        <f ca="true">+IF(AND(ISNUMBER(OFFSET('Water Data'!$H$6,0,10*ROW('Water Data'!H138))),'Data Summary'!CF144="Yes"),OFFSET('Water Data'!$H$6,0,10*ROW('Water Data'!H138)),NA())</f>
        <v>#N/A</v>
      </c>
      <c r="R144" s="92" t="e">
        <f ca="true">+IF(AND(ISNUMBER(OFFSET('Water Data'!$H$9,0,10*ROW('Water Data'!H138))),'Data Summary'!CG144="Yes"),OFFSET('Water Data'!$H$9,0,10*ROW('Water Data'!H138)),NA())</f>
        <v>#N/A</v>
      </c>
      <c r="S144" s="92" t="e">
        <f ca="true">+IF(AND(ISNUMBER(OFFSET('Water Data'!$I$4,0,10*ROW('Water Data'!I138))),'Data Summary'!CH144="Yes"),100-OFFSET('Water Data'!$I$4,0,10*ROW('Water Data'!I138)),NA())</f>
        <v>#N/A</v>
      </c>
      <c r="T144" s="92" t="e">
        <f ca="true">+IF(AND(ISNUMBER(OFFSET('Water Data'!$I$6,0,10*ROW('Water Data'!I138))),'Data Summary'!CI144="Yes"),OFFSET('Water Data'!$I$6,0,10*ROW('Water Data'!I138)),NA())</f>
        <v>#N/A</v>
      </c>
      <c r="U144" s="92" t="e">
        <f ca="true">+IF(AND(ISNUMBER(OFFSET('Water Data'!$I$9,0,10*ROW('Water Data'!I138))),'Data Summary'!CJ144="Yes"),OFFSET('Water Data'!$I$9,0,10*ROW('Water Data'!I138)),NA())</f>
        <v>#N/A</v>
      </c>
      <c r="V144" s="93" t="e">
        <f ca="true">+IF(AND(ISNUMBER(OFFSET('Sanitation Data'!$D$4,0,10*ROW('Sanitation Data'!D138))),'Data Summary'!CK144="Yes"),100-OFFSET('Sanitation Data'!$D$4,0,10*ROW('Sanitation Data'!D138)),NA())</f>
        <v>#N/A</v>
      </c>
      <c r="W144" s="93" t="e">
        <f ca="true">+IF(AND(ISNUMBER(OFFSET('Sanitation Data'!$D$6,0,10*ROW('Sanitation Data'!D138))),'Data Summary'!CL144="Yes"),OFFSET('Sanitation Data'!$D$6,0,10*ROW('Sanitation Data'!D138)),NA())</f>
        <v>#N/A</v>
      </c>
      <c r="X144" s="93" t="e">
        <f ca="true">+IF(AND(ISNUMBER(OFFSET('Sanitation Data'!$D$10,0,10*ROW('Sanitation Data'!D138))),'Data Summary'!CM144="Yes"),OFFSET('Sanitation Data'!$D$10,0,10*ROW('Sanitation Data'!D138)),NA())</f>
        <v>#N/A</v>
      </c>
      <c r="Y144" s="93" t="e">
        <f ca="true">+IF(AND(ISNUMBER(OFFSET('Sanitation Data'!$D$11,0,10*ROW('Sanitation Data'!D138))),'Data Summary'!CN144="Yes"),OFFSET('Sanitation Data'!$D$11,0,10*ROW('Sanitation Data'!D138)),NA())</f>
        <v>#N/A</v>
      </c>
      <c r="Z144" s="93" t="e">
        <f ca="true">+IF(AND(ISNUMBER(OFFSET('Sanitation Data'!$D$12,0,10*ROW('Sanitation Data'!D138))),'Data Summary'!CO144="Yes"),OFFSET('Sanitation Data'!$D$12,0,10*ROW('Sanitation Data'!D138)),NA())</f>
        <v>#N/A</v>
      </c>
      <c r="AA144" s="93" t="e">
        <f ca="true">+IF(AND(ISNUMBER(OFFSET('Sanitation Data'!$E$4,0,10*ROW('Sanitation Data'!E138))),'Data Summary'!CP144="Yes"),100-OFFSET('Sanitation Data'!$E$4,0,10*ROW('Sanitation Data'!E138)),NA())</f>
        <v>#N/A</v>
      </c>
      <c r="AB144" s="93" t="e">
        <f ca="true">+IF(AND(ISNUMBER(OFFSET('Sanitation Data'!$E$6,0,10*ROW('Sanitation Data'!E138))),'Data Summary'!CQ144="Yes"),OFFSET('Sanitation Data'!$E$6,0,10*ROW('Sanitation Data'!E138)),NA())</f>
        <v>#N/A</v>
      </c>
      <c r="AC144" s="93" t="e">
        <f ca="true">+IF(AND(ISNUMBER(OFFSET('Sanitation Data'!$E$10,0,10*ROW('Sanitation Data'!E138))),'Data Summary'!CR144="Yes"),OFFSET('Sanitation Data'!$E$10,0,10*ROW('Sanitation Data'!E138)),NA())</f>
        <v>#N/A</v>
      </c>
      <c r="AD144" s="93" t="e">
        <f ca="true">+IF(AND(ISNUMBER(OFFSET('Sanitation Data'!$E$11,0,10*ROW('Sanitation Data'!E138))),'Data Summary'!CS144="Yes"),OFFSET('Sanitation Data'!$E$11,0,10*ROW('Sanitation Data'!E138)),NA())</f>
        <v>#N/A</v>
      </c>
      <c r="AE144" s="93" t="e">
        <f ca="true">+IF(AND(ISNUMBER(OFFSET('Sanitation Data'!$E$12,0,10*ROW('Sanitation Data'!E138))),'Data Summary'!CT144="Yes"),OFFSET('Sanitation Data'!$E$12,0,10*ROW('Sanitation Data'!E138)),NA())</f>
        <v>#N/A</v>
      </c>
      <c r="AF144" s="93" t="e">
        <f ca="true">+IF(AND(ISNUMBER(OFFSET('Sanitation Data'!$F$4,0,10*ROW('Sanitation Data'!F138))),'Data Summary'!CU144="Yes"),100-OFFSET('Sanitation Data'!$F$4,0,10*ROW('Sanitation Data'!F138)),NA())</f>
        <v>#N/A</v>
      </c>
      <c r="AG144" s="93" t="e">
        <f ca="true">+IF(AND(ISNUMBER(OFFSET('Sanitation Data'!$F$6,0,10*ROW('Sanitation Data'!F138))),'Data Summary'!CV144="Yes"),OFFSET('Sanitation Data'!$F$6,0,10*ROW('Sanitation Data'!F138)),NA())</f>
        <v>#N/A</v>
      </c>
      <c r="AH144" s="93" t="e">
        <f ca="true">+IF(AND(ISNUMBER(OFFSET('Sanitation Data'!$F$10,0,10*ROW('Sanitation Data'!F138))),'Data Summary'!CW144="Yes"),OFFSET('Sanitation Data'!$F$10,0,10*ROW('Sanitation Data'!F138)),NA())</f>
        <v>#N/A</v>
      </c>
      <c r="AI144" s="93" t="e">
        <f ca="true">+IF(AND(ISNUMBER(OFFSET('Sanitation Data'!$F$11,0,10*ROW('Sanitation Data'!F138))),'Data Summary'!CX144="Yes"),OFFSET('Sanitation Data'!$F$11,0,10*ROW('Sanitation Data'!F138)),NA())</f>
        <v>#N/A</v>
      </c>
      <c r="AJ144" s="93" t="e">
        <f ca="true">+IF(AND(ISNUMBER(OFFSET('Sanitation Data'!$F$12,0,10*ROW('Sanitation Data'!F138))),'Data Summary'!CY144="Yes"),OFFSET('Sanitation Data'!$F$12,0,10*ROW('Sanitation Data'!F138)),NA())</f>
        <v>#N/A</v>
      </c>
      <c r="AK144" s="93" t="e">
        <f ca="true">+IF(AND(ISNUMBER(OFFSET('Sanitation Data'!$G$4,0,10*ROW('Sanitation Data'!G138))),'Data Summary'!CZ144="Yes"),100-OFFSET('Sanitation Data'!$G$4,0,10*ROW('Sanitation Data'!G138)),NA())</f>
        <v>#N/A</v>
      </c>
      <c r="AL144" s="93" t="e">
        <f ca="true">+IF(AND(ISNUMBER(OFFSET('Sanitation Data'!$G$6,0,10*ROW('Sanitation Data'!G138))),'Data Summary'!DA144="Yes"),OFFSET('Sanitation Data'!$G$6,0,10*ROW('Sanitation Data'!G138)),NA())</f>
        <v>#N/A</v>
      </c>
      <c r="AM144" s="93" t="e">
        <f ca="true">+IF(AND(ISNUMBER(OFFSET('Sanitation Data'!$G$10,0,10*ROW('Sanitation Data'!G138))),'Data Summary'!DB144="Yes"),OFFSET('Sanitation Data'!$G$10,0,10*ROW('Sanitation Data'!G138)),NA())</f>
        <v>#N/A</v>
      </c>
      <c r="AN144" s="93" t="e">
        <f ca="true">+IF(AND(ISNUMBER(OFFSET('Sanitation Data'!$G$11,0,10*ROW('Sanitation Data'!G138))),'Data Summary'!DC144="Yes"),OFFSET('Sanitation Data'!$G$11,0,10*ROW('Sanitation Data'!G138)),NA())</f>
        <v>#N/A</v>
      </c>
      <c r="AO144" s="93" t="e">
        <f ca="true">+IF(AND(ISNUMBER(OFFSET('Sanitation Data'!$G$12,0,10*ROW('Sanitation Data'!G138))),'Data Summary'!DD144="Yes"),OFFSET('Sanitation Data'!$G$12,0,10*ROW('Sanitation Data'!G138)),NA())</f>
        <v>#N/A</v>
      </c>
      <c r="AP144" s="93" t="e">
        <f ca="true">+IF(AND(ISNUMBER(OFFSET('Sanitation Data'!$H$4,0,10*ROW('Sanitation Data'!H138))),'Data Summary'!DE144="Yes"),100-OFFSET('Sanitation Data'!$H$4,0,10*ROW('Sanitation Data'!H138)),NA())</f>
        <v>#N/A</v>
      </c>
      <c r="AQ144" s="93" t="e">
        <f ca="true">+IF(AND(ISNUMBER(OFFSET('Sanitation Data'!$H$6,0,10*ROW('Sanitation Data'!H138))),'Data Summary'!DF144="Yes"),OFFSET('Sanitation Data'!$H$6,0,10*ROW('Sanitation Data'!H138)),NA())</f>
        <v>#N/A</v>
      </c>
      <c r="AR144" s="93" t="e">
        <f ca="true">+IF(AND(ISNUMBER(OFFSET('Sanitation Data'!$H$10,0,10*ROW('Sanitation Data'!H138))),'Data Summary'!DG144="Yes"),OFFSET('Sanitation Data'!$H$10,0,10*ROW('Sanitation Data'!H138)),NA())</f>
        <v>#N/A</v>
      </c>
      <c r="AS144" s="93" t="e">
        <f ca="true">+IF(AND(ISNUMBER(OFFSET('Sanitation Data'!$H$11,0,10*ROW('Sanitation Data'!H138))),'Data Summary'!DH144="Yes"),OFFSET('Sanitation Data'!$H$11,0,10*ROW('Sanitation Data'!H138)),NA())</f>
        <v>#N/A</v>
      </c>
      <c r="AT144" s="93" t="e">
        <f ca="true">+IF(AND(ISNUMBER(OFFSET('Sanitation Data'!$H$12,0,10*ROW('Sanitation Data'!H138))),'Data Summary'!DI144="Yes"),OFFSET('Sanitation Data'!$H$12,0,10*ROW('Sanitation Data'!H138)),NA())</f>
        <v>#N/A</v>
      </c>
      <c r="AU144" s="93" t="e">
        <f ca="true">+IF(AND(ISNUMBER(OFFSET('Sanitation Data'!$I$4,0,10*ROW('Sanitation Data'!I138))),'Data Summary'!DJ144="Yes"),100-OFFSET('Sanitation Data'!$I$4,0,10*ROW('Sanitation Data'!I138)),NA())</f>
        <v>#N/A</v>
      </c>
      <c r="AV144" s="93" t="e">
        <f ca="true">+IF(AND(ISNUMBER(OFFSET('Sanitation Data'!$I$6,0,10*ROW('Sanitation Data'!I138))),'Data Summary'!DK144="Yes"),OFFSET('Sanitation Data'!$I$6,0,10*ROW('Sanitation Data'!I138)),NA())</f>
        <v>#N/A</v>
      </c>
      <c r="AW144" s="93" t="e">
        <f ca="true">+IF(AND(ISNUMBER(OFFSET('Sanitation Data'!$I$10,0,10*ROW('Sanitation Data'!I138))),'Data Summary'!DL144="Yes"),OFFSET('Sanitation Data'!$I$10,0,10*ROW('Sanitation Data'!I138)),NA())</f>
        <v>#N/A</v>
      </c>
      <c r="AX144" s="93" t="e">
        <f ca="true">+IF(AND(ISNUMBER(OFFSET('Sanitation Data'!$I$11,0,10*ROW('Sanitation Data'!I138))),'Data Summary'!DM144="Yes"),OFFSET('Sanitation Data'!$I$11,0,10*ROW('Sanitation Data'!I138)),NA())</f>
        <v>#N/A</v>
      </c>
      <c r="AY144" s="93" t="e">
        <f ca="true">+IF(AND(ISNUMBER(OFFSET('Sanitation Data'!$I$12,0,10*ROW('Sanitation Data'!I138))),'Data Summary'!DN144="Yes"),OFFSET('Sanitation Data'!$I$12,0,10*ROW('Sanitation Data'!I138)),NA())</f>
        <v>#N/A</v>
      </c>
      <c r="AZ144" s="94" t="e">
        <f ca="true">+IF(AND(ISNUMBER(OFFSET('Hygiene Data'!$D$5,0,10*ROW('Hygiene Data'!D138))),'Data Summary'!DO144="Yes"),OFFSET('Hygiene Data'!$D$5,0,10*ROW('Hygiene Data'!D138)),NA())</f>
        <v>#N/A</v>
      </c>
      <c r="BA144" s="94" t="e">
        <f ca="true">+IF(AND(ISNUMBER(OFFSET('Hygiene Data'!$D$7,0,10*ROW('Hygiene Data'!D138))),'Data Summary'!DP144="Yes"),OFFSET('Hygiene Data'!$D$7,0,10*ROW('Hygiene Data'!D138)),NA())</f>
        <v>#N/A</v>
      </c>
      <c r="BB144" s="94" t="e">
        <f ca="true">+IF(AND(ISNUMBER(OFFSET('Hygiene Data'!$D$9,0,10*ROW('Hygiene Data'!D138))),'Data Summary'!DQ144="Yes"),OFFSET('Hygiene Data'!$D$9,0,10*ROW('Hygiene Data'!D138)),NA())</f>
        <v>#N/A</v>
      </c>
      <c r="BC144" s="94" t="e">
        <f ca="true">+IF(AND(ISNUMBER(OFFSET('Hygiene Data'!$E$5,0,10*ROW('Hygiene Data'!E138))),'Data Summary'!DR144="Yes"),OFFSET('Hygiene Data'!$E$5,0,10*ROW('Hygiene Data'!E138)),NA())</f>
        <v>#N/A</v>
      </c>
      <c r="BD144" s="94" t="e">
        <f ca="true">+IF(AND(ISNUMBER(OFFSET('Hygiene Data'!$E$7,0,10*ROW('Hygiene Data'!E138))),'Data Summary'!DS144="Yes"),OFFSET('Hygiene Data'!$E$7,0,10*ROW('Hygiene Data'!E138)),NA())</f>
        <v>#N/A</v>
      </c>
      <c r="BE144" s="94" t="e">
        <f ca="true">+IF(AND(ISNUMBER(OFFSET('Hygiene Data'!$E$9,0,10*ROW('Hygiene Data'!E138))),'Data Summary'!DT144="Yes"),OFFSET('Hygiene Data'!$E$9,0,10*ROW('Hygiene Data'!E138)),NA())</f>
        <v>#N/A</v>
      </c>
      <c r="BF144" s="94" t="e">
        <f ca="true">+IF(AND(ISNUMBER(OFFSET('Hygiene Data'!$F$5,0,10*ROW('Hygiene Data'!F138))),'Data Summary'!DU144="Yes"),OFFSET('Hygiene Data'!$F$5,0,10*ROW('Hygiene Data'!F138)),NA())</f>
        <v>#N/A</v>
      </c>
      <c r="BG144" s="94" t="e">
        <f ca="true">+IF(AND(ISNUMBER(OFFSET('Hygiene Data'!$F$7,0,10*ROW('Hygiene Data'!F138))),'Data Summary'!DV144="Yes"),OFFSET('Hygiene Data'!$F$7,0,10*ROW('Hygiene Data'!F138)),NA())</f>
        <v>#N/A</v>
      </c>
      <c r="BH144" s="94" t="e">
        <f ca="true">+IF(AND(ISNUMBER(OFFSET('Hygiene Data'!$F$9,0,10*ROW('Hygiene Data'!F138))),'Data Summary'!DW144="Yes"),OFFSET('Hygiene Data'!$F$9,0,10*ROW('Hygiene Data'!F138)),NA())</f>
        <v>#N/A</v>
      </c>
      <c r="BI144" s="94" t="e">
        <f ca="true">+IF(AND(ISNUMBER(OFFSET('Hygiene Data'!$G$5,0,10*ROW('Hygiene Data'!G138))),'Data Summary'!DX144="Yes"),OFFSET('Hygiene Data'!$G$5,0,10*ROW('Hygiene Data'!G138)),NA())</f>
        <v>#N/A</v>
      </c>
      <c r="BJ144" s="94" t="e">
        <f ca="true">+IF(AND(ISNUMBER(OFFSET('Hygiene Data'!$G$7,0,10*ROW('Hygiene Data'!G138))),'Data Summary'!DY144="Yes"),OFFSET('Hygiene Data'!$G$7,0,10*ROW('Hygiene Data'!G138)),NA())</f>
        <v>#N/A</v>
      </c>
      <c r="BK144" s="94" t="e">
        <f ca="true">+IF(AND(ISNUMBER(OFFSET('Hygiene Data'!$G$9,0,10*ROW('Hygiene Data'!G138))),'Data Summary'!DZ144="Yes"),OFFSET('Hygiene Data'!$G$9,0,10*ROW('Hygiene Data'!G138)),NA())</f>
        <v>#N/A</v>
      </c>
      <c r="BL144" s="94" t="e">
        <f ca="true">+IF(AND(ISNUMBER(OFFSET('Hygiene Data'!$H$5,0,10*ROW('Hygiene Data'!H138))),'Data Summary'!EA144="Yes"),OFFSET('Hygiene Data'!$H$5,0,10*ROW('Hygiene Data'!H138)),NA())</f>
        <v>#N/A</v>
      </c>
      <c r="BM144" s="94" t="e">
        <f ca="true">+IF(AND(ISNUMBER(OFFSET('Hygiene Data'!$H$7,0,10*ROW('Hygiene Data'!H138))),'Data Summary'!EB144="Yes"),OFFSET('Hygiene Data'!$H$7,0,10*ROW('Hygiene Data'!H138)),NA())</f>
        <v>#N/A</v>
      </c>
      <c r="BN144" s="94" t="e">
        <f ca="true">+IF(AND(ISNUMBER(OFFSET('Hygiene Data'!$H$9,0,10*ROW('Hygiene Data'!H138))),'Data Summary'!EC144="Yes"),OFFSET('Hygiene Data'!$H$9,0,10*ROW('Hygiene Data'!H138)),NA())</f>
        <v>#N/A</v>
      </c>
      <c r="BO144" s="94" t="e">
        <f ca="true">+IF(AND(ISNUMBER(OFFSET('Hygiene Data'!$I$5,0,10*ROW('Hygiene Data'!I138))),'Data Summary'!ED144="Yes"),OFFSET('Hygiene Data'!$I$5,0,10*ROW('Hygiene Data'!I138)),NA())</f>
        <v>#N/A</v>
      </c>
      <c r="BP144" s="94" t="e">
        <f ca="true">+IF(AND(ISNUMBER(OFFSET('Hygiene Data'!$I$7,0,10*ROW('Hygiene Data'!I138))),'Data Summary'!EE144="Yes"),OFFSET('Hygiene Data'!$I$7,0,10*ROW('Hygiene Data'!I138)),NA())</f>
        <v>#N/A</v>
      </c>
      <c r="BQ144" s="94" t="e">
        <f ca="true">+IF(AND(ISNUMBER(OFFSET('Hygiene Data'!$I$9,0,10*ROW('Hygiene Data'!I138))),'Data Summary'!EF144="Yes"),OFFSET('Hygiene Data'!$I$9,0,10*ROW('Hygiene Data'!I138)),NA())</f>
        <v>#N/A</v>
      </c>
    </row>
    <row xmlns:x14ac="http://schemas.microsoft.com/office/spreadsheetml/2009/9/ac" r="145" x14ac:dyDescent="0.2">
      <c r="A145" s="334" t="e">
        <f ca="true">+RIGHT('Data Summary'!A145,LEN('Data Summary'!A145)-9)</f>
        <v>#VALUE!</v>
      </c>
      <c r="B145" s="35" t="str">
        <f ca="true">+IF(ISTEXT('Data Summary'!B145),'Data Summary'!B145,"")</f>
        <v/>
      </c>
      <c r="C145" s="333" t="e">
        <f ca="true">+VALUE('Data Summary'!C145)</f>
        <v>#VALUE!</v>
      </c>
      <c r="D145" s="92" t="e">
        <f ca="true">+IF(AND(ISNUMBER(OFFSET('Water Data'!$D$4,0,10*ROW('Water Data'!D139))),'Data Summary'!BS145="Yes"),100-OFFSET('Water Data'!$D$4,0,10*ROW('Water Data'!D139)),NA())</f>
        <v>#N/A</v>
      </c>
      <c r="E145" s="92" t="e">
        <f ca="true">+IF(AND(ISNUMBER(OFFSET('Water Data'!$D$6,0,10*ROW('Water Data'!D139))),'Data Summary'!BT145="Yes"),OFFSET('Water Data'!$D$6,0,10*ROW('Water Data'!D139)),NA())</f>
        <v>#N/A</v>
      </c>
      <c r="F145" s="92" t="e">
        <f ca="true">+IF(AND(ISNUMBER(OFFSET('Water Data'!$D$9,0,10*ROW('Water Data'!D139))),'Data Summary'!BU145="Yes"),OFFSET('Water Data'!$D$9,0,10*ROW('Water Data'!D139)),NA())</f>
        <v>#N/A</v>
      </c>
      <c r="G145" s="92" t="e">
        <f ca="true">+IF(AND(ISNUMBER(OFFSET('Water Data'!$E$4,0,10*ROW('Water Data'!E139))),'Data Summary'!BV145="Yes"),100-OFFSET('Water Data'!$E$4,0,10*ROW('Water Data'!E139)),NA())</f>
        <v>#N/A</v>
      </c>
      <c r="H145" s="92" t="e">
        <f ca="true">+IF(AND(ISNUMBER(OFFSET('Water Data'!$E$6,0,10*ROW('Water Data'!E139))),'Data Summary'!BW145="Yes"),OFFSET('Water Data'!$E$6,0,10*ROW('Water Data'!E139)),NA())</f>
        <v>#N/A</v>
      </c>
      <c r="I145" s="92" t="e">
        <f ca="true">+IF(AND(ISNUMBER(OFFSET('Water Data'!$E$9,0,10*ROW('Water Data'!E139))),'Data Summary'!BX145="Yes"),OFFSET('Water Data'!$E$9,0,10*ROW('Water Data'!E139)),NA())</f>
        <v>#N/A</v>
      </c>
      <c r="J145" s="92" t="e">
        <f ca="true">+IF(AND(ISNUMBER(OFFSET('Water Data'!$F$4,0,10*ROW('Water Data'!F139))),'Data Summary'!BY145="Yes"),100-OFFSET('Water Data'!$F$4,0,10*ROW('Water Data'!F139)),NA())</f>
        <v>#N/A</v>
      </c>
      <c r="K145" s="92" t="e">
        <f ca="true">+IF(AND(ISNUMBER(OFFSET('Water Data'!$F$6,0,10*ROW('Water Data'!F139))),'Data Summary'!BZ145="Yes"),OFFSET('Water Data'!$F$6,0,10*ROW('Water Data'!F139)),NA())</f>
        <v>#N/A</v>
      </c>
      <c r="L145" s="92" t="e">
        <f ca="true">+IF(AND(ISNUMBER(OFFSET('Water Data'!$F$9,0,10*ROW('Water Data'!F139))),'Data Summary'!CA145="Yes"),OFFSET('Water Data'!$F$9,0,10*ROW('Water Data'!F139)),NA())</f>
        <v>#N/A</v>
      </c>
      <c r="M145" s="92" t="e">
        <f ca="true">+IF(AND(ISNUMBER(OFFSET('Water Data'!$G$4,0,10*ROW('Water Data'!G139))),'Data Summary'!CB145="Yes"),100-OFFSET('Water Data'!$G$4,0,10*ROW('Water Data'!G139)),NA())</f>
        <v>#N/A</v>
      </c>
      <c r="N145" s="92" t="e">
        <f ca="true">+IF(AND(ISNUMBER(OFFSET('Water Data'!$G$6,0,10*ROW('Water Data'!G139))),'Data Summary'!CC145="Yes"),OFFSET('Water Data'!$G$6,0,10*ROW('Water Data'!G139)),NA())</f>
        <v>#N/A</v>
      </c>
      <c r="O145" s="92" t="e">
        <f ca="true">+IF(AND(ISNUMBER(OFFSET('Water Data'!$G$9,0,10*ROW('Water Data'!G139))),'Data Summary'!CD145="Yes"),OFFSET('Water Data'!$G$9,0,10*ROW('Water Data'!G139)),NA())</f>
        <v>#N/A</v>
      </c>
      <c r="P145" s="92" t="e">
        <f ca="true">+IF(AND(ISNUMBER(OFFSET('Water Data'!$H$4,0,10*ROW('Water Data'!H139))),'Data Summary'!CE145="Yes"),100-OFFSET('Water Data'!$H$4,0,10*ROW('Water Data'!H139)),NA())</f>
        <v>#N/A</v>
      </c>
      <c r="Q145" s="92" t="e">
        <f ca="true">+IF(AND(ISNUMBER(OFFSET('Water Data'!$H$6,0,10*ROW('Water Data'!H139))),'Data Summary'!CF145="Yes"),OFFSET('Water Data'!$H$6,0,10*ROW('Water Data'!H139)),NA())</f>
        <v>#N/A</v>
      </c>
      <c r="R145" s="92" t="e">
        <f ca="true">+IF(AND(ISNUMBER(OFFSET('Water Data'!$H$9,0,10*ROW('Water Data'!H139))),'Data Summary'!CG145="Yes"),OFFSET('Water Data'!$H$9,0,10*ROW('Water Data'!H139)),NA())</f>
        <v>#N/A</v>
      </c>
      <c r="S145" s="92" t="e">
        <f ca="true">+IF(AND(ISNUMBER(OFFSET('Water Data'!$I$4,0,10*ROW('Water Data'!I139))),'Data Summary'!CH145="Yes"),100-OFFSET('Water Data'!$I$4,0,10*ROW('Water Data'!I139)),NA())</f>
        <v>#N/A</v>
      </c>
      <c r="T145" s="92" t="e">
        <f ca="true">+IF(AND(ISNUMBER(OFFSET('Water Data'!$I$6,0,10*ROW('Water Data'!I139))),'Data Summary'!CI145="Yes"),OFFSET('Water Data'!$I$6,0,10*ROW('Water Data'!I139)),NA())</f>
        <v>#N/A</v>
      </c>
      <c r="U145" s="92" t="e">
        <f ca="true">+IF(AND(ISNUMBER(OFFSET('Water Data'!$I$9,0,10*ROW('Water Data'!I139))),'Data Summary'!CJ145="Yes"),OFFSET('Water Data'!$I$9,0,10*ROW('Water Data'!I139)),NA())</f>
        <v>#N/A</v>
      </c>
      <c r="V145" s="93" t="e">
        <f ca="true">+IF(AND(ISNUMBER(OFFSET('Sanitation Data'!$D$4,0,10*ROW('Sanitation Data'!D139))),'Data Summary'!CK145="Yes"),100-OFFSET('Sanitation Data'!$D$4,0,10*ROW('Sanitation Data'!D139)),NA())</f>
        <v>#N/A</v>
      </c>
      <c r="W145" s="93" t="e">
        <f ca="true">+IF(AND(ISNUMBER(OFFSET('Sanitation Data'!$D$6,0,10*ROW('Sanitation Data'!D139))),'Data Summary'!CL145="Yes"),OFFSET('Sanitation Data'!$D$6,0,10*ROW('Sanitation Data'!D139)),NA())</f>
        <v>#N/A</v>
      </c>
      <c r="X145" s="93" t="e">
        <f ca="true">+IF(AND(ISNUMBER(OFFSET('Sanitation Data'!$D$10,0,10*ROW('Sanitation Data'!D139))),'Data Summary'!CM145="Yes"),OFFSET('Sanitation Data'!$D$10,0,10*ROW('Sanitation Data'!D139)),NA())</f>
        <v>#N/A</v>
      </c>
      <c r="Y145" s="93" t="e">
        <f ca="true">+IF(AND(ISNUMBER(OFFSET('Sanitation Data'!$D$11,0,10*ROW('Sanitation Data'!D139))),'Data Summary'!CN145="Yes"),OFFSET('Sanitation Data'!$D$11,0,10*ROW('Sanitation Data'!D139)),NA())</f>
        <v>#N/A</v>
      </c>
      <c r="Z145" s="93" t="e">
        <f ca="true">+IF(AND(ISNUMBER(OFFSET('Sanitation Data'!$D$12,0,10*ROW('Sanitation Data'!D139))),'Data Summary'!CO145="Yes"),OFFSET('Sanitation Data'!$D$12,0,10*ROW('Sanitation Data'!D139)),NA())</f>
        <v>#N/A</v>
      </c>
      <c r="AA145" s="93" t="e">
        <f ca="true">+IF(AND(ISNUMBER(OFFSET('Sanitation Data'!$E$4,0,10*ROW('Sanitation Data'!E139))),'Data Summary'!CP145="Yes"),100-OFFSET('Sanitation Data'!$E$4,0,10*ROW('Sanitation Data'!E139)),NA())</f>
        <v>#N/A</v>
      </c>
      <c r="AB145" s="93" t="e">
        <f ca="true">+IF(AND(ISNUMBER(OFFSET('Sanitation Data'!$E$6,0,10*ROW('Sanitation Data'!E139))),'Data Summary'!CQ145="Yes"),OFFSET('Sanitation Data'!$E$6,0,10*ROW('Sanitation Data'!E139)),NA())</f>
        <v>#N/A</v>
      </c>
      <c r="AC145" s="93" t="e">
        <f ca="true">+IF(AND(ISNUMBER(OFFSET('Sanitation Data'!$E$10,0,10*ROW('Sanitation Data'!E139))),'Data Summary'!CR145="Yes"),OFFSET('Sanitation Data'!$E$10,0,10*ROW('Sanitation Data'!E139)),NA())</f>
        <v>#N/A</v>
      </c>
      <c r="AD145" s="93" t="e">
        <f ca="true">+IF(AND(ISNUMBER(OFFSET('Sanitation Data'!$E$11,0,10*ROW('Sanitation Data'!E139))),'Data Summary'!CS145="Yes"),OFFSET('Sanitation Data'!$E$11,0,10*ROW('Sanitation Data'!E139)),NA())</f>
        <v>#N/A</v>
      </c>
      <c r="AE145" s="93" t="e">
        <f ca="true">+IF(AND(ISNUMBER(OFFSET('Sanitation Data'!$E$12,0,10*ROW('Sanitation Data'!E139))),'Data Summary'!CT145="Yes"),OFFSET('Sanitation Data'!$E$12,0,10*ROW('Sanitation Data'!E139)),NA())</f>
        <v>#N/A</v>
      </c>
      <c r="AF145" s="93" t="e">
        <f ca="true">+IF(AND(ISNUMBER(OFFSET('Sanitation Data'!$F$4,0,10*ROW('Sanitation Data'!F139))),'Data Summary'!CU145="Yes"),100-OFFSET('Sanitation Data'!$F$4,0,10*ROW('Sanitation Data'!F139)),NA())</f>
        <v>#N/A</v>
      </c>
      <c r="AG145" s="93" t="e">
        <f ca="true">+IF(AND(ISNUMBER(OFFSET('Sanitation Data'!$F$6,0,10*ROW('Sanitation Data'!F139))),'Data Summary'!CV145="Yes"),OFFSET('Sanitation Data'!$F$6,0,10*ROW('Sanitation Data'!F139)),NA())</f>
        <v>#N/A</v>
      </c>
      <c r="AH145" s="93" t="e">
        <f ca="true">+IF(AND(ISNUMBER(OFFSET('Sanitation Data'!$F$10,0,10*ROW('Sanitation Data'!F139))),'Data Summary'!CW145="Yes"),OFFSET('Sanitation Data'!$F$10,0,10*ROW('Sanitation Data'!F139)),NA())</f>
        <v>#N/A</v>
      </c>
      <c r="AI145" s="93" t="e">
        <f ca="true">+IF(AND(ISNUMBER(OFFSET('Sanitation Data'!$F$11,0,10*ROW('Sanitation Data'!F139))),'Data Summary'!CX145="Yes"),OFFSET('Sanitation Data'!$F$11,0,10*ROW('Sanitation Data'!F139)),NA())</f>
        <v>#N/A</v>
      </c>
      <c r="AJ145" s="93" t="e">
        <f ca="true">+IF(AND(ISNUMBER(OFFSET('Sanitation Data'!$F$12,0,10*ROW('Sanitation Data'!F139))),'Data Summary'!CY145="Yes"),OFFSET('Sanitation Data'!$F$12,0,10*ROW('Sanitation Data'!F139)),NA())</f>
        <v>#N/A</v>
      </c>
      <c r="AK145" s="93" t="e">
        <f ca="true">+IF(AND(ISNUMBER(OFFSET('Sanitation Data'!$G$4,0,10*ROW('Sanitation Data'!G139))),'Data Summary'!CZ145="Yes"),100-OFFSET('Sanitation Data'!$G$4,0,10*ROW('Sanitation Data'!G139)),NA())</f>
        <v>#N/A</v>
      </c>
      <c r="AL145" s="93" t="e">
        <f ca="true">+IF(AND(ISNUMBER(OFFSET('Sanitation Data'!$G$6,0,10*ROW('Sanitation Data'!G139))),'Data Summary'!DA145="Yes"),OFFSET('Sanitation Data'!$G$6,0,10*ROW('Sanitation Data'!G139)),NA())</f>
        <v>#N/A</v>
      </c>
      <c r="AM145" s="93" t="e">
        <f ca="true">+IF(AND(ISNUMBER(OFFSET('Sanitation Data'!$G$10,0,10*ROW('Sanitation Data'!G139))),'Data Summary'!DB145="Yes"),OFFSET('Sanitation Data'!$G$10,0,10*ROW('Sanitation Data'!G139)),NA())</f>
        <v>#N/A</v>
      </c>
      <c r="AN145" s="93" t="e">
        <f ca="true">+IF(AND(ISNUMBER(OFFSET('Sanitation Data'!$G$11,0,10*ROW('Sanitation Data'!G139))),'Data Summary'!DC145="Yes"),OFFSET('Sanitation Data'!$G$11,0,10*ROW('Sanitation Data'!G139)),NA())</f>
        <v>#N/A</v>
      </c>
      <c r="AO145" s="93" t="e">
        <f ca="true">+IF(AND(ISNUMBER(OFFSET('Sanitation Data'!$G$12,0,10*ROW('Sanitation Data'!G139))),'Data Summary'!DD145="Yes"),OFFSET('Sanitation Data'!$G$12,0,10*ROW('Sanitation Data'!G139)),NA())</f>
        <v>#N/A</v>
      </c>
      <c r="AP145" s="93" t="e">
        <f ca="true">+IF(AND(ISNUMBER(OFFSET('Sanitation Data'!$H$4,0,10*ROW('Sanitation Data'!H139))),'Data Summary'!DE145="Yes"),100-OFFSET('Sanitation Data'!$H$4,0,10*ROW('Sanitation Data'!H139)),NA())</f>
        <v>#N/A</v>
      </c>
      <c r="AQ145" s="93" t="e">
        <f ca="true">+IF(AND(ISNUMBER(OFFSET('Sanitation Data'!$H$6,0,10*ROW('Sanitation Data'!H139))),'Data Summary'!DF145="Yes"),OFFSET('Sanitation Data'!$H$6,0,10*ROW('Sanitation Data'!H139)),NA())</f>
        <v>#N/A</v>
      </c>
      <c r="AR145" s="93" t="e">
        <f ca="true">+IF(AND(ISNUMBER(OFFSET('Sanitation Data'!$H$10,0,10*ROW('Sanitation Data'!H139))),'Data Summary'!DG145="Yes"),OFFSET('Sanitation Data'!$H$10,0,10*ROW('Sanitation Data'!H139)),NA())</f>
        <v>#N/A</v>
      </c>
      <c r="AS145" s="93" t="e">
        <f ca="true">+IF(AND(ISNUMBER(OFFSET('Sanitation Data'!$H$11,0,10*ROW('Sanitation Data'!H139))),'Data Summary'!DH145="Yes"),OFFSET('Sanitation Data'!$H$11,0,10*ROW('Sanitation Data'!H139)),NA())</f>
        <v>#N/A</v>
      </c>
      <c r="AT145" s="93" t="e">
        <f ca="true">+IF(AND(ISNUMBER(OFFSET('Sanitation Data'!$H$12,0,10*ROW('Sanitation Data'!H139))),'Data Summary'!DI145="Yes"),OFFSET('Sanitation Data'!$H$12,0,10*ROW('Sanitation Data'!H139)),NA())</f>
        <v>#N/A</v>
      </c>
      <c r="AU145" s="93" t="e">
        <f ca="true">+IF(AND(ISNUMBER(OFFSET('Sanitation Data'!$I$4,0,10*ROW('Sanitation Data'!I139))),'Data Summary'!DJ145="Yes"),100-OFFSET('Sanitation Data'!$I$4,0,10*ROW('Sanitation Data'!I139)),NA())</f>
        <v>#N/A</v>
      </c>
      <c r="AV145" s="93" t="e">
        <f ca="true">+IF(AND(ISNUMBER(OFFSET('Sanitation Data'!$I$6,0,10*ROW('Sanitation Data'!I139))),'Data Summary'!DK145="Yes"),OFFSET('Sanitation Data'!$I$6,0,10*ROW('Sanitation Data'!I139)),NA())</f>
        <v>#N/A</v>
      </c>
      <c r="AW145" s="93" t="e">
        <f ca="true">+IF(AND(ISNUMBER(OFFSET('Sanitation Data'!$I$10,0,10*ROW('Sanitation Data'!I139))),'Data Summary'!DL145="Yes"),OFFSET('Sanitation Data'!$I$10,0,10*ROW('Sanitation Data'!I139)),NA())</f>
        <v>#N/A</v>
      </c>
      <c r="AX145" s="93" t="e">
        <f ca="true">+IF(AND(ISNUMBER(OFFSET('Sanitation Data'!$I$11,0,10*ROW('Sanitation Data'!I139))),'Data Summary'!DM145="Yes"),OFFSET('Sanitation Data'!$I$11,0,10*ROW('Sanitation Data'!I139)),NA())</f>
        <v>#N/A</v>
      </c>
      <c r="AY145" s="93" t="e">
        <f ca="true">+IF(AND(ISNUMBER(OFFSET('Sanitation Data'!$I$12,0,10*ROW('Sanitation Data'!I139))),'Data Summary'!DN145="Yes"),OFFSET('Sanitation Data'!$I$12,0,10*ROW('Sanitation Data'!I139)),NA())</f>
        <v>#N/A</v>
      </c>
      <c r="AZ145" s="94" t="e">
        <f ca="true">+IF(AND(ISNUMBER(OFFSET('Hygiene Data'!$D$5,0,10*ROW('Hygiene Data'!D139))),'Data Summary'!DO145="Yes"),OFFSET('Hygiene Data'!$D$5,0,10*ROW('Hygiene Data'!D139)),NA())</f>
        <v>#N/A</v>
      </c>
      <c r="BA145" s="94" t="e">
        <f ca="true">+IF(AND(ISNUMBER(OFFSET('Hygiene Data'!$D$7,0,10*ROW('Hygiene Data'!D139))),'Data Summary'!DP145="Yes"),OFFSET('Hygiene Data'!$D$7,0,10*ROW('Hygiene Data'!D139)),NA())</f>
        <v>#N/A</v>
      </c>
      <c r="BB145" s="94" t="e">
        <f ca="true">+IF(AND(ISNUMBER(OFFSET('Hygiene Data'!$D$9,0,10*ROW('Hygiene Data'!D139))),'Data Summary'!DQ145="Yes"),OFFSET('Hygiene Data'!$D$9,0,10*ROW('Hygiene Data'!D139)),NA())</f>
        <v>#N/A</v>
      </c>
      <c r="BC145" s="94" t="e">
        <f ca="true">+IF(AND(ISNUMBER(OFFSET('Hygiene Data'!$E$5,0,10*ROW('Hygiene Data'!E139))),'Data Summary'!DR145="Yes"),OFFSET('Hygiene Data'!$E$5,0,10*ROW('Hygiene Data'!E139)),NA())</f>
        <v>#N/A</v>
      </c>
      <c r="BD145" s="94" t="e">
        <f ca="true">+IF(AND(ISNUMBER(OFFSET('Hygiene Data'!$E$7,0,10*ROW('Hygiene Data'!E139))),'Data Summary'!DS145="Yes"),OFFSET('Hygiene Data'!$E$7,0,10*ROW('Hygiene Data'!E139)),NA())</f>
        <v>#N/A</v>
      </c>
      <c r="BE145" s="94" t="e">
        <f ca="true">+IF(AND(ISNUMBER(OFFSET('Hygiene Data'!$E$9,0,10*ROW('Hygiene Data'!E139))),'Data Summary'!DT145="Yes"),OFFSET('Hygiene Data'!$E$9,0,10*ROW('Hygiene Data'!E139)),NA())</f>
        <v>#N/A</v>
      </c>
      <c r="BF145" s="94" t="e">
        <f ca="true">+IF(AND(ISNUMBER(OFFSET('Hygiene Data'!$F$5,0,10*ROW('Hygiene Data'!F139))),'Data Summary'!DU145="Yes"),OFFSET('Hygiene Data'!$F$5,0,10*ROW('Hygiene Data'!F139)),NA())</f>
        <v>#N/A</v>
      </c>
      <c r="BG145" s="94" t="e">
        <f ca="true">+IF(AND(ISNUMBER(OFFSET('Hygiene Data'!$F$7,0,10*ROW('Hygiene Data'!F139))),'Data Summary'!DV145="Yes"),OFFSET('Hygiene Data'!$F$7,0,10*ROW('Hygiene Data'!F139)),NA())</f>
        <v>#N/A</v>
      </c>
      <c r="BH145" s="94" t="e">
        <f ca="true">+IF(AND(ISNUMBER(OFFSET('Hygiene Data'!$F$9,0,10*ROW('Hygiene Data'!F139))),'Data Summary'!DW145="Yes"),OFFSET('Hygiene Data'!$F$9,0,10*ROW('Hygiene Data'!F139)),NA())</f>
        <v>#N/A</v>
      </c>
      <c r="BI145" s="94" t="e">
        <f ca="true">+IF(AND(ISNUMBER(OFFSET('Hygiene Data'!$G$5,0,10*ROW('Hygiene Data'!G139))),'Data Summary'!DX145="Yes"),OFFSET('Hygiene Data'!$G$5,0,10*ROW('Hygiene Data'!G139)),NA())</f>
        <v>#N/A</v>
      </c>
      <c r="BJ145" s="94" t="e">
        <f ca="true">+IF(AND(ISNUMBER(OFFSET('Hygiene Data'!$G$7,0,10*ROW('Hygiene Data'!G139))),'Data Summary'!DY145="Yes"),OFFSET('Hygiene Data'!$G$7,0,10*ROW('Hygiene Data'!G139)),NA())</f>
        <v>#N/A</v>
      </c>
      <c r="BK145" s="94" t="e">
        <f ca="true">+IF(AND(ISNUMBER(OFFSET('Hygiene Data'!$G$9,0,10*ROW('Hygiene Data'!G139))),'Data Summary'!DZ145="Yes"),OFFSET('Hygiene Data'!$G$9,0,10*ROW('Hygiene Data'!G139)),NA())</f>
        <v>#N/A</v>
      </c>
      <c r="BL145" s="94" t="e">
        <f ca="true">+IF(AND(ISNUMBER(OFFSET('Hygiene Data'!$H$5,0,10*ROW('Hygiene Data'!H139))),'Data Summary'!EA145="Yes"),OFFSET('Hygiene Data'!$H$5,0,10*ROW('Hygiene Data'!H139)),NA())</f>
        <v>#N/A</v>
      </c>
      <c r="BM145" s="94" t="e">
        <f ca="true">+IF(AND(ISNUMBER(OFFSET('Hygiene Data'!$H$7,0,10*ROW('Hygiene Data'!H139))),'Data Summary'!EB145="Yes"),OFFSET('Hygiene Data'!$H$7,0,10*ROW('Hygiene Data'!H139)),NA())</f>
        <v>#N/A</v>
      </c>
      <c r="BN145" s="94" t="e">
        <f ca="true">+IF(AND(ISNUMBER(OFFSET('Hygiene Data'!$H$9,0,10*ROW('Hygiene Data'!H139))),'Data Summary'!EC145="Yes"),OFFSET('Hygiene Data'!$H$9,0,10*ROW('Hygiene Data'!H139)),NA())</f>
        <v>#N/A</v>
      </c>
      <c r="BO145" s="94" t="e">
        <f ca="true">+IF(AND(ISNUMBER(OFFSET('Hygiene Data'!$I$5,0,10*ROW('Hygiene Data'!I139))),'Data Summary'!ED145="Yes"),OFFSET('Hygiene Data'!$I$5,0,10*ROW('Hygiene Data'!I139)),NA())</f>
        <v>#N/A</v>
      </c>
      <c r="BP145" s="94" t="e">
        <f ca="true">+IF(AND(ISNUMBER(OFFSET('Hygiene Data'!$I$7,0,10*ROW('Hygiene Data'!I139))),'Data Summary'!EE145="Yes"),OFFSET('Hygiene Data'!$I$7,0,10*ROW('Hygiene Data'!I139)),NA())</f>
        <v>#N/A</v>
      </c>
      <c r="BQ145" s="94" t="e">
        <f ca="true">+IF(AND(ISNUMBER(OFFSET('Hygiene Data'!$I$9,0,10*ROW('Hygiene Data'!I139))),'Data Summary'!EF145="Yes"),OFFSET('Hygiene Data'!$I$9,0,10*ROW('Hygiene Data'!I139)),NA())</f>
        <v>#N/A</v>
      </c>
    </row>
    <row xmlns:x14ac="http://schemas.microsoft.com/office/spreadsheetml/2009/9/ac" r="146" x14ac:dyDescent="0.2">
      <c r="A146" s="334" t="e">
        <f ca="true">+RIGHT('Data Summary'!A146,LEN('Data Summary'!A146)-9)</f>
        <v>#VALUE!</v>
      </c>
      <c r="B146" s="35" t="str">
        <f ca="true">+IF(ISTEXT('Data Summary'!B146),'Data Summary'!B146,"")</f>
        <v/>
      </c>
      <c r="C146" s="333" t="e">
        <f ca="true">+VALUE('Data Summary'!C146)</f>
        <v>#VALUE!</v>
      </c>
      <c r="D146" s="92" t="e">
        <f ca="true">+IF(AND(ISNUMBER(OFFSET('Water Data'!$D$4,0,10*ROW('Water Data'!D140))),'Data Summary'!BS146="Yes"),100-OFFSET('Water Data'!$D$4,0,10*ROW('Water Data'!D140)),NA())</f>
        <v>#N/A</v>
      </c>
      <c r="E146" s="92" t="e">
        <f ca="true">+IF(AND(ISNUMBER(OFFSET('Water Data'!$D$6,0,10*ROW('Water Data'!D140))),'Data Summary'!BT146="Yes"),OFFSET('Water Data'!$D$6,0,10*ROW('Water Data'!D140)),NA())</f>
        <v>#N/A</v>
      </c>
      <c r="F146" s="92" t="e">
        <f ca="true">+IF(AND(ISNUMBER(OFFSET('Water Data'!$D$9,0,10*ROW('Water Data'!D140))),'Data Summary'!BU146="Yes"),OFFSET('Water Data'!$D$9,0,10*ROW('Water Data'!D140)),NA())</f>
        <v>#N/A</v>
      </c>
      <c r="G146" s="92" t="e">
        <f ca="true">+IF(AND(ISNUMBER(OFFSET('Water Data'!$E$4,0,10*ROW('Water Data'!E140))),'Data Summary'!BV146="Yes"),100-OFFSET('Water Data'!$E$4,0,10*ROW('Water Data'!E140)),NA())</f>
        <v>#N/A</v>
      </c>
      <c r="H146" s="92" t="e">
        <f ca="true">+IF(AND(ISNUMBER(OFFSET('Water Data'!$E$6,0,10*ROW('Water Data'!E140))),'Data Summary'!BW146="Yes"),OFFSET('Water Data'!$E$6,0,10*ROW('Water Data'!E140)),NA())</f>
        <v>#N/A</v>
      </c>
      <c r="I146" s="92" t="e">
        <f ca="true">+IF(AND(ISNUMBER(OFFSET('Water Data'!$E$9,0,10*ROW('Water Data'!E140))),'Data Summary'!BX146="Yes"),OFFSET('Water Data'!$E$9,0,10*ROW('Water Data'!E140)),NA())</f>
        <v>#N/A</v>
      </c>
      <c r="J146" s="92" t="e">
        <f ca="true">+IF(AND(ISNUMBER(OFFSET('Water Data'!$F$4,0,10*ROW('Water Data'!F140))),'Data Summary'!BY146="Yes"),100-OFFSET('Water Data'!$F$4,0,10*ROW('Water Data'!F140)),NA())</f>
        <v>#N/A</v>
      </c>
      <c r="K146" s="92" t="e">
        <f ca="true">+IF(AND(ISNUMBER(OFFSET('Water Data'!$F$6,0,10*ROW('Water Data'!F140))),'Data Summary'!BZ146="Yes"),OFFSET('Water Data'!$F$6,0,10*ROW('Water Data'!F140)),NA())</f>
        <v>#N/A</v>
      </c>
      <c r="L146" s="92" t="e">
        <f ca="true">+IF(AND(ISNUMBER(OFFSET('Water Data'!$F$9,0,10*ROW('Water Data'!F140))),'Data Summary'!CA146="Yes"),OFFSET('Water Data'!$F$9,0,10*ROW('Water Data'!F140)),NA())</f>
        <v>#N/A</v>
      </c>
      <c r="M146" s="92" t="e">
        <f ca="true">+IF(AND(ISNUMBER(OFFSET('Water Data'!$G$4,0,10*ROW('Water Data'!G140))),'Data Summary'!CB146="Yes"),100-OFFSET('Water Data'!$G$4,0,10*ROW('Water Data'!G140)),NA())</f>
        <v>#N/A</v>
      </c>
      <c r="N146" s="92" t="e">
        <f ca="true">+IF(AND(ISNUMBER(OFFSET('Water Data'!$G$6,0,10*ROW('Water Data'!G140))),'Data Summary'!CC146="Yes"),OFFSET('Water Data'!$G$6,0,10*ROW('Water Data'!G140)),NA())</f>
        <v>#N/A</v>
      </c>
      <c r="O146" s="92" t="e">
        <f ca="true">+IF(AND(ISNUMBER(OFFSET('Water Data'!$G$9,0,10*ROW('Water Data'!G140))),'Data Summary'!CD146="Yes"),OFFSET('Water Data'!$G$9,0,10*ROW('Water Data'!G140)),NA())</f>
        <v>#N/A</v>
      </c>
      <c r="P146" s="92" t="e">
        <f ca="true">+IF(AND(ISNUMBER(OFFSET('Water Data'!$H$4,0,10*ROW('Water Data'!H140))),'Data Summary'!CE146="Yes"),100-OFFSET('Water Data'!$H$4,0,10*ROW('Water Data'!H140)),NA())</f>
        <v>#N/A</v>
      </c>
      <c r="Q146" s="92" t="e">
        <f ca="true">+IF(AND(ISNUMBER(OFFSET('Water Data'!$H$6,0,10*ROW('Water Data'!H140))),'Data Summary'!CF146="Yes"),OFFSET('Water Data'!$H$6,0,10*ROW('Water Data'!H140)),NA())</f>
        <v>#N/A</v>
      </c>
      <c r="R146" s="92" t="e">
        <f ca="true">+IF(AND(ISNUMBER(OFFSET('Water Data'!$H$9,0,10*ROW('Water Data'!H140))),'Data Summary'!CG146="Yes"),OFFSET('Water Data'!$H$9,0,10*ROW('Water Data'!H140)),NA())</f>
        <v>#N/A</v>
      </c>
      <c r="S146" s="92" t="e">
        <f ca="true">+IF(AND(ISNUMBER(OFFSET('Water Data'!$I$4,0,10*ROW('Water Data'!I140))),'Data Summary'!CH146="Yes"),100-OFFSET('Water Data'!$I$4,0,10*ROW('Water Data'!I140)),NA())</f>
        <v>#N/A</v>
      </c>
      <c r="T146" s="92" t="e">
        <f ca="true">+IF(AND(ISNUMBER(OFFSET('Water Data'!$I$6,0,10*ROW('Water Data'!I140))),'Data Summary'!CI146="Yes"),OFFSET('Water Data'!$I$6,0,10*ROW('Water Data'!I140)),NA())</f>
        <v>#N/A</v>
      </c>
      <c r="U146" s="92" t="e">
        <f ca="true">+IF(AND(ISNUMBER(OFFSET('Water Data'!$I$9,0,10*ROW('Water Data'!I140))),'Data Summary'!CJ146="Yes"),OFFSET('Water Data'!$I$9,0,10*ROW('Water Data'!I140)),NA())</f>
        <v>#N/A</v>
      </c>
      <c r="V146" s="93" t="e">
        <f ca="true">+IF(AND(ISNUMBER(OFFSET('Sanitation Data'!$D$4,0,10*ROW('Sanitation Data'!D140))),'Data Summary'!CK146="Yes"),100-OFFSET('Sanitation Data'!$D$4,0,10*ROW('Sanitation Data'!D140)),NA())</f>
        <v>#N/A</v>
      </c>
      <c r="W146" s="93" t="e">
        <f ca="true">+IF(AND(ISNUMBER(OFFSET('Sanitation Data'!$D$6,0,10*ROW('Sanitation Data'!D140))),'Data Summary'!CL146="Yes"),OFFSET('Sanitation Data'!$D$6,0,10*ROW('Sanitation Data'!D140)),NA())</f>
        <v>#N/A</v>
      </c>
      <c r="X146" s="93" t="e">
        <f ca="true">+IF(AND(ISNUMBER(OFFSET('Sanitation Data'!$D$10,0,10*ROW('Sanitation Data'!D140))),'Data Summary'!CM146="Yes"),OFFSET('Sanitation Data'!$D$10,0,10*ROW('Sanitation Data'!D140)),NA())</f>
        <v>#N/A</v>
      </c>
      <c r="Y146" s="93" t="e">
        <f ca="true">+IF(AND(ISNUMBER(OFFSET('Sanitation Data'!$D$11,0,10*ROW('Sanitation Data'!D140))),'Data Summary'!CN146="Yes"),OFFSET('Sanitation Data'!$D$11,0,10*ROW('Sanitation Data'!D140)),NA())</f>
        <v>#N/A</v>
      </c>
      <c r="Z146" s="93" t="e">
        <f ca="true">+IF(AND(ISNUMBER(OFFSET('Sanitation Data'!$D$12,0,10*ROW('Sanitation Data'!D140))),'Data Summary'!CO146="Yes"),OFFSET('Sanitation Data'!$D$12,0,10*ROW('Sanitation Data'!D140)),NA())</f>
        <v>#N/A</v>
      </c>
      <c r="AA146" s="93" t="e">
        <f ca="true">+IF(AND(ISNUMBER(OFFSET('Sanitation Data'!$E$4,0,10*ROW('Sanitation Data'!E140))),'Data Summary'!CP146="Yes"),100-OFFSET('Sanitation Data'!$E$4,0,10*ROW('Sanitation Data'!E140)),NA())</f>
        <v>#N/A</v>
      </c>
      <c r="AB146" s="93" t="e">
        <f ca="true">+IF(AND(ISNUMBER(OFFSET('Sanitation Data'!$E$6,0,10*ROW('Sanitation Data'!E140))),'Data Summary'!CQ146="Yes"),OFFSET('Sanitation Data'!$E$6,0,10*ROW('Sanitation Data'!E140)),NA())</f>
        <v>#N/A</v>
      </c>
      <c r="AC146" s="93" t="e">
        <f ca="true">+IF(AND(ISNUMBER(OFFSET('Sanitation Data'!$E$10,0,10*ROW('Sanitation Data'!E140))),'Data Summary'!CR146="Yes"),OFFSET('Sanitation Data'!$E$10,0,10*ROW('Sanitation Data'!E140)),NA())</f>
        <v>#N/A</v>
      </c>
      <c r="AD146" s="93" t="e">
        <f ca="true">+IF(AND(ISNUMBER(OFFSET('Sanitation Data'!$E$11,0,10*ROW('Sanitation Data'!E140))),'Data Summary'!CS146="Yes"),OFFSET('Sanitation Data'!$E$11,0,10*ROW('Sanitation Data'!E140)),NA())</f>
        <v>#N/A</v>
      </c>
      <c r="AE146" s="93" t="e">
        <f ca="true">+IF(AND(ISNUMBER(OFFSET('Sanitation Data'!$E$12,0,10*ROW('Sanitation Data'!E140))),'Data Summary'!CT146="Yes"),OFFSET('Sanitation Data'!$E$12,0,10*ROW('Sanitation Data'!E140)),NA())</f>
        <v>#N/A</v>
      </c>
      <c r="AF146" s="93" t="e">
        <f ca="true">+IF(AND(ISNUMBER(OFFSET('Sanitation Data'!$F$4,0,10*ROW('Sanitation Data'!F140))),'Data Summary'!CU146="Yes"),100-OFFSET('Sanitation Data'!$F$4,0,10*ROW('Sanitation Data'!F140)),NA())</f>
        <v>#N/A</v>
      </c>
      <c r="AG146" s="93" t="e">
        <f ca="true">+IF(AND(ISNUMBER(OFFSET('Sanitation Data'!$F$6,0,10*ROW('Sanitation Data'!F140))),'Data Summary'!CV146="Yes"),OFFSET('Sanitation Data'!$F$6,0,10*ROW('Sanitation Data'!F140)),NA())</f>
        <v>#N/A</v>
      </c>
      <c r="AH146" s="93" t="e">
        <f ca="true">+IF(AND(ISNUMBER(OFFSET('Sanitation Data'!$F$10,0,10*ROW('Sanitation Data'!F140))),'Data Summary'!CW146="Yes"),OFFSET('Sanitation Data'!$F$10,0,10*ROW('Sanitation Data'!F140)),NA())</f>
        <v>#N/A</v>
      </c>
      <c r="AI146" s="93" t="e">
        <f ca="true">+IF(AND(ISNUMBER(OFFSET('Sanitation Data'!$F$11,0,10*ROW('Sanitation Data'!F140))),'Data Summary'!CX146="Yes"),OFFSET('Sanitation Data'!$F$11,0,10*ROW('Sanitation Data'!F140)),NA())</f>
        <v>#N/A</v>
      </c>
      <c r="AJ146" s="93" t="e">
        <f ca="true">+IF(AND(ISNUMBER(OFFSET('Sanitation Data'!$F$12,0,10*ROW('Sanitation Data'!F140))),'Data Summary'!CY146="Yes"),OFFSET('Sanitation Data'!$F$12,0,10*ROW('Sanitation Data'!F140)),NA())</f>
        <v>#N/A</v>
      </c>
      <c r="AK146" s="93" t="e">
        <f ca="true">+IF(AND(ISNUMBER(OFFSET('Sanitation Data'!$G$4,0,10*ROW('Sanitation Data'!G140))),'Data Summary'!CZ146="Yes"),100-OFFSET('Sanitation Data'!$G$4,0,10*ROW('Sanitation Data'!G140)),NA())</f>
        <v>#N/A</v>
      </c>
      <c r="AL146" s="93" t="e">
        <f ca="true">+IF(AND(ISNUMBER(OFFSET('Sanitation Data'!$G$6,0,10*ROW('Sanitation Data'!G140))),'Data Summary'!DA146="Yes"),OFFSET('Sanitation Data'!$G$6,0,10*ROW('Sanitation Data'!G140)),NA())</f>
        <v>#N/A</v>
      </c>
      <c r="AM146" s="93" t="e">
        <f ca="true">+IF(AND(ISNUMBER(OFFSET('Sanitation Data'!$G$10,0,10*ROW('Sanitation Data'!G140))),'Data Summary'!DB146="Yes"),OFFSET('Sanitation Data'!$G$10,0,10*ROW('Sanitation Data'!G140)),NA())</f>
        <v>#N/A</v>
      </c>
      <c r="AN146" s="93" t="e">
        <f ca="true">+IF(AND(ISNUMBER(OFFSET('Sanitation Data'!$G$11,0,10*ROW('Sanitation Data'!G140))),'Data Summary'!DC146="Yes"),OFFSET('Sanitation Data'!$G$11,0,10*ROW('Sanitation Data'!G140)),NA())</f>
        <v>#N/A</v>
      </c>
      <c r="AO146" s="93" t="e">
        <f ca="true">+IF(AND(ISNUMBER(OFFSET('Sanitation Data'!$G$12,0,10*ROW('Sanitation Data'!G140))),'Data Summary'!DD146="Yes"),OFFSET('Sanitation Data'!$G$12,0,10*ROW('Sanitation Data'!G140)),NA())</f>
        <v>#N/A</v>
      </c>
      <c r="AP146" s="93" t="e">
        <f ca="true">+IF(AND(ISNUMBER(OFFSET('Sanitation Data'!$H$4,0,10*ROW('Sanitation Data'!H140))),'Data Summary'!DE146="Yes"),100-OFFSET('Sanitation Data'!$H$4,0,10*ROW('Sanitation Data'!H140)),NA())</f>
        <v>#N/A</v>
      </c>
      <c r="AQ146" s="93" t="e">
        <f ca="true">+IF(AND(ISNUMBER(OFFSET('Sanitation Data'!$H$6,0,10*ROW('Sanitation Data'!H140))),'Data Summary'!DF146="Yes"),OFFSET('Sanitation Data'!$H$6,0,10*ROW('Sanitation Data'!H140)),NA())</f>
        <v>#N/A</v>
      </c>
      <c r="AR146" s="93" t="e">
        <f ca="true">+IF(AND(ISNUMBER(OFFSET('Sanitation Data'!$H$10,0,10*ROW('Sanitation Data'!H140))),'Data Summary'!DG146="Yes"),OFFSET('Sanitation Data'!$H$10,0,10*ROW('Sanitation Data'!H140)),NA())</f>
        <v>#N/A</v>
      </c>
      <c r="AS146" s="93" t="e">
        <f ca="true">+IF(AND(ISNUMBER(OFFSET('Sanitation Data'!$H$11,0,10*ROW('Sanitation Data'!H140))),'Data Summary'!DH146="Yes"),OFFSET('Sanitation Data'!$H$11,0,10*ROW('Sanitation Data'!H140)),NA())</f>
        <v>#N/A</v>
      </c>
      <c r="AT146" s="93" t="e">
        <f ca="true">+IF(AND(ISNUMBER(OFFSET('Sanitation Data'!$H$12,0,10*ROW('Sanitation Data'!H140))),'Data Summary'!DI146="Yes"),OFFSET('Sanitation Data'!$H$12,0,10*ROW('Sanitation Data'!H140)),NA())</f>
        <v>#N/A</v>
      </c>
      <c r="AU146" s="93" t="e">
        <f ca="true">+IF(AND(ISNUMBER(OFFSET('Sanitation Data'!$I$4,0,10*ROW('Sanitation Data'!I140))),'Data Summary'!DJ146="Yes"),100-OFFSET('Sanitation Data'!$I$4,0,10*ROW('Sanitation Data'!I140)),NA())</f>
        <v>#N/A</v>
      </c>
      <c r="AV146" s="93" t="e">
        <f ca="true">+IF(AND(ISNUMBER(OFFSET('Sanitation Data'!$I$6,0,10*ROW('Sanitation Data'!I140))),'Data Summary'!DK146="Yes"),OFFSET('Sanitation Data'!$I$6,0,10*ROW('Sanitation Data'!I140)),NA())</f>
        <v>#N/A</v>
      </c>
      <c r="AW146" s="93" t="e">
        <f ca="true">+IF(AND(ISNUMBER(OFFSET('Sanitation Data'!$I$10,0,10*ROW('Sanitation Data'!I140))),'Data Summary'!DL146="Yes"),OFFSET('Sanitation Data'!$I$10,0,10*ROW('Sanitation Data'!I140)),NA())</f>
        <v>#N/A</v>
      </c>
      <c r="AX146" s="93" t="e">
        <f ca="true">+IF(AND(ISNUMBER(OFFSET('Sanitation Data'!$I$11,0,10*ROW('Sanitation Data'!I140))),'Data Summary'!DM146="Yes"),OFFSET('Sanitation Data'!$I$11,0,10*ROW('Sanitation Data'!I140)),NA())</f>
        <v>#N/A</v>
      </c>
      <c r="AY146" s="93" t="e">
        <f ca="true">+IF(AND(ISNUMBER(OFFSET('Sanitation Data'!$I$12,0,10*ROW('Sanitation Data'!I140))),'Data Summary'!DN146="Yes"),OFFSET('Sanitation Data'!$I$12,0,10*ROW('Sanitation Data'!I140)),NA())</f>
        <v>#N/A</v>
      </c>
      <c r="AZ146" s="94" t="e">
        <f ca="true">+IF(AND(ISNUMBER(OFFSET('Hygiene Data'!$D$5,0,10*ROW('Hygiene Data'!D140))),'Data Summary'!DO146="Yes"),OFFSET('Hygiene Data'!$D$5,0,10*ROW('Hygiene Data'!D140)),NA())</f>
        <v>#N/A</v>
      </c>
      <c r="BA146" s="94" t="e">
        <f ca="true">+IF(AND(ISNUMBER(OFFSET('Hygiene Data'!$D$7,0,10*ROW('Hygiene Data'!D140))),'Data Summary'!DP146="Yes"),OFFSET('Hygiene Data'!$D$7,0,10*ROW('Hygiene Data'!D140)),NA())</f>
        <v>#N/A</v>
      </c>
      <c r="BB146" s="94" t="e">
        <f ca="true">+IF(AND(ISNUMBER(OFFSET('Hygiene Data'!$D$9,0,10*ROW('Hygiene Data'!D140))),'Data Summary'!DQ146="Yes"),OFFSET('Hygiene Data'!$D$9,0,10*ROW('Hygiene Data'!D140)),NA())</f>
        <v>#N/A</v>
      </c>
      <c r="BC146" s="94" t="e">
        <f ca="true">+IF(AND(ISNUMBER(OFFSET('Hygiene Data'!$E$5,0,10*ROW('Hygiene Data'!E140))),'Data Summary'!DR146="Yes"),OFFSET('Hygiene Data'!$E$5,0,10*ROW('Hygiene Data'!E140)),NA())</f>
        <v>#N/A</v>
      </c>
      <c r="BD146" s="94" t="e">
        <f ca="true">+IF(AND(ISNUMBER(OFFSET('Hygiene Data'!$E$7,0,10*ROW('Hygiene Data'!E140))),'Data Summary'!DS146="Yes"),OFFSET('Hygiene Data'!$E$7,0,10*ROW('Hygiene Data'!E140)),NA())</f>
        <v>#N/A</v>
      </c>
      <c r="BE146" s="94" t="e">
        <f ca="true">+IF(AND(ISNUMBER(OFFSET('Hygiene Data'!$E$9,0,10*ROW('Hygiene Data'!E140))),'Data Summary'!DT146="Yes"),OFFSET('Hygiene Data'!$E$9,0,10*ROW('Hygiene Data'!E140)),NA())</f>
        <v>#N/A</v>
      </c>
      <c r="BF146" s="94" t="e">
        <f ca="true">+IF(AND(ISNUMBER(OFFSET('Hygiene Data'!$F$5,0,10*ROW('Hygiene Data'!F140))),'Data Summary'!DU146="Yes"),OFFSET('Hygiene Data'!$F$5,0,10*ROW('Hygiene Data'!F140)),NA())</f>
        <v>#N/A</v>
      </c>
      <c r="BG146" s="94" t="e">
        <f ca="true">+IF(AND(ISNUMBER(OFFSET('Hygiene Data'!$F$7,0,10*ROW('Hygiene Data'!F140))),'Data Summary'!DV146="Yes"),OFFSET('Hygiene Data'!$F$7,0,10*ROW('Hygiene Data'!F140)),NA())</f>
        <v>#N/A</v>
      </c>
      <c r="BH146" s="94" t="e">
        <f ca="true">+IF(AND(ISNUMBER(OFFSET('Hygiene Data'!$F$9,0,10*ROW('Hygiene Data'!F140))),'Data Summary'!DW146="Yes"),OFFSET('Hygiene Data'!$F$9,0,10*ROW('Hygiene Data'!F140)),NA())</f>
        <v>#N/A</v>
      </c>
      <c r="BI146" s="94" t="e">
        <f ca="true">+IF(AND(ISNUMBER(OFFSET('Hygiene Data'!$G$5,0,10*ROW('Hygiene Data'!G140))),'Data Summary'!DX146="Yes"),OFFSET('Hygiene Data'!$G$5,0,10*ROW('Hygiene Data'!G140)),NA())</f>
        <v>#N/A</v>
      </c>
      <c r="BJ146" s="94" t="e">
        <f ca="true">+IF(AND(ISNUMBER(OFFSET('Hygiene Data'!$G$7,0,10*ROW('Hygiene Data'!G140))),'Data Summary'!DY146="Yes"),OFFSET('Hygiene Data'!$G$7,0,10*ROW('Hygiene Data'!G140)),NA())</f>
        <v>#N/A</v>
      </c>
      <c r="BK146" s="94" t="e">
        <f ca="true">+IF(AND(ISNUMBER(OFFSET('Hygiene Data'!$G$9,0,10*ROW('Hygiene Data'!G140))),'Data Summary'!DZ146="Yes"),OFFSET('Hygiene Data'!$G$9,0,10*ROW('Hygiene Data'!G140)),NA())</f>
        <v>#N/A</v>
      </c>
      <c r="BL146" s="94" t="e">
        <f ca="true">+IF(AND(ISNUMBER(OFFSET('Hygiene Data'!$H$5,0,10*ROW('Hygiene Data'!H140))),'Data Summary'!EA146="Yes"),OFFSET('Hygiene Data'!$H$5,0,10*ROW('Hygiene Data'!H140)),NA())</f>
        <v>#N/A</v>
      </c>
      <c r="BM146" s="94" t="e">
        <f ca="true">+IF(AND(ISNUMBER(OFFSET('Hygiene Data'!$H$7,0,10*ROW('Hygiene Data'!H140))),'Data Summary'!EB146="Yes"),OFFSET('Hygiene Data'!$H$7,0,10*ROW('Hygiene Data'!H140)),NA())</f>
        <v>#N/A</v>
      </c>
      <c r="BN146" s="94" t="e">
        <f ca="true">+IF(AND(ISNUMBER(OFFSET('Hygiene Data'!$H$9,0,10*ROW('Hygiene Data'!H140))),'Data Summary'!EC146="Yes"),OFFSET('Hygiene Data'!$H$9,0,10*ROW('Hygiene Data'!H140)),NA())</f>
        <v>#N/A</v>
      </c>
      <c r="BO146" s="94" t="e">
        <f ca="true">+IF(AND(ISNUMBER(OFFSET('Hygiene Data'!$I$5,0,10*ROW('Hygiene Data'!I140))),'Data Summary'!ED146="Yes"),OFFSET('Hygiene Data'!$I$5,0,10*ROW('Hygiene Data'!I140)),NA())</f>
        <v>#N/A</v>
      </c>
      <c r="BP146" s="94" t="e">
        <f ca="true">+IF(AND(ISNUMBER(OFFSET('Hygiene Data'!$I$7,0,10*ROW('Hygiene Data'!I140))),'Data Summary'!EE146="Yes"),OFFSET('Hygiene Data'!$I$7,0,10*ROW('Hygiene Data'!I140)),NA())</f>
        <v>#N/A</v>
      </c>
      <c r="BQ146" s="94" t="e">
        <f ca="true">+IF(AND(ISNUMBER(OFFSET('Hygiene Data'!$I$9,0,10*ROW('Hygiene Data'!I140))),'Data Summary'!EF146="Yes"),OFFSET('Hygiene Data'!$I$9,0,10*ROW('Hygiene Data'!I140)),NA())</f>
        <v>#N/A</v>
      </c>
    </row>
    <row xmlns:x14ac="http://schemas.microsoft.com/office/spreadsheetml/2009/9/ac" r="147" x14ac:dyDescent="0.2">
      <c r="A147" s="334" t="e">
        <f ca="true">+RIGHT('Data Summary'!A147,LEN('Data Summary'!A147)-9)</f>
        <v>#VALUE!</v>
      </c>
      <c r="B147" s="35" t="str">
        <f ca="true">+IF(ISTEXT('Data Summary'!B147),'Data Summary'!B147,"")</f>
        <v/>
      </c>
      <c r="C147" s="333" t="e">
        <f ca="true">+VALUE('Data Summary'!C147)</f>
        <v>#VALUE!</v>
      </c>
      <c r="D147" s="92" t="e">
        <f ca="true">+IF(AND(ISNUMBER(OFFSET('Water Data'!$D$4,0,10*ROW('Water Data'!D141))),'Data Summary'!BS147="Yes"),100-OFFSET('Water Data'!$D$4,0,10*ROW('Water Data'!D141)),NA())</f>
        <v>#N/A</v>
      </c>
      <c r="E147" s="92" t="e">
        <f ca="true">+IF(AND(ISNUMBER(OFFSET('Water Data'!$D$6,0,10*ROW('Water Data'!D141))),'Data Summary'!BT147="Yes"),OFFSET('Water Data'!$D$6,0,10*ROW('Water Data'!D141)),NA())</f>
        <v>#N/A</v>
      </c>
      <c r="F147" s="92" t="e">
        <f ca="true">+IF(AND(ISNUMBER(OFFSET('Water Data'!$D$9,0,10*ROW('Water Data'!D141))),'Data Summary'!BU147="Yes"),OFFSET('Water Data'!$D$9,0,10*ROW('Water Data'!D141)),NA())</f>
        <v>#N/A</v>
      </c>
      <c r="G147" s="92" t="e">
        <f ca="true">+IF(AND(ISNUMBER(OFFSET('Water Data'!$E$4,0,10*ROW('Water Data'!E141))),'Data Summary'!BV147="Yes"),100-OFFSET('Water Data'!$E$4,0,10*ROW('Water Data'!E141)),NA())</f>
        <v>#N/A</v>
      </c>
      <c r="H147" s="92" t="e">
        <f ca="true">+IF(AND(ISNUMBER(OFFSET('Water Data'!$E$6,0,10*ROW('Water Data'!E141))),'Data Summary'!BW147="Yes"),OFFSET('Water Data'!$E$6,0,10*ROW('Water Data'!E141)),NA())</f>
        <v>#N/A</v>
      </c>
      <c r="I147" s="92" t="e">
        <f ca="true">+IF(AND(ISNUMBER(OFFSET('Water Data'!$E$9,0,10*ROW('Water Data'!E141))),'Data Summary'!BX147="Yes"),OFFSET('Water Data'!$E$9,0,10*ROW('Water Data'!E141)),NA())</f>
        <v>#N/A</v>
      </c>
      <c r="J147" s="92" t="e">
        <f ca="true">+IF(AND(ISNUMBER(OFFSET('Water Data'!$F$4,0,10*ROW('Water Data'!F141))),'Data Summary'!BY147="Yes"),100-OFFSET('Water Data'!$F$4,0,10*ROW('Water Data'!F141)),NA())</f>
        <v>#N/A</v>
      </c>
      <c r="K147" s="92" t="e">
        <f ca="true">+IF(AND(ISNUMBER(OFFSET('Water Data'!$F$6,0,10*ROW('Water Data'!F141))),'Data Summary'!BZ147="Yes"),OFFSET('Water Data'!$F$6,0,10*ROW('Water Data'!F141)),NA())</f>
        <v>#N/A</v>
      </c>
      <c r="L147" s="92" t="e">
        <f ca="true">+IF(AND(ISNUMBER(OFFSET('Water Data'!$F$9,0,10*ROW('Water Data'!F141))),'Data Summary'!CA147="Yes"),OFFSET('Water Data'!$F$9,0,10*ROW('Water Data'!F141)),NA())</f>
        <v>#N/A</v>
      </c>
      <c r="M147" s="92" t="e">
        <f ca="true">+IF(AND(ISNUMBER(OFFSET('Water Data'!$G$4,0,10*ROW('Water Data'!G141))),'Data Summary'!CB147="Yes"),100-OFFSET('Water Data'!$G$4,0,10*ROW('Water Data'!G141)),NA())</f>
        <v>#N/A</v>
      </c>
      <c r="N147" s="92" t="e">
        <f ca="true">+IF(AND(ISNUMBER(OFFSET('Water Data'!$G$6,0,10*ROW('Water Data'!G141))),'Data Summary'!CC147="Yes"),OFFSET('Water Data'!$G$6,0,10*ROW('Water Data'!G141)),NA())</f>
        <v>#N/A</v>
      </c>
      <c r="O147" s="92" t="e">
        <f ca="true">+IF(AND(ISNUMBER(OFFSET('Water Data'!$G$9,0,10*ROW('Water Data'!G141))),'Data Summary'!CD147="Yes"),OFFSET('Water Data'!$G$9,0,10*ROW('Water Data'!G141)),NA())</f>
        <v>#N/A</v>
      </c>
      <c r="P147" s="92" t="e">
        <f ca="true">+IF(AND(ISNUMBER(OFFSET('Water Data'!$H$4,0,10*ROW('Water Data'!H141))),'Data Summary'!CE147="Yes"),100-OFFSET('Water Data'!$H$4,0,10*ROW('Water Data'!H141)),NA())</f>
        <v>#N/A</v>
      </c>
      <c r="Q147" s="92" t="e">
        <f ca="true">+IF(AND(ISNUMBER(OFFSET('Water Data'!$H$6,0,10*ROW('Water Data'!H141))),'Data Summary'!CF147="Yes"),OFFSET('Water Data'!$H$6,0,10*ROW('Water Data'!H141)),NA())</f>
        <v>#N/A</v>
      </c>
      <c r="R147" s="92" t="e">
        <f ca="true">+IF(AND(ISNUMBER(OFFSET('Water Data'!$H$9,0,10*ROW('Water Data'!H141))),'Data Summary'!CG147="Yes"),OFFSET('Water Data'!$H$9,0,10*ROW('Water Data'!H141)),NA())</f>
        <v>#N/A</v>
      </c>
      <c r="S147" s="92" t="e">
        <f ca="true">+IF(AND(ISNUMBER(OFFSET('Water Data'!$I$4,0,10*ROW('Water Data'!I141))),'Data Summary'!CH147="Yes"),100-OFFSET('Water Data'!$I$4,0,10*ROW('Water Data'!I141)),NA())</f>
        <v>#N/A</v>
      </c>
      <c r="T147" s="92" t="e">
        <f ca="true">+IF(AND(ISNUMBER(OFFSET('Water Data'!$I$6,0,10*ROW('Water Data'!I141))),'Data Summary'!CI147="Yes"),OFFSET('Water Data'!$I$6,0,10*ROW('Water Data'!I141)),NA())</f>
        <v>#N/A</v>
      </c>
      <c r="U147" s="92" t="e">
        <f ca="true">+IF(AND(ISNUMBER(OFFSET('Water Data'!$I$9,0,10*ROW('Water Data'!I141))),'Data Summary'!CJ147="Yes"),OFFSET('Water Data'!$I$9,0,10*ROW('Water Data'!I141)),NA())</f>
        <v>#N/A</v>
      </c>
      <c r="V147" s="93" t="e">
        <f ca="true">+IF(AND(ISNUMBER(OFFSET('Sanitation Data'!$D$4,0,10*ROW('Sanitation Data'!D141))),'Data Summary'!CK147="Yes"),100-OFFSET('Sanitation Data'!$D$4,0,10*ROW('Sanitation Data'!D141)),NA())</f>
        <v>#N/A</v>
      </c>
      <c r="W147" s="93" t="e">
        <f ca="true">+IF(AND(ISNUMBER(OFFSET('Sanitation Data'!$D$6,0,10*ROW('Sanitation Data'!D141))),'Data Summary'!CL147="Yes"),OFFSET('Sanitation Data'!$D$6,0,10*ROW('Sanitation Data'!D141)),NA())</f>
        <v>#N/A</v>
      </c>
      <c r="X147" s="93" t="e">
        <f ca="true">+IF(AND(ISNUMBER(OFFSET('Sanitation Data'!$D$10,0,10*ROW('Sanitation Data'!D141))),'Data Summary'!CM147="Yes"),OFFSET('Sanitation Data'!$D$10,0,10*ROW('Sanitation Data'!D141)),NA())</f>
        <v>#N/A</v>
      </c>
      <c r="Y147" s="93" t="e">
        <f ca="true">+IF(AND(ISNUMBER(OFFSET('Sanitation Data'!$D$11,0,10*ROW('Sanitation Data'!D141))),'Data Summary'!CN147="Yes"),OFFSET('Sanitation Data'!$D$11,0,10*ROW('Sanitation Data'!D141)),NA())</f>
        <v>#N/A</v>
      </c>
      <c r="Z147" s="93" t="e">
        <f ca="true">+IF(AND(ISNUMBER(OFFSET('Sanitation Data'!$D$12,0,10*ROW('Sanitation Data'!D141))),'Data Summary'!CO147="Yes"),OFFSET('Sanitation Data'!$D$12,0,10*ROW('Sanitation Data'!D141)),NA())</f>
        <v>#N/A</v>
      </c>
      <c r="AA147" s="93" t="e">
        <f ca="true">+IF(AND(ISNUMBER(OFFSET('Sanitation Data'!$E$4,0,10*ROW('Sanitation Data'!E141))),'Data Summary'!CP147="Yes"),100-OFFSET('Sanitation Data'!$E$4,0,10*ROW('Sanitation Data'!E141)),NA())</f>
        <v>#N/A</v>
      </c>
      <c r="AB147" s="93" t="e">
        <f ca="true">+IF(AND(ISNUMBER(OFFSET('Sanitation Data'!$E$6,0,10*ROW('Sanitation Data'!E141))),'Data Summary'!CQ147="Yes"),OFFSET('Sanitation Data'!$E$6,0,10*ROW('Sanitation Data'!E141)),NA())</f>
        <v>#N/A</v>
      </c>
      <c r="AC147" s="93" t="e">
        <f ca="true">+IF(AND(ISNUMBER(OFFSET('Sanitation Data'!$E$10,0,10*ROW('Sanitation Data'!E141))),'Data Summary'!CR147="Yes"),OFFSET('Sanitation Data'!$E$10,0,10*ROW('Sanitation Data'!E141)),NA())</f>
        <v>#N/A</v>
      </c>
      <c r="AD147" s="93" t="e">
        <f ca="true">+IF(AND(ISNUMBER(OFFSET('Sanitation Data'!$E$11,0,10*ROW('Sanitation Data'!E141))),'Data Summary'!CS147="Yes"),OFFSET('Sanitation Data'!$E$11,0,10*ROW('Sanitation Data'!E141)),NA())</f>
        <v>#N/A</v>
      </c>
      <c r="AE147" s="93" t="e">
        <f ca="true">+IF(AND(ISNUMBER(OFFSET('Sanitation Data'!$E$12,0,10*ROW('Sanitation Data'!E141))),'Data Summary'!CT147="Yes"),OFFSET('Sanitation Data'!$E$12,0,10*ROW('Sanitation Data'!E141)),NA())</f>
        <v>#N/A</v>
      </c>
      <c r="AF147" s="93" t="e">
        <f ca="true">+IF(AND(ISNUMBER(OFFSET('Sanitation Data'!$F$4,0,10*ROW('Sanitation Data'!F141))),'Data Summary'!CU147="Yes"),100-OFFSET('Sanitation Data'!$F$4,0,10*ROW('Sanitation Data'!F141)),NA())</f>
        <v>#N/A</v>
      </c>
      <c r="AG147" s="93" t="e">
        <f ca="true">+IF(AND(ISNUMBER(OFFSET('Sanitation Data'!$F$6,0,10*ROW('Sanitation Data'!F141))),'Data Summary'!CV147="Yes"),OFFSET('Sanitation Data'!$F$6,0,10*ROW('Sanitation Data'!F141)),NA())</f>
        <v>#N/A</v>
      </c>
      <c r="AH147" s="93" t="e">
        <f ca="true">+IF(AND(ISNUMBER(OFFSET('Sanitation Data'!$F$10,0,10*ROW('Sanitation Data'!F141))),'Data Summary'!CW147="Yes"),OFFSET('Sanitation Data'!$F$10,0,10*ROW('Sanitation Data'!F141)),NA())</f>
        <v>#N/A</v>
      </c>
      <c r="AI147" s="93" t="e">
        <f ca="true">+IF(AND(ISNUMBER(OFFSET('Sanitation Data'!$F$11,0,10*ROW('Sanitation Data'!F141))),'Data Summary'!CX147="Yes"),OFFSET('Sanitation Data'!$F$11,0,10*ROW('Sanitation Data'!F141)),NA())</f>
        <v>#N/A</v>
      </c>
      <c r="AJ147" s="93" t="e">
        <f ca="true">+IF(AND(ISNUMBER(OFFSET('Sanitation Data'!$F$12,0,10*ROW('Sanitation Data'!F141))),'Data Summary'!CY147="Yes"),OFFSET('Sanitation Data'!$F$12,0,10*ROW('Sanitation Data'!F141)),NA())</f>
        <v>#N/A</v>
      </c>
      <c r="AK147" s="93" t="e">
        <f ca="true">+IF(AND(ISNUMBER(OFFSET('Sanitation Data'!$G$4,0,10*ROW('Sanitation Data'!G141))),'Data Summary'!CZ147="Yes"),100-OFFSET('Sanitation Data'!$G$4,0,10*ROW('Sanitation Data'!G141)),NA())</f>
        <v>#N/A</v>
      </c>
      <c r="AL147" s="93" t="e">
        <f ca="true">+IF(AND(ISNUMBER(OFFSET('Sanitation Data'!$G$6,0,10*ROW('Sanitation Data'!G141))),'Data Summary'!DA147="Yes"),OFFSET('Sanitation Data'!$G$6,0,10*ROW('Sanitation Data'!G141)),NA())</f>
        <v>#N/A</v>
      </c>
      <c r="AM147" s="93" t="e">
        <f ca="true">+IF(AND(ISNUMBER(OFFSET('Sanitation Data'!$G$10,0,10*ROW('Sanitation Data'!G141))),'Data Summary'!DB147="Yes"),OFFSET('Sanitation Data'!$G$10,0,10*ROW('Sanitation Data'!G141)),NA())</f>
        <v>#N/A</v>
      </c>
      <c r="AN147" s="93" t="e">
        <f ca="true">+IF(AND(ISNUMBER(OFFSET('Sanitation Data'!$G$11,0,10*ROW('Sanitation Data'!G141))),'Data Summary'!DC147="Yes"),OFFSET('Sanitation Data'!$G$11,0,10*ROW('Sanitation Data'!G141)),NA())</f>
        <v>#N/A</v>
      </c>
      <c r="AO147" s="93" t="e">
        <f ca="true">+IF(AND(ISNUMBER(OFFSET('Sanitation Data'!$G$12,0,10*ROW('Sanitation Data'!G141))),'Data Summary'!DD147="Yes"),OFFSET('Sanitation Data'!$G$12,0,10*ROW('Sanitation Data'!G141)),NA())</f>
        <v>#N/A</v>
      </c>
      <c r="AP147" s="93" t="e">
        <f ca="true">+IF(AND(ISNUMBER(OFFSET('Sanitation Data'!$H$4,0,10*ROW('Sanitation Data'!H141))),'Data Summary'!DE147="Yes"),100-OFFSET('Sanitation Data'!$H$4,0,10*ROW('Sanitation Data'!H141)),NA())</f>
        <v>#N/A</v>
      </c>
      <c r="AQ147" s="93" t="e">
        <f ca="true">+IF(AND(ISNUMBER(OFFSET('Sanitation Data'!$H$6,0,10*ROW('Sanitation Data'!H141))),'Data Summary'!DF147="Yes"),OFFSET('Sanitation Data'!$H$6,0,10*ROW('Sanitation Data'!H141)),NA())</f>
        <v>#N/A</v>
      </c>
      <c r="AR147" s="93" t="e">
        <f ca="true">+IF(AND(ISNUMBER(OFFSET('Sanitation Data'!$H$10,0,10*ROW('Sanitation Data'!H141))),'Data Summary'!DG147="Yes"),OFFSET('Sanitation Data'!$H$10,0,10*ROW('Sanitation Data'!H141)),NA())</f>
        <v>#N/A</v>
      </c>
      <c r="AS147" s="93" t="e">
        <f ca="true">+IF(AND(ISNUMBER(OFFSET('Sanitation Data'!$H$11,0,10*ROW('Sanitation Data'!H141))),'Data Summary'!DH147="Yes"),OFFSET('Sanitation Data'!$H$11,0,10*ROW('Sanitation Data'!H141)),NA())</f>
        <v>#N/A</v>
      </c>
      <c r="AT147" s="93" t="e">
        <f ca="true">+IF(AND(ISNUMBER(OFFSET('Sanitation Data'!$H$12,0,10*ROW('Sanitation Data'!H141))),'Data Summary'!DI147="Yes"),OFFSET('Sanitation Data'!$H$12,0,10*ROW('Sanitation Data'!H141)),NA())</f>
        <v>#N/A</v>
      </c>
      <c r="AU147" s="93" t="e">
        <f ca="true">+IF(AND(ISNUMBER(OFFSET('Sanitation Data'!$I$4,0,10*ROW('Sanitation Data'!I141))),'Data Summary'!DJ147="Yes"),100-OFFSET('Sanitation Data'!$I$4,0,10*ROW('Sanitation Data'!I141)),NA())</f>
        <v>#N/A</v>
      </c>
      <c r="AV147" s="93" t="e">
        <f ca="true">+IF(AND(ISNUMBER(OFFSET('Sanitation Data'!$I$6,0,10*ROW('Sanitation Data'!I141))),'Data Summary'!DK147="Yes"),OFFSET('Sanitation Data'!$I$6,0,10*ROW('Sanitation Data'!I141)),NA())</f>
        <v>#N/A</v>
      </c>
      <c r="AW147" s="93" t="e">
        <f ca="true">+IF(AND(ISNUMBER(OFFSET('Sanitation Data'!$I$10,0,10*ROW('Sanitation Data'!I141))),'Data Summary'!DL147="Yes"),OFFSET('Sanitation Data'!$I$10,0,10*ROW('Sanitation Data'!I141)),NA())</f>
        <v>#N/A</v>
      </c>
      <c r="AX147" s="93" t="e">
        <f ca="true">+IF(AND(ISNUMBER(OFFSET('Sanitation Data'!$I$11,0,10*ROW('Sanitation Data'!I141))),'Data Summary'!DM147="Yes"),OFFSET('Sanitation Data'!$I$11,0,10*ROW('Sanitation Data'!I141)),NA())</f>
        <v>#N/A</v>
      </c>
      <c r="AY147" s="93" t="e">
        <f ca="true">+IF(AND(ISNUMBER(OFFSET('Sanitation Data'!$I$12,0,10*ROW('Sanitation Data'!I141))),'Data Summary'!DN147="Yes"),OFFSET('Sanitation Data'!$I$12,0,10*ROW('Sanitation Data'!I141)),NA())</f>
        <v>#N/A</v>
      </c>
      <c r="AZ147" s="94" t="e">
        <f ca="true">+IF(AND(ISNUMBER(OFFSET('Hygiene Data'!$D$5,0,10*ROW('Hygiene Data'!D141))),'Data Summary'!DO147="Yes"),OFFSET('Hygiene Data'!$D$5,0,10*ROW('Hygiene Data'!D141)),NA())</f>
        <v>#N/A</v>
      </c>
      <c r="BA147" s="94" t="e">
        <f ca="true">+IF(AND(ISNUMBER(OFFSET('Hygiene Data'!$D$7,0,10*ROW('Hygiene Data'!D141))),'Data Summary'!DP147="Yes"),OFFSET('Hygiene Data'!$D$7,0,10*ROW('Hygiene Data'!D141)),NA())</f>
        <v>#N/A</v>
      </c>
      <c r="BB147" s="94" t="e">
        <f ca="true">+IF(AND(ISNUMBER(OFFSET('Hygiene Data'!$D$9,0,10*ROW('Hygiene Data'!D141))),'Data Summary'!DQ147="Yes"),OFFSET('Hygiene Data'!$D$9,0,10*ROW('Hygiene Data'!D141)),NA())</f>
        <v>#N/A</v>
      </c>
      <c r="BC147" s="94" t="e">
        <f ca="true">+IF(AND(ISNUMBER(OFFSET('Hygiene Data'!$E$5,0,10*ROW('Hygiene Data'!E141))),'Data Summary'!DR147="Yes"),OFFSET('Hygiene Data'!$E$5,0,10*ROW('Hygiene Data'!E141)),NA())</f>
        <v>#N/A</v>
      </c>
      <c r="BD147" s="94" t="e">
        <f ca="true">+IF(AND(ISNUMBER(OFFSET('Hygiene Data'!$E$7,0,10*ROW('Hygiene Data'!E141))),'Data Summary'!DS147="Yes"),OFFSET('Hygiene Data'!$E$7,0,10*ROW('Hygiene Data'!E141)),NA())</f>
        <v>#N/A</v>
      </c>
      <c r="BE147" s="94" t="e">
        <f ca="true">+IF(AND(ISNUMBER(OFFSET('Hygiene Data'!$E$9,0,10*ROW('Hygiene Data'!E141))),'Data Summary'!DT147="Yes"),OFFSET('Hygiene Data'!$E$9,0,10*ROW('Hygiene Data'!E141)),NA())</f>
        <v>#N/A</v>
      </c>
      <c r="BF147" s="94" t="e">
        <f ca="true">+IF(AND(ISNUMBER(OFFSET('Hygiene Data'!$F$5,0,10*ROW('Hygiene Data'!F141))),'Data Summary'!DU147="Yes"),OFFSET('Hygiene Data'!$F$5,0,10*ROW('Hygiene Data'!F141)),NA())</f>
        <v>#N/A</v>
      </c>
      <c r="BG147" s="94" t="e">
        <f ca="true">+IF(AND(ISNUMBER(OFFSET('Hygiene Data'!$F$7,0,10*ROW('Hygiene Data'!F141))),'Data Summary'!DV147="Yes"),OFFSET('Hygiene Data'!$F$7,0,10*ROW('Hygiene Data'!F141)),NA())</f>
        <v>#N/A</v>
      </c>
      <c r="BH147" s="94" t="e">
        <f ca="true">+IF(AND(ISNUMBER(OFFSET('Hygiene Data'!$F$9,0,10*ROW('Hygiene Data'!F141))),'Data Summary'!DW147="Yes"),OFFSET('Hygiene Data'!$F$9,0,10*ROW('Hygiene Data'!F141)),NA())</f>
        <v>#N/A</v>
      </c>
      <c r="BI147" s="94" t="e">
        <f ca="true">+IF(AND(ISNUMBER(OFFSET('Hygiene Data'!$G$5,0,10*ROW('Hygiene Data'!G141))),'Data Summary'!DX147="Yes"),OFFSET('Hygiene Data'!$G$5,0,10*ROW('Hygiene Data'!G141)),NA())</f>
        <v>#N/A</v>
      </c>
      <c r="BJ147" s="94" t="e">
        <f ca="true">+IF(AND(ISNUMBER(OFFSET('Hygiene Data'!$G$7,0,10*ROW('Hygiene Data'!G141))),'Data Summary'!DY147="Yes"),OFFSET('Hygiene Data'!$G$7,0,10*ROW('Hygiene Data'!G141)),NA())</f>
        <v>#N/A</v>
      </c>
      <c r="BK147" s="94" t="e">
        <f ca="true">+IF(AND(ISNUMBER(OFFSET('Hygiene Data'!$G$9,0,10*ROW('Hygiene Data'!G141))),'Data Summary'!DZ147="Yes"),OFFSET('Hygiene Data'!$G$9,0,10*ROW('Hygiene Data'!G141)),NA())</f>
        <v>#N/A</v>
      </c>
      <c r="BL147" s="94" t="e">
        <f ca="true">+IF(AND(ISNUMBER(OFFSET('Hygiene Data'!$H$5,0,10*ROW('Hygiene Data'!H141))),'Data Summary'!EA147="Yes"),OFFSET('Hygiene Data'!$H$5,0,10*ROW('Hygiene Data'!H141)),NA())</f>
        <v>#N/A</v>
      </c>
      <c r="BM147" s="94" t="e">
        <f ca="true">+IF(AND(ISNUMBER(OFFSET('Hygiene Data'!$H$7,0,10*ROW('Hygiene Data'!H141))),'Data Summary'!EB147="Yes"),OFFSET('Hygiene Data'!$H$7,0,10*ROW('Hygiene Data'!H141)),NA())</f>
        <v>#N/A</v>
      </c>
      <c r="BN147" s="94" t="e">
        <f ca="true">+IF(AND(ISNUMBER(OFFSET('Hygiene Data'!$H$9,0,10*ROW('Hygiene Data'!H141))),'Data Summary'!EC147="Yes"),OFFSET('Hygiene Data'!$H$9,0,10*ROW('Hygiene Data'!H141)),NA())</f>
        <v>#N/A</v>
      </c>
      <c r="BO147" s="94" t="e">
        <f ca="true">+IF(AND(ISNUMBER(OFFSET('Hygiene Data'!$I$5,0,10*ROW('Hygiene Data'!I141))),'Data Summary'!ED147="Yes"),OFFSET('Hygiene Data'!$I$5,0,10*ROW('Hygiene Data'!I141)),NA())</f>
        <v>#N/A</v>
      </c>
      <c r="BP147" s="94" t="e">
        <f ca="true">+IF(AND(ISNUMBER(OFFSET('Hygiene Data'!$I$7,0,10*ROW('Hygiene Data'!I141))),'Data Summary'!EE147="Yes"),OFFSET('Hygiene Data'!$I$7,0,10*ROW('Hygiene Data'!I141)),NA())</f>
        <v>#N/A</v>
      </c>
      <c r="BQ147" s="94" t="e">
        <f ca="true">+IF(AND(ISNUMBER(OFFSET('Hygiene Data'!$I$9,0,10*ROW('Hygiene Data'!I141))),'Data Summary'!EF147="Yes"),OFFSET('Hygiene Data'!$I$9,0,10*ROW('Hygiene Data'!I141)),NA())</f>
        <v>#N/A</v>
      </c>
    </row>
    <row xmlns:x14ac="http://schemas.microsoft.com/office/spreadsheetml/2009/9/ac" r="148" x14ac:dyDescent="0.2">
      <c r="A148" s="334" t="e">
        <f ca="true">+RIGHT('Data Summary'!A148,LEN('Data Summary'!A148)-9)</f>
        <v>#VALUE!</v>
      </c>
      <c r="B148" s="35" t="str">
        <f ca="true">+IF(ISTEXT('Data Summary'!B148),'Data Summary'!B148,"")</f>
        <v/>
      </c>
      <c r="C148" s="333" t="e">
        <f ca="true">+VALUE('Data Summary'!C148)</f>
        <v>#VALUE!</v>
      </c>
      <c r="D148" s="92" t="e">
        <f ca="true">+IF(AND(ISNUMBER(OFFSET('Water Data'!$D$4,0,10*ROW('Water Data'!D142))),'Data Summary'!BS148="Yes"),100-OFFSET('Water Data'!$D$4,0,10*ROW('Water Data'!D142)),NA())</f>
        <v>#N/A</v>
      </c>
      <c r="E148" s="92" t="e">
        <f ca="true">+IF(AND(ISNUMBER(OFFSET('Water Data'!$D$6,0,10*ROW('Water Data'!D142))),'Data Summary'!BT148="Yes"),OFFSET('Water Data'!$D$6,0,10*ROW('Water Data'!D142)),NA())</f>
        <v>#N/A</v>
      </c>
      <c r="F148" s="92" t="e">
        <f ca="true">+IF(AND(ISNUMBER(OFFSET('Water Data'!$D$9,0,10*ROW('Water Data'!D142))),'Data Summary'!BU148="Yes"),OFFSET('Water Data'!$D$9,0,10*ROW('Water Data'!D142)),NA())</f>
        <v>#N/A</v>
      </c>
      <c r="G148" s="92" t="e">
        <f ca="true">+IF(AND(ISNUMBER(OFFSET('Water Data'!$E$4,0,10*ROW('Water Data'!E142))),'Data Summary'!BV148="Yes"),100-OFFSET('Water Data'!$E$4,0,10*ROW('Water Data'!E142)),NA())</f>
        <v>#N/A</v>
      </c>
      <c r="H148" s="92" t="e">
        <f ca="true">+IF(AND(ISNUMBER(OFFSET('Water Data'!$E$6,0,10*ROW('Water Data'!E142))),'Data Summary'!BW148="Yes"),OFFSET('Water Data'!$E$6,0,10*ROW('Water Data'!E142)),NA())</f>
        <v>#N/A</v>
      </c>
      <c r="I148" s="92" t="e">
        <f ca="true">+IF(AND(ISNUMBER(OFFSET('Water Data'!$E$9,0,10*ROW('Water Data'!E142))),'Data Summary'!BX148="Yes"),OFFSET('Water Data'!$E$9,0,10*ROW('Water Data'!E142)),NA())</f>
        <v>#N/A</v>
      </c>
      <c r="J148" s="92" t="e">
        <f ca="true">+IF(AND(ISNUMBER(OFFSET('Water Data'!$F$4,0,10*ROW('Water Data'!F142))),'Data Summary'!BY148="Yes"),100-OFFSET('Water Data'!$F$4,0,10*ROW('Water Data'!F142)),NA())</f>
        <v>#N/A</v>
      </c>
      <c r="K148" s="92" t="e">
        <f ca="true">+IF(AND(ISNUMBER(OFFSET('Water Data'!$F$6,0,10*ROW('Water Data'!F142))),'Data Summary'!BZ148="Yes"),OFFSET('Water Data'!$F$6,0,10*ROW('Water Data'!F142)),NA())</f>
        <v>#N/A</v>
      </c>
      <c r="L148" s="92" t="e">
        <f ca="true">+IF(AND(ISNUMBER(OFFSET('Water Data'!$F$9,0,10*ROW('Water Data'!F142))),'Data Summary'!CA148="Yes"),OFFSET('Water Data'!$F$9,0,10*ROW('Water Data'!F142)),NA())</f>
        <v>#N/A</v>
      </c>
      <c r="M148" s="92" t="e">
        <f ca="true">+IF(AND(ISNUMBER(OFFSET('Water Data'!$G$4,0,10*ROW('Water Data'!G142))),'Data Summary'!CB148="Yes"),100-OFFSET('Water Data'!$G$4,0,10*ROW('Water Data'!G142)),NA())</f>
        <v>#N/A</v>
      </c>
      <c r="N148" s="92" t="e">
        <f ca="true">+IF(AND(ISNUMBER(OFFSET('Water Data'!$G$6,0,10*ROW('Water Data'!G142))),'Data Summary'!CC148="Yes"),OFFSET('Water Data'!$G$6,0,10*ROW('Water Data'!G142)),NA())</f>
        <v>#N/A</v>
      </c>
      <c r="O148" s="92" t="e">
        <f ca="true">+IF(AND(ISNUMBER(OFFSET('Water Data'!$G$9,0,10*ROW('Water Data'!G142))),'Data Summary'!CD148="Yes"),OFFSET('Water Data'!$G$9,0,10*ROW('Water Data'!G142)),NA())</f>
        <v>#N/A</v>
      </c>
      <c r="P148" s="92" t="e">
        <f ca="true">+IF(AND(ISNUMBER(OFFSET('Water Data'!$H$4,0,10*ROW('Water Data'!H142))),'Data Summary'!CE148="Yes"),100-OFFSET('Water Data'!$H$4,0,10*ROW('Water Data'!H142)),NA())</f>
        <v>#N/A</v>
      </c>
      <c r="Q148" s="92" t="e">
        <f ca="true">+IF(AND(ISNUMBER(OFFSET('Water Data'!$H$6,0,10*ROW('Water Data'!H142))),'Data Summary'!CF148="Yes"),OFFSET('Water Data'!$H$6,0,10*ROW('Water Data'!H142)),NA())</f>
        <v>#N/A</v>
      </c>
      <c r="R148" s="92" t="e">
        <f ca="true">+IF(AND(ISNUMBER(OFFSET('Water Data'!$H$9,0,10*ROW('Water Data'!H142))),'Data Summary'!CG148="Yes"),OFFSET('Water Data'!$H$9,0,10*ROW('Water Data'!H142)),NA())</f>
        <v>#N/A</v>
      </c>
      <c r="S148" s="92" t="e">
        <f ca="true">+IF(AND(ISNUMBER(OFFSET('Water Data'!$I$4,0,10*ROW('Water Data'!I142))),'Data Summary'!CH148="Yes"),100-OFFSET('Water Data'!$I$4,0,10*ROW('Water Data'!I142)),NA())</f>
        <v>#N/A</v>
      </c>
      <c r="T148" s="92" t="e">
        <f ca="true">+IF(AND(ISNUMBER(OFFSET('Water Data'!$I$6,0,10*ROW('Water Data'!I142))),'Data Summary'!CI148="Yes"),OFFSET('Water Data'!$I$6,0,10*ROW('Water Data'!I142)),NA())</f>
        <v>#N/A</v>
      </c>
      <c r="U148" s="92" t="e">
        <f ca="true">+IF(AND(ISNUMBER(OFFSET('Water Data'!$I$9,0,10*ROW('Water Data'!I142))),'Data Summary'!CJ148="Yes"),OFFSET('Water Data'!$I$9,0,10*ROW('Water Data'!I142)),NA())</f>
        <v>#N/A</v>
      </c>
      <c r="V148" s="93" t="e">
        <f ca="true">+IF(AND(ISNUMBER(OFFSET('Sanitation Data'!$D$4,0,10*ROW('Sanitation Data'!D142))),'Data Summary'!CK148="Yes"),100-OFFSET('Sanitation Data'!$D$4,0,10*ROW('Sanitation Data'!D142)),NA())</f>
        <v>#N/A</v>
      </c>
      <c r="W148" s="93" t="e">
        <f ca="true">+IF(AND(ISNUMBER(OFFSET('Sanitation Data'!$D$6,0,10*ROW('Sanitation Data'!D142))),'Data Summary'!CL148="Yes"),OFFSET('Sanitation Data'!$D$6,0,10*ROW('Sanitation Data'!D142)),NA())</f>
        <v>#N/A</v>
      </c>
      <c r="X148" s="93" t="e">
        <f ca="true">+IF(AND(ISNUMBER(OFFSET('Sanitation Data'!$D$10,0,10*ROW('Sanitation Data'!D142))),'Data Summary'!CM148="Yes"),OFFSET('Sanitation Data'!$D$10,0,10*ROW('Sanitation Data'!D142)),NA())</f>
        <v>#N/A</v>
      </c>
      <c r="Y148" s="93" t="e">
        <f ca="true">+IF(AND(ISNUMBER(OFFSET('Sanitation Data'!$D$11,0,10*ROW('Sanitation Data'!D142))),'Data Summary'!CN148="Yes"),OFFSET('Sanitation Data'!$D$11,0,10*ROW('Sanitation Data'!D142)),NA())</f>
        <v>#N/A</v>
      </c>
      <c r="Z148" s="93" t="e">
        <f ca="true">+IF(AND(ISNUMBER(OFFSET('Sanitation Data'!$D$12,0,10*ROW('Sanitation Data'!D142))),'Data Summary'!CO148="Yes"),OFFSET('Sanitation Data'!$D$12,0,10*ROW('Sanitation Data'!D142)),NA())</f>
        <v>#N/A</v>
      </c>
      <c r="AA148" s="93" t="e">
        <f ca="true">+IF(AND(ISNUMBER(OFFSET('Sanitation Data'!$E$4,0,10*ROW('Sanitation Data'!E142))),'Data Summary'!CP148="Yes"),100-OFFSET('Sanitation Data'!$E$4,0,10*ROW('Sanitation Data'!E142)),NA())</f>
        <v>#N/A</v>
      </c>
      <c r="AB148" s="93" t="e">
        <f ca="true">+IF(AND(ISNUMBER(OFFSET('Sanitation Data'!$E$6,0,10*ROW('Sanitation Data'!E142))),'Data Summary'!CQ148="Yes"),OFFSET('Sanitation Data'!$E$6,0,10*ROW('Sanitation Data'!E142)),NA())</f>
        <v>#N/A</v>
      </c>
      <c r="AC148" s="93" t="e">
        <f ca="true">+IF(AND(ISNUMBER(OFFSET('Sanitation Data'!$E$10,0,10*ROW('Sanitation Data'!E142))),'Data Summary'!CR148="Yes"),OFFSET('Sanitation Data'!$E$10,0,10*ROW('Sanitation Data'!E142)),NA())</f>
        <v>#N/A</v>
      </c>
      <c r="AD148" s="93" t="e">
        <f ca="true">+IF(AND(ISNUMBER(OFFSET('Sanitation Data'!$E$11,0,10*ROW('Sanitation Data'!E142))),'Data Summary'!CS148="Yes"),OFFSET('Sanitation Data'!$E$11,0,10*ROW('Sanitation Data'!E142)),NA())</f>
        <v>#N/A</v>
      </c>
      <c r="AE148" s="93" t="e">
        <f ca="true">+IF(AND(ISNUMBER(OFFSET('Sanitation Data'!$E$12,0,10*ROW('Sanitation Data'!E142))),'Data Summary'!CT148="Yes"),OFFSET('Sanitation Data'!$E$12,0,10*ROW('Sanitation Data'!E142)),NA())</f>
        <v>#N/A</v>
      </c>
      <c r="AF148" s="93" t="e">
        <f ca="true">+IF(AND(ISNUMBER(OFFSET('Sanitation Data'!$F$4,0,10*ROW('Sanitation Data'!F142))),'Data Summary'!CU148="Yes"),100-OFFSET('Sanitation Data'!$F$4,0,10*ROW('Sanitation Data'!F142)),NA())</f>
        <v>#N/A</v>
      </c>
      <c r="AG148" s="93" t="e">
        <f ca="true">+IF(AND(ISNUMBER(OFFSET('Sanitation Data'!$F$6,0,10*ROW('Sanitation Data'!F142))),'Data Summary'!CV148="Yes"),OFFSET('Sanitation Data'!$F$6,0,10*ROW('Sanitation Data'!F142)),NA())</f>
        <v>#N/A</v>
      </c>
      <c r="AH148" s="93" t="e">
        <f ca="true">+IF(AND(ISNUMBER(OFFSET('Sanitation Data'!$F$10,0,10*ROW('Sanitation Data'!F142))),'Data Summary'!CW148="Yes"),OFFSET('Sanitation Data'!$F$10,0,10*ROW('Sanitation Data'!F142)),NA())</f>
        <v>#N/A</v>
      </c>
      <c r="AI148" s="93" t="e">
        <f ca="true">+IF(AND(ISNUMBER(OFFSET('Sanitation Data'!$F$11,0,10*ROW('Sanitation Data'!F142))),'Data Summary'!CX148="Yes"),OFFSET('Sanitation Data'!$F$11,0,10*ROW('Sanitation Data'!F142)),NA())</f>
        <v>#N/A</v>
      </c>
      <c r="AJ148" s="93" t="e">
        <f ca="true">+IF(AND(ISNUMBER(OFFSET('Sanitation Data'!$F$12,0,10*ROW('Sanitation Data'!F142))),'Data Summary'!CY148="Yes"),OFFSET('Sanitation Data'!$F$12,0,10*ROW('Sanitation Data'!F142)),NA())</f>
        <v>#N/A</v>
      </c>
      <c r="AK148" s="93" t="e">
        <f ca="true">+IF(AND(ISNUMBER(OFFSET('Sanitation Data'!$G$4,0,10*ROW('Sanitation Data'!G142))),'Data Summary'!CZ148="Yes"),100-OFFSET('Sanitation Data'!$G$4,0,10*ROW('Sanitation Data'!G142)),NA())</f>
        <v>#N/A</v>
      </c>
      <c r="AL148" s="93" t="e">
        <f ca="true">+IF(AND(ISNUMBER(OFFSET('Sanitation Data'!$G$6,0,10*ROW('Sanitation Data'!G142))),'Data Summary'!DA148="Yes"),OFFSET('Sanitation Data'!$G$6,0,10*ROW('Sanitation Data'!G142)),NA())</f>
        <v>#N/A</v>
      </c>
      <c r="AM148" s="93" t="e">
        <f ca="true">+IF(AND(ISNUMBER(OFFSET('Sanitation Data'!$G$10,0,10*ROW('Sanitation Data'!G142))),'Data Summary'!DB148="Yes"),OFFSET('Sanitation Data'!$G$10,0,10*ROW('Sanitation Data'!G142)),NA())</f>
        <v>#N/A</v>
      </c>
      <c r="AN148" s="93" t="e">
        <f ca="true">+IF(AND(ISNUMBER(OFFSET('Sanitation Data'!$G$11,0,10*ROW('Sanitation Data'!G142))),'Data Summary'!DC148="Yes"),OFFSET('Sanitation Data'!$G$11,0,10*ROW('Sanitation Data'!G142)),NA())</f>
        <v>#N/A</v>
      </c>
      <c r="AO148" s="93" t="e">
        <f ca="true">+IF(AND(ISNUMBER(OFFSET('Sanitation Data'!$G$12,0,10*ROW('Sanitation Data'!G142))),'Data Summary'!DD148="Yes"),OFFSET('Sanitation Data'!$G$12,0,10*ROW('Sanitation Data'!G142)),NA())</f>
        <v>#N/A</v>
      </c>
      <c r="AP148" s="93" t="e">
        <f ca="true">+IF(AND(ISNUMBER(OFFSET('Sanitation Data'!$H$4,0,10*ROW('Sanitation Data'!H142))),'Data Summary'!DE148="Yes"),100-OFFSET('Sanitation Data'!$H$4,0,10*ROW('Sanitation Data'!H142)),NA())</f>
        <v>#N/A</v>
      </c>
      <c r="AQ148" s="93" t="e">
        <f ca="true">+IF(AND(ISNUMBER(OFFSET('Sanitation Data'!$H$6,0,10*ROW('Sanitation Data'!H142))),'Data Summary'!DF148="Yes"),OFFSET('Sanitation Data'!$H$6,0,10*ROW('Sanitation Data'!H142)),NA())</f>
        <v>#N/A</v>
      </c>
      <c r="AR148" s="93" t="e">
        <f ca="true">+IF(AND(ISNUMBER(OFFSET('Sanitation Data'!$H$10,0,10*ROW('Sanitation Data'!H142))),'Data Summary'!DG148="Yes"),OFFSET('Sanitation Data'!$H$10,0,10*ROW('Sanitation Data'!H142)),NA())</f>
        <v>#N/A</v>
      </c>
      <c r="AS148" s="93" t="e">
        <f ca="true">+IF(AND(ISNUMBER(OFFSET('Sanitation Data'!$H$11,0,10*ROW('Sanitation Data'!H142))),'Data Summary'!DH148="Yes"),OFFSET('Sanitation Data'!$H$11,0,10*ROW('Sanitation Data'!H142)),NA())</f>
        <v>#N/A</v>
      </c>
      <c r="AT148" s="93" t="e">
        <f ca="true">+IF(AND(ISNUMBER(OFFSET('Sanitation Data'!$H$12,0,10*ROW('Sanitation Data'!H142))),'Data Summary'!DI148="Yes"),OFFSET('Sanitation Data'!$H$12,0,10*ROW('Sanitation Data'!H142)),NA())</f>
        <v>#N/A</v>
      </c>
      <c r="AU148" s="93" t="e">
        <f ca="true">+IF(AND(ISNUMBER(OFFSET('Sanitation Data'!$I$4,0,10*ROW('Sanitation Data'!I142))),'Data Summary'!DJ148="Yes"),100-OFFSET('Sanitation Data'!$I$4,0,10*ROW('Sanitation Data'!I142)),NA())</f>
        <v>#N/A</v>
      </c>
      <c r="AV148" s="93" t="e">
        <f ca="true">+IF(AND(ISNUMBER(OFFSET('Sanitation Data'!$I$6,0,10*ROW('Sanitation Data'!I142))),'Data Summary'!DK148="Yes"),OFFSET('Sanitation Data'!$I$6,0,10*ROW('Sanitation Data'!I142)),NA())</f>
        <v>#N/A</v>
      </c>
      <c r="AW148" s="93" t="e">
        <f ca="true">+IF(AND(ISNUMBER(OFFSET('Sanitation Data'!$I$10,0,10*ROW('Sanitation Data'!I142))),'Data Summary'!DL148="Yes"),OFFSET('Sanitation Data'!$I$10,0,10*ROW('Sanitation Data'!I142)),NA())</f>
        <v>#N/A</v>
      </c>
      <c r="AX148" s="93" t="e">
        <f ca="true">+IF(AND(ISNUMBER(OFFSET('Sanitation Data'!$I$11,0,10*ROW('Sanitation Data'!I142))),'Data Summary'!DM148="Yes"),OFFSET('Sanitation Data'!$I$11,0,10*ROW('Sanitation Data'!I142)),NA())</f>
        <v>#N/A</v>
      </c>
      <c r="AY148" s="93" t="e">
        <f ca="true">+IF(AND(ISNUMBER(OFFSET('Sanitation Data'!$I$12,0,10*ROW('Sanitation Data'!I142))),'Data Summary'!DN148="Yes"),OFFSET('Sanitation Data'!$I$12,0,10*ROW('Sanitation Data'!I142)),NA())</f>
        <v>#N/A</v>
      </c>
      <c r="AZ148" s="94" t="e">
        <f ca="true">+IF(AND(ISNUMBER(OFFSET('Hygiene Data'!$D$5,0,10*ROW('Hygiene Data'!D142))),'Data Summary'!DO148="Yes"),OFFSET('Hygiene Data'!$D$5,0,10*ROW('Hygiene Data'!D142)),NA())</f>
        <v>#N/A</v>
      </c>
      <c r="BA148" s="94" t="e">
        <f ca="true">+IF(AND(ISNUMBER(OFFSET('Hygiene Data'!$D$7,0,10*ROW('Hygiene Data'!D142))),'Data Summary'!DP148="Yes"),OFFSET('Hygiene Data'!$D$7,0,10*ROW('Hygiene Data'!D142)),NA())</f>
        <v>#N/A</v>
      </c>
      <c r="BB148" s="94" t="e">
        <f ca="true">+IF(AND(ISNUMBER(OFFSET('Hygiene Data'!$D$9,0,10*ROW('Hygiene Data'!D142))),'Data Summary'!DQ148="Yes"),OFFSET('Hygiene Data'!$D$9,0,10*ROW('Hygiene Data'!D142)),NA())</f>
        <v>#N/A</v>
      </c>
      <c r="BC148" s="94" t="e">
        <f ca="true">+IF(AND(ISNUMBER(OFFSET('Hygiene Data'!$E$5,0,10*ROW('Hygiene Data'!E142))),'Data Summary'!DR148="Yes"),OFFSET('Hygiene Data'!$E$5,0,10*ROW('Hygiene Data'!E142)),NA())</f>
        <v>#N/A</v>
      </c>
      <c r="BD148" s="94" t="e">
        <f ca="true">+IF(AND(ISNUMBER(OFFSET('Hygiene Data'!$E$7,0,10*ROW('Hygiene Data'!E142))),'Data Summary'!DS148="Yes"),OFFSET('Hygiene Data'!$E$7,0,10*ROW('Hygiene Data'!E142)),NA())</f>
        <v>#N/A</v>
      </c>
      <c r="BE148" s="94" t="e">
        <f ca="true">+IF(AND(ISNUMBER(OFFSET('Hygiene Data'!$E$9,0,10*ROW('Hygiene Data'!E142))),'Data Summary'!DT148="Yes"),OFFSET('Hygiene Data'!$E$9,0,10*ROW('Hygiene Data'!E142)),NA())</f>
        <v>#N/A</v>
      </c>
      <c r="BF148" s="94" t="e">
        <f ca="true">+IF(AND(ISNUMBER(OFFSET('Hygiene Data'!$F$5,0,10*ROW('Hygiene Data'!F142))),'Data Summary'!DU148="Yes"),OFFSET('Hygiene Data'!$F$5,0,10*ROW('Hygiene Data'!F142)),NA())</f>
        <v>#N/A</v>
      </c>
      <c r="BG148" s="94" t="e">
        <f ca="true">+IF(AND(ISNUMBER(OFFSET('Hygiene Data'!$F$7,0,10*ROW('Hygiene Data'!F142))),'Data Summary'!DV148="Yes"),OFFSET('Hygiene Data'!$F$7,0,10*ROW('Hygiene Data'!F142)),NA())</f>
        <v>#N/A</v>
      </c>
      <c r="BH148" s="94" t="e">
        <f ca="true">+IF(AND(ISNUMBER(OFFSET('Hygiene Data'!$F$9,0,10*ROW('Hygiene Data'!F142))),'Data Summary'!DW148="Yes"),OFFSET('Hygiene Data'!$F$9,0,10*ROW('Hygiene Data'!F142)),NA())</f>
        <v>#N/A</v>
      </c>
      <c r="BI148" s="94" t="e">
        <f ca="true">+IF(AND(ISNUMBER(OFFSET('Hygiene Data'!$G$5,0,10*ROW('Hygiene Data'!G142))),'Data Summary'!DX148="Yes"),OFFSET('Hygiene Data'!$G$5,0,10*ROW('Hygiene Data'!G142)),NA())</f>
        <v>#N/A</v>
      </c>
      <c r="BJ148" s="94" t="e">
        <f ca="true">+IF(AND(ISNUMBER(OFFSET('Hygiene Data'!$G$7,0,10*ROW('Hygiene Data'!G142))),'Data Summary'!DY148="Yes"),OFFSET('Hygiene Data'!$G$7,0,10*ROW('Hygiene Data'!G142)),NA())</f>
        <v>#N/A</v>
      </c>
      <c r="BK148" s="94" t="e">
        <f ca="true">+IF(AND(ISNUMBER(OFFSET('Hygiene Data'!$G$9,0,10*ROW('Hygiene Data'!G142))),'Data Summary'!DZ148="Yes"),OFFSET('Hygiene Data'!$G$9,0,10*ROW('Hygiene Data'!G142)),NA())</f>
        <v>#N/A</v>
      </c>
      <c r="BL148" s="94" t="e">
        <f ca="true">+IF(AND(ISNUMBER(OFFSET('Hygiene Data'!$H$5,0,10*ROW('Hygiene Data'!H142))),'Data Summary'!EA148="Yes"),OFFSET('Hygiene Data'!$H$5,0,10*ROW('Hygiene Data'!H142)),NA())</f>
        <v>#N/A</v>
      </c>
      <c r="BM148" s="94" t="e">
        <f ca="true">+IF(AND(ISNUMBER(OFFSET('Hygiene Data'!$H$7,0,10*ROW('Hygiene Data'!H142))),'Data Summary'!EB148="Yes"),OFFSET('Hygiene Data'!$H$7,0,10*ROW('Hygiene Data'!H142)),NA())</f>
        <v>#N/A</v>
      </c>
      <c r="BN148" s="94" t="e">
        <f ca="true">+IF(AND(ISNUMBER(OFFSET('Hygiene Data'!$H$9,0,10*ROW('Hygiene Data'!H142))),'Data Summary'!EC148="Yes"),OFFSET('Hygiene Data'!$H$9,0,10*ROW('Hygiene Data'!H142)),NA())</f>
        <v>#N/A</v>
      </c>
      <c r="BO148" s="94" t="e">
        <f ca="true">+IF(AND(ISNUMBER(OFFSET('Hygiene Data'!$I$5,0,10*ROW('Hygiene Data'!I142))),'Data Summary'!ED148="Yes"),OFFSET('Hygiene Data'!$I$5,0,10*ROW('Hygiene Data'!I142)),NA())</f>
        <v>#N/A</v>
      </c>
      <c r="BP148" s="94" t="e">
        <f ca="true">+IF(AND(ISNUMBER(OFFSET('Hygiene Data'!$I$7,0,10*ROW('Hygiene Data'!I142))),'Data Summary'!EE148="Yes"),OFFSET('Hygiene Data'!$I$7,0,10*ROW('Hygiene Data'!I142)),NA())</f>
        <v>#N/A</v>
      </c>
      <c r="BQ148" s="94" t="e">
        <f ca="true">+IF(AND(ISNUMBER(OFFSET('Hygiene Data'!$I$9,0,10*ROW('Hygiene Data'!I142))),'Data Summary'!EF148="Yes"),OFFSET('Hygiene Data'!$I$9,0,10*ROW('Hygiene Data'!I142)),NA())</f>
        <v>#N/A</v>
      </c>
    </row>
    <row xmlns:x14ac="http://schemas.microsoft.com/office/spreadsheetml/2009/9/ac" r="149" x14ac:dyDescent="0.2">
      <c r="A149" s="334" t="e">
        <f ca="true">+RIGHT('Data Summary'!A149,LEN('Data Summary'!A149)-9)</f>
        <v>#VALUE!</v>
      </c>
      <c r="B149" s="35" t="str">
        <f ca="true">+IF(ISTEXT('Data Summary'!B149),'Data Summary'!B149,"")</f>
        <v/>
      </c>
      <c r="C149" s="333" t="e">
        <f ca="true">+VALUE('Data Summary'!C149)</f>
        <v>#VALUE!</v>
      </c>
      <c r="D149" s="92" t="e">
        <f ca="true">+IF(AND(ISNUMBER(OFFSET('Water Data'!$D$4,0,10*ROW('Water Data'!D143))),'Data Summary'!BS149="Yes"),100-OFFSET('Water Data'!$D$4,0,10*ROW('Water Data'!D143)),NA())</f>
        <v>#N/A</v>
      </c>
      <c r="E149" s="92" t="e">
        <f ca="true">+IF(AND(ISNUMBER(OFFSET('Water Data'!$D$6,0,10*ROW('Water Data'!D143))),'Data Summary'!BT149="Yes"),OFFSET('Water Data'!$D$6,0,10*ROW('Water Data'!D143)),NA())</f>
        <v>#N/A</v>
      </c>
      <c r="F149" s="92" t="e">
        <f ca="true">+IF(AND(ISNUMBER(OFFSET('Water Data'!$D$9,0,10*ROW('Water Data'!D143))),'Data Summary'!BU149="Yes"),OFFSET('Water Data'!$D$9,0,10*ROW('Water Data'!D143)),NA())</f>
        <v>#N/A</v>
      </c>
      <c r="G149" s="92" t="e">
        <f ca="true">+IF(AND(ISNUMBER(OFFSET('Water Data'!$E$4,0,10*ROW('Water Data'!E143))),'Data Summary'!BV149="Yes"),100-OFFSET('Water Data'!$E$4,0,10*ROW('Water Data'!E143)),NA())</f>
        <v>#N/A</v>
      </c>
      <c r="H149" s="92" t="e">
        <f ca="true">+IF(AND(ISNUMBER(OFFSET('Water Data'!$E$6,0,10*ROW('Water Data'!E143))),'Data Summary'!BW149="Yes"),OFFSET('Water Data'!$E$6,0,10*ROW('Water Data'!E143)),NA())</f>
        <v>#N/A</v>
      </c>
      <c r="I149" s="92" t="e">
        <f ca="true">+IF(AND(ISNUMBER(OFFSET('Water Data'!$E$9,0,10*ROW('Water Data'!E143))),'Data Summary'!BX149="Yes"),OFFSET('Water Data'!$E$9,0,10*ROW('Water Data'!E143)),NA())</f>
        <v>#N/A</v>
      </c>
      <c r="J149" s="92" t="e">
        <f ca="true">+IF(AND(ISNUMBER(OFFSET('Water Data'!$F$4,0,10*ROW('Water Data'!F143))),'Data Summary'!BY149="Yes"),100-OFFSET('Water Data'!$F$4,0,10*ROW('Water Data'!F143)),NA())</f>
        <v>#N/A</v>
      </c>
      <c r="K149" s="92" t="e">
        <f ca="true">+IF(AND(ISNUMBER(OFFSET('Water Data'!$F$6,0,10*ROW('Water Data'!F143))),'Data Summary'!BZ149="Yes"),OFFSET('Water Data'!$F$6,0,10*ROW('Water Data'!F143)),NA())</f>
        <v>#N/A</v>
      </c>
      <c r="L149" s="92" t="e">
        <f ca="true">+IF(AND(ISNUMBER(OFFSET('Water Data'!$F$9,0,10*ROW('Water Data'!F143))),'Data Summary'!CA149="Yes"),OFFSET('Water Data'!$F$9,0,10*ROW('Water Data'!F143)),NA())</f>
        <v>#N/A</v>
      </c>
      <c r="M149" s="92" t="e">
        <f ca="true">+IF(AND(ISNUMBER(OFFSET('Water Data'!$G$4,0,10*ROW('Water Data'!G143))),'Data Summary'!CB149="Yes"),100-OFFSET('Water Data'!$G$4,0,10*ROW('Water Data'!G143)),NA())</f>
        <v>#N/A</v>
      </c>
      <c r="N149" s="92" t="e">
        <f ca="true">+IF(AND(ISNUMBER(OFFSET('Water Data'!$G$6,0,10*ROW('Water Data'!G143))),'Data Summary'!CC149="Yes"),OFFSET('Water Data'!$G$6,0,10*ROW('Water Data'!G143)),NA())</f>
        <v>#N/A</v>
      </c>
      <c r="O149" s="92" t="e">
        <f ca="true">+IF(AND(ISNUMBER(OFFSET('Water Data'!$G$9,0,10*ROW('Water Data'!G143))),'Data Summary'!CD149="Yes"),OFFSET('Water Data'!$G$9,0,10*ROW('Water Data'!G143)),NA())</f>
        <v>#N/A</v>
      </c>
      <c r="P149" s="92" t="e">
        <f ca="true">+IF(AND(ISNUMBER(OFFSET('Water Data'!$H$4,0,10*ROW('Water Data'!H143))),'Data Summary'!CE149="Yes"),100-OFFSET('Water Data'!$H$4,0,10*ROW('Water Data'!H143)),NA())</f>
        <v>#N/A</v>
      </c>
      <c r="Q149" s="92" t="e">
        <f ca="true">+IF(AND(ISNUMBER(OFFSET('Water Data'!$H$6,0,10*ROW('Water Data'!H143))),'Data Summary'!CF149="Yes"),OFFSET('Water Data'!$H$6,0,10*ROW('Water Data'!H143)),NA())</f>
        <v>#N/A</v>
      </c>
      <c r="R149" s="92" t="e">
        <f ca="true">+IF(AND(ISNUMBER(OFFSET('Water Data'!$H$9,0,10*ROW('Water Data'!H143))),'Data Summary'!CG149="Yes"),OFFSET('Water Data'!$H$9,0,10*ROW('Water Data'!H143)),NA())</f>
        <v>#N/A</v>
      </c>
      <c r="S149" s="92" t="e">
        <f ca="true">+IF(AND(ISNUMBER(OFFSET('Water Data'!$I$4,0,10*ROW('Water Data'!I143))),'Data Summary'!CH149="Yes"),100-OFFSET('Water Data'!$I$4,0,10*ROW('Water Data'!I143)),NA())</f>
        <v>#N/A</v>
      </c>
      <c r="T149" s="92" t="e">
        <f ca="true">+IF(AND(ISNUMBER(OFFSET('Water Data'!$I$6,0,10*ROW('Water Data'!I143))),'Data Summary'!CI149="Yes"),OFFSET('Water Data'!$I$6,0,10*ROW('Water Data'!I143)),NA())</f>
        <v>#N/A</v>
      </c>
      <c r="U149" s="92" t="e">
        <f ca="true">+IF(AND(ISNUMBER(OFFSET('Water Data'!$I$9,0,10*ROW('Water Data'!I143))),'Data Summary'!CJ149="Yes"),OFFSET('Water Data'!$I$9,0,10*ROW('Water Data'!I143)),NA())</f>
        <v>#N/A</v>
      </c>
      <c r="V149" s="93" t="e">
        <f ca="true">+IF(AND(ISNUMBER(OFFSET('Sanitation Data'!$D$4,0,10*ROW('Sanitation Data'!D143))),'Data Summary'!CK149="Yes"),100-OFFSET('Sanitation Data'!$D$4,0,10*ROW('Sanitation Data'!D143)),NA())</f>
        <v>#N/A</v>
      </c>
      <c r="W149" s="93" t="e">
        <f ca="true">+IF(AND(ISNUMBER(OFFSET('Sanitation Data'!$D$6,0,10*ROW('Sanitation Data'!D143))),'Data Summary'!CL149="Yes"),OFFSET('Sanitation Data'!$D$6,0,10*ROW('Sanitation Data'!D143)),NA())</f>
        <v>#N/A</v>
      </c>
      <c r="X149" s="93" t="e">
        <f ca="true">+IF(AND(ISNUMBER(OFFSET('Sanitation Data'!$D$10,0,10*ROW('Sanitation Data'!D143))),'Data Summary'!CM149="Yes"),OFFSET('Sanitation Data'!$D$10,0,10*ROW('Sanitation Data'!D143)),NA())</f>
        <v>#N/A</v>
      </c>
      <c r="Y149" s="93" t="e">
        <f ca="true">+IF(AND(ISNUMBER(OFFSET('Sanitation Data'!$D$11,0,10*ROW('Sanitation Data'!D143))),'Data Summary'!CN149="Yes"),OFFSET('Sanitation Data'!$D$11,0,10*ROW('Sanitation Data'!D143)),NA())</f>
        <v>#N/A</v>
      </c>
      <c r="Z149" s="93" t="e">
        <f ca="true">+IF(AND(ISNUMBER(OFFSET('Sanitation Data'!$D$12,0,10*ROW('Sanitation Data'!D143))),'Data Summary'!CO149="Yes"),OFFSET('Sanitation Data'!$D$12,0,10*ROW('Sanitation Data'!D143)),NA())</f>
        <v>#N/A</v>
      </c>
      <c r="AA149" s="93" t="e">
        <f ca="true">+IF(AND(ISNUMBER(OFFSET('Sanitation Data'!$E$4,0,10*ROW('Sanitation Data'!E143))),'Data Summary'!CP149="Yes"),100-OFFSET('Sanitation Data'!$E$4,0,10*ROW('Sanitation Data'!E143)),NA())</f>
        <v>#N/A</v>
      </c>
      <c r="AB149" s="93" t="e">
        <f ca="true">+IF(AND(ISNUMBER(OFFSET('Sanitation Data'!$E$6,0,10*ROW('Sanitation Data'!E143))),'Data Summary'!CQ149="Yes"),OFFSET('Sanitation Data'!$E$6,0,10*ROW('Sanitation Data'!E143)),NA())</f>
        <v>#N/A</v>
      </c>
      <c r="AC149" s="93" t="e">
        <f ca="true">+IF(AND(ISNUMBER(OFFSET('Sanitation Data'!$E$10,0,10*ROW('Sanitation Data'!E143))),'Data Summary'!CR149="Yes"),OFFSET('Sanitation Data'!$E$10,0,10*ROW('Sanitation Data'!E143)),NA())</f>
        <v>#N/A</v>
      </c>
      <c r="AD149" s="93" t="e">
        <f ca="true">+IF(AND(ISNUMBER(OFFSET('Sanitation Data'!$E$11,0,10*ROW('Sanitation Data'!E143))),'Data Summary'!CS149="Yes"),OFFSET('Sanitation Data'!$E$11,0,10*ROW('Sanitation Data'!E143)),NA())</f>
        <v>#N/A</v>
      </c>
      <c r="AE149" s="93" t="e">
        <f ca="true">+IF(AND(ISNUMBER(OFFSET('Sanitation Data'!$E$12,0,10*ROW('Sanitation Data'!E143))),'Data Summary'!CT149="Yes"),OFFSET('Sanitation Data'!$E$12,0,10*ROW('Sanitation Data'!E143)),NA())</f>
        <v>#N/A</v>
      </c>
      <c r="AF149" s="93" t="e">
        <f ca="true">+IF(AND(ISNUMBER(OFFSET('Sanitation Data'!$F$4,0,10*ROW('Sanitation Data'!F143))),'Data Summary'!CU149="Yes"),100-OFFSET('Sanitation Data'!$F$4,0,10*ROW('Sanitation Data'!F143)),NA())</f>
        <v>#N/A</v>
      </c>
      <c r="AG149" s="93" t="e">
        <f ca="true">+IF(AND(ISNUMBER(OFFSET('Sanitation Data'!$F$6,0,10*ROW('Sanitation Data'!F143))),'Data Summary'!CV149="Yes"),OFFSET('Sanitation Data'!$F$6,0,10*ROW('Sanitation Data'!F143)),NA())</f>
        <v>#N/A</v>
      </c>
      <c r="AH149" s="93" t="e">
        <f ca="true">+IF(AND(ISNUMBER(OFFSET('Sanitation Data'!$F$10,0,10*ROW('Sanitation Data'!F143))),'Data Summary'!CW149="Yes"),OFFSET('Sanitation Data'!$F$10,0,10*ROW('Sanitation Data'!F143)),NA())</f>
        <v>#N/A</v>
      </c>
      <c r="AI149" s="93" t="e">
        <f ca="true">+IF(AND(ISNUMBER(OFFSET('Sanitation Data'!$F$11,0,10*ROW('Sanitation Data'!F143))),'Data Summary'!CX149="Yes"),OFFSET('Sanitation Data'!$F$11,0,10*ROW('Sanitation Data'!F143)),NA())</f>
        <v>#N/A</v>
      </c>
      <c r="AJ149" s="93" t="e">
        <f ca="true">+IF(AND(ISNUMBER(OFFSET('Sanitation Data'!$F$12,0,10*ROW('Sanitation Data'!F143))),'Data Summary'!CY149="Yes"),OFFSET('Sanitation Data'!$F$12,0,10*ROW('Sanitation Data'!F143)),NA())</f>
        <v>#N/A</v>
      </c>
      <c r="AK149" s="93" t="e">
        <f ca="true">+IF(AND(ISNUMBER(OFFSET('Sanitation Data'!$G$4,0,10*ROW('Sanitation Data'!G143))),'Data Summary'!CZ149="Yes"),100-OFFSET('Sanitation Data'!$G$4,0,10*ROW('Sanitation Data'!G143)),NA())</f>
        <v>#N/A</v>
      </c>
      <c r="AL149" s="93" t="e">
        <f ca="true">+IF(AND(ISNUMBER(OFFSET('Sanitation Data'!$G$6,0,10*ROW('Sanitation Data'!G143))),'Data Summary'!DA149="Yes"),OFFSET('Sanitation Data'!$G$6,0,10*ROW('Sanitation Data'!G143)),NA())</f>
        <v>#N/A</v>
      </c>
      <c r="AM149" s="93" t="e">
        <f ca="true">+IF(AND(ISNUMBER(OFFSET('Sanitation Data'!$G$10,0,10*ROW('Sanitation Data'!G143))),'Data Summary'!DB149="Yes"),OFFSET('Sanitation Data'!$G$10,0,10*ROW('Sanitation Data'!G143)),NA())</f>
        <v>#N/A</v>
      </c>
      <c r="AN149" s="93" t="e">
        <f ca="true">+IF(AND(ISNUMBER(OFFSET('Sanitation Data'!$G$11,0,10*ROW('Sanitation Data'!G143))),'Data Summary'!DC149="Yes"),OFFSET('Sanitation Data'!$G$11,0,10*ROW('Sanitation Data'!G143)),NA())</f>
        <v>#N/A</v>
      </c>
      <c r="AO149" s="93" t="e">
        <f ca="true">+IF(AND(ISNUMBER(OFFSET('Sanitation Data'!$G$12,0,10*ROW('Sanitation Data'!G143))),'Data Summary'!DD149="Yes"),OFFSET('Sanitation Data'!$G$12,0,10*ROW('Sanitation Data'!G143)),NA())</f>
        <v>#N/A</v>
      </c>
      <c r="AP149" s="93" t="e">
        <f ca="true">+IF(AND(ISNUMBER(OFFSET('Sanitation Data'!$H$4,0,10*ROW('Sanitation Data'!H143))),'Data Summary'!DE149="Yes"),100-OFFSET('Sanitation Data'!$H$4,0,10*ROW('Sanitation Data'!H143)),NA())</f>
        <v>#N/A</v>
      </c>
      <c r="AQ149" s="93" t="e">
        <f ca="true">+IF(AND(ISNUMBER(OFFSET('Sanitation Data'!$H$6,0,10*ROW('Sanitation Data'!H143))),'Data Summary'!DF149="Yes"),OFFSET('Sanitation Data'!$H$6,0,10*ROW('Sanitation Data'!H143)),NA())</f>
        <v>#N/A</v>
      </c>
      <c r="AR149" s="93" t="e">
        <f ca="true">+IF(AND(ISNUMBER(OFFSET('Sanitation Data'!$H$10,0,10*ROW('Sanitation Data'!H143))),'Data Summary'!DG149="Yes"),OFFSET('Sanitation Data'!$H$10,0,10*ROW('Sanitation Data'!H143)),NA())</f>
        <v>#N/A</v>
      </c>
      <c r="AS149" s="93" t="e">
        <f ca="true">+IF(AND(ISNUMBER(OFFSET('Sanitation Data'!$H$11,0,10*ROW('Sanitation Data'!H143))),'Data Summary'!DH149="Yes"),OFFSET('Sanitation Data'!$H$11,0,10*ROW('Sanitation Data'!H143)),NA())</f>
        <v>#N/A</v>
      </c>
      <c r="AT149" s="93" t="e">
        <f ca="true">+IF(AND(ISNUMBER(OFFSET('Sanitation Data'!$H$12,0,10*ROW('Sanitation Data'!H143))),'Data Summary'!DI149="Yes"),OFFSET('Sanitation Data'!$H$12,0,10*ROW('Sanitation Data'!H143)),NA())</f>
        <v>#N/A</v>
      </c>
      <c r="AU149" s="93" t="e">
        <f ca="true">+IF(AND(ISNUMBER(OFFSET('Sanitation Data'!$I$4,0,10*ROW('Sanitation Data'!I143))),'Data Summary'!DJ149="Yes"),100-OFFSET('Sanitation Data'!$I$4,0,10*ROW('Sanitation Data'!I143)),NA())</f>
        <v>#N/A</v>
      </c>
      <c r="AV149" s="93" t="e">
        <f ca="true">+IF(AND(ISNUMBER(OFFSET('Sanitation Data'!$I$6,0,10*ROW('Sanitation Data'!I143))),'Data Summary'!DK149="Yes"),OFFSET('Sanitation Data'!$I$6,0,10*ROW('Sanitation Data'!I143)),NA())</f>
        <v>#N/A</v>
      </c>
      <c r="AW149" s="93" t="e">
        <f ca="true">+IF(AND(ISNUMBER(OFFSET('Sanitation Data'!$I$10,0,10*ROW('Sanitation Data'!I143))),'Data Summary'!DL149="Yes"),OFFSET('Sanitation Data'!$I$10,0,10*ROW('Sanitation Data'!I143)),NA())</f>
        <v>#N/A</v>
      </c>
      <c r="AX149" s="93" t="e">
        <f ca="true">+IF(AND(ISNUMBER(OFFSET('Sanitation Data'!$I$11,0,10*ROW('Sanitation Data'!I143))),'Data Summary'!DM149="Yes"),OFFSET('Sanitation Data'!$I$11,0,10*ROW('Sanitation Data'!I143)),NA())</f>
        <v>#N/A</v>
      </c>
      <c r="AY149" s="93" t="e">
        <f ca="true">+IF(AND(ISNUMBER(OFFSET('Sanitation Data'!$I$12,0,10*ROW('Sanitation Data'!I143))),'Data Summary'!DN149="Yes"),OFFSET('Sanitation Data'!$I$12,0,10*ROW('Sanitation Data'!I143)),NA())</f>
        <v>#N/A</v>
      </c>
      <c r="AZ149" s="94" t="e">
        <f ca="true">+IF(AND(ISNUMBER(OFFSET('Hygiene Data'!$D$5,0,10*ROW('Hygiene Data'!D143))),'Data Summary'!DO149="Yes"),OFFSET('Hygiene Data'!$D$5,0,10*ROW('Hygiene Data'!D143)),NA())</f>
        <v>#N/A</v>
      </c>
      <c r="BA149" s="94" t="e">
        <f ca="true">+IF(AND(ISNUMBER(OFFSET('Hygiene Data'!$D$7,0,10*ROW('Hygiene Data'!D143))),'Data Summary'!DP149="Yes"),OFFSET('Hygiene Data'!$D$7,0,10*ROW('Hygiene Data'!D143)),NA())</f>
        <v>#N/A</v>
      </c>
      <c r="BB149" s="94" t="e">
        <f ca="true">+IF(AND(ISNUMBER(OFFSET('Hygiene Data'!$D$9,0,10*ROW('Hygiene Data'!D143))),'Data Summary'!DQ149="Yes"),OFFSET('Hygiene Data'!$D$9,0,10*ROW('Hygiene Data'!D143)),NA())</f>
        <v>#N/A</v>
      </c>
      <c r="BC149" s="94" t="e">
        <f ca="true">+IF(AND(ISNUMBER(OFFSET('Hygiene Data'!$E$5,0,10*ROW('Hygiene Data'!E143))),'Data Summary'!DR149="Yes"),OFFSET('Hygiene Data'!$E$5,0,10*ROW('Hygiene Data'!E143)),NA())</f>
        <v>#N/A</v>
      </c>
      <c r="BD149" s="94" t="e">
        <f ca="true">+IF(AND(ISNUMBER(OFFSET('Hygiene Data'!$E$7,0,10*ROW('Hygiene Data'!E143))),'Data Summary'!DS149="Yes"),OFFSET('Hygiene Data'!$E$7,0,10*ROW('Hygiene Data'!E143)),NA())</f>
        <v>#N/A</v>
      </c>
      <c r="BE149" s="94" t="e">
        <f ca="true">+IF(AND(ISNUMBER(OFFSET('Hygiene Data'!$E$9,0,10*ROW('Hygiene Data'!E143))),'Data Summary'!DT149="Yes"),OFFSET('Hygiene Data'!$E$9,0,10*ROW('Hygiene Data'!E143)),NA())</f>
        <v>#N/A</v>
      </c>
      <c r="BF149" s="94" t="e">
        <f ca="true">+IF(AND(ISNUMBER(OFFSET('Hygiene Data'!$F$5,0,10*ROW('Hygiene Data'!F143))),'Data Summary'!DU149="Yes"),OFFSET('Hygiene Data'!$F$5,0,10*ROW('Hygiene Data'!F143)),NA())</f>
        <v>#N/A</v>
      </c>
      <c r="BG149" s="94" t="e">
        <f ca="true">+IF(AND(ISNUMBER(OFFSET('Hygiene Data'!$F$7,0,10*ROW('Hygiene Data'!F143))),'Data Summary'!DV149="Yes"),OFFSET('Hygiene Data'!$F$7,0,10*ROW('Hygiene Data'!F143)),NA())</f>
        <v>#N/A</v>
      </c>
      <c r="BH149" s="94" t="e">
        <f ca="true">+IF(AND(ISNUMBER(OFFSET('Hygiene Data'!$F$9,0,10*ROW('Hygiene Data'!F143))),'Data Summary'!DW149="Yes"),OFFSET('Hygiene Data'!$F$9,0,10*ROW('Hygiene Data'!F143)),NA())</f>
        <v>#N/A</v>
      </c>
      <c r="BI149" s="94" t="e">
        <f ca="true">+IF(AND(ISNUMBER(OFFSET('Hygiene Data'!$G$5,0,10*ROW('Hygiene Data'!G143))),'Data Summary'!DX149="Yes"),OFFSET('Hygiene Data'!$G$5,0,10*ROW('Hygiene Data'!G143)),NA())</f>
        <v>#N/A</v>
      </c>
      <c r="BJ149" s="94" t="e">
        <f ca="true">+IF(AND(ISNUMBER(OFFSET('Hygiene Data'!$G$7,0,10*ROW('Hygiene Data'!G143))),'Data Summary'!DY149="Yes"),OFFSET('Hygiene Data'!$G$7,0,10*ROW('Hygiene Data'!G143)),NA())</f>
        <v>#N/A</v>
      </c>
      <c r="BK149" s="94" t="e">
        <f ca="true">+IF(AND(ISNUMBER(OFFSET('Hygiene Data'!$G$9,0,10*ROW('Hygiene Data'!G143))),'Data Summary'!DZ149="Yes"),OFFSET('Hygiene Data'!$G$9,0,10*ROW('Hygiene Data'!G143)),NA())</f>
        <v>#N/A</v>
      </c>
      <c r="BL149" s="94" t="e">
        <f ca="true">+IF(AND(ISNUMBER(OFFSET('Hygiene Data'!$H$5,0,10*ROW('Hygiene Data'!H143))),'Data Summary'!EA149="Yes"),OFFSET('Hygiene Data'!$H$5,0,10*ROW('Hygiene Data'!H143)),NA())</f>
        <v>#N/A</v>
      </c>
      <c r="BM149" s="94" t="e">
        <f ca="true">+IF(AND(ISNUMBER(OFFSET('Hygiene Data'!$H$7,0,10*ROW('Hygiene Data'!H143))),'Data Summary'!EB149="Yes"),OFFSET('Hygiene Data'!$H$7,0,10*ROW('Hygiene Data'!H143)),NA())</f>
        <v>#N/A</v>
      </c>
      <c r="BN149" s="94" t="e">
        <f ca="true">+IF(AND(ISNUMBER(OFFSET('Hygiene Data'!$H$9,0,10*ROW('Hygiene Data'!H143))),'Data Summary'!EC149="Yes"),OFFSET('Hygiene Data'!$H$9,0,10*ROW('Hygiene Data'!H143)),NA())</f>
        <v>#N/A</v>
      </c>
      <c r="BO149" s="94" t="e">
        <f ca="true">+IF(AND(ISNUMBER(OFFSET('Hygiene Data'!$I$5,0,10*ROW('Hygiene Data'!I143))),'Data Summary'!ED149="Yes"),OFFSET('Hygiene Data'!$I$5,0,10*ROW('Hygiene Data'!I143)),NA())</f>
        <v>#N/A</v>
      </c>
      <c r="BP149" s="94" t="e">
        <f ca="true">+IF(AND(ISNUMBER(OFFSET('Hygiene Data'!$I$7,0,10*ROW('Hygiene Data'!I143))),'Data Summary'!EE149="Yes"),OFFSET('Hygiene Data'!$I$7,0,10*ROW('Hygiene Data'!I143)),NA())</f>
        <v>#N/A</v>
      </c>
      <c r="BQ149" s="94" t="e">
        <f ca="true">+IF(AND(ISNUMBER(OFFSET('Hygiene Data'!$I$9,0,10*ROW('Hygiene Data'!I143))),'Data Summary'!EF149="Yes"),OFFSET('Hygiene Data'!$I$9,0,10*ROW('Hygiene Data'!I143)),NA())</f>
        <v>#N/A</v>
      </c>
    </row>
    <row xmlns:x14ac="http://schemas.microsoft.com/office/spreadsheetml/2009/9/ac" r="150" x14ac:dyDescent="0.2">
      <c r="A150" s="334" t="e">
        <f ca="true">+RIGHT('Data Summary'!A150,LEN('Data Summary'!A150)-9)</f>
        <v>#VALUE!</v>
      </c>
      <c r="B150" s="35" t="str">
        <f ca="true">+IF(ISTEXT('Data Summary'!B150),'Data Summary'!B150,"")</f>
        <v/>
      </c>
      <c r="C150" s="333" t="e">
        <f ca="true">+VALUE('Data Summary'!C150)</f>
        <v>#VALUE!</v>
      </c>
      <c r="D150" s="92" t="e">
        <f ca="true">+IF(AND(ISNUMBER(OFFSET('Water Data'!$D$4,0,10*ROW('Water Data'!D144))),'Data Summary'!BS150="Yes"),100-OFFSET('Water Data'!$D$4,0,10*ROW('Water Data'!D144)),NA())</f>
        <v>#N/A</v>
      </c>
      <c r="E150" s="92" t="e">
        <f ca="true">+IF(AND(ISNUMBER(OFFSET('Water Data'!$D$6,0,10*ROW('Water Data'!D144))),'Data Summary'!BT150="Yes"),OFFSET('Water Data'!$D$6,0,10*ROW('Water Data'!D144)),NA())</f>
        <v>#N/A</v>
      </c>
      <c r="F150" s="92" t="e">
        <f ca="true">+IF(AND(ISNUMBER(OFFSET('Water Data'!$D$9,0,10*ROW('Water Data'!D144))),'Data Summary'!BU150="Yes"),OFFSET('Water Data'!$D$9,0,10*ROW('Water Data'!D144)),NA())</f>
        <v>#N/A</v>
      </c>
      <c r="G150" s="92" t="e">
        <f ca="true">+IF(AND(ISNUMBER(OFFSET('Water Data'!$E$4,0,10*ROW('Water Data'!E144))),'Data Summary'!BV150="Yes"),100-OFFSET('Water Data'!$E$4,0,10*ROW('Water Data'!E144)),NA())</f>
        <v>#N/A</v>
      </c>
      <c r="H150" s="92" t="e">
        <f ca="true">+IF(AND(ISNUMBER(OFFSET('Water Data'!$E$6,0,10*ROW('Water Data'!E144))),'Data Summary'!BW150="Yes"),OFFSET('Water Data'!$E$6,0,10*ROW('Water Data'!E144)),NA())</f>
        <v>#N/A</v>
      </c>
      <c r="I150" s="92" t="e">
        <f ca="true">+IF(AND(ISNUMBER(OFFSET('Water Data'!$E$9,0,10*ROW('Water Data'!E144))),'Data Summary'!BX150="Yes"),OFFSET('Water Data'!$E$9,0,10*ROW('Water Data'!E144)),NA())</f>
        <v>#N/A</v>
      </c>
      <c r="J150" s="92" t="e">
        <f ca="true">+IF(AND(ISNUMBER(OFFSET('Water Data'!$F$4,0,10*ROW('Water Data'!F144))),'Data Summary'!BY150="Yes"),100-OFFSET('Water Data'!$F$4,0,10*ROW('Water Data'!F144)),NA())</f>
        <v>#N/A</v>
      </c>
      <c r="K150" s="92" t="e">
        <f ca="true">+IF(AND(ISNUMBER(OFFSET('Water Data'!$F$6,0,10*ROW('Water Data'!F144))),'Data Summary'!BZ150="Yes"),OFFSET('Water Data'!$F$6,0,10*ROW('Water Data'!F144)),NA())</f>
        <v>#N/A</v>
      </c>
      <c r="L150" s="92" t="e">
        <f ca="true">+IF(AND(ISNUMBER(OFFSET('Water Data'!$F$9,0,10*ROW('Water Data'!F144))),'Data Summary'!CA150="Yes"),OFFSET('Water Data'!$F$9,0,10*ROW('Water Data'!F144)),NA())</f>
        <v>#N/A</v>
      </c>
      <c r="M150" s="92" t="e">
        <f ca="true">+IF(AND(ISNUMBER(OFFSET('Water Data'!$G$4,0,10*ROW('Water Data'!G144))),'Data Summary'!CB150="Yes"),100-OFFSET('Water Data'!$G$4,0,10*ROW('Water Data'!G144)),NA())</f>
        <v>#N/A</v>
      </c>
      <c r="N150" s="92" t="e">
        <f ca="true">+IF(AND(ISNUMBER(OFFSET('Water Data'!$G$6,0,10*ROW('Water Data'!G144))),'Data Summary'!CC150="Yes"),OFFSET('Water Data'!$G$6,0,10*ROW('Water Data'!G144)),NA())</f>
        <v>#N/A</v>
      </c>
      <c r="O150" s="92" t="e">
        <f ca="true">+IF(AND(ISNUMBER(OFFSET('Water Data'!$G$9,0,10*ROW('Water Data'!G144))),'Data Summary'!CD150="Yes"),OFFSET('Water Data'!$G$9,0,10*ROW('Water Data'!G144)),NA())</f>
        <v>#N/A</v>
      </c>
      <c r="P150" s="92" t="e">
        <f ca="true">+IF(AND(ISNUMBER(OFFSET('Water Data'!$H$4,0,10*ROW('Water Data'!H144))),'Data Summary'!CE150="Yes"),100-OFFSET('Water Data'!$H$4,0,10*ROW('Water Data'!H144)),NA())</f>
        <v>#N/A</v>
      </c>
      <c r="Q150" s="92" t="e">
        <f ca="true">+IF(AND(ISNUMBER(OFFSET('Water Data'!$H$6,0,10*ROW('Water Data'!H144))),'Data Summary'!CF150="Yes"),OFFSET('Water Data'!$H$6,0,10*ROW('Water Data'!H144)),NA())</f>
        <v>#N/A</v>
      </c>
      <c r="R150" s="92" t="e">
        <f ca="true">+IF(AND(ISNUMBER(OFFSET('Water Data'!$H$9,0,10*ROW('Water Data'!H144))),'Data Summary'!CG150="Yes"),OFFSET('Water Data'!$H$9,0,10*ROW('Water Data'!H144)),NA())</f>
        <v>#N/A</v>
      </c>
      <c r="S150" s="92" t="e">
        <f ca="true">+IF(AND(ISNUMBER(OFFSET('Water Data'!$I$4,0,10*ROW('Water Data'!I144))),'Data Summary'!CH150="Yes"),100-OFFSET('Water Data'!$I$4,0,10*ROW('Water Data'!I144)),NA())</f>
        <v>#N/A</v>
      </c>
      <c r="T150" s="92" t="e">
        <f ca="true">+IF(AND(ISNUMBER(OFFSET('Water Data'!$I$6,0,10*ROW('Water Data'!I144))),'Data Summary'!CI150="Yes"),OFFSET('Water Data'!$I$6,0,10*ROW('Water Data'!I144)),NA())</f>
        <v>#N/A</v>
      </c>
      <c r="U150" s="92" t="e">
        <f ca="true">+IF(AND(ISNUMBER(OFFSET('Water Data'!$I$9,0,10*ROW('Water Data'!I144))),'Data Summary'!CJ150="Yes"),OFFSET('Water Data'!$I$9,0,10*ROW('Water Data'!I144)),NA())</f>
        <v>#N/A</v>
      </c>
      <c r="V150" s="93" t="e">
        <f ca="true">+IF(AND(ISNUMBER(OFFSET('Sanitation Data'!$D$4,0,10*ROW('Sanitation Data'!D144))),'Data Summary'!CK150="Yes"),100-OFFSET('Sanitation Data'!$D$4,0,10*ROW('Sanitation Data'!D144)),NA())</f>
        <v>#N/A</v>
      </c>
      <c r="W150" s="93" t="e">
        <f ca="true">+IF(AND(ISNUMBER(OFFSET('Sanitation Data'!$D$6,0,10*ROW('Sanitation Data'!D144))),'Data Summary'!CL150="Yes"),OFFSET('Sanitation Data'!$D$6,0,10*ROW('Sanitation Data'!D144)),NA())</f>
        <v>#N/A</v>
      </c>
      <c r="X150" s="93" t="e">
        <f ca="true">+IF(AND(ISNUMBER(OFFSET('Sanitation Data'!$D$10,0,10*ROW('Sanitation Data'!D144))),'Data Summary'!CM150="Yes"),OFFSET('Sanitation Data'!$D$10,0,10*ROW('Sanitation Data'!D144)),NA())</f>
        <v>#N/A</v>
      </c>
      <c r="Y150" s="93" t="e">
        <f ca="true">+IF(AND(ISNUMBER(OFFSET('Sanitation Data'!$D$11,0,10*ROW('Sanitation Data'!D144))),'Data Summary'!CN150="Yes"),OFFSET('Sanitation Data'!$D$11,0,10*ROW('Sanitation Data'!D144)),NA())</f>
        <v>#N/A</v>
      </c>
      <c r="Z150" s="93" t="e">
        <f ca="true">+IF(AND(ISNUMBER(OFFSET('Sanitation Data'!$D$12,0,10*ROW('Sanitation Data'!D144))),'Data Summary'!CO150="Yes"),OFFSET('Sanitation Data'!$D$12,0,10*ROW('Sanitation Data'!D144)),NA())</f>
        <v>#N/A</v>
      </c>
      <c r="AA150" s="93" t="e">
        <f ca="true">+IF(AND(ISNUMBER(OFFSET('Sanitation Data'!$E$4,0,10*ROW('Sanitation Data'!E144))),'Data Summary'!CP150="Yes"),100-OFFSET('Sanitation Data'!$E$4,0,10*ROW('Sanitation Data'!E144)),NA())</f>
        <v>#N/A</v>
      </c>
      <c r="AB150" s="93" t="e">
        <f ca="true">+IF(AND(ISNUMBER(OFFSET('Sanitation Data'!$E$6,0,10*ROW('Sanitation Data'!E144))),'Data Summary'!CQ150="Yes"),OFFSET('Sanitation Data'!$E$6,0,10*ROW('Sanitation Data'!E144)),NA())</f>
        <v>#N/A</v>
      </c>
      <c r="AC150" s="93" t="e">
        <f ca="true">+IF(AND(ISNUMBER(OFFSET('Sanitation Data'!$E$10,0,10*ROW('Sanitation Data'!E144))),'Data Summary'!CR150="Yes"),OFFSET('Sanitation Data'!$E$10,0,10*ROW('Sanitation Data'!E144)),NA())</f>
        <v>#N/A</v>
      </c>
      <c r="AD150" s="93" t="e">
        <f ca="true">+IF(AND(ISNUMBER(OFFSET('Sanitation Data'!$E$11,0,10*ROW('Sanitation Data'!E144))),'Data Summary'!CS150="Yes"),OFFSET('Sanitation Data'!$E$11,0,10*ROW('Sanitation Data'!E144)),NA())</f>
        <v>#N/A</v>
      </c>
      <c r="AE150" s="93" t="e">
        <f ca="true">+IF(AND(ISNUMBER(OFFSET('Sanitation Data'!$E$12,0,10*ROW('Sanitation Data'!E144))),'Data Summary'!CT150="Yes"),OFFSET('Sanitation Data'!$E$12,0,10*ROW('Sanitation Data'!E144)),NA())</f>
        <v>#N/A</v>
      </c>
      <c r="AF150" s="93" t="e">
        <f ca="true">+IF(AND(ISNUMBER(OFFSET('Sanitation Data'!$F$4,0,10*ROW('Sanitation Data'!F144))),'Data Summary'!CU150="Yes"),100-OFFSET('Sanitation Data'!$F$4,0,10*ROW('Sanitation Data'!F144)),NA())</f>
        <v>#N/A</v>
      </c>
      <c r="AG150" s="93" t="e">
        <f ca="true">+IF(AND(ISNUMBER(OFFSET('Sanitation Data'!$F$6,0,10*ROW('Sanitation Data'!F144))),'Data Summary'!CV150="Yes"),OFFSET('Sanitation Data'!$F$6,0,10*ROW('Sanitation Data'!F144)),NA())</f>
        <v>#N/A</v>
      </c>
      <c r="AH150" s="93" t="e">
        <f ca="true">+IF(AND(ISNUMBER(OFFSET('Sanitation Data'!$F$10,0,10*ROW('Sanitation Data'!F144))),'Data Summary'!CW150="Yes"),OFFSET('Sanitation Data'!$F$10,0,10*ROW('Sanitation Data'!F144)),NA())</f>
        <v>#N/A</v>
      </c>
      <c r="AI150" s="93" t="e">
        <f ca="true">+IF(AND(ISNUMBER(OFFSET('Sanitation Data'!$F$11,0,10*ROW('Sanitation Data'!F144))),'Data Summary'!CX150="Yes"),OFFSET('Sanitation Data'!$F$11,0,10*ROW('Sanitation Data'!F144)),NA())</f>
        <v>#N/A</v>
      </c>
      <c r="AJ150" s="93" t="e">
        <f ca="true">+IF(AND(ISNUMBER(OFFSET('Sanitation Data'!$F$12,0,10*ROW('Sanitation Data'!F144))),'Data Summary'!CY150="Yes"),OFFSET('Sanitation Data'!$F$12,0,10*ROW('Sanitation Data'!F144)),NA())</f>
        <v>#N/A</v>
      </c>
      <c r="AK150" s="93" t="e">
        <f ca="true">+IF(AND(ISNUMBER(OFFSET('Sanitation Data'!$G$4,0,10*ROW('Sanitation Data'!G144))),'Data Summary'!CZ150="Yes"),100-OFFSET('Sanitation Data'!$G$4,0,10*ROW('Sanitation Data'!G144)),NA())</f>
        <v>#N/A</v>
      </c>
      <c r="AL150" s="93" t="e">
        <f ca="true">+IF(AND(ISNUMBER(OFFSET('Sanitation Data'!$G$6,0,10*ROW('Sanitation Data'!G144))),'Data Summary'!DA150="Yes"),OFFSET('Sanitation Data'!$G$6,0,10*ROW('Sanitation Data'!G144)),NA())</f>
        <v>#N/A</v>
      </c>
      <c r="AM150" s="93" t="e">
        <f ca="true">+IF(AND(ISNUMBER(OFFSET('Sanitation Data'!$G$10,0,10*ROW('Sanitation Data'!G144))),'Data Summary'!DB150="Yes"),OFFSET('Sanitation Data'!$G$10,0,10*ROW('Sanitation Data'!G144)),NA())</f>
        <v>#N/A</v>
      </c>
      <c r="AN150" s="93" t="e">
        <f ca="true">+IF(AND(ISNUMBER(OFFSET('Sanitation Data'!$G$11,0,10*ROW('Sanitation Data'!G144))),'Data Summary'!DC150="Yes"),OFFSET('Sanitation Data'!$G$11,0,10*ROW('Sanitation Data'!G144)),NA())</f>
        <v>#N/A</v>
      </c>
      <c r="AO150" s="93" t="e">
        <f ca="true">+IF(AND(ISNUMBER(OFFSET('Sanitation Data'!$G$12,0,10*ROW('Sanitation Data'!G144))),'Data Summary'!DD150="Yes"),OFFSET('Sanitation Data'!$G$12,0,10*ROW('Sanitation Data'!G144)),NA())</f>
        <v>#N/A</v>
      </c>
      <c r="AP150" s="93" t="e">
        <f ca="true">+IF(AND(ISNUMBER(OFFSET('Sanitation Data'!$H$4,0,10*ROW('Sanitation Data'!H144))),'Data Summary'!DE150="Yes"),100-OFFSET('Sanitation Data'!$H$4,0,10*ROW('Sanitation Data'!H144)),NA())</f>
        <v>#N/A</v>
      </c>
      <c r="AQ150" s="93" t="e">
        <f ca="true">+IF(AND(ISNUMBER(OFFSET('Sanitation Data'!$H$6,0,10*ROW('Sanitation Data'!H144))),'Data Summary'!DF150="Yes"),OFFSET('Sanitation Data'!$H$6,0,10*ROW('Sanitation Data'!H144)),NA())</f>
        <v>#N/A</v>
      </c>
      <c r="AR150" s="93" t="e">
        <f ca="true">+IF(AND(ISNUMBER(OFFSET('Sanitation Data'!$H$10,0,10*ROW('Sanitation Data'!H144))),'Data Summary'!DG150="Yes"),OFFSET('Sanitation Data'!$H$10,0,10*ROW('Sanitation Data'!H144)),NA())</f>
        <v>#N/A</v>
      </c>
      <c r="AS150" s="93" t="e">
        <f ca="true">+IF(AND(ISNUMBER(OFFSET('Sanitation Data'!$H$11,0,10*ROW('Sanitation Data'!H144))),'Data Summary'!DH150="Yes"),OFFSET('Sanitation Data'!$H$11,0,10*ROW('Sanitation Data'!H144)),NA())</f>
        <v>#N/A</v>
      </c>
      <c r="AT150" s="93" t="e">
        <f ca="true">+IF(AND(ISNUMBER(OFFSET('Sanitation Data'!$H$12,0,10*ROW('Sanitation Data'!H144))),'Data Summary'!DI150="Yes"),OFFSET('Sanitation Data'!$H$12,0,10*ROW('Sanitation Data'!H144)),NA())</f>
        <v>#N/A</v>
      </c>
      <c r="AU150" s="93" t="e">
        <f ca="true">+IF(AND(ISNUMBER(OFFSET('Sanitation Data'!$I$4,0,10*ROW('Sanitation Data'!I144))),'Data Summary'!DJ150="Yes"),100-OFFSET('Sanitation Data'!$I$4,0,10*ROW('Sanitation Data'!I144)),NA())</f>
        <v>#N/A</v>
      </c>
      <c r="AV150" s="93" t="e">
        <f ca="true">+IF(AND(ISNUMBER(OFFSET('Sanitation Data'!$I$6,0,10*ROW('Sanitation Data'!I144))),'Data Summary'!DK150="Yes"),OFFSET('Sanitation Data'!$I$6,0,10*ROW('Sanitation Data'!I144)),NA())</f>
        <v>#N/A</v>
      </c>
      <c r="AW150" s="93" t="e">
        <f ca="true">+IF(AND(ISNUMBER(OFFSET('Sanitation Data'!$I$10,0,10*ROW('Sanitation Data'!I144))),'Data Summary'!DL150="Yes"),OFFSET('Sanitation Data'!$I$10,0,10*ROW('Sanitation Data'!I144)),NA())</f>
        <v>#N/A</v>
      </c>
      <c r="AX150" s="93" t="e">
        <f ca="true">+IF(AND(ISNUMBER(OFFSET('Sanitation Data'!$I$11,0,10*ROW('Sanitation Data'!I144))),'Data Summary'!DM150="Yes"),OFFSET('Sanitation Data'!$I$11,0,10*ROW('Sanitation Data'!I144)),NA())</f>
        <v>#N/A</v>
      </c>
      <c r="AY150" s="93" t="e">
        <f ca="true">+IF(AND(ISNUMBER(OFFSET('Sanitation Data'!$I$12,0,10*ROW('Sanitation Data'!I144))),'Data Summary'!DN150="Yes"),OFFSET('Sanitation Data'!$I$12,0,10*ROW('Sanitation Data'!I144)),NA())</f>
        <v>#N/A</v>
      </c>
      <c r="AZ150" s="94" t="e">
        <f ca="true">+IF(AND(ISNUMBER(OFFSET('Hygiene Data'!$D$5,0,10*ROW('Hygiene Data'!D144))),'Data Summary'!DO150="Yes"),OFFSET('Hygiene Data'!$D$5,0,10*ROW('Hygiene Data'!D144)),NA())</f>
        <v>#N/A</v>
      </c>
      <c r="BA150" s="94" t="e">
        <f ca="true">+IF(AND(ISNUMBER(OFFSET('Hygiene Data'!$D$7,0,10*ROW('Hygiene Data'!D144))),'Data Summary'!DP150="Yes"),OFFSET('Hygiene Data'!$D$7,0,10*ROW('Hygiene Data'!D144)),NA())</f>
        <v>#N/A</v>
      </c>
      <c r="BB150" s="94" t="e">
        <f ca="true">+IF(AND(ISNUMBER(OFFSET('Hygiene Data'!$D$9,0,10*ROW('Hygiene Data'!D144))),'Data Summary'!DQ150="Yes"),OFFSET('Hygiene Data'!$D$9,0,10*ROW('Hygiene Data'!D144)),NA())</f>
        <v>#N/A</v>
      </c>
      <c r="BC150" s="94" t="e">
        <f ca="true">+IF(AND(ISNUMBER(OFFSET('Hygiene Data'!$E$5,0,10*ROW('Hygiene Data'!E144))),'Data Summary'!DR150="Yes"),OFFSET('Hygiene Data'!$E$5,0,10*ROW('Hygiene Data'!E144)),NA())</f>
        <v>#N/A</v>
      </c>
      <c r="BD150" s="94" t="e">
        <f ca="true">+IF(AND(ISNUMBER(OFFSET('Hygiene Data'!$E$7,0,10*ROW('Hygiene Data'!E144))),'Data Summary'!DS150="Yes"),OFFSET('Hygiene Data'!$E$7,0,10*ROW('Hygiene Data'!E144)),NA())</f>
        <v>#N/A</v>
      </c>
      <c r="BE150" s="94" t="e">
        <f ca="true">+IF(AND(ISNUMBER(OFFSET('Hygiene Data'!$E$9,0,10*ROW('Hygiene Data'!E144))),'Data Summary'!DT150="Yes"),OFFSET('Hygiene Data'!$E$9,0,10*ROW('Hygiene Data'!E144)),NA())</f>
        <v>#N/A</v>
      </c>
      <c r="BF150" s="94" t="e">
        <f ca="true">+IF(AND(ISNUMBER(OFFSET('Hygiene Data'!$F$5,0,10*ROW('Hygiene Data'!F144))),'Data Summary'!DU150="Yes"),OFFSET('Hygiene Data'!$F$5,0,10*ROW('Hygiene Data'!F144)),NA())</f>
        <v>#N/A</v>
      </c>
      <c r="BG150" s="94" t="e">
        <f ca="true">+IF(AND(ISNUMBER(OFFSET('Hygiene Data'!$F$7,0,10*ROW('Hygiene Data'!F144))),'Data Summary'!DV150="Yes"),OFFSET('Hygiene Data'!$F$7,0,10*ROW('Hygiene Data'!F144)),NA())</f>
        <v>#N/A</v>
      </c>
      <c r="BH150" s="94" t="e">
        <f ca="true">+IF(AND(ISNUMBER(OFFSET('Hygiene Data'!$F$9,0,10*ROW('Hygiene Data'!F144))),'Data Summary'!DW150="Yes"),OFFSET('Hygiene Data'!$F$9,0,10*ROW('Hygiene Data'!F144)),NA())</f>
        <v>#N/A</v>
      </c>
      <c r="BI150" s="94" t="e">
        <f ca="true">+IF(AND(ISNUMBER(OFFSET('Hygiene Data'!$G$5,0,10*ROW('Hygiene Data'!G144))),'Data Summary'!DX150="Yes"),OFFSET('Hygiene Data'!$G$5,0,10*ROW('Hygiene Data'!G144)),NA())</f>
        <v>#N/A</v>
      </c>
      <c r="BJ150" s="94" t="e">
        <f ca="true">+IF(AND(ISNUMBER(OFFSET('Hygiene Data'!$G$7,0,10*ROW('Hygiene Data'!G144))),'Data Summary'!DY150="Yes"),OFFSET('Hygiene Data'!$G$7,0,10*ROW('Hygiene Data'!G144)),NA())</f>
        <v>#N/A</v>
      </c>
      <c r="BK150" s="94" t="e">
        <f ca="true">+IF(AND(ISNUMBER(OFFSET('Hygiene Data'!$G$9,0,10*ROW('Hygiene Data'!G144))),'Data Summary'!DZ150="Yes"),OFFSET('Hygiene Data'!$G$9,0,10*ROW('Hygiene Data'!G144)),NA())</f>
        <v>#N/A</v>
      </c>
      <c r="BL150" s="94" t="e">
        <f ca="true">+IF(AND(ISNUMBER(OFFSET('Hygiene Data'!$H$5,0,10*ROW('Hygiene Data'!H144))),'Data Summary'!EA150="Yes"),OFFSET('Hygiene Data'!$H$5,0,10*ROW('Hygiene Data'!H144)),NA())</f>
        <v>#N/A</v>
      </c>
      <c r="BM150" s="94" t="e">
        <f ca="true">+IF(AND(ISNUMBER(OFFSET('Hygiene Data'!$H$7,0,10*ROW('Hygiene Data'!H144))),'Data Summary'!EB150="Yes"),OFFSET('Hygiene Data'!$H$7,0,10*ROW('Hygiene Data'!H144)),NA())</f>
        <v>#N/A</v>
      </c>
      <c r="BN150" s="94" t="e">
        <f ca="true">+IF(AND(ISNUMBER(OFFSET('Hygiene Data'!$H$9,0,10*ROW('Hygiene Data'!H144))),'Data Summary'!EC150="Yes"),OFFSET('Hygiene Data'!$H$9,0,10*ROW('Hygiene Data'!H144)),NA())</f>
        <v>#N/A</v>
      </c>
      <c r="BO150" s="94" t="e">
        <f ca="true">+IF(AND(ISNUMBER(OFFSET('Hygiene Data'!$I$5,0,10*ROW('Hygiene Data'!I144))),'Data Summary'!ED150="Yes"),OFFSET('Hygiene Data'!$I$5,0,10*ROW('Hygiene Data'!I144)),NA())</f>
        <v>#N/A</v>
      </c>
      <c r="BP150" s="94" t="e">
        <f ca="true">+IF(AND(ISNUMBER(OFFSET('Hygiene Data'!$I$7,0,10*ROW('Hygiene Data'!I144))),'Data Summary'!EE150="Yes"),OFFSET('Hygiene Data'!$I$7,0,10*ROW('Hygiene Data'!I144)),NA())</f>
        <v>#N/A</v>
      </c>
      <c r="BQ150" s="94" t="e">
        <f ca="true">+IF(AND(ISNUMBER(OFFSET('Hygiene Data'!$I$9,0,10*ROW('Hygiene Data'!I144))),'Data Summary'!EF150="Yes"),OFFSET('Hygiene Data'!$I$9,0,10*ROW('Hygiene Data'!I144)),NA())</f>
        <v>#N/A</v>
      </c>
    </row>
    <row xmlns:x14ac="http://schemas.microsoft.com/office/spreadsheetml/2009/9/ac" r="151" x14ac:dyDescent="0.2">
      <c r="A151" s="334" t="e">
        <f ca="true">+RIGHT('Data Summary'!A151,LEN('Data Summary'!A151)-9)</f>
        <v>#VALUE!</v>
      </c>
      <c r="B151" s="35" t="str">
        <f ca="true">+IF(ISTEXT('Data Summary'!B151),'Data Summary'!B151,"")</f>
        <v/>
      </c>
      <c r="C151" s="333" t="e">
        <f ca="true">+VALUE('Data Summary'!C151)</f>
        <v>#VALUE!</v>
      </c>
      <c r="D151" s="92" t="e">
        <f ca="true">+IF(AND(ISNUMBER(OFFSET('Water Data'!$D$4,0,10*ROW('Water Data'!D145))),'Data Summary'!BS151="Yes"),100-OFFSET('Water Data'!$D$4,0,10*ROW('Water Data'!D145)),NA())</f>
        <v>#N/A</v>
      </c>
      <c r="E151" s="92" t="e">
        <f ca="true">+IF(AND(ISNUMBER(OFFSET('Water Data'!$D$6,0,10*ROW('Water Data'!D145))),'Data Summary'!BT151="Yes"),OFFSET('Water Data'!$D$6,0,10*ROW('Water Data'!D145)),NA())</f>
        <v>#N/A</v>
      </c>
      <c r="F151" s="92" t="e">
        <f ca="true">+IF(AND(ISNUMBER(OFFSET('Water Data'!$D$9,0,10*ROW('Water Data'!D145))),'Data Summary'!BU151="Yes"),OFFSET('Water Data'!$D$9,0,10*ROW('Water Data'!D145)),NA())</f>
        <v>#N/A</v>
      </c>
      <c r="G151" s="92" t="e">
        <f ca="true">+IF(AND(ISNUMBER(OFFSET('Water Data'!$E$4,0,10*ROW('Water Data'!E145))),'Data Summary'!BV151="Yes"),100-OFFSET('Water Data'!$E$4,0,10*ROW('Water Data'!E145)),NA())</f>
        <v>#N/A</v>
      </c>
      <c r="H151" s="92" t="e">
        <f ca="true">+IF(AND(ISNUMBER(OFFSET('Water Data'!$E$6,0,10*ROW('Water Data'!E145))),'Data Summary'!BW151="Yes"),OFFSET('Water Data'!$E$6,0,10*ROW('Water Data'!E145)),NA())</f>
        <v>#N/A</v>
      </c>
      <c r="I151" s="92" t="e">
        <f ca="true">+IF(AND(ISNUMBER(OFFSET('Water Data'!$E$9,0,10*ROW('Water Data'!E145))),'Data Summary'!BX151="Yes"),OFFSET('Water Data'!$E$9,0,10*ROW('Water Data'!E145)),NA())</f>
        <v>#N/A</v>
      </c>
      <c r="J151" s="92" t="e">
        <f ca="true">+IF(AND(ISNUMBER(OFFSET('Water Data'!$F$4,0,10*ROW('Water Data'!F145))),'Data Summary'!BY151="Yes"),100-OFFSET('Water Data'!$F$4,0,10*ROW('Water Data'!F145)),NA())</f>
        <v>#N/A</v>
      </c>
      <c r="K151" s="92" t="e">
        <f ca="true">+IF(AND(ISNUMBER(OFFSET('Water Data'!$F$6,0,10*ROW('Water Data'!F145))),'Data Summary'!BZ151="Yes"),OFFSET('Water Data'!$F$6,0,10*ROW('Water Data'!F145)),NA())</f>
        <v>#N/A</v>
      </c>
      <c r="L151" s="92" t="e">
        <f ca="true">+IF(AND(ISNUMBER(OFFSET('Water Data'!$F$9,0,10*ROW('Water Data'!F145))),'Data Summary'!CA151="Yes"),OFFSET('Water Data'!$F$9,0,10*ROW('Water Data'!F145)),NA())</f>
        <v>#N/A</v>
      </c>
      <c r="M151" s="92" t="e">
        <f ca="true">+IF(AND(ISNUMBER(OFFSET('Water Data'!$G$4,0,10*ROW('Water Data'!G145))),'Data Summary'!CB151="Yes"),100-OFFSET('Water Data'!$G$4,0,10*ROW('Water Data'!G145)),NA())</f>
        <v>#N/A</v>
      </c>
      <c r="N151" s="92" t="e">
        <f ca="true">+IF(AND(ISNUMBER(OFFSET('Water Data'!$G$6,0,10*ROW('Water Data'!G145))),'Data Summary'!CC151="Yes"),OFFSET('Water Data'!$G$6,0,10*ROW('Water Data'!G145)),NA())</f>
        <v>#N/A</v>
      </c>
      <c r="O151" s="92" t="e">
        <f ca="true">+IF(AND(ISNUMBER(OFFSET('Water Data'!$G$9,0,10*ROW('Water Data'!G145))),'Data Summary'!CD151="Yes"),OFFSET('Water Data'!$G$9,0,10*ROW('Water Data'!G145)),NA())</f>
        <v>#N/A</v>
      </c>
      <c r="P151" s="92" t="e">
        <f ca="true">+IF(AND(ISNUMBER(OFFSET('Water Data'!$H$4,0,10*ROW('Water Data'!H145))),'Data Summary'!CE151="Yes"),100-OFFSET('Water Data'!$H$4,0,10*ROW('Water Data'!H145)),NA())</f>
        <v>#N/A</v>
      </c>
      <c r="Q151" s="92" t="e">
        <f ca="true">+IF(AND(ISNUMBER(OFFSET('Water Data'!$H$6,0,10*ROW('Water Data'!H145))),'Data Summary'!CF151="Yes"),OFFSET('Water Data'!$H$6,0,10*ROW('Water Data'!H145)),NA())</f>
        <v>#N/A</v>
      </c>
      <c r="R151" s="92" t="e">
        <f ca="true">+IF(AND(ISNUMBER(OFFSET('Water Data'!$H$9,0,10*ROW('Water Data'!H145))),'Data Summary'!CG151="Yes"),OFFSET('Water Data'!$H$9,0,10*ROW('Water Data'!H145)),NA())</f>
        <v>#N/A</v>
      </c>
      <c r="S151" s="92" t="e">
        <f ca="true">+IF(AND(ISNUMBER(OFFSET('Water Data'!$I$4,0,10*ROW('Water Data'!I145))),'Data Summary'!CH151="Yes"),100-OFFSET('Water Data'!$I$4,0,10*ROW('Water Data'!I145)),NA())</f>
        <v>#N/A</v>
      </c>
      <c r="T151" s="92" t="e">
        <f ca="true">+IF(AND(ISNUMBER(OFFSET('Water Data'!$I$6,0,10*ROW('Water Data'!I145))),'Data Summary'!CI151="Yes"),OFFSET('Water Data'!$I$6,0,10*ROW('Water Data'!I145)),NA())</f>
        <v>#N/A</v>
      </c>
      <c r="U151" s="92" t="e">
        <f ca="true">+IF(AND(ISNUMBER(OFFSET('Water Data'!$I$9,0,10*ROW('Water Data'!I145))),'Data Summary'!CJ151="Yes"),OFFSET('Water Data'!$I$9,0,10*ROW('Water Data'!I145)),NA())</f>
        <v>#N/A</v>
      </c>
      <c r="V151" s="93" t="e">
        <f ca="true">+IF(AND(ISNUMBER(OFFSET('Sanitation Data'!$D$4,0,10*ROW('Sanitation Data'!D145))),'Data Summary'!CK151="Yes"),100-OFFSET('Sanitation Data'!$D$4,0,10*ROW('Sanitation Data'!D145)),NA())</f>
        <v>#N/A</v>
      </c>
      <c r="W151" s="93" t="e">
        <f ca="true">+IF(AND(ISNUMBER(OFFSET('Sanitation Data'!$D$6,0,10*ROW('Sanitation Data'!D145))),'Data Summary'!CL151="Yes"),OFFSET('Sanitation Data'!$D$6,0,10*ROW('Sanitation Data'!D145)),NA())</f>
        <v>#N/A</v>
      </c>
      <c r="X151" s="93" t="e">
        <f ca="true">+IF(AND(ISNUMBER(OFFSET('Sanitation Data'!$D$10,0,10*ROW('Sanitation Data'!D145))),'Data Summary'!CM151="Yes"),OFFSET('Sanitation Data'!$D$10,0,10*ROW('Sanitation Data'!D145)),NA())</f>
        <v>#N/A</v>
      </c>
      <c r="Y151" s="93" t="e">
        <f ca="true">+IF(AND(ISNUMBER(OFFSET('Sanitation Data'!$D$11,0,10*ROW('Sanitation Data'!D145))),'Data Summary'!CN151="Yes"),OFFSET('Sanitation Data'!$D$11,0,10*ROW('Sanitation Data'!D145)),NA())</f>
        <v>#N/A</v>
      </c>
      <c r="Z151" s="93" t="e">
        <f ca="true">+IF(AND(ISNUMBER(OFFSET('Sanitation Data'!$D$12,0,10*ROW('Sanitation Data'!D145))),'Data Summary'!CO151="Yes"),OFFSET('Sanitation Data'!$D$12,0,10*ROW('Sanitation Data'!D145)),NA())</f>
        <v>#N/A</v>
      </c>
      <c r="AA151" s="93" t="e">
        <f ca="true">+IF(AND(ISNUMBER(OFFSET('Sanitation Data'!$E$4,0,10*ROW('Sanitation Data'!E145))),'Data Summary'!CP151="Yes"),100-OFFSET('Sanitation Data'!$E$4,0,10*ROW('Sanitation Data'!E145)),NA())</f>
        <v>#N/A</v>
      </c>
      <c r="AB151" s="93" t="e">
        <f ca="true">+IF(AND(ISNUMBER(OFFSET('Sanitation Data'!$E$6,0,10*ROW('Sanitation Data'!E145))),'Data Summary'!CQ151="Yes"),OFFSET('Sanitation Data'!$E$6,0,10*ROW('Sanitation Data'!E145)),NA())</f>
        <v>#N/A</v>
      </c>
      <c r="AC151" s="93" t="e">
        <f ca="true">+IF(AND(ISNUMBER(OFFSET('Sanitation Data'!$E$10,0,10*ROW('Sanitation Data'!E145))),'Data Summary'!CR151="Yes"),OFFSET('Sanitation Data'!$E$10,0,10*ROW('Sanitation Data'!E145)),NA())</f>
        <v>#N/A</v>
      </c>
      <c r="AD151" s="93" t="e">
        <f ca="true">+IF(AND(ISNUMBER(OFFSET('Sanitation Data'!$E$11,0,10*ROW('Sanitation Data'!E145))),'Data Summary'!CS151="Yes"),OFFSET('Sanitation Data'!$E$11,0,10*ROW('Sanitation Data'!E145)),NA())</f>
        <v>#N/A</v>
      </c>
      <c r="AE151" s="93" t="e">
        <f ca="true">+IF(AND(ISNUMBER(OFFSET('Sanitation Data'!$E$12,0,10*ROW('Sanitation Data'!E145))),'Data Summary'!CT151="Yes"),OFFSET('Sanitation Data'!$E$12,0,10*ROW('Sanitation Data'!E145)),NA())</f>
        <v>#N/A</v>
      </c>
      <c r="AF151" s="93" t="e">
        <f ca="true">+IF(AND(ISNUMBER(OFFSET('Sanitation Data'!$F$4,0,10*ROW('Sanitation Data'!F145))),'Data Summary'!CU151="Yes"),100-OFFSET('Sanitation Data'!$F$4,0,10*ROW('Sanitation Data'!F145)),NA())</f>
        <v>#N/A</v>
      </c>
      <c r="AG151" s="93" t="e">
        <f ca="true">+IF(AND(ISNUMBER(OFFSET('Sanitation Data'!$F$6,0,10*ROW('Sanitation Data'!F145))),'Data Summary'!CV151="Yes"),OFFSET('Sanitation Data'!$F$6,0,10*ROW('Sanitation Data'!F145)),NA())</f>
        <v>#N/A</v>
      </c>
      <c r="AH151" s="93" t="e">
        <f ca="true">+IF(AND(ISNUMBER(OFFSET('Sanitation Data'!$F$10,0,10*ROW('Sanitation Data'!F145))),'Data Summary'!CW151="Yes"),OFFSET('Sanitation Data'!$F$10,0,10*ROW('Sanitation Data'!F145)),NA())</f>
        <v>#N/A</v>
      </c>
      <c r="AI151" s="93" t="e">
        <f ca="true">+IF(AND(ISNUMBER(OFFSET('Sanitation Data'!$F$11,0,10*ROW('Sanitation Data'!F145))),'Data Summary'!CX151="Yes"),OFFSET('Sanitation Data'!$F$11,0,10*ROW('Sanitation Data'!F145)),NA())</f>
        <v>#N/A</v>
      </c>
      <c r="AJ151" s="93" t="e">
        <f ca="true">+IF(AND(ISNUMBER(OFFSET('Sanitation Data'!$F$12,0,10*ROW('Sanitation Data'!F145))),'Data Summary'!CY151="Yes"),OFFSET('Sanitation Data'!$F$12,0,10*ROW('Sanitation Data'!F145)),NA())</f>
        <v>#N/A</v>
      </c>
      <c r="AK151" s="93" t="e">
        <f ca="true">+IF(AND(ISNUMBER(OFFSET('Sanitation Data'!$G$4,0,10*ROW('Sanitation Data'!G145))),'Data Summary'!CZ151="Yes"),100-OFFSET('Sanitation Data'!$G$4,0,10*ROW('Sanitation Data'!G145)),NA())</f>
        <v>#N/A</v>
      </c>
      <c r="AL151" s="93" t="e">
        <f ca="true">+IF(AND(ISNUMBER(OFFSET('Sanitation Data'!$G$6,0,10*ROW('Sanitation Data'!G145))),'Data Summary'!DA151="Yes"),OFFSET('Sanitation Data'!$G$6,0,10*ROW('Sanitation Data'!G145)),NA())</f>
        <v>#N/A</v>
      </c>
      <c r="AM151" s="93" t="e">
        <f ca="true">+IF(AND(ISNUMBER(OFFSET('Sanitation Data'!$G$10,0,10*ROW('Sanitation Data'!G145))),'Data Summary'!DB151="Yes"),OFFSET('Sanitation Data'!$G$10,0,10*ROW('Sanitation Data'!G145)),NA())</f>
        <v>#N/A</v>
      </c>
      <c r="AN151" s="93" t="e">
        <f ca="true">+IF(AND(ISNUMBER(OFFSET('Sanitation Data'!$G$11,0,10*ROW('Sanitation Data'!G145))),'Data Summary'!DC151="Yes"),OFFSET('Sanitation Data'!$G$11,0,10*ROW('Sanitation Data'!G145)),NA())</f>
        <v>#N/A</v>
      </c>
      <c r="AO151" s="93" t="e">
        <f ca="true">+IF(AND(ISNUMBER(OFFSET('Sanitation Data'!$G$12,0,10*ROW('Sanitation Data'!G145))),'Data Summary'!DD151="Yes"),OFFSET('Sanitation Data'!$G$12,0,10*ROW('Sanitation Data'!G145)),NA())</f>
        <v>#N/A</v>
      </c>
      <c r="AP151" s="93" t="e">
        <f ca="true">+IF(AND(ISNUMBER(OFFSET('Sanitation Data'!$H$4,0,10*ROW('Sanitation Data'!H145))),'Data Summary'!DE151="Yes"),100-OFFSET('Sanitation Data'!$H$4,0,10*ROW('Sanitation Data'!H145)),NA())</f>
        <v>#N/A</v>
      </c>
      <c r="AQ151" s="93" t="e">
        <f ca="true">+IF(AND(ISNUMBER(OFFSET('Sanitation Data'!$H$6,0,10*ROW('Sanitation Data'!H145))),'Data Summary'!DF151="Yes"),OFFSET('Sanitation Data'!$H$6,0,10*ROW('Sanitation Data'!H145)),NA())</f>
        <v>#N/A</v>
      </c>
      <c r="AR151" s="93" t="e">
        <f ca="true">+IF(AND(ISNUMBER(OFFSET('Sanitation Data'!$H$10,0,10*ROW('Sanitation Data'!H145))),'Data Summary'!DG151="Yes"),OFFSET('Sanitation Data'!$H$10,0,10*ROW('Sanitation Data'!H145)),NA())</f>
        <v>#N/A</v>
      </c>
      <c r="AS151" s="93" t="e">
        <f ca="true">+IF(AND(ISNUMBER(OFFSET('Sanitation Data'!$H$11,0,10*ROW('Sanitation Data'!H145))),'Data Summary'!DH151="Yes"),OFFSET('Sanitation Data'!$H$11,0,10*ROW('Sanitation Data'!H145)),NA())</f>
        <v>#N/A</v>
      </c>
      <c r="AT151" s="93" t="e">
        <f ca="true">+IF(AND(ISNUMBER(OFFSET('Sanitation Data'!$H$12,0,10*ROW('Sanitation Data'!H145))),'Data Summary'!DI151="Yes"),OFFSET('Sanitation Data'!$H$12,0,10*ROW('Sanitation Data'!H145)),NA())</f>
        <v>#N/A</v>
      </c>
      <c r="AU151" s="93" t="e">
        <f ca="true">+IF(AND(ISNUMBER(OFFSET('Sanitation Data'!$I$4,0,10*ROW('Sanitation Data'!I145))),'Data Summary'!DJ151="Yes"),100-OFFSET('Sanitation Data'!$I$4,0,10*ROW('Sanitation Data'!I145)),NA())</f>
        <v>#N/A</v>
      </c>
      <c r="AV151" s="93" t="e">
        <f ca="true">+IF(AND(ISNUMBER(OFFSET('Sanitation Data'!$I$6,0,10*ROW('Sanitation Data'!I145))),'Data Summary'!DK151="Yes"),OFFSET('Sanitation Data'!$I$6,0,10*ROW('Sanitation Data'!I145)),NA())</f>
        <v>#N/A</v>
      </c>
      <c r="AW151" s="93" t="e">
        <f ca="true">+IF(AND(ISNUMBER(OFFSET('Sanitation Data'!$I$10,0,10*ROW('Sanitation Data'!I145))),'Data Summary'!DL151="Yes"),OFFSET('Sanitation Data'!$I$10,0,10*ROW('Sanitation Data'!I145)),NA())</f>
        <v>#N/A</v>
      </c>
      <c r="AX151" s="93" t="e">
        <f ca="true">+IF(AND(ISNUMBER(OFFSET('Sanitation Data'!$I$11,0,10*ROW('Sanitation Data'!I145))),'Data Summary'!DM151="Yes"),OFFSET('Sanitation Data'!$I$11,0,10*ROW('Sanitation Data'!I145)),NA())</f>
        <v>#N/A</v>
      </c>
      <c r="AY151" s="93" t="e">
        <f ca="true">+IF(AND(ISNUMBER(OFFSET('Sanitation Data'!$I$12,0,10*ROW('Sanitation Data'!I145))),'Data Summary'!DN151="Yes"),OFFSET('Sanitation Data'!$I$12,0,10*ROW('Sanitation Data'!I145)),NA())</f>
        <v>#N/A</v>
      </c>
      <c r="AZ151" s="94" t="e">
        <f ca="true">+IF(AND(ISNUMBER(OFFSET('Hygiene Data'!$D$5,0,10*ROW('Hygiene Data'!D145))),'Data Summary'!DO151="Yes"),OFFSET('Hygiene Data'!$D$5,0,10*ROW('Hygiene Data'!D145)),NA())</f>
        <v>#N/A</v>
      </c>
      <c r="BA151" s="94" t="e">
        <f ca="true">+IF(AND(ISNUMBER(OFFSET('Hygiene Data'!$D$7,0,10*ROW('Hygiene Data'!D145))),'Data Summary'!DP151="Yes"),OFFSET('Hygiene Data'!$D$7,0,10*ROW('Hygiene Data'!D145)),NA())</f>
        <v>#N/A</v>
      </c>
      <c r="BB151" s="94" t="e">
        <f ca="true">+IF(AND(ISNUMBER(OFFSET('Hygiene Data'!$D$9,0,10*ROW('Hygiene Data'!D145))),'Data Summary'!DQ151="Yes"),OFFSET('Hygiene Data'!$D$9,0,10*ROW('Hygiene Data'!D145)),NA())</f>
        <v>#N/A</v>
      </c>
      <c r="BC151" s="94" t="e">
        <f ca="true">+IF(AND(ISNUMBER(OFFSET('Hygiene Data'!$E$5,0,10*ROW('Hygiene Data'!E145))),'Data Summary'!DR151="Yes"),OFFSET('Hygiene Data'!$E$5,0,10*ROW('Hygiene Data'!E145)),NA())</f>
        <v>#N/A</v>
      </c>
      <c r="BD151" s="94" t="e">
        <f ca="true">+IF(AND(ISNUMBER(OFFSET('Hygiene Data'!$E$7,0,10*ROW('Hygiene Data'!E145))),'Data Summary'!DS151="Yes"),OFFSET('Hygiene Data'!$E$7,0,10*ROW('Hygiene Data'!E145)),NA())</f>
        <v>#N/A</v>
      </c>
      <c r="BE151" s="94" t="e">
        <f ca="true">+IF(AND(ISNUMBER(OFFSET('Hygiene Data'!$E$9,0,10*ROW('Hygiene Data'!E145))),'Data Summary'!DT151="Yes"),OFFSET('Hygiene Data'!$E$9,0,10*ROW('Hygiene Data'!E145)),NA())</f>
        <v>#N/A</v>
      </c>
      <c r="BF151" s="94" t="e">
        <f ca="true">+IF(AND(ISNUMBER(OFFSET('Hygiene Data'!$F$5,0,10*ROW('Hygiene Data'!F145))),'Data Summary'!DU151="Yes"),OFFSET('Hygiene Data'!$F$5,0,10*ROW('Hygiene Data'!F145)),NA())</f>
        <v>#N/A</v>
      </c>
      <c r="BG151" s="94" t="e">
        <f ca="true">+IF(AND(ISNUMBER(OFFSET('Hygiene Data'!$F$7,0,10*ROW('Hygiene Data'!F145))),'Data Summary'!DV151="Yes"),OFFSET('Hygiene Data'!$F$7,0,10*ROW('Hygiene Data'!F145)),NA())</f>
        <v>#N/A</v>
      </c>
      <c r="BH151" s="94" t="e">
        <f ca="true">+IF(AND(ISNUMBER(OFFSET('Hygiene Data'!$F$9,0,10*ROW('Hygiene Data'!F145))),'Data Summary'!DW151="Yes"),OFFSET('Hygiene Data'!$F$9,0,10*ROW('Hygiene Data'!F145)),NA())</f>
        <v>#N/A</v>
      </c>
      <c r="BI151" s="94" t="e">
        <f ca="true">+IF(AND(ISNUMBER(OFFSET('Hygiene Data'!$G$5,0,10*ROW('Hygiene Data'!G145))),'Data Summary'!DX151="Yes"),OFFSET('Hygiene Data'!$G$5,0,10*ROW('Hygiene Data'!G145)),NA())</f>
        <v>#N/A</v>
      </c>
      <c r="BJ151" s="94" t="e">
        <f ca="true">+IF(AND(ISNUMBER(OFFSET('Hygiene Data'!$G$7,0,10*ROW('Hygiene Data'!G145))),'Data Summary'!DY151="Yes"),OFFSET('Hygiene Data'!$G$7,0,10*ROW('Hygiene Data'!G145)),NA())</f>
        <v>#N/A</v>
      </c>
      <c r="BK151" s="94" t="e">
        <f ca="true">+IF(AND(ISNUMBER(OFFSET('Hygiene Data'!$G$9,0,10*ROW('Hygiene Data'!G145))),'Data Summary'!DZ151="Yes"),OFFSET('Hygiene Data'!$G$9,0,10*ROW('Hygiene Data'!G145)),NA())</f>
        <v>#N/A</v>
      </c>
      <c r="BL151" s="94" t="e">
        <f ca="true">+IF(AND(ISNUMBER(OFFSET('Hygiene Data'!$H$5,0,10*ROW('Hygiene Data'!H145))),'Data Summary'!EA151="Yes"),OFFSET('Hygiene Data'!$H$5,0,10*ROW('Hygiene Data'!H145)),NA())</f>
        <v>#N/A</v>
      </c>
      <c r="BM151" s="94" t="e">
        <f ca="true">+IF(AND(ISNUMBER(OFFSET('Hygiene Data'!$H$7,0,10*ROW('Hygiene Data'!H145))),'Data Summary'!EB151="Yes"),OFFSET('Hygiene Data'!$H$7,0,10*ROW('Hygiene Data'!H145)),NA())</f>
        <v>#N/A</v>
      </c>
      <c r="BN151" s="94" t="e">
        <f ca="true">+IF(AND(ISNUMBER(OFFSET('Hygiene Data'!$H$9,0,10*ROW('Hygiene Data'!H145))),'Data Summary'!EC151="Yes"),OFFSET('Hygiene Data'!$H$9,0,10*ROW('Hygiene Data'!H145)),NA())</f>
        <v>#N/A</v>
      </c>
      <c r="BO151" s="94" t="e">
        <f ca="true">+IF(AND(ISNUMBER(OFFSET('Hygiene Data'!$I$5,0,10*ROW('Hygiene Data'!I145))),'Data Summary'!ED151="Yes"),OFFSET('Hygiene Data'!$I$5,0,10*ROW('Hygiene Data'!I145)),NA())</f>
        <v>#N/A</v>
      </c>
      <c r="BP151" s="94" t="e">
        <f ca="true">+IF(AND(ISNUMBER(OFFSET('Hygiene Data'!$I$7,0,10*ROW('Hygiene Data'!I145))),'Data Summary'!EE151="Yes"),OFFSET('Hygiene Data'!$I$7,0,10*ROW('Hygiene Data'!I145)),NA())</f>
        <v>#N/A</v>
      </c>
      <c r="BQ151" s="94" t="e">
        <f ca="true">+IF(AND(ISNUMBER(OFFSET('Hygiene Data'!$I$9,0,10*ROW('Hygiene Data'!I145))),'Data Summary'!EF151="Yes"),OFFSET('Hygiene Data'!$I$9,0,10*ROW('Hygiene Data'!I145)),NA())</f>
        <v>#N/A</v>
      </c>
    </row>
    <row xmlns:x14ac="http://schemas.microsoft.com/office/spreadsheetml/2009/9/ac" r="152" x14ac:dyDescent="0.2">
      <c r="A152" s="334" t="e">
        <f ca="true">+RIGHT('Data Summary'!A152,LEN('Data Summary'!A152)-9)</f>
        <v>#VALUE!</v>
      </c>
      <c r="B152" s="35" t="str">
        <f ca="true">+IF(ISTEXT('Data Summary'!B152),'Data Summary'!B152,"")</f>
        <v/>
      </c>
      <c r="C152" s="333" t="e">
        <f ca="true">+VALUE('Data Summary'!C152)</f>
        <v>#VALUE!</v>
      </c>
      <c r="D152" s="92" t="e">
        <f ca="true">+IF(AND(ISNUMBER(OFFSET('Water Data'!$D$4,0,10*ROW('Water Data'!D146))),'Data Summary'!BS152="Yes"),100-OFFSET('Water Data'!$D$4,0,10*ROW('Water Data'!D146)),NA())</f>
        <v>#N/A</v>
      </c>
      <c r="E152" s="92" t="e">
        <f ca="true">+IF(AND(ISNUMBER(OFFSET('Water Data'!$D$6,0,10*ROW('Water Data'!D146))),'Data Summary'!BT152="Yes"),OFFSET('Water Data'!$D$6,0,10*ROW('Water Data'!D146)),NA())</f>
        <v>#N/A</v>
      </c>
      <c r="F152" s="92" t="e">
        <f ca="true">+IF(AND(ISNUMBER(OFFSET('Water Data'!$D$9,0,10*ROW('Water Data'!D146))),'Data Summary'!BU152="Yes"),OFFSET('Water Data'!$D$9,0,10*ROW('Water Data'!D146)),NA())</f>
        <v>#N/A</v>
      </c>
      <c r="G152" s="92" t="e">
        <f ca="true">+IF(AND(ISNUMBER(OFFSET('Water Data'!$E$4,0,10*ROW('Water Data'!E146))),'Data Summary'!BV152="Yes"),100-OFFSET('Water Data'!$E$4,0,10*ROW('Water Data'!E146)),NA())</f>
        <v>#N/A</v>
      </c>
      <c r="H152" s="92" t="e">
        <f ca="true">+IF(AND(ISNUMBER(OFFSET('Water Data'!$E$6,0,10*ROW('Water Data'!E146))),'Data Summary'!BW152="Yes"),OFFSET('Water Data'!$E$6,0,10*ROW('Water Data'!E146)),NA())</f>
        <v>#N/A</v>
      </c>
      <c r="I152" s="92" t="e">
        <f ca="true">+IF(AND(ISNUMBER(OFFSET('Water Data'!$E$9,0,10*ROW('Water Data'!E146))),'Data Summary'!BX152="Yes"),OFFSET('Water Data'!$E$9,0,10*ROW('Water Data'!E146)),NA())</f>
        <v>#N/A</v>
      </c>
      <c r="J152" s="92" t="e">
        <f ca="true">+IF(AND(ISNUMBER(OFFSET('Water Data'!$F$4,0,10*ROW('Water Data'!F146))),'Data Summary'!BY152="Yes"),100-OFFSET('Water Data'!$F$4,0,10*ROW('Water Data'!F146)),NA())</f>
        <v>#N/A</v>
      </c>
      <c r="K152" s="92" t="e">
        <f ca="true">+IF(AND(ISNUMBER(OFFSET('Water Data'!$F$6,0,10*ROW('Water Data'!F146))),'Data Summary'!BZ152="Yes"),OFFSET('Water Data'!$F$6,0,10*ROW('Water Data'!F146)),NA())</f>
        <v>#N/A</v>
      </c>
      <c r="L152" s="92" t="e">
        <f ca="true">+IF(AND(ISNUMBER(OFFSET('Water Data'!$F$9,0,10*ROW('Water Data'!F146))),'Data Summary'!CA152="Yes"),OFFSET('Water Data'!$F$9,0,10*ROW('Water Data'!F146)),NA())</f>
        <v>#N/A</v>
      </c>
      <c r="M152" s="92" t="e">
        <f ca="true">+IF(AND(ISNUMBER(OFFSET('Water Data'!$G$4,0,10*ROW('Water Data'!G146))),'Data Summary'!CB152="Yes"),100-OFFSET('Water Data'!$G$4,0,10*ROW('Water Data'!G146)),NA())</f>
        <v>#N/A</v>
      </c>
      <c r="N152" s="92" t="e">
        <f ca="true">+IF(AND(ISNUMBER(OFFSET('Water Data'!$G$6,0,10*ROW('Water Data'!G146))),'Data Summary'!CC152="Yes"),OFFSET('Water Data'!$G$6,0,10*ROW('Water Data'!G146)),NA())</f>
        <v>#N/A</v>
      </c>
      <c r="O152" s="92" t="e">
        <f ca="true">+IF(AND(ISNUMBER(OFFSET('Water Data'!$G$9,0,10*ROW('Water Data'!G146))),'Data Summary'!CD152="Yes"),OFFSET('Water Data'!$G$9,0,10*ROW('Water Data'!G146)),NA())</f>
        <v>#N/A</v>
      </c>
      <c r="P152" s="92" t="e">
        <f ca="true">+IF(AND(ISNUMBER(OFFSET('Water Data'!$H$4,0,10*ROW('Water Data'!H146))),'Data Summary'!CE152="Yes"),100-OFFSET('Water Data'!$H$4,0,10*ROW('Water Data'!H146)),NA())</f>
        <v>#N/A</v>
      </c>
      <c r="Q152" s="92" t="e">
        <f ca="true">+IF(AND(ISNUMBER(OFFSET('Water Data'!$H$6,0,10*ROW('Water Data'!H146))),'Data Summary'!CF152="Yes"),OFFSET('Water Data'!$H$6,0,10*ROW('Water Data'!H146)),NA())</f>
        <v>#N/A</v>
      </c>
      <c r="R152" s="92" t="e">
        <f ca="true">+IF(AND(ISNUMBER(OFFSET('Water Data'!$H$9,0,10*ROW('Water Data'!H146))),'Data Summary'!CG152="Yes"),OFFSET('Water Data'!$H$9,0,10*ROW('Water Data'!H146)),NA())</f>
        <v>#N/A</v>
      </c>
      <c r="S152" s="92" t="e">
        <f ca="true">+IF(AND(ISNUMBER(OFFSET('Water Data'!$I$4,0,10*ROW('Water Data'!I146))),'Data Summary'!CH152="Yes"),100-OFFSET('Water Data'!$I$4,0,10*ROW('Water Data'!I146)),NA())</f>
        <v>#N/A</v>
      </c>
      <c r="T152" s="92" t="e">
        <f ca="true">+IF(AND(ISNUMBER(OFFSET('Water Data'!$I$6,0,10*ROW('Water Data'!I146))),'Data Summary'!CI152="Yes"),OFFSET('Water Data'!$I$6,0,10*ROW('Water Data'!I146)),NA())</f>
        <v>#N/A</v>
      </c>
      <c r="U152" s="92" t="e">
        <f ca="true">+IF(AND(ISNUMBER(OFFSET('Water Data'!$I$9,0,10*ROW('Water Data'!I146))),'Data Summary'!CJ152="Yes"),OFFSET('Water Data'!$I$9,0,10*ROW('Water Data'!I146)),NA())</f>
        <v>#N/A</v>
      </c>
      <c r="V152" s="93" t="e">
        <f ca="true">+IF(AND(ISNUMBER(OFFSET('Sanitation Data'!$D$4,0,10*ROW('Sanitation Data'!D146))),'Data Summary'!CK152="Yes"),100-OFFSET('Sanitation Data'!$D$4,0,10*ROW('Sanitation Data'!D146)),NA())</f>
        <v>#N/A</v>
      </c>
      <c r="W152" s="93" t="e">
        <f ca="true">+IF(AND(ISNUMBER(OFFSET('Sanitation Data'!$D$6,0,10*ROW('Sanitation Data'!D146))),'Data Summary'!CL152="Yes"),OFFSET('Sanitation Data'!$D$6,0,10*ROW('Sanitation Data'!D146)),NA())</f>
        <v>#N/A</v>
      </c>
      <c r="X152" s="93" t="e">
        <f ca="true">+IF(AND(ISNUMBER(OFFSET('Sanitation Data'!$D$10,0,10*ROW('Sanitation Data'!D146))),'Data Summary'!CM152="Yes"),OFFSET('Sanitation Data'!$D$10,0,10*ROW('Sanitation Data'!D146)),NA())</f>
        <v>#N/A</v>
      </c>
      <c r="Y152" s="93" t="e">
        <f ca="true">+IF(AND(ISNUMBER(OFFSET('Sanitation Data'!$D$11,0,10*ROW('Sanitation Data'!D146))),'Data Summary'!CN152="Yes"),OFFSET('Sanitation Data'!$D$11,0,10*ROW('Sanitation Data'!D146)),NA())</f>
        <v>#N/A</v>
      </c>
      <c r="Z152" s="93" t="e">
        <f ca="true">+IF(AND(ISNUMBER(OFFSET('Sanitation Data'!$D$12,0,10*ROW('Sanitation Data'!D146))),'Data Summary'!CO152="Yes"),OFFSET('Sanitation Data'!$D$12,0,10*ROW('Sanitation Data'!D146)),NA())</f>
        <v>#N/A</v>
      </c>
      <c r="AA152" s="93" t="e">
        <f ca="true">+IF(AND(ISNUMBER(OFFSET('Sanitation Data'!$E$4,0,10*ROW('Sanitation Data'!E146))),'Data Summary'!CP152="Yes"),100-OFFSET('Sanitation Data'!$E$4,0,10*ROW('Sanitation Data'!E146)),NA())</f>
        <v>#N/A</v>
      </c>
      <c r="AB152" s="93" t="e">
        <f ca="true">+IF(AND(ISNUMBER(OFFSET('Sanitation Data'!$E$6,0,10*ROW('Sanitation Data'!E146))),'Data Summary'!CQ152="Yes"),OFFSET('Sanitation Data'!$E$6,0,10*ROW('Sanitation Data'!E146)),NA())</f>
        <v>#N/A</v>
      </c>
      <c r="AC152" s="93" t="e">
        <f ca="true">+IF(AND(ISNUMBER(OFFSET('Sanitation Data'!$E$10,0,10*ROW('Sanitation Data'!E146))),'Data Summary'!CR152="Yes"),OFFSET('Sanitation Data'!$E$10,0,10*ROW('Sanitation Data'!E146)),NA())</f>
        <v>#N/A</v>
      </c>
      <c r="AD152" s="93" t="e">
        <f ca="true">+IF(AND(ISNUMBER(OFFSET('Sanitation Data'!$E$11,0,10*ROW('Sanitation Data'!E146))),'Data Summary'!CS152="Yes"),OFFSET('Sanitation Data'!$E$11,0,10*ROW('Sanitation Data'!E146)),NA())</f>
        <v>#N/A</v>
      </c>
      <c r="AE152" s="93" t="e">
        <f ca="true">+IF(AND(ISNUMBER(OFFSET('Sanitation Data'!$E$12,0,10*ROW('Sanitation Data'!E146))),'Data Summary'!CT152="Yes"),OFFSET('Sanitation Data'!$E$12,0,10*ROW('Sanitation Data'!E146)),NA())</f>
        <v>#N/A</v>
      </c>
      <c r="AF152" s="93" t="e">
        <f ca="true">+IF(AND(ISNUMBER(OFFSET('Sanitation Data'!$F$4,0,10*ROW('Sanitation Data'!F146))),'Data Summary'!CU152="Yes"),100-OFFSET('Sanitation Data'!$F$4,0,10*ROW('Sanitation Data'!F146)),NA())</f>
        <v>#N/A</v>
      </c>
      <c r="AG152" s="93" t="e">
        <f ca="true">+IF(AND(ISNUMBER(OFFSET('Sanitation Data'!$F$6,0,10*ROW('Sanitation Data'!F146))),'Data Summary'!CV152="Yes"),OFFSET('Sanitation Data'!$F$6,0,10*ROW('Sanitation Data'!F146)),NA())</f>
        <v>#N/A</v>
      </c>
      <c r="AH152" s="93" t="e">
        <f ca="true">+IF(AND(ISNUMBER(OFFSET('Sanitation Data'!$F$10,0,10*ROW('Sanitation Data'!F146))),'Data Summary'!CW152="Yes"),OFFSET('Sanitation Data'!$F$10,0,10*ROW('Sanitation Data'!F146)),NA())</f>
        <v>#N/A</v>
      </c>
      <c r="AI152" s="93" t="e">
        <f ca="true">+IF(AND(ISNUMBER(OFFSET('Sanitation Data'!$F$11,0,10*ROW('Sanitation Data'!F146))),'Data Summary'!CX152="Yes"),OFFSET('Sanitation Data'!$F$11,0,10*ROW('Sanitation Data'!F146)),NA())</f>
        <v>#N/A</v>
      </c>
      <c r="AJ152" s="93" t="e">
        <f ca="true">+IF(AND(ISNUMBER(OFFSET('Sanitation Data'!$F$12,0,10*ROW('Sanitation Data'!F146))),'Data Summary'!CY152="Yes"),OFFSET('Sanitation Data'!$F$12,0,10*ROW('Sanitation Data'!F146)),NA())</f>
        <v>#N/A</v>
      </c>
      <c r="AK152" s="93" t="e">
        <f ca="true">+IF(AND(ISNUMBER(OFFSET('Sanitation Data'!$G$4,0,10*ROW('Sanitation Data'!G146))),'Data Summary'!CZ152="Yes"),100-OFFSET('Sanitation Data'!$G$4,0,10*ROW('Sanitation Data'!G146)),NA())</f>
        <v>#N/A</v>
      </c>
      <c r="AL152" s="93" t="e">
        <f ca="true">+IF(AND(ISNUMBER(OFFSET('Sanitation Data'!$G$6,0,10*ROW('Sanitation Data'!G146))),'Data Summary'!DA152="Yes"),OFFSET('Sanitation Data'!$G$6,0,10*ROW('Sanitation Data'!G146)),NA())</f>
        <v>#N/A</v>
      </c>
      <c r="AM152" s="93" t="e">
        <f ca="true">+IF(AND(ISNUMBER(OFFSET('Sanitation Data'!$G$10,0,10*ROW('Sanitation Data'!G146))),'Data Summary'!DB152="Yes"),OFFSET('Sanitation Data'!$G$10,0,10*ROW('Sanitation Data'!G146)),NA())</f>
        <v>#N/A</v>
      </c>
      <c r="AN152" s="93" t="e">
        <f ca="true">+IF(AND(ISNUMBER(OFFSET('Sanitation Data'!$G$11,0,10*ROW('Sanitation Data'!G146))),'Data Summary'!DC152="Yes"),OFFSET('Sanitation Data'!$G$11,0,10*ROW('Sanitation Data'!G146)),NA())</f>
        <v>#N/A</v>
      </c>
      <c r="AO152" s="93" t="e">
        <f ca="true">+IF(AND(ISNUMBER(OFFSET('Sanitation Data'!$G$12,0,10*ROW('Sanitation Data'!G146))),'Data Summary'!DD152="Yes"),OFFSET('Sanitation Data'!$G$12,0,10*ROW('Sanitation Data'!G146)),NA())</f>
        <v>#N/A</v>
      </c>
      <c r="AP152" s="93" t="e">
        <f ca="true">+IF(AND(ISNUMBER(OFFSET('Sanitation Data'!$H$4,0,10*ROW('Sanitation Data'!H146))),'Data Summary'!DE152="Yes"),100-OFFSET('Sanitation Data'!$H$4,0,10*ROW('Sanitation Data'!H146)),NA())</f>
        <v>#N/A</v>
      </c>
      <c r="AQ152" s="93" t="e">
        <f ca="true">+IF(AND(ISNUMBER(OFFSET('Sanitation Data'!$H$6,0,10*ROW('Sanitation Data'!H146))),'Data Summary'!DF152="Yes"),OFFSET('Sanitation Data'!$H$6,0,10*ROW('Sanitation Data'!H146)),NA())</f>
        <v>#N/A</v>
      </c>
      <c r="AR152" s="93" t="e">
        <f ca="true">+IF(AND(ISNUMBER(OFFSET('Sanitation Data'!$H$10,0,10*ROW('Sanitation Data'!H146))),'Data Summary'!DG152="Yes"),OFFSET('Sanitation Data'!$H$10,0,10*ROW('Sanitation Data'!H146)),NA())</f>
        <v>#N/A</v>
      </c>
      <c r="AS152" s="93" t="e">
        <f ca="true">+IF(AND(ISNUMBER(OFFSET('Sanitation Data'!$H$11,0,10*ROW('Sanitation Data'!H146))),'Data Summary'!DH152="Yes"),OFFSET('Sanitation Data'!$H$11,0,10*ROW('Sanitation Data'!H146)),NA())</f>
        <v>#N/A</v>
      </c>
      <c r="AT152" s="93" t="e">
        <f ca="true">+IF(AND(ISNUMBER(OFFSET('Sanitation Data'!$H$12,0,10*ROW('Sanitation Data'!H146))),'Data Summary'!DI152="Yes"),OFFSET('Sanitation Data'!$H$12,0,10*ROW('Sanitation Data'!H146)),NA())</f>
        <v>#N/A</v>
      </c>
      <c r="AU152" s="93" t="e">
        <f ca="true">+IF(AND(ISNUMBER(OFFSET('Sanitation Data'!$I$4,0,10*ROW('Sanitation Data'!I146))),'Data Summary'!DJ152="Yes"),100-OFFSET('Sanitation Data'!$I$4,0,10*ROW('Sanitation Data'!I146)),NA())</f>
        <v>#N/A</v>
      </c>
      <c r="AV152" s="93" t="e">
        <f ca="true">+IF(AND(ISNUMBER(OFFSET('Sanitation Data'!$I$6,0,10*ROW('Sanitation Data'!I146))),'Data Summary'!DK152="Yes"),OFFSET('Sanitation Data'!$I$6,0,10*ROW('Sanitation Data'!I146)),NA())</f>
        <v>#N/A</v>
      </c>
      <c r="AW152" s="93" t="e">
        <f ca="true">+IF(AND(ISNUMBER(OFFSET('Sanitation Data'!$I$10,0,10*ROW('Sanitation Data'!I146))),'Data Summary'!DL152="Yes"),OFFSET('Sanitation Data'!$I$10,0,10*ROW('Sanitation Data'!I146)),NA())</f>
        <v>#N/A</v>
      </c>
      <c r="AX152" s="93" t="e">
        <f ca="true">+IF(AND(ISNUMBER(OFFSET('Sanitation Data'!$I$11,0,10*ROW('Sanitation Data'!I146))),'Data Summary'!DM152="Yes"),OFFSET('Sanitation Data'!$I$11,0,10*ROW('Sanitation Data'!I146)),NA())</f>
        <v>#N/A</v>
      </c>
      <c r="AY152" s="93" t="e">
        <f ca="true">+IF(AND(ISNUMBER(OFFSET('Sanitation Data'!$I$12,0,10*ROW('Sanitation Data'!I146))),'Data Summary'!DN152="Yes"),OFFSET('Sanitation Data'!$I$12,0,10*ROW('Sanitation Data'!I146)),NA())</f>
        <v>#N/A</v>
      </c>
      <c r="AZ152" s="94" t="e">
        <f ca="true">+IF(AND(ISNUMBER(OFFSET('Hygiene Data'!$D$5,0,10*ROW('Hygiene Data'!D146))),'Data Summary'!DO152="Yes"),OFFSET('Hygiene Data'!$D$5,0,10*ROW('Hygiene Data'!D146)),NA())</f>
        <v>#N/A</v>
      </c>
      <c r="BA152" s="94" t="e">
        <f ca="true">+IF(AND(ISNUMBER(OFFSET('Hygiene Data'!$D$7,0,10*ROW('Hygiene Data'!D146))),'Data Summary'!DP152="Yes"),OFFSET('Hygiene Data'!$D$7,0,10*ROW('Hygiene Data'!D146)),NA())</f>
        <v>#N/A</v>
      </c>
      <c r="BB152" s="94" t="e">
        <f ca="true">+IF(AND(ISNUMBER(OFFSET('Hygiene Data'!$D$9,0,10*ROW('Hygiene Data'!D146))),'Data Summary'!DQ152="Yes"),OFFSET('Hygiene Data'!$D$9,0,10*ROW('Hygiene Data'!D146)),NA())</f>
        <v>#N/A</v>
      </c>
      <c r="BC152" s="94" t="e">
        <f ca="true">+IF(AND(ISNUMBER(OFFSET('Hygiene Data'!$E$5,0,10*ROW('Hygiene Data'!E146))),'Data Summary'!DR152="Yes"),OFFSET('Hygiene Data'!$E$5,0,10*ROW('Hygiene Data'!E146)),NA())</f>
        <v>#N/A</v>
      </c>
      <c r="BD152" s="94" t="e">
        <f ca="true">+IF(AND(ISNUMBER(OFFSET('Hygiene Data'!$E$7,0,10*ROW('Hygiene Data'!E146))),'Data Summary'!DS152="Yes"),OFFSET('Hygiene Data'!$E$7,0,10*ROW('Hygiene Data'!E146)),NA())</f>
        <v>#N/A</v>
      </c>
      <c r="BE152" s="94" t="e">
        <f ca="true">+IF(AND(ISNUMBER(OFFSET('Hygiene Data'!$E$9,0,10*ROW('Hygiene Data'!E146))),'Data Summary'!DT152="Yes"),OFFSET('Hygiene Data'!$E$9,0,10*ROW('Hygiene Data'!E146)),NA())</f>
        <v>#N/A</v>
      </c>
      <c r="BF152" s="94" t="e">
        <f ca="true">+IF(AND(ISNUMBER(OFFSET('Hygiene Data'!$F$5,0,10*ROW('Hygiene Data'!F146))),'Data Summary'!DU152="Yes"),OFFSET('Hygiene Data'!$F$5,0,10*ROW('Hygiene Data'!F146)),NA())</f>
        <v>#N/A</v>
      </c>
      <c r="BG152" s="94" t="e">
        <f ca="true">+IF(AND(ISNUMBER(OFFSET('Hygiene Data'!$F$7,0,10*ROW('Hygiene Data'!F146))),'Data Summary'!DV152="Yes"),OFFSET('Hygiene Data'!$F$7,0,10*ROW('Hygiene Data'!F146)),NA())</f>
        <v>#N/A</v>
      </c>
      <c r="BH152" s="94" t="e">
        <f ca="true">+IF(AND(ISNUMBER(OFFSET('Hygiene Data'!$F$9,0,10*ROW('Hygiene Data'!F146))),'Data Summary'!DW152="Yes"),OFFSET('Hygiene Data'!$F$9,0,10*ROW('Hygiene Data'!F146)),NA())</f>
        <v>#N/A</v>
      </c>
      <c r="BI152" s="94" t="e">
        <f ca="true">+IF(AND(ISNUMBER(OFFSET('Hygiene Data'!$G$5,0,10*ROW('Hygiene Data'!G146))),'Data Summary'!DX152="Yes"),OFFSET('Hygiene Data'!$G$5,0,10*ROW('Hygiene Data'!G146)),NA())</f>
        <v>#N/A</v>
      </c>
      <c r="BJ152" s="94" t="e">
        <f ca="true">+IF(AND(ISNUMBER(OFFSET('Hygiene Data'!$G$7,0,10*ROW('Hygiene Data'!G146))),'Data Summary'!DY152="Yes"),OFFSET('Hygiene Data'!$G$7,0,10*ROW('Hygiene Data'!G146)),NA())</f>
        <v>#N/A</v>
      </c>
      <c r="BK152" s="94" t="e">
        <f ca="true">+IF(AND(ISNUMBER(OFFSET('Hygiene Data'!$G$9,0,10*ROW('Hygiene Data'!G146))),'Data Summary'!DZ152="Yes"),OFFSET('Hygiene Data'!$G$9,0,10*ROW('Hygiene Data'!G146)),NA())</f>
        <v>#N/A</v>
      </c>
      <c r="BL152" s="94" t="e">
        <f ca="true">+IF(AND(ISNUMBER(OFFSET('Hygiene Data'!$H$5,0,10*ROW('Hygiene Data'!H146))),'Data Summary'!EA152="Yes"),OFFSET('Hygiene Data'!$H$5,0,10*ROW('Hygiene Data'!H146)),NA())</f>
        <v>#N/A</v>
      </c>
      <c r="BM152" s="94" t="e">
        <f ca="true">+IF(AND(ISNUMBER(OFFSET('Hygiene Data'!$H$7,0,10*ROW('Hygiene Data'!H146))),'Data Summary'!EB152="Yes"),OFFSET('Hygiene Data'!$H$7,0,10*ROW('Hygiene Data'!H146)),NA())</f>
        <v>#N/A</v>
      </c>
      <c r="BN152" s="94" t="e">
        <f ca="true">+IF(AND(ISNUMBER(OFFSET('Hygiene Data'!$H$9,0,10*ROW('Hygiene Data'!H146))),'Data Summary'!EC152="Yes"),OFFSET('Hygiene Data'!$H$9,0,10*ROW('Hygiene Data'!H146)),NA())</f>
        <v>#N/A</v>
      </c>
      <c r="BO152" s="94" t="e">
        <f ca="true">+IF(AND(ISNUMBER(OFFSET('Hygiene Data'!$I$5,0,10*ROW('Hygiene Data'!I146))),'Data Summary'!ED152="Yes"),OFFSET('Hygiene Data'!$I$5,0,10*ROW('Hygiene Data'!I146)),NA())</f>
        <v>#N/A</v>
      </c>
      <c r="BP152" s="94" t="e">
        <f ca="true">+IF(AND(ISNUMBER(OFFSET('Hygiene Data'!$I$7,0,10*ROW('Hygiene Data'!I146))),'Data Summary'!EE152="Yes"),OFFSET('Hygiene Data'!$I$7,0,10*ROW('Hygiene Data'!I146)),NA())</f>
        <v>#N/A</v>
      </c>
      <c r="BQ152" s="94" t="e">
        <f ca="true">+IF(AND(ISNUMBER(OFFSET('Hygiene Data'!$I$9,0,10*ROW('Hygiene Data'!I146))),'Data Summary'!EF152="Yes"),OFFSET('Hygiene Data'!$I$9,0,10*ROW('Hygiene Data'!I146)),NA())</f>
        <v>#N/A</v>
      </c>
    </row>
    <row xmlns:x14ac="http://schemas.microsoft.com/office/spreadsheetml/2009/9/ac" r="153" x14ac:dyDescent="0.2">
      <c r="A153" s="334" t="e">
        <f ca="true">+RIGHT('Data Summary'!A153,LEN('Data Summary'!A153)-9)</f>
        <v>#VALUE!</v>
      </c>
      <c r="B153" s="35" t="str">
        <f ca="true">+IF(ISTEXT('Data Summary'!B153),'Data Summary'!B153,"")</f>
        <v/>
      </c>
      <c r="C153" s="333" t="e">
        <f ca="true">+VALUE('Data Summary'!C153)</f>
        <v>#VALUE!</v>
      </c>
      <c r="D153" s="92" t="e">
        <f ca="true">+IF(AND(ISNUMBER(OFFSET('Water Data'!$D$4,0,10*ROW('Water Data'!D147))),'Data Summary'!BS153="Yes"),100-OFFSET('Water Data'!$D$4,0,10*ROW('Water Data'!D147)),NA())</f>
        <v>#N/A</v>
      </c>
      <c r="E153" s="92" t="e">
        <f ca="true">+IF(AND(ISNUMBER(OFFSET('Water Data'!$D$6,0,10*ROW('Water Data'!D147))),'Data Summary'!BT153="Yes"),OFFSET('Water Data'!$D$6,0,10*ROW('Water Data'!D147)),NA())</f>
        <v>#N/A</v>
      </c>
      <c r="F153" s="92" t="e">
        <f ca="true">+IF(AND(ISNUMBER(OFFSET('Water Data'!$D$9,0,10*ROW('Water Data'!D147))),'Data Summary'!BU153="Yes"),OFFSET('Water Data'!$D$9,0,10*ROW('Water Data'!D147)),NA())</f>
        <v>#N/A</v>
      </c>
      <c r="G153" s="92" t="e">
        <f ca="true">+IF(AND(ISNUMBER(OFFSET('Water Data'!$E$4,0,10*ROW('Water Data'!E147))),'Data Summary'!BV153="Yes"),100-OFFSET('Water Data'!$E$4,0,10*ROW('Water Data'!E147)),NA())</f>
        <v>#N/A</v>
      </c>
      <c r="H153" s="92" t="e">
        <f ca="true">+IF(AND(ISNUMBER(OFFSET('Water Data'!$E$6,0,10*ROW('Water Data'!E147))),'Data Summary'!BW153="Yes"),OFFSET('Water Data'!$E$6,0,10*ROW('Water Data'!E147)),NA())</f>
        <v>#N/A</v>
      </c>
      <c r="I153" s="92" t="e">
        <f ca="true">+IF(AND(ISNUMBER(OFFSET('Water Data'!$E$9,0,10*ROW('Water Data'!E147))),'Data Summary'!BX153="Yes"),OFFSET('Water Data'!$E$9,0,10*ROW('Water Data'!E147)),NA())</f>
        <v>#N/A</v>
      </c>
      <c r="J153" s="92" t="e">
        <f ca="true">+IF(AND(ISNUMBER(OFFSET('Water Data'!$F$4,0,10*ROW('Water Data'!F147))),'Data Summary'!BY153="Yes"),100-OFFSET('Water Data'!$F$4,0,10*ROW('Water Data'!F147)),NA())</f>
        <v>#N/A</v>
      </c>
      <c r="K153" s="92" t="e">
        <f ca="true">+IF(AND(ISNUMBER(OFFSET('Water Data'!$F$6,0,10*ROW('Water Data'!F147))),'Data Summary'!BZ153="Yes"),OFFSET('Water Data'!$F$6,0,10*ROW('Water Data'!F147)),NA())</f>
        <v>#N/A</v>
      </c>
      <c r="L153" s="92" t="e">
        <f ca="true">+IF(AND(ISNUMBER(OFFSET('Water Data'!$F$9,0,10*ROW('Water Data'!F147))),'Data Summary'!CA153="Yes"),OFFSET('Water Data'!$F$9,0,10*ROW('Water Data'!F147)),NA())</f>
        <v>#N/A</v>
      </c>
      <c r="M153" s="92" t="e">
        <f ca="true">+IF(AND(ISNUMBER(OFFSET('Water Data'!$G$4,0,10*ROW('Water Data'!G147))),'Data Summary'!CB153="Yes"),100-OFFSET('Water Data'!$G$4,0,10*ROW('Water Data'!G147)),NA())</f>
        <v>#N/A</v>
      </c>
      <c r="N153" s="92" t="e">
        <f ca="true">+IF(AND(ISNUMBER(OFFSET('Water Data'!$G$6,0,10*ROW('Water Data'!G147))),'Data Summary'!CC153="Yes"),OFFSET('Water Data'!$G$6,0,10*ROW('Water Data'!G147)),NA())</f>
        <v>#N/A</v>
      </c>
      <c r="O153" s="92" t="e">
        <f ca="true">+IF(AND(ISNUMBER(OFFSET('Water Data'!$G$9,0,10*ROW('Water Data'!G147))),'Data Summary'!CD153="Yes"),OFFSET('Water Data'!$G$9,0,10*ROW('Water Data'!G147)),NA())</f>
        <v>#N/A</v>
      </c>
      <c r="P153" s="92" t="e">
        <f ca="true">+IF(AND(ISNUMBER(OFFSET('Water Data'!$H$4,0,10*ROW('Water Data'!H147))),'Data Summary'!CE153="Yes"),100-OFFSET('Water Data'!$H$4,0,10*ROW('Water Data'!H147)),NA())</f>
        <v>#N/A</v>
      </c>
      <c r="Q153" s="92" t="e">
        <f ca="true">+IF(AND(ISNUMBER(OFFSET('Water Data'!$H$6,0,10*ROW('Water Data'!H147))),'Data Summary'!CF153="Yes"),OFFSET('Water Data'!$H$6,0,10*ROW('Water Data'!H147)),NA())</f>
        <v>#N/A</v>
      </c>
      <c r="R153" s="92" t="e">
        <f ca="true">+IF(AND(ISNUMBER(OFFSET('Water Data'!$H$9,0,10*ROW('Water Data'!H147))),'Data Summary'!CG153="Yes"),OFFSET('Water Data'!$H$9,0,10*ROW('Water Data'!H147)),NA())</f>
        <v>#N/A</v>
      </c>
      <c r="S153" s="92" t="e">
        <f ca="true">+IF(AND(ISNUMBER(OFFSET('Water Data'!$I$4,0,10*ROW('Water Data'!I147))),'Data Summary'!CH153="Yes"),100-OFFSET('Water Data'!$I$4,0,10*ROW('Water Data'!I147)),NA())</f>
        <v>#N/A</v>
      </c>
      <c r="T153" s="92" t="e">
        <f ca="true">+IF(AND(ISNUMBER(OFFSET('Water Data'!$I$6,0,10*ROW('Water Data'!I147))),'Data Summary'!CI153="Yes"),OFFSET('Water Data'!$I$6,0,10*ROW('Water Data'!I147)),NA())</f>
        <v>#N/A</v>
      </c>
      <c r="U153" s="92" t="e">
        <f ca="true">+IF(AND(ISNUMBER(OFFSET('Water Data'!$I$9,0,10*ROW('Water Data'!I147))),'Data Summary'!CJ153="Yes"),OFFSET('Water Data'!$I$9,0,10*ROW('Water Data'!I147)),NA())</f>
        <v>#N/A</v>
      </c>
      <c r="V153" s="93" t="e">
        <f ca="true">+IF(AND(ISNUMBER(OFFSET('Sanitation Data'!$D$4,0,10*ROW('Sanitation Data'!D147))),'Data Summary'!CK153="Yes"),100-OFFSET('Sanitation Data'!$D$4,0,10*ROW('Sanitation Data'!D147)),NA())</f>
        <v>#N/A</v>
      </c>
      <c r="W153" s="93" t="e">
        <f ca="true">+IF(AND(ISNUMBER(OFFSET('Sanitation Data'!$D$6,0,10*ROW('Sanitation Data'!D147))),'Data Summary'!CL153="Yes"),OFFSET('Sanitation Data'!$D$6,0,10*ROW('Sanitation Data'!D147)),NA())</f>
        <v>#N/A</v>
      </c>
      <c r="X153" s="93" t="e">
        <f ca="true">+IF(AND(ISNUMBER(OFFSET('Sanitation Data'!$D$10,0,10*ROW('Sanitation Data'!D147))),'Data Summary'!CM153="Yes"),OFFSET('Sanitation Data'!$D$10,0,10*ROW('Sanitation Data'!D147)),NA())</f>
        <v>#N/A</v>
      </c>
      <c r="Y153" s="93" t="e">
        <f ca="true">+IF(AND(ISNUMBER(OFFSET('Sanitation Data'!$D$11,0,10*ROW('Sanitation Data'!D147))),'Data Summary'!CN153="Yes"),OFFSET('Sanitation Data'!$D$11,0,10*ROW('Sanitation Data'!D147)),NA())</f>
        <v>#N/A</v>
      </c>
      <c r="Z153" s="93" t="e">
        <f ca="true">+IF(AND(ISNUMBER(OFFSET('Sanitation Data'!$D$12,0,10*ROW('Sanitation Data'!D147))),'Data Summary'!CO153="Yes"),OFFSET('Sanitation Data'!$D$12,0,10*ROW('Sanitation Data'!D147)),NA())</f>
        <v>#N/A</v>
      </c>
      <c r="AA153" s="93" t="e">
        <f ca="true">+IF(AND(ISNUMBER(OFFSET('Sanitation Data'!$E$4,0,10*ROW('Sanitation Data'!E147))),'Data Summary'!CP153="Yes"),100-OFFSET('Sanitation Data'!$E$4,0,10*ROW('Sanitation Data'!E147)),NA())</f>
        <v>#N/A</v>
      </c>
      <c r="AB153" s="93" t="e">
        <f ca="true">+IF(AND(ISNUMBER(OFFSET('Sanitation Data'!$E$6,0,10*ROW('Sanitation Data'!E147))),'Data Summary'!CQ153="Yes"),OFFSET('Sanitation Data'!$E$6,0,10*ROW('Sanitation Data'!E147)),NA())</f>
        <v>#N/A</v>
      </c>
      <c r="AC153" s="93" t="e">
        <f ca="true">+IF(AND(ISNUMBER(OFFSET('Sanitation Data'!$E$10,0,10*ROW('Sanitation Data'!E147))),'Data Summary'!CR153="Yes"),OFFSET('Sanitation Data'!$E$10,0,10*ROW('Sanitation Data'!E147)),NA())</f>
        <v>#N/A</v>
      </c>
      <c r="AD153" s="93" t="e">
        <f ca="true">+IF(AND(ISNUMBER(OFFSET('Sanitation Data'!$E$11,0,10*ROW('Sanitation Data'!E147))),'Data Summary'!CS153="Yes"),OFFSET('Sanitation Data'!$E$11,0,10*ROW('Sanitation Data'!E147)),NA())</f>
        <v>#N/A</v>
      </c>
      <c r="AE153" s="93" t="e">
        <f ca="true">+IF(AND(ISNUMBER(OFFSET('Sanitation Data'!$E$12,0,10*ROW('Sanitation Data'!E147))),'Data Summary'!CT153="Yes"),OFFSET('Sanitation Data'!$E$12,0,10*ROW('Sanitation Data'!E147)),NA())</f>
        <v>#N/A</v>
      </c>
      <c r="AF153" s="93" t="e">
        <f ca="true">+IF(AND(ISNUMBER(OFFSET('Sanitation Data'!$F$4,0,10*ROW('Sanitation Data'!F147))),'Data Summary'!CU153="Yes"),100-OFFSET('Sanitation Data'!$F$4,0,10*ROW('Sanitation Data'!F147)),NA())</f>
        <v>#N/A</v>
      </c>
      <c r="AG153" s="93" t="e">
        <f ca="true">+IF(AND(ISNUMBER(OFFSET('Sanitation Data'!$F$6,0,10*ROW('Sanitation Data'!F147))),'Data Summary'!CV153="Yes"),OFFSET('Sanitation Data'!$F$6,0,10*ROW('Sanitation Data'!F147)),NA())</f>
        <v>#N/A</v>
      </c>
      <c r="AH153" s="93" t="e">
        <f ca="true">+IF(AND(ISNUMBER(OFFSET('Sanitation Data'!$F$10,0,10*ROW('Sanitation Data'!F147))),'Data Summary'!CW153="Yes"),OFFSET('Sanitation Data'!$F$10,0,10*ROW('Sanitation Data'!F147)),NA())</f>
        <v>#N/A</v>
      </c>
      <c r="AI153" s="93" t="e">
        <f ca="true">+IF(AND(ISNUMBER(OFFSET('Sanitation Data'!$F$11,0,10*ROW('Sanitation Data'!F147))),'Data Summary'!CX153="Yes"),OFFSET('Sanitation Data'!$F$11,0,10*ROW('Sanitation Data'!F147)),NA())</f>
        <v>#N/A</v>
      </c>
      <c r="AJ153" s="93" t="e">
        <f ca="true">+IF(AND(ISNUMBER(OFFSET('Sanitation Data'!$F$12,0,10*ROW('Sanitation Data'!F147))),'Data Summary'!CY153="Yes"),OFFSET('Sanitation Data'!$F$12,0,10*ROW('Sanitation Data'!F147)),NA())</f>
        <v>#N/A</v>
      </c>
      <c r="AK153" s="93" t="e">
        <f ca="true">+IF(AND(ISNUMBER(OFFSET('Sanitation Data'!$G$4,0,10*ROW('Sanitation Data'!G147))),'Data Summary'!CZ153="Yes"),100-OFFSET('Sanitation Data'!$G$4,0,10*ROW('Sanitation Data'!G147)),NA())</f>
        <v>#N/A</v>
      </c>
      <c r="AL153" s="93" t="e">
        <f ca="true">+IF(AND(ISNUMBER(OFFSET('Sanitation Data'!$G$6,0,10*ROW('Sanitation Data'!G147))),'Data Summary'!DA153="Yes"),OFFSET('Sanitation Data'!$G$6,0,10*ROW('Sanitation Data'!G147)),NA())</f>
        <v>#N/A</v>
      </c>
      <c r="AM153" s="93" t="e">
        <f ca="true">+IF(AND(ISNUMBER(OFFSET('Sanitation Data'!$G$10,0,10*ROW('Sanitation Data'!G147))),'Data Summary'!DB153="Yes"),OFFSET('Sanitation Data'!$G$10,0,10*ROW('Sanitation Data'!G147)),NA())</f>
        <v>#N/A</v>
      </c>
      <c r="AN153" s="93" t="e">
        <f ca="true">+IF(AND(ISNUMBER(OFFSET('Sanitation Data'!$G$11,0,10*ROW('Sanitation Data'!G147))),'Data Summary'!DC153="Yes"),OFFSET('Sanitation Data'!$G$11,0,10*ROW('Sanitation Data'!G147)),NA())</f>
        <v>#N/A</v>
      </c>
      <c r="AO153" s="93" t="e">
        <f ca="true">+IF(AND(ISNUMBER(OFFSET('Sanitation Data'!$G$12,0,10*ROW('Sanitation Data'!G147))),'Data Summary'!DD153="Yes"),OFFSET('Sanitation Data'!$G$12,0,10*ROW('Sanitation Data'!G147)),NA())</f>
        <v>#N/A</v>
      </c>
      <c r="AP153" s="93" t="e">
        <f ca="true">+IF(AND(ISNUMBER(OFFSET('Sanitation Data'!$H$4,0,10*ROW('Sanitation Data'!H147))),'Data Summary'!DE153="Yes"),100-OFFSET('Sanitation Data'!$H$4,0,10*ROW('Sanitation Data'!H147)),NA())</f>
        <v>#N/A</v>
      </c>
      <c r="AQ153" s="93" t="e">
        <f ca="true">+IF(AND(ISNUMBER(OFFSET('Sanitation Data'!$H$6,0,10*ROW('Sanitation Data'!H147))),'Data Summary'!DF153="Yes"),OFFSET('Sanitation Data'!$H$6,0,10*ROW('Sanitation Data'!H147)),NA())</f>
        <v>#N/A</v>
      </c>
      <c r="AR153" s="93" t="e">
        <f ca="true">+IF(AND(ISNUMBER(OFFSET('Sanitation Data'!$H$10,0,10*ROW('Sanitation Data'!H147))),'Data Summary'!DG153="Yes"),OFFSET('Sanitation Data'!$H$10,0,10*ROW('Sanitation Data'!H147)),NA())</f>
        <v>#N/A</v>
      </c>
      <c r="AS153" s="93" t="e">
        <f ca="true">+IF(AND(ISNUMBER(OFFSET('Sanitation Data'!$H$11,0,10*ROW('Sanitation Data'!H147))),'Data Summary'!DH153="Yes"),OFFSET('Sanitation Data'!$H$11,0,10*ROW('Sanitation Data'!H147)),NA())</f>
        <v>#N/A</v>
      </c>
      <c r="AT153" s="93" t="e">
        <f ca="true">+IF(AND(ISNUMBER(OFFSET('Sanitation Data'!$H$12,0,10*ROW('Sanitation Data'!H147))),'Data Summary'!DI153="Yes"),OFFSET('Sanitation Data'!$H$12,0,10*ROW('Sanitation Data'!H147)),NA())</f>
        <v>#N/A</v>
      </c>
      <c r="AU153" s="93" t="e">
        <f ca="true">+IF(AND(ISNUMBER(OFFSET('Sanitation Data'!$I$4,0,10*ROW('Sanitation Data'!I147))),'Data Summary'!DJ153="Yes"),100-OFFSET('Sanitation Data'!$I$4,0,10*ROW('Sanitation Data'!I147)),NA())</f>
        <v>#N/A</v>
      </c>
      <c r="AV153" s="93" t="e">
        <f ca="true">+IF(AND(ISNUMBER(OFFSET('Sanitation Data'!$I$6,0,10*ROW('Sanitation Data'!I147))),'Data Summary'!DK153="Yes"),OFFSET('Sanitation Data'!$I$6,0,10*ROW('Sanitation Data'!I147)),NA())</f>
        <v>#N/A</v>
      </c>
      <c r="AW153" s="93" t="e">
        <f ca="true">+IF(AND(ISNUMBER(OFFSET('Sanitation Data'!$I$10,0,10*ROW('Sanitation Data'!I147))),'Data Summary'!DL153="Yes"),OFFSET('Sanitation Data'!$I$10,0,10*ROW('Sanitation Data'!I147)),NA())</f>
        <v>#N/A</v>
      </c>
      <c r="AX153" s="93" t="e">
        <f ca="true">+IF(AND(ISNUMBER(OFFSET('Sanitation Data'!$I$11,0,10*ROW('Sanitation Data'!I147))),'Data Summary'!DM153="Yes"),OFFSET('Sanitation Data'!$I$11,0,10*ROW('Sanitation Data'!I147)),NA())</f>
        <v>#N/A</v>
      </c>
      <c r="AY153" s="93" t="e">
        <f ca="true">+IF(AND(ISNUMBER(OFFSET('Sanitation Data'!$I$12,0,10*ROW('Sanitation Data'!I147))),'Data Summary'!DN153="Yes"),OFFSET('Sanitation Data'!$I$12,0,10*ROW('Sanitation Data'!I147)),NA())</f>
        <v>#N/A</v>
      </c>
      <c r="AZ153" s="94" t="e">
        <f ca="true">+IF(AND(ISNUMBER(OFFSET('Hygiene Data'!$D$5,0,10*ROW('Hygiene Data'!D147))),'Data Summary'!DO153="Yes"),OFFSET('Hygiene Data'!$D$5,0,10*ROW('Hygiene Data'!D147)),NA())</f>
        <v>#N/A</v>
      </c>
      <c r="BA153" s="94" t="e">
        <f ca="true">+IF(AND(ISNUMBER(OFFSET('Hygiene Data'!$D$7,0,10*ROW('Hygiene Data'!D147))),'Data Summary'!DP153="Yes"),OFFSET('Hygiene Data'!$D$7,0,10*ROW('Hygiene Data'!D147)),NA())</f>
        <v>#N/A</v>
      </c>
      <c r="BB153" s="94" t="e">
        <f ca="true">+IF(AND(ISNUMBER(OFFSET('Hygiene Data'!$D$9,0,10*ROW('Hygiene Data'!D147))),'Data Summary'!DQ153="Yes"),OFFSET('Hygiene Data'!$D$9,0,10*ROW('Hygiene Data'!D147)),NA())</f>
        <v>#N/A</v>
      </c>
      <c r="BC153" s="94" t="e">
        <f ca="true">+IF(AND(ISNUMBER(OFFSET('Hygiene Data'!$E$5,0,10*ROW('Hygiene Data'!E147))),'Data Summary'!DR153="Yes"),OFFSET('Hygiene Data'!$E$5,0,10*ROW('Hygiene Data'!E147)),NA())</f>
        <v>#N/A</v>
      </c>
      <c r="BD153" s="94" t="e">
        <f ca="true">+IF(AND(ISNUMBER(OFFSET('Hygiene Data'!$E$7,0,10*ROW('Hygiene Data'!E147))),'Data Summary'!DS153="Yes"),OFFSET('Hygiene Data'!$E$7,0,10*ROW('Hygiene Data'!E147)),NA())</f>
        <v>#N/A</v>
      </c>
      <c r="BE153" s="94" t="e">
        <f ca="true">+IF(AND(ISNUMBER(OFFSET('Hygiene Data'!$E$9,0,10*ROW('Hygiene Data'!E147))),'Data Summary'!DT153="Yes"),OFFSET('Hygiene Data'!$E$9,0,10*ROW('Hygiene Data'!E147)),NA())</f>
        <v>#N/A</v>
      </c>
      <c r="BF153" s="94" t="e">
        <f ca="true">+IF(AND(ISNUMBER(OFFSET('Hygiene Data'!$F$5,0,10*ROW('Hygiene Data'!F147))),'Data Summary'!DU153="Yes"),OFFSET('Hygiene Data'!$F$5,0,10*ROW('Hygiene Data'!F147)),NA())</f>
        <v>#N/A</v>
      </c>
      <c r="BG153" s="94" t="e">
        <f ca="true">+IF(AND(ISNUMBER(OFFSET('Hygiene Data'!$F$7,0,10*ROW('Hygiene Data'!F147))),'Data Summary'!DV153="Yes"),OFFSET('Hygiene Data'!$F$7,0,10*ROW('Hygiene Data'!F147)),NA())</f>
        <v>#N/A</v>
      </c>
      <c r="BH153" s="94" t="e">
        <f ca="true">+IF(AND(ISNUMBER(OFFSET('Hygiene Data'!$F$9,0,10*ROW('Hygiene Data'!F147))),'Data Summary'!DW153="Yes"),OFFSET('Hygiene Data'!$F$9,0,10*ROW('Hygiene Data'!F147)),NA())</f>
        <v>#N/A</v>
      </c>
      <c r="BI153" s="94" t="e">
        <f ca="true">+IF(AND(ISNUMBER(OFFSET('Hygiene Data'!$G$5,0,10*ROW('Hygiene Data'!G147))),'Data Summary'!DX153="Yes"),OFFSET('Hygiene Data'!$G$5,0,10*ROW('Hygiene Data'!G147)),NA())</f>
        <v>#N/A</v>
      </c>
      <c r="BJ153" s="94" t="e">
        <f ca="true">+IF(AND(ISNUMBER(OFFSET('Hygiene Data'!$G$7,0,10*ROW('Hygiene Data'!G147))),'Data Summary'!DY153="Yes"),OFFSET('Hygiene Data'!$G$7,0,10*ROW('Hygiene Data'!G147)),NA())</f>
        <v>#N/A</v>
      </c>
      <c r="BK153" s="94" t="e">
        <f ca="true">+IF(AND(ISNUMBER(OFFSET('Hygiene Data'!$G$9,0,10*ROW('Hygiene Data'!G147))),'Data Summary'!DZ153="Yes"),OFFSET('Hygiene Data'!$G$9,0,10*ROW('Hygiene Data'!G147)),NA())</f>
        <v>#N/A</v>
      </c>
      <c r="BL153" s="94" t="e">
        <f ca="true">+IF(AND(ISNUMBER(OFFSET('Hygiene Data'!$H$5,0,10*ROW('Hygiene Data'!H147))),'Data Summary'!EA153="Yes"),OFFSET('Hygiene Data'!$H$5,0,10*ROW('Hygiene Data'!H147)),NA())</f>
        <v>#N/A</v>
      </c>
      <c r="BM153" s="94" t="e">
        <f ca="true">+IF(AND(ISNUMBER(OFFSET('Hygiene Data'!$H$7,0,10*ROW('Hygiene Data'!H147))),'Data Summary'!EB153="Yes"),OFFSET('Hygiene Data'!$H$7,0,10*ROW('Hygiene Data'!H147)),NA())</f>
        <v>#N/A</v>
      </c>
      <c r="BN153" s="94" t="e">
        <f ca="true">+IF(AND(ISNUMBER(OFFSET('Hygiene Data'!$H$9,0,10*ROW('Hygiene Data'!H147))),'Data Summary'!EC153="Yes"),OFFSET('Hygiene Data'!$H$9,0,10*ROW('Hygiene Data'!H147)),NA())</f>
        <v>#N/A</v>
      </c>
      <c r="BO153" s="94" t="e">
        <f ca="true">+IF(AND(ISNUMBER(OFFSET('Hygiene Data'!$I$5,0,10*ROW('Hygiene Data'!I147))),'Data Summary'!ED153="Yes"),OFFSET('Hygiene Data'!$I$5,0,10*ROW('Hygiene Data'!I147)),NA())</f>
        <v>#N/A</v>
      </c>
      <c r="BP153" s="94" t="e">
        <f ca="true">+IF(AND(ISNUMBER(OFFSET('Hygiene Data'!$I$7,0,10*ROW('Hygiene Data'!I147))),'Data Summary'!EE153="Yes"),OFFSET('Hygiene Data'!$I$7,0,10*ROW('Hygiene Data'!I147)),NA())</f>
        <v>#N/A</v>
      </c>
      <c r="BQ153" s="94" t="e">
        <f ca="true">+IF(AND(ISNUMBER(OFFSET('Hygiene Data'!$I$9,0,10*ROW('Hygiene Data'!I147))),'Data Summary'!EF153="Yes"),OFFSET('Hygiene Data'!$I$9,0,10*ROW('Hygiene Data'!I147)),NA())</f>
        <v>#N/A</v>
      </c>
    </row>
    <row xmlns:x14ac="http://schemas.microsoft.com/office/spreadsheetml/2009/9/ac" r="154" x14ac:dyDescent="0.2">
      <c r="A154" s="334" t="e">
        <f ca="true">+RIGHT('Data Summary'!A154,LEN('Data Summary'!A154)-9)</f>
        <v>#VALUE!</v>
      </c>
      <c r="B154" s="35" t="str">
        <f ca="true">+IF(ISTEXT('Data Summary'!B154),'Data Summary'!B154,"")</f>
        <v/>
      </c>
      <c r="C154" s="333" t="e">
        <f ca="true">+VALUE('Data Summary'!C154)</f>
        <v>#VALUE!</v>
      </c>
      <c r="D154" s="92" t="e">
        <f ca="true">+IF(AND(ISNUMBER(OFFSET('Water Data'!$D$4,0,10*ROW('Water Data'!D148))),'Data Summary'!BS154="Yes"),100-OFFSET('Water Data'!$D$4,0,10*ROW('Water Data'!D148)),NA())</f>
        <v>#N/A</v>
      </c>
      <c r="E154" s="92" t="e">
        <f ca="true">+IF(AND(ISNUMBER(OFFSET('Water Data'!$D$6,0,10*ROW('Water Data'!D148))),'Data Summary'!BT154="Yes"),OFFSET('Water Data'!$D$6,0,10*ROW('Water Data'!D148)),NA())</f>
        <v>#N/A</v>
      </c>
      <c r="F154" s="92" t="e">
        <f ca="true">+IF(AND(ISNUMBER(OFFSET('Water Data'!$D$9,0,10*ROW('Water Data'!D148))),'Data Summary'!BU154="Yes"),OFFSET('Water Data'!$D$9,0,10*ROW('Water Data'!D148)),NA())</f>
        <v>#N/A</v>
      </c>
      <c r="G154" s="92" t="e">
        <f ca="true">+IF(AND(ISNUMBER(OFFSET('Water Data'!$E$4,0,10*ROW('Water Data'!E148))),'Data Summary'!BV154="Yes"),100-OFFSET('Water Data'!$E$4,0,10*ROW('Water Data'!E148)),NA())</f>
        <v>#N/A</v>
      </c>
      <c r="H154" s="92" t="e">
        <f ca="true">+IF(AND(ISNUMBER(OFFSET('Water Data'!$E$6,0,10*ROW('Water Data'!E148))),'Data Summary'!BW154="Yes"),OFFSET('Water Data'!$E$6,0,10*ROW('Water Data'!E148)),NA())</f>
        <v>#N/A</v>
      </c>
      <c r="I154" s="92" t="e">
        <f ca="true">+IF(AND(ISNUMBER(OFFSET('Water Data'!$E$9,0,10*ROW('Water Data'!E148))),'Data Summary'!BX154="Yes"),OFFSET('Water Data'!$E$9,0,10*ROW('Water Data'!E148)),NA())</f>
        <v>#N/A</v>
      </c>
      <c r="J154" s="92" t="e">
        <f ca="true">+IF(AND(ISNUMBER(OFFSET('Water Data'!$F$4,0,10*ROW('Water Data'!F148))),'Data Summary'!BY154="Yes"),100-OFFSET('Water Data'!$F$4,0,10*ROW('Water Data'!F148)),NA())</f>
        <v>#N/A</v>
      </c>
      <c r="K154" s="92" t="e">
        <f ca="true">+IF(AND(ISNUMBER(OFFSET('Water Data'!$F$6,0,10*ROW('Water Data'!F148))),'Data Summary'!BZ154="Yes"),OFFSET('Water Data'!$F$6,0,10*ROW('Water Data'!F148)),NA())</f>
        <v>#N/A</v>
      </c>
      <c r="L154" s="92" t="e">
        <f ca="true">+IF(AND(ISNUMBER(OFFSET('Water Data'!$F$9,0,10*ROW('Water Data'!F148))),'Data Summary'!CA154="Yes"),OFFSET('Water Data'!$F$9,0,10*ROW('Water Data'!F148)),NA())</f>
        <v>#N/A</v>
      </c>
      <c r="M154" s="92" t="e">
        <f ca="true">+IF(AND(ISNUMBER(OFFSET('Water Data'!$G$4,0,10*ROW('Water Data'!G148))),'Data Summary'!CB154="Yes"),100-OFFSET('Water Data'!$G$4,0,10*ROW('Water Data'!G148)),NA())</f>
        <v>#N/A</v>
      </c>
      <c r="N154" s="92" t="e">
        <f ca="true">+IF(AND(ISNUMBER(OFFSET('Water Data'!$G$6,0,10*ROW('Water Data'!G148))),'Data Summary'!CC154="Yes"),OFFSET('Water Data'!$G$6,0,10*ROW('Water Data'!G148)),NA())</f>
        <v>#N/A</v>
      </c>
      <c r="O154" s="92" t="e">
        <f ca="true">+IF(AND(ISNUMBER(OFFSET('Water Data'!$G$9,0,10*ROW('Water Data'!G148))),'Data Summary'!CD154="Yes"),OFFSET('Water Data'!$G$9,0,10*ROW('Water Data'!G148)),NA())</f>
        <v>#N/A</v>
      </c>
      <c r="P154" s="92" t="e">
        <f ca="true">+IF(AND(ISNUMBER(OFFSET('Water Data'!$H$4,0,10*ROW('Water Data'!H148))),'Data Summary'!CE154="Yes"),100-OFFSET('Water Data'!$H$4,0,10*ROW('Water Data'!H148)),NA())</f>
        <v>#N/A</v>
      </c>
      <c r="Q154" s="92" t="e">
        <f ca="true">+IF(AND(ISNUMBER(OFFSET('Water Data'!$H$6,0,10*ROW('Water Data'!H148))),'Data Summary'!CF154="Yes"),OFFSET('Water Data'!$H$6,0,10*ROW('Water Data'!H148)),NA())</f>
        <v>#N/A</v>
      </c>
      <c r="R154" s="92" t="e">
        <f ca="true">+IF(AND(ISNUMBER(OFFSET('Water Data'!$H$9,0,10*ROW('Water Data'!H148))),'Data Summary'!CG154="Yes"),OFFSET('Water Data'!$H$9,0,10*ROW('Water Data'!H148)),NA())</f>
        <v>#N/A</v>
      </c>
      <c r="S154" s="92" t="e">
        <f ca="true">+IF(AND(ISNUMBER(OFFSET('Water Data'!$I$4,0,10*ROW('Water Data'!I148))),'Data Summary'!CH154="Yes"),100-OFFSET('Water Data'!$I$4,0,10*ROW('Water Data'!I148)),NA())</f>
        <v>#N/A</v>
      </c>
      <c r="T154" s="92" t="e">
        <f ca="true">+IF(AND(ISNUMBER(OFFSET('Water Data'!$I$6,0,10*ROW('Water Data'!I148))),'Data Summary'!CI154="Yes"),OFFSET('Water Data'!$I$6,0,10*ROW('Water Data'!I148)),NA())</f>
        <v>#N/A</v>
      </c>
      <c r="U154" s="92" t="e">
        <f ca="true">+IF(AND(ISNUMBER(OFFSET('Water Data'!$I$9,0,10*ROW('Water Data'!I148))),'Data Summary'!CJ154="Yes"),OFFSET('Water Data'!$I$9,0,10*ROW('Water Data'!I148)),NA())</f>
        <v>#N/A</v>
      </c>
      <c r="V154" s="93" t="e">
        <f ca="true">+IF(AND(ISNUMBER(OFFSET('Sanitation Data'!$D$4,0,10*ROW('Sanitation Data'!D148))),'Data Summary'!CK154="Yes"),100-OFFSET('Sanitation Data'!$D$4,0,10*ROW('Sanitation Data'!D148)),NA())</f>
        <v>#N/A</v>
      </c>
      <c r="W154" s="93" t="e">
        <f ca="true">+IF(AND(ISNUMBER(OFFSET('Sanitation Data'!$D$6,0,10*ROW('Sanitation Data'!D148))),'Data Summary'!CL154="Yes"),OFFSET('Sanitation Data'!$D$6,0,10*ROW('Sanitation Data'!D148)),NA())</f>
        <v>#N/A</v>
      </c>
      <c r="X154" s="93" t="e">
        <f ca="true">+IF(AND(ISNUMBER(OFFSET('Sanitation Data'!$D$10,0,10*ROW('Sanitation Data'!D148))),'Data Summary'!CM154="Yes"),OFFSET('Sanitation Data'!$D$10,0,10*ROW('Sanitation Data'!D148)),NA())</f>
        <v>#N/A</v>
      </c>
      <c r="Y154" s="93" t="e">
        <f ca="true">+IF(AND(ISNUMBER(OFFSET('Sanitation Data'!$D$11,0,10*ROW('Sanitation Data'!D148))),'Data Summary'!CN154="Yes"),OFFSET('Sanitation Data'!$D$11,0,10*ROW('Sanitation Data'!D148)),NA())</f>
        <v>#N/A</v>
      </c>
      <c r="Z154" s="93" t="e">
        <f ca="true">+IF(AND(ISNUMBER(OFFSET('Sanitation Data'!$D$12,0,10*ROW('Sanitation Data'!D148))),'Data Summary'!CO154="Yes"),OFFSET('Sanitation Data'!$D$12,0,10*ROW('Sanitation Data'!D148)),NA())</f>
        <v>#N/A</v>
      </c>
      <c r="AA154" s="93" t="e">
        <f ca="true">+IF(AND(ISNUMBER(OFFSET('Sanitation Data'!$E$4,0,10*ROW('Sanitation Data'!E148))),'Data Summary'!CP154="Yes"),100-OFFSET('Sanitation Data'!$E$4,0,10*ROW('Sanitation Data'!E148)),NA())</f>
        <v>#N/A</v>
      </c>
      <c r="AB154" s="93" t="e">
        <f ca="true">+IF(AND(ISNUMBER(OFFSET('Sanitation Data'!$E$6,0,10*ROW('Sanitation Data'!E148))),'Data Summary'!CQ154="Yes"),OFFSET('Sanitation Data'!$E$6,0,10*ROW('Sanitation Data'!E148)),NA())</f>
        <v>#N/A</v>
      </c>
      <c r="AC154" s="93" t="e">
        <f ca="true">+IF(AND(ISNUMBER(OFFSET('Sanitation Data'!$E$10,0,10*ROW('Sanitation Data'!E148))),'Data Summary'!CR154="Yes"),OFFSET('Sanitation Data'!$E$10,0,10*ROW('Sanitation Data'!E148)),NA())</f>
        <v>#N/A</v>
      </c>
      <c r="AD154" s="93" t="e">
        <f ca="true">+IF(AND(ISNUMBER(OFFSET('Sanitation Data'!$E$11,0,10*ROW('Sanitation Data'!E148))),'Data Summary'!CS154="Yes"),OFFSET('Sanitation Data'!$E$11,0,10*ROW('Sanitation Data'!E148)),NA())</f>
        <v>#N/A</v>
      </c>
      <c r="AE154" s="93" t="e">
        <f ca="true">+IF(AND(ISNUMBER(OFFSET('Sanitation Data'!$E$12,0,10*ROW('Sanitation Data'!E148))),'Data Summary'!CT154="Yes"),OFFSET('Sanitation Data'!$E$12,0,10*ROW('Sanitation Data'!E148)),NA())</f>
        <v>#N/A</v>
      </c>
      <c r="AF154" s="93" t="e">
        <f ca="true">+IF(AND(ISNUMBER(OFFSET('Sanitation Data'!$F$4,0,10*ROW('Sanitation Data'!F148))),'Data Summary'!CU154="Yes"),100-OFFSET('Sanitation Data'!$F$4,0,10*ROW('Sanitation Data'!F148)),NA())</f>
        <v>#N/A</v>
      </c>
      <c r="AG154" s="93" t="e">
        <f ca="true">+IF(AND(ISNUMBER(OFFSET('Sanitation Data'!$F$6,0,10*ROW('Sanitation Data'!F148))),'Data Summary'!CV154="Yes"),OFFSET('Sanitation Data'!$F$6,0,10*ROW('Sanitation Data'!F148)),NA())</f>
        <v>#N/A</v>
      </c>
      <c r="AH154" s="93" t="e">
        <f ca="true">+IF(AND(ISNUMBER(OFFSET('Sanitation Data'!$F$10,0,10*ROW('Sanitation Data'!F148))),'Data Summary'!CW154="Yes"),OFFSET('Sanitation Data'!$F$10,0,10*ROW('Sanitation Data'!F148)),NA())</f>
        <v>#N/A</v>
      </c>
      <c r="AI154" s="93" t="e">
        <f ca="true">+IF(AND(ISNUMBER(OFFSET('Sanitation Data'!$F$11,0,10*ROW('Sanitation Data'!F148))),'Data Summary'!CX154="Yes"),OFFSET('Sanitation Data'!$F$11,0,10*ROW('Sanitation Data'!F148)),NA())</f>
        <v>#N/A</v>
      </c>
      <c r="AJ154" s="93" t="e">
        <f ca="true">+IF(AND(ISNUMBER(OFFSET('Sanitation Data'!$F$12,0,10*ROW('Sanitation Data'!F148))),'Data Summary'!CY154="Yes"),OFFSET('Sanitation Data'!$F$12,0,10*ROW('Sanitation Data'!F148)),NA())</f>
        <v>#N/A</v>
      </c>
      <c r="AK154" s="93" t="e">
        <f ca="true">+IF(AND(ISNUMBER(OFFSET('Sanitation Data'!$G$4,0,10*ROW('Sanitation Data'!G148))),'Data Summary'!CZ154="Yes"),100-OFFSET('Sanitation Data'!$G$4,0,10*ROW('Sanitation Data'!G148)),NA())</f>
        <v>#N/A</v>
      </c>
      <c r="AL154" s="93" t="e">
        <f ca="true">+IF(AND(ISNUMBER(OFFSET('Sanitation Data'!$G$6,0,10*ROW('Sanitation Data'!G148))),'Data Summary'!DA154="Yes"),OFFSET('Sanitation Data'!$G$6,0,10*ROW('Sanitation Data'!G148)),NA())</f>
        <v>#N/A</v>
      </c>
      <c r="AM154" s="93" t="e">
        <f ca="true">+IF(AND(ISNUMBER(OFFSET('Sanitation Data'!$G$10,0,10*ROW('Sanitation Data'!G148))),'Data Summary'!DB154="Yes"),OFFSET('Sanitation Data'!$G$10,0,10*ROW('Sanitation Data'!G148)),NA())</f>
        <v>#N/A</v>
      </c>
      <c r="AN154" s="93" t="e">
        <f ca="true">+IF(AND(ISNUMBER(OFFSET('Sanitation Data'!$G$11,0,10*ROW('Sanitation Data'!G148))),'Data Summary'!DC154="Yes"),OFFSET('Sanitation Data'!$G$11,0,10*ROW('Sanitation Data'!G148)),NA())</f>
        <v>#N/A</v>
      </c>
      <c r="AO154" s="93" t="e">
        <f ca="true">+IF(AND(ISNUMBER(OFFSET('Sanitation Data'!$G$12,0,10*ROW('Sanitation Data'!G148))),'Data Summary'!DD154="Yes"),OFFSET('Sanitation Data'!$G$12,0,10*ROW('Sanitation Data'!G148)),NA())</f>
        <v>#N/A</v>
      </c>
      <c r="AP154" s="93" t="e">
        <f ca="true">+IF(AND(ISNUMBER(OFFSET('Sanitation Data'!$H$4,0,10*ROW('Sanitation Data'!H148))),'Data Summary'!DE154="Yes"),100-OFFSET('Sanitation Data'!$H$4,0,10*ROW('Sanitation Data'!H148)),NA())</f>
        <v>#N/A</v>
      </c>
      <c r="AQ154" s="93" t="e">
        <f ca="true">+IF(AND(ISNUMBER(OFFSET('Sanitation Data'!$H$6,0,10*ROW('Sanitation Data'!H148))),'Data Summary'!DF154="Yes"),OFFSET('Sanitation Data'!$H$6,0,10*ROW('Sanitation Data'!H148)),NA())</f>
        <v>#N/A</v>
      </c>
      <c r="AR154" s="93" t="e">
        <f ca="true">+IF(AND(ISNUMBER(OFFSET('Sanitation Data'!$H$10,0,10*ROW('Sanitation Data'!H148))),'Data Summary'!DG154="Yes"),OFFSET('Sanitation Data'!$H$10,0,10*ROW('Sanitation Data'!H148)),NA())</f>
        <v>#N/A</v>
      </c>
      <c r="AS154" s="93" t="e">
        <f ca="true">+IF(AND(ISNUMBER(OFFSET('Sanitation Data'!$H$11,0,10*ROW('Sanitation Data'!H148))),'Data Summary'!DH154="Yes"),OFFSET('Sanitation Data'!$H$11,0,10*ROW('Sanitation Data'!H148)),NA())</f>
        <v>#N/A</v>
      </c>
      <c r="AT154" s="93" t="e">
        <f ca="true">+IF(AND(ISNUMBER(OFFSET('Sanitation Data'!$H$12,0,10*ROW('Sanitation Data'!H148))),'Data Summary'!DI154="Yes"),OFFSET('Sanitation Data'!$H$12,0,10*ROW('Sanitation Data'!H148)),NA())</f>
        <v>#N/A</v>
      </c>
      <c r="AU154" s="93" t="e">
        <f ca="true">+IF(AND(ISNUMBER(OFFSET('Sanitation Data'!$I$4,0,10*ROW('Sanitation Data'!I148))),'Data Summary'!DJ154="Yes"),100-OFFSET('Sanitation Data'!$I$4,0,10*ROW('Sanitation Data'!I148)),NA())</f>
        <v>#N/A</v>
      </c>
      <c r="AV154" s="93" t="e">
        <f ca="true">+IF(AND(ISNUMBER(OFFSET('Sanitation Data'!$I$6,0,10*ROW('Sanitation Data'!I148))),'Data Summary'!DK154="Yes"),OFFSET('Sanitation Data'!$I$6,0,10*ROW('Sanitation Data'!I148)),NA())</f>
        <v>#N/A</v>
      </c>
      <c r="AW154" s="93" t="e">
        <f ca="true">+IF(AND(ISNUMBER(OFFSET('Sanitation Data'!$I$10,0,10*ROW('Sanitation Data'!I148))),'Data Summary'!DL154="Yes"),OFFSET('Sanitation Data'!$I$10,0,10*ROW('Sanitation Data'!I148)),NA())</f>
        <v>#N/A</v>
      </c>
      <c r="AX154" s="93" t="e">
        <f ca="true">+IF(AND(ISNUMBER(OFFSET('Sanitation Data'!$I$11,0,10*ROW('Sanitation Data'!I148))),'Data Summary'!DM154="Yes"),OFFSET('Sanitation Data'!$I$11,0,10*ROW('Sanitation Data'!I148)),NA())</f>
        <v>#N/A</v>
      </c>
      <c r="AY154" s="93" t="e">
        <f ca="true">+IF(AND(ISNUMBER(OFFSET('Sanitation Data'!$I$12,0,10*ROW('Sanitation Data'!I148))),'Data Summary'!DN154="Yes"),OFFSET('Sanitation Data'!$I$12,0,10*ROW('Sanitation Data'!I148)),NA())</f>
        <v>#N/A</v>
      </c>
      <c r="AZ154" s="94" t="e">
        <f ca="true">+IF(AND(ISNUMBER(OFFSET('Hygiene Data'!$D$5,0,10*ROW('Hygiene Data'!D148))),'Data Summary'!DO154="Yes"),OFFSET('Hygiene Data'!$D$5,0,10*ROW('Hygiene Data'!D148)),NA())</f>
        <v>#N/A</v>
      </c>
      <c r="BA154" s="94" t="e">
        <f ca="true">+IF(AND(ISNUMBER(OFFSET('Hygiene Data'!$D$7,0,10*ROW('Hygiene Data'!D148))),'Data Summary'!DP154="Yes"),OFFSET('Hygiene Data'!$D$7,0,10*ROW('Hygiene Data'!D148)),NA())</f>
        <v>#N/A</v>
      </c>
      <c r="BB154" s="94" t="e">
        <f ca="true">+IF(AND(ISNUMBER(OFFSET('Hygiene Data'!$D$9,0,10*ROW('Hygiene Data'!D148))),'Data Summary'!DQ154="Yes"),OFFSET('Hygiene Data'!$D$9,0,10*ROW('Hygiene Data'!D148)),NA())</f>
        <v>#N/A</v>
      </c>
      <c r="BC154" s="94" t="e">
        <f ca="true">+IF(AND(ISNUMBER(OFFSET('Hygiene Data'!$E$5,0,10*ROW('Hygiene Data'!E148))),'Data Summary'!DR154="Yes"),OFFSET('Hygiene Data'!$E$5,0,10*ROW('Hygiene Data'!E148)),NA())</f>
        <v>#N/A</v>
      </c>
      <c r="BD154" s="94" t="e">
        <f ca="true">+IF(AND(ISNUMBER(OFFSET('Hygiene Data'!$E$7,0,10*ROW('Hygiene Data'!E148))),'Data Summary'!DS154="Yes"),OFFSET('Hygiene Data'!$E$7,0,10*ROW('Hygiene Data'!E148)),NA())</f>
        <v>#N/A</v>
      </c>
      <c r="BE154" s="94" t="e">
        <f ca="true">+IF(AND(ISNUMBER(OFFSET('Hygiene Data'!$E$9,0,10*ROW('Hygiene Data'!E148))),'Data Summary'!DT154="Yes"),OFFSET('Hygiene Data'!$E$9,0,10*ROW('Hygiene Data'!E148)),NA())</f>
        <v>#N/A</v>
      </c>
      <c r="BF154" s="94" t="e">
        <f ca="true">+IF(AND(ISNUMBER(OFFSET('Hygiene Data'!$F$5,0,10*ROW('Hygiene Data'!F148))),'Data Summary'!DU154="Yes"),OFFSET('Hygiene Data'!$F$5,0,10*ROW('Hygiene Data'!F148)),NA())</f>
        <v>#N/A</v>
      </c>
      <c r="BG154" s="94" t="e">
        <f ca="true">+IF(AND(ISNUMBER(OFFSET('Hygiene Data'!$F$7,0,10*ROW('Hygiene Data'!F148))),'Data Summary'!DV154="Yes"),OFFSET('Hygiene Data'!$F$7,0,10*ROW('Hygiene Data'!F148)),NA())</f>
        <v>#N/A</v>
      </c>
      <c r="BH154" s="94" t="e">
        <f ca="true">+IF(AND(ISNUMBER(OFFSET('Hygiene Data'!$F$9,0,10*ROW('Hygiene Data'!F148))),'Data Summary'!DW154="Yes"),OFFSET('Hygiene Data'!$F$9,0,10*ROW('Hygiene Data'!F148)),NA())</f>
        <v>#N/A</v>
      </c>
      <c r="BI154" s="94" t="e">
        <f ca="true">+IF(AND(ISNUMBER(OFFSET('Hygiene Data'!$G$5,0,10*ROW('Hygiene Data'!G148))),'Data Summary'!DX154="Yes"),OFFSET('Hygiene Data'!$G$5,0,10*ROW('Hygiene Data'!G148)),NA())</f>
        <v>#N/A</v>
      </c>
      <c r="BJ154" s="94" t="e">
        <f ca="true">+IF(AND(ISNUMBER(OFFSET('Hygiene Data'!$G$7,0,10*ROW('Hygiene Data'!G148))),'Data Summary'!DY154="Yes"),OFFSET('Hygiene Data'!$G$7,0,10*ROW('Hygiene Data'!G148)),NA())</f>
        <v>#N/A</v>
      </c>
      <c r="BK154" s="94" t="e">
        <f ca="true">+IF(AND(ISNUMBER(OFFSET('Hygiene Data'!$G$9,0,10*ROW('Hygiene Data'!G148))),'Data Summary'!DZ154="Yes"),OFFSET('Hygiene Data'!$G$9,0,10*ROW('Hygiene Data'!G148)),NA())</f>
        <v>#N/A</v>
      </c>
      <c r="BL154" s="94" t="e">
        <f ca="true">+IF(AND(ISNUMBER(OFFSET('Hygiene Data'!$H$5,0,10*ROW('Hygiene Data'!H148))),'Data Summary'!EA154="Yes"),OFFSET('Hygiene Data'!$H$5,0,10*ROW('Hygiene Data'!H148)),NA())</f>
        <v>#N/A</v>
      </c>
      <c r="BM154" s="94" t="e">
        <f ca="true">+IF(AND(ISNUMBER(OFFSET('Hygiene Data'!$H$7,0,10*ROW('Hygiene Data'!H148))),'Data Summary'!EB154="Yes"),OFFSET('Hygiene Data'!$H$7,0,10*ROW('Hygiene Data'!H148)),NA())</f>
        <v>#N/A</v>
      </c>
      <c r="BN154" s="94" t="e">
        <f ca="true">+IF(AND(ISNUMBER(OFFSET('Hygiene Data'!$H$9,0,10*ROW('Hygiene Data'!H148))),'Data Summary'!EC154="Yes"),OFFSET('Hygiene Data'!$H$9,0,10*ROW('Hygiene Data'!H148)),NA())</f>
        <v>#N/A</v>
      </c>
      <c r="BO154" s="94" t="e">
        <f ca="true">+IF(AND(ISNUMBER(OFFSET('Hygiene Data'!$I$5,0,10*ROW('Hygiene Data'!I148))),'Data Summary'!ED154="Yes"),OFFSET('Hygiene Data'!$I$5,0,10*ROW('Hygiene Data'!I148)),NA())</f>
        <v>#N/A</v>
      </c>
      <c r="BP154" s="94" t="e">
        <f ca="true">+IF(AND(ISNUMBER(OFFSET('Hygiene Data'!$I$7,0,10*ROW('Hygiene Data'!I148))),'Data Summary'!EE154="Yes"),OFFSET('Hygiene Data'!$I$7,0,10*ROW('Hygiene Data'!I148)),NA())</f>
        <v>#N/A</v>
      </c>
      <c r="BQ154" s="94" t="e">
        <f ca="true">+IF(AND(ISNUMBER(OFFSET('Hygiene Data'!$I$9,0,10*ROW('Hygiene Data'!I148))),'Data Summary'!EF154="Yes"),OFFSET('Hygiene Data'!$I$9,0,10*ROW('Hygiene Data'!I148)),NA())</f>
        <v>#N/A</v>
      </c>
    </row>
    <row xmlns:x14ac="http://schemas.microsoft.com/office/spreadsheetml/2009/9/ac" r="155" x14ac:dyDescent="0.2">
      <c r="A155" s="334" t="e">
        <f ca="true">+RIGHT('Data Summary'!A155,LEN('Data Summary'!A155)-9)</f>
        <v>#VALUE!</v>
      </c>
      <c r="B155" s="35" t="str">
        <f ca="true">+IF(ISTEXT('Data Summary'!B155),'Data Summary'!B155,"")</f>
        <v/>
      </c>
      <c r="C155" s="333" t="e">
        <f ca="true">+VALUE('Data Summary'!C155)</f>
        <v>#VALUE!</v>
      </c>
      <c r="D155" s="92" t="e">
        <f ca="true">+IF(AND(ISNUMBER(OFFSET('Water Data'!$D$4,0,10*ROW('Water Data'!D149))),'Data Summary'!BS155="Yes"),100-OFFSET('Water Data'!$D$4,0,10*ROW('Water Data'!D149)),NA())</f>
        <v>#N/A</v>
      </c>
      <c r="E155" s="92" t="e">
        <f ca="true">+IF(AND(ISNUMBER(OFFSET('Water Data'!$D$6,0,10*ROW('Water Data'!D149))),'Data Summary'!BT155="Yes"),OFFSET('Water Data'!$D$6,0,10*ROW('Water Data'!D149)),NA())</f>
        <v>#N/A</v>
      </c>
      <c r="F155" s="92" t="e">
        <f ca="true">+IF(AND(ISNUMBER(OFFSET('Water Data'!$D$9,0,10*ROW('Water Data'!D149))),'Data Summary'!BU155="Yes"),OFFSET('Water Data'!$D$9,0,10*ROW('Water Data'!D149)),NA())</f>
        <v>#N/A</v>
      </c>
      <c r="G155" s="92" t="e">
        <f ca="true">+IF(AND(ISNUMBER(OFFSET('Water Data'!$E$4,0,10*ROW('Water Data'!E149))),'Data Summary'!BV155="Yes"),100-OFFSET('Water Data'!$E$4,0,10*ROW('Water Data'!E149)),NA())</f>
        <v>#N/A</v>
      </c>
      <c r="H155" s="92" t="e">
        <f ca="true">+IF(AND(ISNUMBER(OFFSET('Water Data'!$E$6,0,10*ROW('Water Data'!E149))),'Data Summary'!BW155="Yes"),OFFSET('Water Data'!$E$6,0,10*ROW('Water Data'!E149)),NA())</f>
        <v>#N/A</v>
      </c>
      <c r="I155" s="92" t="e">
        <f ca="true">+IF(AND(ISNUMBER(OFFSET('Water Data'!$E$9,0,10*ROW('Water Data'!E149))),'Data Summary'!BX155="Yes"),OFFSET('Water Data'!$E$9,0,10*ROW('Water Data'!E149)),NA())</f>
        <v>#N/A</v>
      </c>
      <c r="J155" s="92" t="e">
        <f ca="true">+IF(AND(ISNUMBER(OFFSET('Water Data'!$F$4,0,10*ROW('Water Data'!F149))),'Data Summary'!BY155="Yes"),100-OFFSET('Water Data'!$F$4,0,10*ROW('Water Data'!F149)),NA())</f>
        <v>#N/A</v>
      </c>
      <c r="K155" s="92" t="e">
        <f ca="true">+IF(AND(ISNUMBER(OFFSET('Water Data'!$F$6,0,10*ROW('Water Data'!F149))),'Data Summary'!BZ155="Yes"),OFFSET('Water Data'!$F$6,0,10*ROW('Water Data'!F149)),NA())</f>
        <v>#N/A</v>
      </c>
      <c r="L155" s="92" t="e">
        <f ca="true">+IF(AND(ISNUMBER(OFFSET('Water Data'!$F$9,0,10*ROW('Water Data'!F149))),'Data Summary'!CA155="Yes"),OFFSET('Water Data'!$F$9,0,10*ROW('Water Data'!F149)),NA())</f>
        <v>#N/A</v>
      </c>
      <c r="M155" s="92" t="e">
        <f ca="true">+IF(AND(ISNUMBER(OFFSET('Water Data'!$G$4,0,10*ROW('Water Data'!G149))),'Data Summary'!CB155="Yes"),100-OFFSET('Water Data'!$G$4,0,10*ROW('Water Data'!G149)),NA())</f>
        <v>#N/A</v>
      </c>
      <c r="N155" s="92" t="e">
        <f ca="true">+IF(AND(ISNUMBER(OFFSET('Water Data'!$G$6,0,10*ROW('Water Data'!G149))),'Data Summary'!CC155="Yes"),OFFSET('Water Data'!$G$6,0,10*ROW('Water Data'!G149)),NA())</f>
        <v>#N/A</v>
      </c>
      <c r="O155" s="92" t="e">
        <f ca="true">+IF(AND(ISNUMBER(OFFSET('Water Data'!$G$9,0,10*ROW('Water Data'!G149))),'Data Summary'!CD155="Yes"),OFFSET('Water Data'!$G$9,0,10*ROW('Water Data'!G149)),NA())</f>
        <v>#N/A</v>
      </c>
      <c r="P155" s="92" t="e">
        <f ca="true">+IF(AND(ISNUMBER(OFFSET('Water Data'!$H$4,0,10*ROW('Water Data'!H149))),'Data Summary'!CE155="Yes"),100-OFFSET('Water Data'!$H$4,0,10*ROW('Water Data'!H149)),NA())</f>
        <v>#N/A</v>
      </c>
      <c r="Q155" s="92" t="e">
        <f ca="true">+IF(AND(ISNUMBER(OFFSET('Water Data'!$H$6,0,10*ROW('Water Data'!H149))),'Data Summary'!CF155="Yes"),OFFSET('Water Data'!$H$6,0,10*ROW('Water Data'!H149)),NA())</f>
        <v>#N/A</v>
      </c>
      <c r="R155" s="92" t="e">
        <f ca="true">+IF(AND(ISNUMBER(OFFSET('Water Data'!$H$9,0,10*ROW('Water Data'!H149))),'Data Summary'!CG155="Yes"),OFFSET('Water Data'!$H$9,0,10*ROW('Water Data'!H149)),NA())</f>
        <v>#N/A</v>
      </c>
      <c r="S155" s="92" t="e">
        <f ca="true">+IF(AND(ISNUMBER(OFFSET('Water Data'!$I$4,0,10*ROW('Water Data'!I149))),'Data Summary'!CH155="Yes"),100-OFFSET('Water Data'!$I$4,0,10*ROW('Water Data'!I149)),NA())</f>
        <v>#N/A</v>
      </c>
      <c r="T155" s="92" t="e">
        <f ca="true">+IF(AND(ISNUMBER(OFFSET('Water Data'!$I$6,0,10*ROW('Water Data'!I149))),'Data Summary'!CI155="Yes"),OFFSET('Water Data'!$I$6,0,10*ROW('Water Data'!I149)),NA())</f>
        <v>#N/A</v>
      </c>
      <c r="U155" s="92" t="e">
        <f ca="true">+IF(AND(ISNUMBER(OFFSET('Water Data'!$I$9,0,10*ROW('Water Data'!I149))),'Data Summary'!CJ155="Yes"),OFFSET('Water Data'!$I$9,0,10*ROW('Water Data'!I149)),NA())</f>
        <v>#N/A</v>
      </c>
      <c r="V155" s="93" t="e">
        <f ca="true">+IF(AND(ISNUMBER(OFFSET('Sanitation Data'!$D$4,0,10*ROW('Sanitation Data'!D149))),'Data Summary'!CK155="Yes"),100-OFFSET('Sanitation Data'!$D$4,0,10*ROW('Sanitation Data'!D149)),NA())</f>
        <v>#N/A</v>
      </c>
      <c r="W155" s="93" t="e">
        <f ca="true">+IF(AND(ISNUMBER(OFFSET('Sanitation Data'!$D$6,0,10*ROW('Sanitation Data'!D149))),'Data Summary'!CL155="Yes"),OFFSET('Sanitation Data'!$D$6,0,10*ROW('Sanitation Data'!D149)),NA())</f>
        <v>#N/A</v>
      </c>
      <c r="X155" s="93" t="e">
        <f ca="true">+IF(AND(ISNUMBER(OFFSET('Sanitation Data'!$D$10,0,10*ROW('Sanitation Data'!D149))),'Data Summary'!CM155="Yes"),OFFSET('Sanitation Data'!$D$10,0,10*ROW('Sanitation Data'!D149)),NA())</f>
        <v>#N/A</v>
      </c>
      <c r="Y155" s="93" t="e">
        <f ca="true">+IF(AND(ISNUMBER(OFFSET('Sanitation Data'!$D$11,0,10*ROW('Sanitation Data'!D149))),'Data Summary'!CN155="Yes"),OFFSET('Sanitation Data'!$D$11,0,10*ROW('Sanitation Data'!D149)),NA())</f>
        <v>#N/A</v>
      </c>
      <c r="Z155" s="93" t="e">
        <f ca="true">+IF(AND(ISNUMBER(OFFSET('Sanitation Data'!$D$12,0,10*ROW('Sanitation Data'!D149))),'Data Summary'!CO155="Yes"),OFFSET('Sanitation Data'!$D$12,0,10*ROW('Sanitation Data'!D149)),NA())</f>
        <v>#N/A</v>
      </c>
      <c r="AA155" s="93" t="e">
        <f ca="true">+IF(AND(ISNUMBER(OFFSET('Sanitation Data'!$E$4,0,10*ROW('Sanitation Data'!E149))),'Data Summary'!CP155="Yes"),100-OFFSET('Sanitation Data'!$E$4,0,10*ROW('Sanitation Data'!E149)),NA())</f>
        <v>#N/A</v>
      </c>
      <c r="AB155" s="93" t="e">
        <f ca="true">+IF(AND(ISNUMBER(OFFSET('Sanitation Data'!$E$6,0,10*ROW('Sanitation Data'!E149))),'Data Summary'!CQ155="Yes"),OFFSET('Sanitation Data'!$E$6,0,10*ROW('Sanitation Data'!E149)),NA())</f>
        <v>#N/A</v>
      </c>
      <c r="AC155" s="93" t="e">
        <f ca="true">+IF(AND(ISNUMBER(OFFSET('Sanitation Data'!$E$10,0,10*ROW('Sanitation Data'!E149))),'Data Summary'!CR155="Yes"),OFFSET('Sanitation Data'!$E$10,0,10*ROW('Sanitation Data'!E149)),NA())</f>
        <v>#N/A</v>
      </c>
      <c r="AD155" s="93" t="e">
        <f ca="true">+IF(AND(ISNUMBER(OFFSET('Sanitation Data'!$E$11,0,10*ROW('Sanitation Data'!E149))),'Data Summary'!CS155="Yes"),OFFSET('Sanitation Data'!$E$11,0,10*ROW('Sanitation Data'!E149)),NA())</f>
        <v>#N/A</v>
      </c>
      <c r="AE155" s="93" t="e">
        <f ca="true">+IF(AND(ISNUMBER(OFFSET('Sanitation Data'!$E$12,0,10*ROW('Sanitation Data'!E149))),'Data Summary'!CT155="Yes"),OFFSET('Sanitation Data'!$E$12,0,10*ROW('Sanitation Data'!E149)),NA())</f>
        <v>#N/A</v>
      </c>
      <c r="AF155" s="93" t="e">
        <f ca="true">+IF(AND(ISNUMBER(OFFSET('Sanitation Data'!$F$4,0,10*ROW('Sanitation Data'!F149))),'Data Summary'!CU155="Yes"),100-OFFSET('Sanitation Data'!$F$4,0,10*ROW('Sanitation Data'!F149)),NA())</f>
        <v>#N/A</v>
      </c>
      <c r="AG155" s="93" t="e">
        <f ca="true">+IF(AND(ISNUMBER(OFFSET('Sanitation Data'!$F$6,0,10*ROW('Sanitation Data'!F149))),'Data Summary'!CV155="Yes"),OFFSET('Sanitation Data'!$F$6,0,10*ROW('Sanitation Data'!F149)),NA())</f>
        <v>#N/A</v>
      </c>
      <c r="AH155" s="93" t="e">
        <f ca="true">+IF(AND(ISNUMBER(OFFSET('Sanitation Data'!$F$10,0,10*ROW('Sanitation Data'!F149))),'Data Summary'!CW155="Yes"),OFFSET('Sanitation Data'!$F$10,0,10*ROW('Sanitation Data'!F149)),NA())</f>
        <v>#N/A</v>
      </c>
      <c r="AI155" s="93" t="e">
        <f ca="true">+IF(AND(ISNUMBER(OFFSET('Sanitation Data'!$F$11,0,10*ROW('Sanitation Data'!F149))),'Data Summary'!CX155="Yes"),OFFSET('Sanitation Data'!$F$11,0,10*ROW('Sanitation Data'!F149)),NA())</f>
        <v>#N/A</v>
      </c>
      <c r="AJ155" s="93" t="e">
        <f ca="true">+IF(AND(ISNUMBER(OFFSET('Sanitation Data'!$F$12,0,10*ROW('Sanitation Data'!F149))),'Data Summary'!CY155="Yes"),OFFSET('Sanitation Data'!$F$12,0,10*ROW('Sanitation Data'!F149)),NA())</f>
        <v>#N/A</v>
      </c>
      <c r="AK155" s="93" t="e">
        <f ca="true">+IF(AND(ISNUMBER(OFFSET('Sanitation Data'!$G$4,0,10*ROW('Sanitation Data'!G149))),'Data Summary'!CZ155="Yes"),100-OFFSET('Sanitation Data'!$G$4,0,10*ROW('Sanitation Data'!G149)),NA())</f>
        <v>#N/A</v>
      </c>
      <c r="AL155" s="93" t="e">
        <f ca="true">+IF(AND(ISNUMBER(OFFSET('Sanitation Data'!$G$6,0,10*ROW('Sanitation Data'!G149))),'Data Summary'!DA155="Yes"),OFFSET('Sanitation Data'!$G$6,0,10*ROW('Sanitation Data'!G149)),NA())</f>
        <v>#N/A</v>
      </c>
      <c r="AM155" s="93" t="e">
        <f ca="true">+IF(AND(ISNUMBER(OFFSET('Sanitation Data'!$G$10,0,10*ROW('Sanitation Data'!G149))),'Data Summary'!DB155="Yes"),OFFSET('Sanitation Data'!$G$10,0,10*ROW('Sanitation Data'!G149)),NA())</f>
        <v>#N/A</v>
      </c>
      <c r="AN155" s="93" t="e">
        <f ca="true">+IF(AND(ISNUMBER(OFFSET('Sanitation Data'!$G$11,0,10*ROW('Sanitation Data'!G149))),'Data Summary'!DC155="Yes"),OFFSET('Sanitation Data'!$G$11,0,10*ROW('Sanitation Data'!G149)),NA())</f>
        <v>#N/A</v>
      </c>
      <c r="AO155" s="93" t="e">
        <f ca="true">+IF(AND(ISNUMBER(OFFSET('Sanitation Data'!$G$12,0,10*ROW('Sanitation Data'!G149))),'Data Summary'!DD155="Yes"),OFFSET('Sanitation Data'!$G$12,0,10*ROW('Sanitation Data'!G149)),NA())</f>
        <v>#N/A</v>
      </c>
      <c r="AP155" s="93" t="e">
        <f ca="true">+IF(AND(ISNUMBER(OFFSET('Sanitation Data'!$H$4,0,10*ROW('Sanitation Data'!H149))),'Data Summary'!DE155="Yes"),100-OFFSET('Sanitation Data'!$H$4,0,10*ROW('Sanitation Data'!H149)),NA())</f>
        <v>#N/A</v>
      </c>
      <c r="AQ155" s="93" t="e">
        <f ca="true">+IF(AND(ISNUMBER(OFFSET('Sanitation Data'!$H$6,0,10*ROW('Sanitation Data'!H149))),'Data Summary'!DF155="Yes"),OFFSET('Sanitation Data'!$H$6,0,10*ROW('Sanitation Data'!H149)),NA())</f>
        <v>#N/A</v>
      </c>
      <c r="AR155" s="93" t="e">
        <f ca="true">+IF(AND(ISNUMBER(OFFSET('Sanitation Data'!$H$10,0,10*ROW('Sanitation Data'!H149))),'Data Summary'!DG155="Yes"),OFFSET('Sanitation Data'!$H$10,0,10*ROW('Sanitation Data'!H149)),NA())</f>
        <v>#N/A</v>
      </c>
      <c r="AS155" s="93" t="e">
        <f ca="true">+IF(AND(ISNUMBER(OFFSET('Sanitation Data'!$H$11,0,10*ROW('Sanitation Data'!H149))),'Data Summary'!DH155="Yes"),OFFSET('Sanitation Data'!$H$11,0,10*ROW('Sanitation Data'!H149)),NA())</f>
        <v>#N/A</v>
      </c>
      <c r="AT155" s="93" t="e">
        <f ca="true">+IF(AND(ISNUMBER(OFFSET('Sanitation Data'!$H$12,0,10*ROW('Sanitation Data'!H149))),'Data Summary'!DI155="Yes"),OFFSET('Sanitation Data'!$H$12,0,10*ROW('Sanitation Data'!H149)),NA())</f>
        <v>#N/A</v>
      </c>
      <c r="AU155" s="93" t="e">
        <f ca="true">+IF(AND(ISNUMBER(OFFSET('Sanitation Data'!$I$4,0,10*ROW('Sanitation Data'!I149))),'Data Summary'!DJ155="Yes"),100-OFFSET('Sanitation Data'!$I$4,0,10*ROW('Sanitation Data'!I149)),NA())</f>
        <v>#N/A</v>
      </c>
      <c r="AV155" s="93" t="e">
        <f ca="true">+IF(AND(ISNUMBER(OFFSET('Sanitation Data'!$I$6,0,10*ROW('Sanitation Data'!I149))),'Data Summary'!DK155="Yes"),OFFSET('Sanitation Data'!$I$6,0,10*ROW('Sanitation Data'!I149)),NA())</f>
        <v>#N/A</v>
      </c>
      <c r="AW155" s="93" t="e">
        <f ca="true">+IF(AND(ISNUMBER(OFFSET('Sanitation Data'!$I$10,0,10*ROW('Sanitation Data'!I149))),'Data Summary'!DL155="Yes"),OFFSET('Sanitation Data'!$I$10,0,10*ROW('Sanitation Data'!I149)),NA())</f>
        <v>#N/A</v>
      </c>
      <c r="AX155" s="93" t="e">
        <f ca="true">+IF(AND(ISNUMBER(OFFSET('Sanitation Data'!$I$11,0,10*ROW('Sanitation Data'!I149))),'Data Summary'!DM155="Yes"),OFFSET('Sanitation Data'!$I$11,0,10*ROW('Sanitation Data'!I149)),NA())</f>
        <v>#N/A</v>
      </c>
      <c r="AY155" s="93" t="e">
        <f ca="true">+IF(AND(ISNUMBER(OFFSET('Sanitation Data'!$I$12,0,10*ROW('Sanitation Data'!I149))),'Data Summary'!DN155="Yes"),OFFSET('Sanitation Data'!$I$12,0,10*ROW('Sanitation Data'!I149)),NA())</f>
        <v>#N/A</v>
      </c>
      <c r="AZ155" s="94" t="e">
        <f ca="true">+IF(AND(ISNUMBER(OFFSET('Hygiene Data'!$D$5,0,10*ROW('Hygiene Data'!D149))),'Data Summary'!DO155="Yes"),OFFSET('Hygiene Data'!$D$5,0,10*ROW('Hygiene Data'!D149)),NA())</f>
        <v>#N/A</v>
      </c>
      <c r="BA155" s="94" t="e">
        <f ca="true">+IF(AND(ISNUMBER(OFFSET('Hygiene Data'!$D$7,0,10*ROW('Hygiene Data'!D149))),'Data Summary'!DP155="Yes"),OFFSET('Hygiene Data'!$D$7,0,10*ROW('Hygiene Data'!D149)),NA())</f>
        <v>#N/A</v>
      </c>
      <c r="BB155" s="94" t="e">
        <f ca="true">+IF(AND(ISNUMBER(OFFSET('Hygiene Data'!$D$9,0,10*ROW('Hygiene Data'!D149))),'Data Summary'!DQ155="Yes"),OFFSET('Hygiene Data'!$D$9,0,10*ROW('Hygiene Data'!D149)),NA())</f>
        <v>#N/A</v>
      </c>
      <c r="BC155" s="94" t="e">
        <f ca="true">+IF(AND(ISNUMBER(OFFSET('Hygiene Data'!$E$5,0,10*ROW('Hygiene Data'!E149))),'Data Summary'!DR155="Yes"),OFFSET('Hygiene Data'!$E$5,0,10*ROW('Hygiene Data'!E149)),NA())</f>
        <v>#N/A</v>
      </c>
      <c r="BD155" s="94" t="e">
        <f ca="true">+IF(AND(ISNUMBER(OFFSET('Hygiene Data'!$E$7,0,10*ROW('Hygiene Data'!E149))),'Data Summary'!DS155="Yes"),OFFSET('Hygiene Data'!$E$7,0,10*ROW('Hygiene Data'!E149)),NA())</f>
        <v>#N/A</v>
      </c>
      <c r="BE155" s="94" t="e">
        <f ca="true">+IF(AND(ISNUMBER(OFFSET('Hygiene Data'!$E$9,0,10*ROW('Hygiene Data'!E149))),'Data Summary'!DT155="Yes"),OFFSET('Hygiene Data'!$E$9,0,10*ROW('Hygiene Data'!E149)),NA())</f>
        <v>#N/A</v>
      </c>
      <c r="BF155" s="94" t="e">
        <f ca="true">+IF(AND(ISNUMBER(OFFSET('Hygiene Data'!$F$5,0,10*ROW('Hygiene Data'!F149))),'Data Summary'!DU155="Yes"),OFFSET('Hygiene Data'!$F$5,0,10*ROW('Hygiene Data'!F149)),NA())</f>
        <v>#N/A</v>
      </c>
      <c r="BG155" s="94" t="e">
        <f ca="true">+IF(AND(ISNUMBER(OFFSET('Hygiene Data'!$F$7,0,10*ROW('Hygiene Data'!F149))),'Data Summary'!DV155="Yes"),OFFSET('Hygiene Data'!$F$7,0,10*ROW('Hygiene Data'!F149)),NA())</f>
        <v>#N/A</v>
      </c>
      <c r="BH155" s="94" t="e">
        <f ca="true">+IF(AND(ISNUMBER(OFFSET('Hygiene Data'!$F$9,0,10*ROW('Hygiene Data'!F149))),'Data Summary'!DW155="Yes"),OFFSET('Hygiene Data'!$F$9,0,10*ROW('Hygiene Data'!F149)),NA())</f>
        <v>#N/A</v>
      </c>
      <c r="BI155" s="94" t="e">
        <f ca="true">+IF(AND(ISNUMBER(OFFSET('Hygiene Data'!$G$5,0,10*ROW('Hygiene Data'!G149))),'Data Summary'!DX155="Yes"),OFFSET('Hygiene Data'!$G$5,0,10*ROW('Hygiene Data'!G149)),NA())</f>
        <v>#N/A</v>
      </c>
      <c r="BJ155" s="94" t="e">
        <f ca="true">+IF(AND(ISNUMBER(OFFSET('Hygiene Data'!$G$7,0,10*ROW('Hygiene Data'!G149))),'Data Summary'!DY155="Yes"),OFFSET('Hygiene Data'!$G$7,0,10*ROW('Hygiene Data'!G149)),NA())</f>
        <v>#N/A</v>
      </c>
      <c r="BK155" s="94" t="e">
        <f ca="true">+IF(AND(ISNUMBER(OFFSET('Hygiene Data'!$G$9,0,10*ROW('Hygiene Data'!G149))),'Data Summary'!DZ155="Yes"),OFFSET('Hygiene Data'!$G$9,0,10*ROW('Hygiene Data'!G149)),NA())</f>
        <v>#N/A</v>
      </c>
      <c r="BL155" s="94" t="e">
        <f ca="true">+IF(AND(ISNUMBER(OFFSET('Hygiene Data'!$H$5,0,10*ROW('Hygiene Data'!H149))),'Data Summary'!EA155="Yes"),OFFSET('Hygiene Data'!$H$5,0,10*ROW('Hygiene Data'!H149)),NA())</f>
        <v>#N/A</v>
      </c>
      <c r="BM155" s="94" t="e">
        <f ca="true">+IF(AND(ISNUMBER(OFFSET('Hygiene Data'!$H$7,0,10*ROW('Hygiene Data'!H149))),'Data Summary'!EB155="Yes"),OFFSET('Hygiene Data'!$H$7,0,10*ROW('Hygiene Data'!H149)),NA())</f>
        <v>#N/A</v>
      </c>
      <c r="BN155" s="94" t="e">
        <f ca="true">+IF(AND(ISNUMBER(OFFSET('Hygiene Data'!$H$9,0,10*ROW('Hygiene Data'!H149))),'Data Summary'!EC155="Yes"),OFFSET('Hygiene Data'!$H$9,0,10*ROW('Hygiene Data'!H149)),NA())</f>
        <v>#N/A</v>
      </c>
      <c r="BO155" s="94" t="e">
        <f ca="true">+IF(AND(ISNUMBER(OFFSET('Hygiene Data'!$I$5,0,10*ROW('Hygiene Data'!I149))),'Data Summary'!ED155="Yes"),OFFSET('Hygiene Data'!$I$5,0,10*ROW('Hygiene Data'!I149)),NA())</f>
        <v>#N/A</v>
      </c>
      <c r="BP155" s="94" t="e">
        <f ca="true">+IF(AND(ISNUMBER(OFFSET('Hygiene Data'!$I$7,0,10*ROW('Hygiene Data'!I149))),'Data Summary'!EE155="Yes"),OFFSET('Hygiene Data'!$I$7,0,10*ROW('Hygiene Data'!I149)),NA())</f>
        <v>#N/A</v>
      </c>
      <c r="BQ155" s="94" t="e">
        <f ca="true">+IF(AND(ISNUMBER(OFFSET('Hygiene Data'!$I$9,0,10*ROW('Hygiene Data'!I149))),'Data Summary'!EF155="Yes"),OFFSET('Hygiene Data'!$I$9,0,10*ROW('Hygiene Data'!I149)),NA())</f>
        <v>#N/A</v>
      </c>
    </row>
    <row xmlns:x14ac="http://schemas.microsoft.com/office/spreadsheetml/2009/9/ac" r="156" x14ac:dyDescent="0.2">
      <c r="A156" s="334" t="e">
        <f ca="true">+RIGHT('Data Summary'!A156,LEN('Data Summary'!A156)-9)</f>
        <v>#VALUE!</v>
      </c>
      <c r="B156" s="35" t="str">
        <f ca="true">+IF(ISTEXT('Data Summary'!B156),'Data Summary'!B156,"")</f>
        <v/>
      </c>
      <c r="C156" s="333" t="e">
        <f ca="true">+VALUE('Data Summary'!C156)</f>
        <v>#VALUE!</v>
      </c>
      <c r="D156" s="92" t="e">
        <f ca="true">+IF(AND(ISNUMBER(OFFSET('Water Data'!$D$4,0,10*ROW('Water Data'!D150))),'Data Summary'!BS156="Yes"),100-OFFSET('Water Data'!$D$4,0,10*ROW('Water Data'!D150)),NA())</f>
        <v>#N/A</v>
      </c>
      <c r="E156" s="92" t="e">
        <f ca="true">+IF(AND(ISNUMBER(OFFSET('Water Data'!$D$6,0,10*ROW('Water Data'!D150))),'Data Summary'!BT156="Yes"),OFFSET('Water Data'!$D$6,0,10*ROW('Water Data'!D150)),NA())</f>
        <v>#N/A</v>
      </c>
      <c r="F156" s="92" t="e">
        <f ca="true">+IF(AND(ISNUMBER(OFFSET('Water Data'!$D$9,0,10*ROW('Water Data'!D150))),'Data Summary'!BU156="Yes"),OFFSET('Water Data'!$D$9,0,10*ROW('Water Data'!D150)),NA())</f>
        <v>#N/A</v>
      </c>
      <c r="G156" s="92" t="e">
        <f ca="true">+IF(AND(ISNUMBER(OFFSET('Water Data'!$E$4,0,10*ROW('Water Data'!E150))),'Data Summary'!BV156="Yes"),100-OFFSET('Water Data'!$E$4,0,10*ROW('Water Data'!E150)),NA())</f>
        <v>#N/A</v>
      </c>
      <c r="H156" s="92" t="e">
        <f ca="true">+IF(AND(ISNUMBER(OFFSET('Water Data'!$E$6,0,10*ROW('Water Data'!E150))),'Data Summary'!BW156="Yes"),OFFSET('Water Data'!$E$6,0,10*ROW('Water Data'!E150)),NA())</f>
        <v>#N/A</v>
      </c>
      <c r="I156" s="92" t="e">
        <f ca="true">+IF(AND(ISNUMBER(OFFSET('Water Data'!$E$9,0,10*ROW('Water Data'!E150))),'Data Summary'!BX156="Yes"),OFFSET('Water Data'!$E$9,0,10*ROW('Water Data'!E150)),NA())</f>
        <v>#N/A</v>
      </c>
      <c r="J156" s="92" t="e">
        <f ca="true">+IF(AND(ISNUMBER(OFFSET('Water Data'!$F$4,0,10*ROW('Water Data'!F150))),'Data Summary'!BY156="Yes"),100-OFFSET('Water Data'!$F$4,0,10*ROW('Water Data'!F150)),NA())</f>
        <v>#N/A</v>
      </c>
      <c r="K156" s="92" t="e">
        <f ca="true">+IF(AND(ISNUMBER(OFFSET('Water Data'!$F$6,0,10*ROW('Water Data'!F150))),'Data Summary'!BZ156="Yes"),OFFSET('Water Data'!$F$6,0,10*ROW('Water Data'!F150)),NA())</f>
        <v>#N/A</v>
      </c>
      <c r="L156" s="92" t="e">
        <f ca="true">+IF(AND(ISNUMBER(OFFSET('Water Data'!$F$9,0,10*ROW('Water Data'!F150))),'Data Summary'!CA156="Yes"),OFFSET('Water Data'!$F$9,0,10*ROW('Water Data'!F150)),NA())</f>
        <v>#N/A</v>
      </c>
      <c r="M156" s="92" t="e">
        <f ca="true">+IF(AND(ISNUMBER(OFFSET('Water Data'!$G$4,0,10*ROW('Water Data'!G150))),'Data Summary'!CB156="Yes"),100-OFFSET('Water Data'!$G$4,0,10*ROW('Water Data'!G150)),NA())</f>
        <v>#N/A</v>
      </c>
      <c r="N156" s="92" t="e">
        <f ca="true">+IF(AND(ISNUMBER(OFFSET('Water Data'!$G$6,0,10*ROW('Water Data'!G150))),'Data Summary'!CC156="Yes"),OFFSET('Water Data'!$G$6,0,10*ROW('Water Data'!G150)),NA())</f>
        <v>#N/A</v>
      </c>
      <c r="O156" s="92" t="e">
        <f ca="true">+IF(AND(ISNUMBER(OFFSET('Water Data'!$G$9,0,10*ROW('Water Data'!G150))),'Data Summary'!CD156="Yes"),OFFSET('Water Data'!$G$9,0,10*ROW('Water Data'!G150)),NA())</f>
        <v>#N/A</v>
      </c>
      <c r="P156" s="92" t="e">
        <f ca="true">+IF(AND(ISNUMBER(OFFSET('Water Data'!$H$4,0,10*ROW('Water Data'!H150))),'Data Summary'!CE156="Yes"),100-OFFSET('Water Data'!$H$4,0,10*ROW('Water Data'!H150)),NA())</f>
        <v>#N/A</v>
      </c>
      <c r="Q156" s="92" t="e">
        <f ca="true">+IF(AND(ISNUMBER(OFFSET('Water Data'!$H$6,0,10*ROW('Water Data'!H150))),'Data Summary'!CF156="Yes"),OFFSET('Water Data'!$H$6,0,10*ROW('Water Data'!H150)),NA())</f>
        <v>#N/A</v>
      </c>
      <c r="R156" s="92" t="e">
        <f ca="true">+IF(AND(ISNUMBER(OFFSET('Water Data'!$H$9,0,10*ROW('Water Data'!H150))),'Data Summary'!CG156="Yes"),OFFSET('Water Data'!$H$9,0,10*ROW('Water Data'!H150)),NA())</f>
        <v>#N/A</v>
      </c>
      <c r="S156" s="92" t="e">
        <f ca="true">+IF(AND(ISNUMBER(OFFSET('Water Data'!$I$4,0,10*ROW('Water Data'!I150))),'Data Summary'!CH156="Yes"),100-OFFSET('Water Data'!$I$4,0,10*ROW('Water Data'!I150)),NA())</f>
        <v>#N/A</v>
      </c>
      <c r="T156" s="92" t="e">
        <f ca="true">+IF(AND(ISNUMBER(OFFSET('Water Data'!$I$6,0,10*ROW('Water Data'!I150))),'Data Summary'!CI156="Yes"),OFFSET('Water Data'!$I$6,0,10*ROW('Water Data'!I150)),NA())</f>
        <v>#N/A</v>
      </c>
      <c r="U156" s="92" t="e">
        <f ca="true">+IF(AND(ISNUMBER(OFFSET('Water Data'!$I$9,0,10*ROW('Water Data'!I150))),'Data Summary'!CJ156="Yes"),OFFSET('Water Data'!$I$9,0,10*ROW('Water Data'!I150)),NA())</f>
        <v>#N/A</v>
      </c>
      <c r="V156" s="93" t="e">
        <f ca="true">+IF(AND(ISNUMBER(OFFSET('Sanitation Data'!$D$4,0,10*ROW('Sanitation Data'!D150))),'Data Summary'!CK156="Yes"),100-OFFSET('Sanitation Data'!$D$4,0,10*ROW('Sanitation Data'!D150)),NA())</f>
        <v>#N/A</v>
      </c>
      <c r="W156" s="93" t="e">
        <f ca="true">+IF(AND(ISNUMBER(OFFSET('Sanitation Data'!$D$6,0,10*ROW('Sanitation Data'!D150))),'Data Summary'!CL156="Yes"),OFFSET('Sanitation Data'!$D$6,0,10*ROW('Sanitation Data'!D150)),NA())</f>
        <v>#N/A</v>
      </c>
      <c r="X156" s="93" t="e">
        <f ca="true">+IF(AND(ISNUMBER(OFFSET('Sanitation Data'!$D$10,0,10*ROW('Sanitation Data'!D150))),'Data Summary'!CM156="Yes"),OFFSET('Sanitation Data'!$D$10,0,10*ROW('Sanitation Data'!D150)),NA())</f>
        <v>#N/A</v>
      </c>
      <c r="Y156" s="93" t="e">
        <f ca="true">+IF(AND(ISNUMBER(OFFSET('Sanitation Data'!$D$11,0,10*ROW('Sanitation Data'!D150))),'Data Summary'!CN156="Yes"),OFFSET('Sanitation Data'!$D$11,0,10*ROW('Sanitation Data'!D150)),NA())</f>
        <v>#N/A</v>
      </c>
      <c r="Z156" s="93" t="e">
        <f ca="true">+IF(AND(ISNUMBER(OFFSET('Sanitation Data'!$D$12,0,10*ROW('Sanitation Data'!D150))),'Data Summary'!CO156="Yes"),OFFSET('Sanitation Data'!$D$12,0,10*ROW('Sanitation Data'!D150)),NA())</f>
        <v>#N/A</v>
      </c>
      <c r="AA156" s="93" t="e">
        <f ca="true">+IF(AND(ISNUMBER(OFFSET('Sanitation Data'!$E$4,0,10*ROW('Sanitation Data'!E150))),'Data Summary'!CP156="Yes"),100-OFFSET('Sanitation Data'!$E$4,0,10*ROW('Sanitation Data'!E150)),NA())</f>
        <v>#N/A</v>
      </c>
      <c r="AB156" s="93" t="e">
        <f ca="true">+IF(AND(ISNUMBER(OFFSET('Sanitation Data'!$E$6,0,10*ROW('Sanitation Data'!E150))),'Data Summary'!CQ156="Yes"),OFFSET('Sanitation Data'!$E$6,0,10*ROW('Sanitation Data'!E150)),NA())</f>
        <v>#N/A</v>
      </c>
      <c r="AC156" s="93" t="e">
        <f ca="true">+IF(AND(ISNUMBER(OFFSET('Sanitation Data'!$E$10,0,10*ROW('Sanitation Data'!E150))),'Data Summary'!CR156="Yes"),OFFSET('Sanitation Data'!$E$10,0,10*ROW('Sanitation Data'!E150)),NA())</f>
        <v>#N/A</v>
      </c>
      <c r="AD156" s="93" t="e">
        <f ca="true">+IF(AND(ISNUMBER(OFFSET('Sanitation Data'!$E$11,0,10*ROW('Sanitation Data'!E150))),'Data Summary'!CS156="Yes"),OFFSET('Sanitation Data'!$E$11,0,10*ROW('Sanitation Data'!E150)),NA())</f>
        <v>#N/A</v>
      </c>
      <c r="AE156" s="93" t="e">
        <f ca="true">+IF(AND(ISNUMBER(OFFSET('Sanitation Data'!$E$12,0,10*ROW('Sanitation Data'!E150))),'Data Summary'!CT156="Yes"),OFFSET('Sanitation Data'!$E$12,0,10*ROW('Sanitation Data'!E150)),NA())</f>
        <v>#N/A</v>
      </c>
      <c r="AF156" s="93" t="e">
        <f ca="true">+IF(AND(ISNUMBER(OFFSET('Sanitation Data'!$F$4,0,10*ROW('Sanitation Data'!F150))),'Data Summary'!CU156="Yes"),100-OFFSET('Sanitation Data'!$F$4,0,10*ROW('Sanitation Data'!F150)),NA())</f>
        <v>#N/A</v>
      </c>
      <c r="AG156" s="93" t="e">
        <f ca="true">+IF(AND(ISNUMBER(OFFSET('Sanitation Data'!$F$6,0,10*ROW('Sanitation Data'!F150))),'Data Summary'!CV156="Yes"),OFFSET('Sanitation Data'!$F$6,0,10*ROW('Sanitation Data'!F150)),NA())</f>
        <v>#N/A</v>
      </c>
      <c r="AH156" s="93" t="e">
        <f ca="true">+IF(AND(ISNUMBER(OFFSET('Sanitation Data'!$F$10,0,10*ROW('Sanitation Data'!F150))),'Data Summary'!CW156="Yes"),OFFSET('Sanitation Data'!$F$10,0,10*ROW('Sanitation Data'!F150)),NA())</f>
        <v>#N/A</v>
      </c>
      <c r="AI156" s="93" t="e">
        <f ca="true">+IF(AND(ISNUMBER(OFFSET('Sanitation Data'!$F$11,0,10*ROW('Sanitation Data'!F150))),'Data Summary'!CX156="Yes"),OFFSET('Sanitation Data'!$F$11,0,10*ROW('Sanitation Data'!F150)),NA())</f>
        <v>#N/A</v>
      </c>
      <c r="AJ156" s="93" t="e">
        <f ca="true">+IF(AND(ISNUMBER(OFFSET('Sanitation Data'!$F$12,0,10*ROW('Sanitation Data'!F150))),'Data Summary'!CY156="Yes"),OFFSET('Sanitation Data'!$F$12,0,10*ROW('Sanitation Data'!F150)),NA())</f>
        <v>#N/A</v>
      </c>
      <c r="AK156" s="93" t="e">
        <f ca="true">+IF(AND(ISNUMBER(OFFSET('Sanitation Data'!$G$4,0,10*ROW('Sanitation Data'!G150))),'Data Summary'!CZ156="Yes"),100-OFFSET('Sanitation Data'!$G$4,0,10*ROW('Sanitation Data'!G150)),NA())</f>
        <v>#N/A</v>
      </c>
      <c r="AL156" s="93" t="e">
        <f ca="true">+IF(AND(ISNUMBER(OFFSET('Sanitation Data'!$G$6,0,10*ROW('Sanitation Data'!G150))),'Data Summary'!DA156="Yes"),OFFSET('Sanitation Data'!$G$6,0,10*ROW('Sanitation Data'!G150)),NA())</f>
        <v>#N/A</v>
      </c>
      <c r="AM156" s="93" t="e">
        <f ca="true">+IF(AND(ISNUMBER(OFFSET('Sanitation Data'!$G$10,0,10*ROW('Sanitation Data'!G150))),'Data Summary'!DB156="Yes"),OFFSET('Sanitation Data'!$G$10,0,10*ROW('Sanitation Data'!G150)),NA())</f>
        <v>#N/A</v>
      </c>
      <c r="AN156" s="93" t="e">
        <f ca="true">+IF(AND(ISNUMBER(OFFSET('Sanitation Data'!$G$11,0,10*ROW('Sanitation Data'!G150))),'Data Summary'!DC156="Yes"),OFFSET('Sanitation Data'!$G$11,0,10*ROW('Sanitation Data'!G150)),NA())</f>
        <v>#N/A</v>
      </c>
      <c r="AO156" s="93" t="e">
        <f ca="true">+IF(AND(ISNUMBER(OFFSET('Sanitation Data'!$G$12,0,10*ROW('Sanitation Data'!G150))),'Data Summary'!DD156="Yes"),OFFSET('Sanitation Data'!$G$12,0,10*ROW('Sanitation Data'!G150)),NA())</f>
        <v>#N/A</v>
      </c>
      <c r="AP156" s="93" t="e">
        <f ca="true">+IF(AND(ISNUMBER(OFFSET('Sanitation Data'!$H$4,0,10*ROW('Sanitation Data'!H150))),'Data Summary'!DE156="Yes"),100-OFFSET('Sanitation Data'!$H$4,0,10*ROW('Sanitation Data'!H150)),NA())</f>
        <v>#N/A</v>
      </c>
      <c r="AQ156" s="93" t="e">
        <f ca="true">+IF(AND(ISNUMBER(OFFSET('Sanitation Data'!$H$6,0,10*ROW('Sanitation Data'!H150))),'Data Summary'!DF156="Yes"),OFFSET('Sanitation Data'!$H$6,0,10*ROW('Sanitation Data'!H150)),NA())</f>
        <v>#N/A</v>
      </c>
      <c r="AR156" s="93" t="e">
        <f ca="true">+IF(AND(ISNUMBER(OFFSET('Sanitation Data'!$H$10,0,10*ROW('Sanitation Data'!H150))),'Data Summary'!DG156="Yes"),OFFSET('Sanitation Data'!$H$10,0,10*ROW('Sanitation Data'!H150)),NA())</f>
        <v>#N/A</v>
      </c>
      <c r="AS156" s="93" t="e">
        <f ca="true">+IF(AND(ISNUMBER(OFFSET('Sanitation Data'!$H$11,0,10*ROW('Sanitation Data'!H150))),'Data Summary'!DH156="Yes"),OFFSET('Sanitation Data'!$H$11,0,10*ROW('Sanitation Data'!H150)),NA())</f>
        <v>#N/A</v>
      </c>
      <c r="AT156" s="93" t="e">
        <f ca="true">+IF(AND(ISNUMBER(OFFSET('Sanitation Data'!$H$12,0,10*ROW('Sanitation Data'!H150))),'Data Summary'!DI156="Yes"),OFFSET('Sanitation Data'!$H$12,0,10*ROW('Sanitation Data'!H150)),NA())</f>
        <v>#N/A</v>
      </c>
      <c r="AU156" s="93" t="e">
        <f ca="true">+IF(AND(ISNUMBER(OFFSET('Sanitation Data'!$I$4,0,10*ROW('Sanitation Data'!I150))),'Data Summary'!DJ156="Yes"),100-OFFSET('Sanitation Data'!$I$4,0,10*ROW('Sanitation Data'!I150)),NA())</f>
        <v>#N/A</v>
      </c>
      <c r="AV156" s="93" t="e">
        <f ca="true">+IF(AND(ISNUMBER(OFFSET('Sanitation Data'!$I$6,0,10*ROW('Sanitation Data'!I150))),'Data Summary'!DK156="Yes"),OFFSET('Sanitation Data'!$I$6,0,10*ROW('Sanitation Data'!I150)),NA())</f>
        <v>#N/A</v>
      </c>
      <c r="AW156" s="93" t="e">
        <f ca="true">+IF(AND(ISNUMBER(OFFSET('Sanitation Data'!$I$10,0,10*ROW('Sanitation Data'!I150))),'Data Summary'!DL156="Yes"),OFFSET('Sanitation Data'!$I$10,0,10*ROW('Sanitation Data'!I150)),NA())</f>
        <v>#N/A</v>
      </c>
      <c r="AX156" s="93" t="e">
        <f ca="true">+IF(AND(ISNUMBER(OFFSET('Sanitation Data'!$I$11,0,10*ROW('Sanitation Data'!I150))),'Data Summary'!DM156="Yes"),OFFSET('Sanitation Data'!$I$11,0,10*ROW('Sanitation Data'!I150)),NA())</f>
        <v>#N/A</v>
      </c>
      <c r="AY156" s="93" t="e">
        <f ca="true">+IF(AND(ISNUMBER(OFFSET('Sanitation Data'!$I$12,0,10*ROW('Sanitation Data'!I150))),'Data Summary'!DN156="Yes"),OFFSET('Sanitation Data'!$I$12,0,10*ROW('Sanitation Data'!I150)),NA())</f>
        <v>#N/A</v>
      </c>
      <c r="AZ156" s="94" t="e">
        <f ca="true">+IF(AND(ISNUMBER(OFFSET('Hygiene Data'!$D$5,0,10*ROW('Hygiene Data'!D150))),'Data Summary'!DO156="Yes"),OFFSET('Hygiene Data'!$D$5,0,10*ROW('Hygiene Data'!D150)),NA())</f>
        <v>#N/A</v>
      </c>
      <c r="BA156" s="94" t="e">
        <f ca="true">+IF(AND(ISNUMBER(OFFSET('Hygiene Data'!$D$7,0,10*ROW('Hygiene Data'!D150))),'Data Summary'!DP156="Yes"),OFFSET('Hygiene Data'!$D$7,0,10*ROW('Hygiene Data'!D150)),NA())</f>
        <v>#N/A</v>
      </c>
      <c r="BB156" s="94" t="e">
        <f ca="true">+IF(AND(ISNUMBER(OFFSET('Hygiene Data'!$D$9,0,10*ROW('Hygiene Data'!D150))),'Data Summary'!DQ156="Yes"),OFFSET('Hygiene Data'!$D$9,0,10*ROW('Hygiene Data'!D150)),NA())</f>
        <v>#N/A</v>
      </c>
      <c r="BC156" s="94" t="e">
        <f ca="true">+IF(AND(ISNUMBER(OFFSET('Hygiene Data'!$E$5,0,10*ROW('Hygiene Data'!E150))),'Data Summary'!DR156="Yes"),OFFSET('Hygiene Data'!$E$5,0,10*ROW('Hygiene Data'!E150)),NA())</f>
        <v>#N/A</v>
      </c>
      <c r="BD156" s="94" t="e">
        <f ca="true">+IF(AND(ISNUMBER(OFFSET('Hygiene Data'!$E$7,0,10*ROW('Hygiene Data'!E150))),'Data Summary'!DS156="Yes"),OFFSET('Hygiene Data'!$E$7,0,10*ROW('Hygiene Data'!E150)),NA())</f>
        <v>#N/A</v>
      </c>
      <c r="BE156" s="94" t="e">
        <f ca="true">+IF(AND(ISNUMBER(OFFSET('Hygiene Data'!$E$9,0,10*ROW('Hygiene Data'!E150))),'Data Summary'!DT156="Yes"),OFFSET('Hygiene Data'!$E$9,0,10*ROW('Hygiene Data'!E150)),NA())</f>
        <v>#N/A</v>
      </c>
      <c r="BF156" s="94" t="e">
        <f ca="true">+IF(AND(ISNUMBER(OFFSET('Hygiene Data'!$F$5,0,10*ROW('Hygiene Data'!F150))),'Data Summary'!DU156="Yes"),OFFSET('Hygiene Data'!$F$5,0,10*ROW('Hygiene Data'!F150)),NA())</f>
        <v>#N/A</v>
      </c>
      <c r="BG156" s="94" t="e">
        <f ca="true">+IF(AND(ISNUMBER(OFFSET('Hygiene Data'!$F$7,0,10*ROW('Hygiene Data'!F150))),'Data Summary'!DV156="Yes"),OFFSET('Hygiene Data'!$F$7,0,10*ROW('Hygiene Data'!F150)),NA())</f>
        <v>#N/A</v>
      </c>
      <c r="BH156" s="94" t="e">
        <f ca="true">+IF(AND(ISNUMBER(OFFSET('Hygiene Data'!$F$9,0,10*ROW('Hygiene Data'!F150))),'Data Summary'!DW156="Yes"),OFFSET('Hygiene Data'!$F$9,0,10*ROW('Hygiene Data'!F150)),NA())</f>
        <v>#N/A</v>
      </c>
      <c r="BI156" s="94" t="e">
        <f ca="true">+IF(AND(ISNUMBER(OFFSET('Hygiene Data'!$G$5,0,10*ROW('Hygiene Data'!G150))),'Data Summary'!DX156="Yes"),OFFSET('Hygiene Data'!$G$5,0,10*ROW('Hygiene Data'!G150)),NA())</f>
        <v>#N/A</v>
      </c>
      <c r="BJ156" s="94" t="e">
        <f ca="true">+IF(AND(ISNUMBER(OFFSET('Hygiene Data'!$G$7,0,10*ROW('Hygiene Data'!G150))),'Data Summary'!DY156="Yes"),OFFSET('Hygiene Data'!$G$7,0,10*ROW('Hygiene Data'!G150)),NA())</f>
        <v>#N/A</v>
      </c>
      <c r="BK156" s="94" t="e">
        <f ca="true">+IF(AND(ISNUMBER(OFFSET('Hygiene Data'!$G$9,0,10*ROW('Hygiene Data'!G150))),'Data Summary'!DZ156="Yes"),OFFSET('Hygiene Data'!$G$9,0,10*ROW('Hygiene Data'!G150)),NA())</f>
        <v>#N/A</v>
      </c>
      <c r="BL156" s="94" t="e">
        <f ca="true">+IF(AND(ISNUMBER(OFFSET('Hygiene Data'!$H$5,0,10*ROW('Hygiene Data'!H150))),'Data Summary'!EA156="Yes"),OFFSET('Hygiene Data'!$H$5,0,10*ROW('Hygiene Data'!H150)),NA())</f>
        <v>#N/A</v>
      </c>
      <c r="BM156" s="94" t="e">
        <f ca="true">+IF(AND(ISNUMBER(OFFSET('Hygiene Data'!$H$7,0,10*ROW('Hygiene Data'!H150))),'Data Summary'!EB156="Yes"),OFFSET('Hygiene Data'!$H$7,0,10*ROW('Hygiene Data'!H150)),NA())</f>
        <v>#N/A</v>
      </c>
      <c r="BN156" s="94" t="e">
        <f ca="true">+IF(AND(ISNUMBER(OFFSET('Hygiene Data'!$H$9,0,10*ROW('Hygiene Data'!H150))),'Data Summary'!EC156="Yes"),OFFSET('Hygiene Data'!$H$9,0,10*ROW('Hygiene Data'!H150)),NA())</f>
        <v>#N/A</v>
      </c>
      <c r="BO156" s="94" t="e">
        <f ca="true">+IF(AND(ISNUMBER(OFFSET('Hygiene Data'!$I$5,0,10*ROW('Hygiene Data'!I150))),'Data Summary'!ED156="Yes"),OFFSET('Hygiene Data'!$I$5,0,10*ROW('Hygiene Data'!I150)),NA())</f>
        <v>#N/A</v>
      </c>
      <c r="BP156" s="94" t="e">
        <f ca="true">+IF(AND(ISNUMBER(OFFSET('Hygiene Data'!$I$7,0,10*ROW('Hygiene Data'!I150))),'Data Summary'!EE156="Yes"),OFFSET('Hygiene Data'!$I$7,0,10*ROW('Hygiene Data'!I150)),NA())</f>
        <v>#N/A</v>
      </c>
      <c r="BQ156" s="94" t="e">
        <f ca="true">+IF(AND(ISNUMBER(OFFSET('Hygiene Data'!$I$9,0,10*ROW('Hygiene Data'!I150))),'Data Summary'!EF156="Yes"),OFFSET('Hygiene Data'!$I$9,0,10*ROW('Hygiene Data'!I150)),NA())</f>
        <v>#N/A</v>
      </c>
    </row>
    <row xmlns:x14ac="http://schemas.microsoft.com/office/spreadsheetml/2009/9/ac" r="157" x14ac:dyDescent="0.2">
      <c r="A157" s="334" t="e">
        <f ca="true">+RIGHT('Data Summary'!A157,LEN('Data Summary'!A157)-9)</f>
        <v>#VALUE!</v>
      </c>
      <c r="B157" s="35" t="str">
        <f ca="true">+IF(ISTEXT('Data Summary'!B157),'Data Summary'!B157,"")</f>
        <v/>
      </c>
      <c r="C157" s="333" t="e">
        <f ca="true">+VALUE('Data Summary'!C157)</f>
        <v>#VALUE!</v>
      </c>
      <c r="D157" s="92" t="e">
        <f ca="true">+IF(AND(ISNUMBER(OFFSET('Water Data'!$D$4,0,10*ROW('Water Data'!D151))),'Data Summary'!BS157="Yes"),100-OFFSET('Water Data'!$D$4,0,10*ROW('Water Data'!D151)),NA())</f>
        <v>#N/A</v>
      </c>
      <c r="E157" s="92" t="e">
        <f ca="true">+IF(AND(ISNUMBER(OFFSET('Water Data'!$D$6,0,10*ROW('Water Data'!D151))),'Data Summary'!BT157="Yes"),OFFSET('Water Data'!$D$6,0,10*ROW('Water Data'!D151)),NA())</f>
        <v>#N/A</v>
      </c>
      <c r="F157" s="92" t="e">
        <f ca="true">+IF(AND(ISNUMBER(OFFSET('Water Data'!$D$9,0,10*ROW('Water Data'!D151))),'Data Summary'!BU157="Yes"),OFFSET('Water Data'!$D$9,0,10*ROW('Water Data'!D151)),NA())</f>
        <v>#N/A</v>
      </c>
      <c r="G157" s="92" t="e">
        <f ca="true">+IF(AND(ISNUMBER(OFFSET('Water Data'!$E$4,0,10*ROW('Water Data'!E151))),'Data Summary'!BV157="Yes"),100-OFFSET('Water Data'!$E$4,0,10*ROW('Water Data'!E151)),NA())</f>
        <v>#N/A</v>
      </c>
      <c r="H157" s="92" t="e">
        <f ca="true">+IF(AND(ISNUMBER(OFFSET('Water Data'!$E$6,0,10*ROW('Water Data'!E151))),'Data Summary'!BW157="Yes"),OFFSET('Water Data'!$E$6,0,10*ROW('Water Data'!E151)),NA())</f>
        <v>#N/A</v>
      </c>
      <c r="I157" s="92" t="e">
        <f ca="true">+IF(AND(ISNUMBER(OFFSET('Water Data'!$E$9,0,10*ROW('Water Data'!E151))),'Data Summary'!BX157="Yes"),OFFSET('Water Data'!$E$9,0,10*ROW('Water Data'!E151)),NA())</f>
        <v>#N/A</v>
      </c>
      <c r="J157" s="92" t="e">
        <f ca="true">+IF(AND(ISNUMBER(OFFSET('Water Data'!$F$4,0,10*ROW('Water Data'!F151))),'Data Summary'!BY157="Yes"),100-OFFSET('Water Data'!$F$4,0,10*ROW('Water Data'!F151)),NA())</f>
        <v>#N/A</v>
      </c>
      <c r="K157" s="92" t="e">
        <f ca="true">+IF(AND(ISNUMBER(OFFSET('Water Data'!$F$6,0,10*ROW('Water Data'!F151))),'Data Summary'!BZ157="Yes"),OFFSET('Water Data'!$F$6,0,10*ROW('Water Data'!F151)),NA())</f>
        <v>#N/A</v>
      </c>
      <c r="L157" s="92" t="e">
        <f ca="true">+IF(AND(ISNUMBER(OFFSET('Water Data'!$F$9,0,10*ROW('Water Data'!F151))),'Data Summary'!CA157="Yes"),OFFSET('Water Data'!$F$9,0,10*ROW('Water Data'!F151)),NA())</f>
        <v>#N/A</v>
      </c>
      <c r="M157" s="92" t="e">
        <f ca="true">+IF(AND(ISNUMBER(OFFSET('Water Data'!$G$4,0,10*ROW('Water Data'!G151))),'Data Summary'!CB157="Yes"),100-OFFSET('Water Data'!$G$4,0,10*ROW('Water Data'!G151)),NA())</f>
        <v>#N/A</v>
      </c>
      <c r="N157" s="92" t="e">
        <f ca="true">+IF(AND(ISNUMBER(OFFSET('Water Data'!$G$6,0,10*ROW('Water Data'!G151))),'Data Summary'!CC157="Yes"),OFFSET('Water Data'!$G$6,0,10*ROW('Water Data'!G151)),NA())</f>
        <v>#N/A</v>
      </c>
      <c r="O157" s="92" t="e">
        <f ca="true">+IF(AND(ISNUMBER(OFFSET('Water Data'!$G$9,0,10*ROW('Water Data'!G151))),'Data Summary'!CD157="Yes"),OFFSET('Water Data'!$G$9,0,10*ROW('Water Data'!G151)),NA())</f>
        <v>#N/A</v>
      </c>
      <c r="P157" s="92" t="e">
        <f ca="true">+IF(AND(ISNUMBER(OFFSET('Water Data'!$H$4,0,10*ROW('Water Data'!H151))),'Data Summary'!CE157="Yes"),100-OFFSET('Water Data'!$H$4,0,10*ROW('Water Data'!H151)),NA())</f>
        <v>#N/A</v>
      </c>
      <c r="Q157" s="92" t="e">
        <f ca="true">+IF(AND(ISNUMBER(OFFSET('Water Data'!$H$6,0,10*ROW('Water Data'!H151))),'Data Summary'!CF157="Yes"),OFFSET('Water Data'!$H$6,0,10*ROW('Water Data'!H151)),NA())</f>
        <v>#N/A</v>
      </c>
      <c r="R157" s="92" t="e">
        <f ca="true">+IF(AND(ISNUMBER(OFFSET('Water Data'!$H$9,0,10*ROW('Water Data'!H151))),'Data Summary'!CG157="Yes"),OFFSET('Water Data'!$H$9,0,10*ROW('Water Data'!H151)),NA())</f>
        <v>#N/A</v>
      </c>
      <c r="S157" s="92" t="e">
        <f ca="true">+IF(AND(ISNUMBER(OFFSET('Water Data'!$I$4,0,10*ROW('Water Data'!I151))),'Data Summary'!CH157="Yes"),100-OFFSET('Water Data'!$I$4,0,10*ROW('Water Data'!I151)),NA())</f>
        <v>#N/A</v>
      </c>
      <c r="T157" s="92" t="e">
        <f ca="true">+IF(AND(ISNUMBER(OFFSET('Water Data'!$I$6,0,10*ROW('Water Data'!I151))),'Data Summary'!CI157="Yes"),OFFSET('Water Data'!$I$6,0,10*ROW('Water Data'!I151)),NA())</f>
        <v>#N/A</v>
      </c>
      <c r="U157" s="92" t="e">
        <f ca="true">+IF(AND(ISNUMBER(OFFSET('Water Data'!$I$9,0,10*ROW('Water Data'!I151))),'Data Summary'!CJ157="Yes"),OFFSET('Water Data'!$I$9,0,10*ROW('Water Data'!I151)),NA())</f>
        <v>#N/A</v>
      </c>
      <c r="V157" s="93" t="e">
        <f ca="true">+IF(AND(ISNUMBER(OFFSET('Sanitation Data'!$D$4,0,10*ROW('Sanitation Data'!D151))),'Data Summary'!CK157="Yes"),100-OFFSET('Sanitation Data'!$D$4,0,10*ROW('Sanitation Data'!D151)),NA())</f>
        <v>#N/A</v>
      </c>
      <c r="W157" s="93" t="e">
        <f ca="true">+IF(AND(ISNUMBER(OFFSET('Sanitation Data'!$D$6,0,10*ROW('Sanitation Data'!D151))),'Data Summary'!CL157="Yes"),OFFSET('Sanitation Data'!$D$6,0,10*ROW('Sanitation Data'!D151)),NA())</f>
        <v>#N/A</v>
      </c>
      <c r="X157" s="93" t="e">
        <f ca="true">+IF(AND(ISNUMBER(OFFSET('Sanitation Data'!$D$10,0,10*ROW('Sanitation Data'!D151))),'Data Summary'!CM157="Yes"),OFFSET('Sanitation Data'!$D$10,0,10*ROW('Sanitation Data'!D151)),NA())</f>
        <v>#N/A</v>
      </c>
      <c r="Y157" s="93" t="e">
        <f ca="true">+IF(AND(ISNUMBER(OFFSET('Sanitation Data'!$D$11,0,10*ROW('Sanitation Data'!D151))),'Data Summary'!CN157="Yes"),OFFSET('Sanitation Data'!$D$11,0,10*ROW('Sanitation Data'!D151)),NA())</f>
        <v>#N/A</v>
      </c>
      <c r="Z157" s="93" t="e">
        <f ca="true">+IF(AND(ISNUMBER(OFFSET('Sanitation Data'!$D$12,0,10*ROW('Sanitation Data'!D151))),'Data Summary'!CO157="Yes"),OFFSET('Sanitation Data'!$D$12,0,10*ROW('Sanitation Data'!D151)),NA())</f>
        <v>#N/A</v>
      </c>
      <c r="AA157" s="93" t="e">
        <f ca="true">+IF(AND(ISNUMBER(OFFSET('Sanitation Data'!$E$4,0,10*ROW('Sanitation Data'!E151))),'Data Summary'!CP157="Yes"),100-OFFSET('Sanitation Data'!$E$4,0,10*ROW('Sanitation Data'!E151)),NA())</f>
        <v>#N/A</v>
      </c>
      <c r="AB157" s="93" t="e">
        <f ca="true">+IF(AND(ISNUMBER(OFFSET('Sanitation Data'!$E$6,0,10*ROW('Sanitation Data'!E151))),'Data Summary'!CQ157="Yes"),OFFSET('Sanitation Data'!$E$6,0,10*ROW('Sanitation Data'!E151)),NA())</f>
        <v>#N/A</v>
      </c>
      <c r="AC157" s="93" t="e">
        <f ca="true">+IF(AND(ISNUMBER(OFFSET('Sanitation Data'!$E$10,0,10*ROW('Sanitation Data'!E151))),'Data Summary'!CR157="Yes"),OFFSET('Sanitation Data'!$E$10,0,10*ROW('Sanitation Data'!E151)),NA())</f>
        <v>#N/A</v>
      </c>
      <c r="AD157" s="93" t="e">
        <f ca="true">+IF(AND(ISNUMBER(OFFSET('Sanitation Data'!$E$11,0,10*ROW('Sanitation Data'!E151))),'Data Summary'!CS157="Yes"),OFFSET('Sanitation Data'!$E$11,0,10*ROW('Sanitation Data'!E151)),NA())</f>
        <v>#N/A</v>
      </c>
      <c r="AE157" s="93" t="e">
        <f ca="true">+IF(AND(ISNUMBER(OFFSET('Sanitation Data'!$E$12,0,10*ROW('Sanitation Data'!E151))),'Data Summary'!CT157="Yes"),OFFSET('Sanitation Data'!$E$12,0,10*ROW('Sanitation Data'!E151)),NA())</f>
        <v>#N/A</v>
      </c>
      <c r="AF157" s="93" t="e">
        <f ca="true">+IF(AND(ISNUMBER(OFFSET('Sanitation Data'!$F$4,0,10*ROW('Sanitation Data'!F151))),'Data Summary'!CU157="Yes"),100-OFFSET('Sanitation Data'!$F$4,0,10*ROW('Sanitation Data'!F151)),NA())</f>
        <v>#N/A</v>
      </c>
      <c r="AG157" s="93" t="e">
        <f ca="true">+IF(AND(ISNUMBER(OFFSET('Sanitation Data'!$F$6,0,10*ROW('Sanitation Data'!F151))),'Data Summary'!CV157="Yes"),OFFSET('Sanitation Data'!$F$6,0,10*ROW('Sanitation Data'!F151)),NA())</f>
        <v>#N/A</v>
      </c>
      <c r="AH157" s="93" t="e">
        <f ca="true">+IF(AND(ISNUMBER(OFFSET('Sanitation Data'!$F$10,0,10*ROW('Sanitation Data'!F151))),'Data Summary'!CW157="Yes"),OFFSET('Sanitation Data'!$F$10,0,10*ROW('Sanitation Data'!F151)),NA())</f>
        <v>#N/A</v>
      </c>
      <c r="AI157" s="93" t="e">
        <f ca="true">+IF(AND(ISNUMBER(OFFSET('Sanitation Data'!$F$11,0,10*ROW('Sanitation Data'!F151))),'Data Summary'!CX157="Yes"),OFFSET('Sanitation Data'!$F$11,0,10*ROW('Sanitation Data'!F151)),NA())</f>
        <v>#N/A</v>
      </c>
      <c r="AJ157" s="93" t="e">
        <f ca="true">+IF(AND(ISNUMBER(OFFSET('Sanitation Data'!$F$12,0,10*ROW('Sanitation Data'!F151))),'Data Summary'!CY157="Yes"),OFFSET('Sanitation Data'!$F$12,0,10*ROW('Sanitation Data'!F151)),NA())</f>
        <v>#N/A</v>
      </c>
      <c r="AK157" s="93" t="e">
        <f ca="true">+IF(AND(ISNUMBER(OFFSET('Sanitation Data'!$G$4,0,10*ROW('Sanitation Data'!G151))),'Data Summary'!CZ157="Yes"),100-OFFSET('Sanitation Data'!$G$4,0,10*ROW('Sanitation Data'!G151)),NA())</f>
        <v>#N/A</v>
      </c>
      <c r="AL157" s="93" t="e">
        <f ca="true">+IF(AND(ISNUMBER(OFFSET('Sanitation Data'!$G$6,0,10*ROW('Sanitation Data'!G151))),'Data Summary'!DA157="Yes"),OFFSET('Sanitation Data'!$G$6,0,10*ROW('Sanitation Data'!G151)),NA())</f>
        <v>#N/A</v>
      </c>
      <c r="AM157" s="93" t="e">
        <f ca="true">+IF(AND(ISNUMBER(OFFSET('Sanitation Data'!$G$10,0,10*ROW('Sanitation Data'!G151))),'Data Summary'!DB157="Yes"),OFFSET('Sanitation Data'!$G$10,0,10*ROW('Sanitation Data'!G151)),NA())</f>
        <v>#N/A</v>
      </c>
      <c r="AN157" s="93" t="e">
        <f ca="true">+IF(AND(ISNUMBER(OFFSET('Sanitation Data'!$G$11,0,10*ROW('Sanitation Data'!G151))),'Data Summary'!DC157="Yes"),OFFSET('Sanitation Data'!$G$11,0,10*ROW('Sanitation Data'!G151)),NA())</f>
        <v>#N/A</v>
      </c>
      <c r="AO157" s="93" t="e">
        <f ca="true">+IF(AND(ISNUMBER(OFFSET('Sanitation Data'!$G$12,0,10*ROW('Sanitation Data'!G151))),'Data Summary'!DD157="Yes"),OFFSET('Sanitation Data'!$G$12,0,10*ROW('Sanitation Data'!G151)),NA())</f>
        <v>#N/A</v>
      </c>
      <c r="AP157" s="93" t="e">
        <f ca="true">+IF(AND(ISNUMBER(OFFSET('Sanitation Data'!$H$4,0,10*ROW('Sanitation Data'!H151))),'Data Summary'!DE157="Yes"),100-OFFSET('Sanitation Data'!$H$4,0,10*ROW('Sanitation Data'!H151)),NA())</f>
        <v>#N/A</v>
      </c>
      <c r="AQ157" s="93" t="e">
        <f ca="true">+IF(AND(ISNUMBER(OFFSET('Sanitation Data'!$H$6,0,10*ROW('Sanitation Data'!H151))),'Data Summary'!DF157="Yes"),OFFSET('Sanitation Data'!$H$6,0,10*ROW('Sanitation Data'!H151)),NA())</f>
        <v>#N/A</v>
      </c>
      <c r="AR157" s="93" t="e">
        <f ca="true">+IF(AND(ISNUMBER(OFFSET('Sanitation Data'!$H$10,0,10*ROW('Sanitation Data'!H151))),'Data Summary'!DG157="Yes"),OFFSET('Sanitation Data'!$H$10,0,10*ROW('Sanitation Data'!H151)),NA())</f>
        <v>#N/A</v>
      </c>
      <c r="AS157" s="93" t="e">
        <f ca="true">+IF(AND(ISNUMBER(OFFSET('Sanitation Data'!$H$11,0,10*ROW('Sanitation Data'!H151))),'Data Summary'!DH157="Yes"),OFFSET('Sanitation Data'!$H$11,0,10*ROW('Sanitation Data'!H151)),NA())</f>
        <v>#N/A</v>
      </c>
      <c r="AT157" s="93" t="e">
        <f ca="true">+IF(AND(ISNUMBER(OFFSET('Sanitation Data'!$H$12,0,10*ROW('Sanitation Data'!H151))),'Data Summary'!DI157="Yes"),OFFSET('Sanitation Data'!$H$12,0,10*ROW('Sanitation Data'!H151)),NA())</f>
        <v>#N/A</v>
      </c>
      <c r="AU157" s="93" t="e">
        <f ca="true">+IF(AND(ISNUMBER(OFFSET('Sanitation Data'!$I$4,0,10*ROW('Sanitation Data'!I151))),'Data Summary'!DJ157="Yes"),100-OFFSET('Sanitation Data'!$I$4,0,10*ROW('Sanitation Data'!I151)),NA())</f>
        <v>#N/A</v>
      </c>
      <c r="AV157" s="93" t="e">
        <f ca="true">+IF(AND(ISNUMBER(OFFSET('Sanitation Data'!$I$6,0,10*ROW('Sanitation Data'!I151))),'Data Summary'!DK157="Yes"),OFFSET('Sanitation Data'!$I$6,0,10*ROW('Sanitation Data'!I151)),NA())</f>
        <v>#N/A</v>
      </c>
      <c r="AW157" s="93" t="e">
        <f ca="true">+IF(AND(ISNUMBER(OFFSET('Sanitation Data'!$I$10,0,10*ROW('Sanitation Data'!I151))),'Data Summary'!DL157="Yes"),OFFSET('Sanitation Data'!$I$10,0,10*ROW('Sanitation Data'!I151)),NA())</f>
        <v>#N/A</v>
      </c>
      <c r="AX157" s="93" t="e">
        <f ca="true">+IF(AND(ISNUMBER(OFFSET('Sanitation Data'!$I$11,0,10*ROW('Sanitation Data'!I151))),'Data Summary'!DM157="Yes"),OFFSET('Sanitation Data'!$I$11,0,10*ROW('Sanitation Data'!I151)),NA())</f>
        <v>#N/A</v>
      </c>
      <c r="AY157" s="93" t="e">
        <f ca="true">+IF(AND(ISNUMBER(OFFSET('Sanitation Data'!$I$12,0,10*ROW('Sanitation Data'!I151))),'Data Summary'!DN157="Yes"),OFFSET('Sanitation Data'!$I$12,0,10*ROW('Sanitation Data'!I151)),NA())</f>
        <v>#N/A</v>
      </c>
      <c r="AZ157" s="94" t="e">
        <f ca="true">+IF(AND(ISNUMBER(OFFSET('Hygiene Data'!$D$5,0,10*ROW('Hygiene Data'!D151))),'Data Summary'!DO157="Yes"),OFFSET('Hygiene Data'!$D$5,0,10*ROW('Hygiene Data'!D151)),NA())</f>
        <v>#N/A</v>
      </c>
      <c r="BA157" s="94" t="e">
        <f ca="true">+IF(AND(ISNUMBER(OFFSET('Hygiene Data'!$D$7,0,10*ROW('Hygiene Data'!D151))),'Data Summary'!DP157="Yes"),OFFSET('Hygiene Data'!$D$7,0,10*ROW('Hygiene Data'!D151)),NA())</f>
        <v>#N/A</v>
      </c>
      <c r="BB157" s="94" t="e">
        <f ca="true">+IF(AND(ISNUMBER(OFFSET('Hygiene Data'!$D$9,0,10*ROW('Hygiene Data'!D151))),'Data Summary'!DQ157="Yes"),OFFSET('Hygiene Data'!$D$9,0,10*ROW('Hygiene Data'!D151)),NA())</f>
        <v>#N/A</v>
      </c>
      <c r="BC157" s="94" t="e">
        <f ca="true">+IF(AND(ISNUMBER(OFFSET('Hygiene Data'!$E$5,0,10*ROW('Hygiene Data'!E151))),'Data Summary'!DR157="Yes"),OFFSET('Hygiene Data'!$E$5,0,10*ROW('Hygiene Data'!E151)),NA())</f>
        <v>#N/A</v>
      </c>
      <c r="BD157" s="94" t="e">
        <f ca="true">+IF(AND(ISNUMBER(OFFSET('Hygiene Data'!$E$7,0,10*ROW('Hygiene Data'!E151))),'Data Summary'!DS157="Yes"),OFFSET('Hygiene Data'!$E$7,0,10*ROW('Hygiene Data'!E151)),NA())</f>
        <v>#N/A</v>
      </c>
      <c r="BE157" s="94" t="e">
        <f ca="true">+IF(AND(ISNUMBER(OFFSET('Hygiene Data'!$E$9,0,10*ROW('Hygiene Data'!E151))),'Data Summary'!DT157="Yes"),OFFSET('Hygiene Data'!$E$9,0,10*ROW('Hygiene Data'!E151)),NA())</f>
        <v>#N/A</v>
      </c>
      <c r="BF157" s="94" t="e">
        <f ca="true">+IF(AND(ISNUMBER(OFFSET('Hygiene Data'!$F$5,0,10*ROW('Hygiene Data'!F151))),'Data Summary'!DU157="Yes"),OFFSET('Hygiene Data'!$F$5,0,10*ROW('Hygiene Data'!F151)),NA())</f>
        <v>#N/A</v>
      </c>
      <c r="BG157" s="94" t="e">
        <f ca="true">+IF(AND(ISNUMBER(OFFSET('Hygiene Data'!$F$7,0,10*ROW('Hygiene Data'!F151))),'Data Summary'!DV157="Yes"),OFFSET('Hygiene Data'!$F$7,0,10*ROW('Hygiene Data'!F151)),NA())</f>
        <v>#N/A</v>
      </c>
      <c r="BH157" s="94" t="e">
        <f ca="true">+IF(AND(ISNUMBER(OFFSET('Hygiene Data'!$F$9,0,10*ROW('Hygiene Data'!F151))),'Data Summary'!DW157="Yes"),OFFSET('Hygiene Data'!$F$9,0,10*ROW('Hygiene Data'!F151)),NA())</f>
        <v>#N/A</v>
      </c>
      <c r="BI157" s="94" t="e">
        <f ca="true">+IF(AND(ISNUMBER(OFFSET('Hygiene Data'!$G$5,0,10*ROW('Hygiene Data'!G151))),'Data Summary'!DX157="Yes"),OFFSET('Hygiene Data'!$G$5,0,10*ROW('Hygiene Data'!G151)),NA())</f>
        <v>#N/A</v>
      </c>
      <c r="BJ157" s="94" t="e">
        <f ca="true">+IF(AND(ISNUMBER(OFFSET('Hygiene Data'!$G$7,0,10*ROW('Hygiene Data'!G151))),'Data Summary'!DY157="Yes"),OFFSET('Hygiene Data'!$G$7,0,10*ROW('Hygiene Data'!G151)),NA())</f>
        <v>#N/A</v>
      </c>
      <c r="BK157" s="94" t="e">
        <f ca="true">+IF(AND(ISNUMBER(OFFSET('Hygiene Data'!$G$9,0,10*ROW('Hygiene Data'!G151))),'Data Summary'!DZ157="Yes"),OFFSET('Hygiene Data'!$G$9,0,10*ROW('Hygiene Data'!G151)),NA())</f>
        <v>#N/A</v>
      </c>
      <c r="BL157" s="94" t="e">
        <f ca="true">+IF(AND(ISNUMBER(OFFSET('Hygiene Data'!$H$5,0,10*ROW('Hygiene Data'!H151))),'Data Summary'!EA157="Yes"),OFFSET('Hygiene Data'!$H$5,0,10*ROW('Hygiene Data'!H151)),NA())</f>
        <v>#N/A</v>
      </c>
      <c r="BM157" s="94" t="e">
        <f ca="true">+IF(AND(ISNUMBER(OFFSET('Hygiene Data'!$H$7,0,10*ROW('Hygiene Data'!H151))),'Data Summary'!EB157="Yes"),OFFSET('Hygiene Data'!$H$7,0,10*ROW('Hygiene Data'!H151)),NA())</f>
        <v>#N/A</v>
      </c>
      <c r="BN157" s="94" t="e">
        <f ca="true">+IF(AND(ISNUMBER(OFFSET('Hygiene Data'!$H$9,0,10*ROW('Hygiene Data'!H151))),'Data Summary'!EC157="Yes"),OFFSET('Hygiene Data'!$H$9,0,10*ROW('Hygiene Data'!H151)),NA())</f>
        <v>#N/A</v>
      </c>
      <c r="BO157" s="94" t="e">
        <f ca="true">+IF(AND(ISNUMBER(OFFSET('Hygiene Data'!$I$5,0,10*ROW('Hygiene Data'!I151))),'Data Summary'!ED157="Yes"),OFFSET('Hygiene Data'!$I$5,0,10*ROW('Hygiene Data'!I151)),NA())</f>
        <v>#N/A</v>
      </c>
      <c r="BP157" s="94" t="e">
        <f ca="true">+IF(AND(ISNUMBER(OFFSET('Hygiene Data'!$I$7,0,10*ROW('Hygiene Data'!I151))),'Data Summary'!EE157="Yes"),OFFSET('Hygiene Data'!$I$7,0,10*ROW('Hygiene Data'!I151)),NA())</f>
        <v>#N/A</v>
      </c>
      <c r="BQ157" s="94" t="e">
        <f ca="true">+IF(AND(ISNUMBER(OFFSET('Hygiene Data'!$I$9,0,10*ROW('Hygiene Data'!I151))),'Data Summary'!EF157="Yes"),OFFSET('Hygiene Data'!$I$9,0,10*ROW('Hygiene Data'!I151)),NA())</f>
        <v>#N/A</v>
      </c>
    </row>
    <row xmlns:x14ac="http://schemas.microsoft.com/office/spreadsheetml/2009/9/ac" r="158" x14ac:dyDescent="0.2">
      <c r="A158" s="334" t="e">
        <f ca="true">+RIGHT('Data Summary'!A158,LEN('Data Summary'!A158)-9)</f>
        <v>#VALUE!</v>
      </c>
      <c r="B158" s="35" t="str">
        <f ca="true">+IF(ISTEXT('Data Summary'!B158),'Data Summary'!B158,"")</f>
        <v/>
      </c>
      <c r="C158" s="333" t="e">
        <f ca="true">+VALUE('Data Summary'!C158)</f>
        <v>#VALUE!</v>
      </c>
      <c r="D158" s="92" t="e">
        <f ca="true">+IF(AND(ISNUMBER(OFFSET('Water Data'!$D$4,0,10*ROW('Water Data'!D152))),'Data Summary'!BS158="Yes"),100-OFFSET('Water Data'!$D$4,0,10*ROW('Water Data'!D152)),NA())</f>
        <v>#N/A</v>
      </c>
      <c r="E158" s="92" t="e">
        <f ca="true">+IF(AND(ISNUMBER(OFFSET('Water Data'!$D$6,0,10*ROW('Water Data'!D152))),'Data Summary'!BT158="Yes"),OFFSET('Water Data'!$D$6,0,10*ROW('Water Data'!D152)),NA())</f>
        <v>#N/A</v>
      </c>
      <c r="F158" s="92" t="e">
        <f ca="true">+IF(AND(ISNUMBER(OFFSET('Water Data'!$D$9,0,10*ROW('Water Data'!D152))),'Data Summary'!BU158="Yes"),OFFSET('Water Data'!$D$9,0,10*ROW('Water Data'!D152)),NA())</f>
        <v>#N/A</v>
      </c>
      <c r="G158" s="92" t="e">
        <f ca="true">+IF(AND(ISNUMBER(OFFSET('Water Data'!$E$4,0,10*ROW('Water Data'!E152))),'Data Summary'!BV158="Yes"),100-OFFSET('Water Data'!$E$4,0,10*ROW('Water Data'!E152)),NA())</f>
        <v>#N/A</v>
      </c>
      <c r="H158" s="92" t="e">
        <f ca="true">+IF(AND(ISNUMBER(OFFSET('Water Data'!$E$6,0,10*ROW('Water Data'!E152))),'Data Summary'!BW158="Yes"),OFFSET('Water Data'!$E$6,0,10*ROW('Water Data'!E152)),NA())</f>
        <v>#N/A</v>
      </c>
      <c r="I158" s="92" t="e">
        <f ca="true">+IF(AND(ISNUMBER(OFFSET('Water Data'!$E$9,0,10*ROW('Water Data'!E152))),'Data Summary'!BX158="Yes"),OFFSET('Water Data'!$E$9,0,10*ROW('Water Data'!E152)),NA())</f>
        <v>#N/A</v>
      </c>
      <c r="J158" s="92" t="e">
        <f ca="true">+IF(AND(ISNUMBER(OFFSET('Water Data'!$F$4,0,10*ROW('Water Data'!F152))),'Data Summary'!BY158="Yes"),100-OFFSET('Water Data'!$F$4,0,10*ROW('Water Data'!F152)),NA())</f>
        <v>#N/A</v>
      </c>
      <c r="K158" s="92" t="e">
        <f ca="true">+IF(AND(ISNUMBER(OFFSET('Water Data'!$F$6,0,10*ROW('Water Data'!F152))),'Data Summary'!BZ158="Yes"),OFFSET('Water Data'!$F$6,0,10*ROW('Water Data'!F152)),NA())</f>
        <v>#N/A</v>
      </c>
      <c r="L158" s="92" t="e">
        <f ca="true">+IF(AND(ISNUMBER(OFFSET('Water Data'!$F$9,0,10*ROW('Water Data'!F152))),'Data Summary'!CA158="Yes"),OFFSET('Water Data'!$F$9,0,10*ROW('Water Data'!F152)),NA())</f>
        <v>#N/A</v>
      </c>
      <c r="M158" s="92" t="e">
        <f ca="true">+IF(AND(ISNUMBER(OFFSET('Water Data'!$G$4,0,10*ROW('Water Data'!G152))),'Data Summary'!CB158="Yes"),100-OFFSET('Water Data'!$G$4,0,10*ROW('Water Data'!G152)),NA())</f>
        <v>#N/A</v>
      </c>
      <c r="N158" s="92" t="e">
        <f ca="true">+IF(AND(ISNUMBER(OFFSET('Water Data'!$G$6,0,10*ROW('Water Data'!G152))),'Data Summary'!CC158="Yes"),OFFSET('Water Data'!$G$6,0,10*ROW('Water Data'!G152)),NA())</f>
        <v>#N/A</v>
      </c>
      <c r="O158" s="92" t="e">
        <f ca="true">+IF(AND(ISNUMBER(OFFSET('Water Data'!$G$9,0,10*ROW('Water Data'!G152))),'Data Summary'!CD158="Yes"),OFFSET('Water Data'!$G$9,0,10*ROW('Water Data'!G152)),NA())</f>
        <v>#N/A</v>
      </c>
      <c r="P158" s="92" t="e">
        <f ca="true">+IF(AND(ISNUMBER(OFFSET('Water Data'!$H$4,0,10*ROW('Water Data'!H152))),'Data Summary'!CE158="Yes"),100-OFFSET('Water Data'!$H$4,0,10*ROW('Water Data'!H152)),NA())</f>
        <v>#N/A</v>
      </c>
      <c r="Q158" s="92" t="e">
        <f ca="true">+IF(AND(ISNUMBER(OFFSET('Water Data'!$H$6,0,10*ROW('Water Data'!H152))),'Data Summary'!CF158="Yes"),OFFSET('Water Data'!$H$6,0,10*ROW('Water Data'!H152)),NA())</f>
        <v>#N/A</v>
      </c>
      <c r="R158" s="92" t="e">
        <f ca="true">+IF(AND(ISNUMBER(OFFSET('Water Data'!$H$9,0,10*ROW('Water Data'!H152))),'Data Summary'!CG158="Yes"),OFFSET('Water Data'!$H$9,0,10*ROW('Water Data'!H152)),NA())</f>
        <v>#N/A</v>
      </c>
      <c r="S158" s="92" t="e">
        <f ca="true">+IF(AND(ISNUMBER(OFFSET('Water Data'!$I$4,0,10*ROW('Water Data'!I152))),'Data Summary'!CH158="Yes"),100-OFFSET('Water Data'!$I$4,0,10*ROW('Water Data'!I152)),NA())</f>
        <v>#N/A</v>
      </c>
      <c r="T158" s="92" t="e">
        <f ca="true">+IF(AND(ISNUMBER(OFFSET('Water Data'!$I$6,0,10*ROW('Water Data'!I152))),'Data Summary'!CI158="Yes"),OFFSET('Water Data'!$I$6,0,10*ROW('Water Data'!I152)),NA())</f>
        <v>#N/A</v>
      </c>
      <c r="U158" s="92" t="e">
        <f ca="true">+IF(AND(ISNUMBER(OFFSET('Water Data'!$I$9,0,10*ROW('Water Data'!I152))),'Data Summary'!CJ158="Yes"),OFFSET('Water Data'!$I$9,0,10*ROW('Water Data'!I152)),NA())</f>
        <v>#N/A</v>
      </c>
      <c r="V158" s="93" t="e">
        <f ca="true">+IF(AND(ISNUMBER(OFFSET('Sanitation Data'!$D$4,0,10*ROW('Sanitation Data'!D152))),'Data Summary'!CK158="Yes"),100-OFFSET('Sanitation Data'!$D$4,0,10*ROW('Sanitation Data'!D152)),NA())</f>
        <v>#N/A</v>
      </c>
      <c r="W158" s="93" t="e">
        <f ca="true">+IF(AND(ISNUMBER(OFFSET('Sanitation Data'!$D$6,0,10*ROW('Sanitation Data'!D152))),'Data Summary'!CL158="Yes"),OFFSET('Sanitation Data'!$D$6,0,10*ROW('Sanitation Data'!D152)),NA())</f>
        <v>#N/A</v>
      </c>
      <c r="X158" s="93" t="e">
        <f ca="true">+IF(AND(ISNUMBER(OFFSET('Sanitation Data'!$D$10,0,10*ROW('Sanitation Data'!D152))),'Data Summary'!CM158="Yes"),OFFSET('Sanitation Data'!$D$10,0,10*ROW('Sanitation Data'!D152)),NA())</f>
        <v>#N/A</v>
      </c>
      <c r="Y158" s="93" t="e">
        <f ca="true">+IF(AND(ISNUMBER(OFFSET('Sanitation Data'!$D$11,0,10*ROW('Sanitation Data'!D152))),'Data Summary'!CN158="Yes"),OFFSET('Sanitation Data'!$D$11,0,10*ROW('Sanitation Data'!D152)),NA())</f>
        <v>#N/A</v>
      </c>
      <c r="Z158" s="93" t="e">
        <f ca="true">+IF(AND(ISNUMBER(OFFSET('Sanitation Data'!$D$12,0,10*ROW('Sanitation Data'!D152))),'Data Summary'!CO158="Yes"),OFFSET('Sanitation Data'!$D$12,0,10*ROW('Sanitation Data'!D152)),NA())</f>
        <v>#N/A</v>
      </c>
      <c r="AA158" s="93" t="e">
        <f ca="true">+IF(AND(ISNUMBER(OFFSET('Sanitation Data'!$E$4,0,10*ROW('Sanitation Data'!E152))),'Data Summary'!CP158="Yes"),100-OFFSET('Sanitation Data'!$E$4,0,10*ROW('Sanitation Data'!E152)),NA())</f>
        <v>#N/A</v>
      </c>
      <c r="AB158" s="93" t="e">
        <f ca="true">+IF(AND(ISNUMBER(OFFSET('Sanitation Data'!$E$6,0,10*ROW('Sanitation Data'!E152))),'Data Summary'!CQ158="Yes"),OFFSET('Sanitation Data'!$E$6,0,10*ROW('Sanitation Data'!E152)),NA())</f>
        <v>#N/A</v>
      </c>
      <c r="AC158" s="93" t="e">
        <f ca="true">+IF(AND(ISNUMBER(OFFSET('Sanitation Data'!$E$10,0,10*ROW('Sanitation Data'!E152))),'Data Summary'!CR158="Yes"),OFFSET('Sanitation Data'!$E$10,0,10*ROW('Sanitation Data'!E152)),NA())</f>
        <v>#N/A</v>
      </c>
      <c r="AD158" s="93" t="e">
        <f ca="true">+IF(AND(ISNUMBER(OFFSET('Sanitation Data'!$E$11,0,10*ROW('Sanitation Data'!E152))),'Data Summary'!CS158="Yes"),OFFSET('Sanitation Data'!$E$11,0,10*ROW('Sanitation Data'!E152)),NA())</f>
        <v>#N/A</v>
      </c>
      <c r="AE158" s="93" t="e">
        <f ca="true">+IF(AND(ISNUMBER(OFFSET('Sanitation Data'!$E$12,0,10*ROW('Sanitation Data'!E152))),'Data Summary'!CT158="Yes"),OFFSET('Sanitation Data'!$E$12,0,10*ROW('Sanitation Data'!E152)),NA())</f>
        <v>#N/A</v>
      </c>
      <c r="AF158" s="93" t="e">
        <f ca="true">+IF(AND(ISNUMBER(OFFSET('Sanitation Data'!$F$4,0,10*ROW('Sanitation Data'!F152))),'Data Summary'!CU158="Yes"),100-OFFSET('Sanitation Data'!$F$4,0,10*ROW('Sanitation Data'!F152)),NA())</f>
        <v>#N/A</v>
      </c>
      <c r="AG158" s="93" t="e">
        <f ca="true">+IF(AND(ISNUMBER(OFFSET('Sanitation Data'!$F$6,0,10*ROW('Sanitation Data'!F152))),'Data Summary'!CV158="Yes"),OFFSET('Sanitation Data'!$F$6,0,10*ROW('Sanitation Data'!F152)),NA())</f>
        <v>#N/A</v>
      </c>
      <c r="AH158" s="93" t="e">
        <f ca="true">+IF(AND(ISNUMBER(OFFSET('Sanitation Data'!$F$10,0,10*ROW('Sanitation Data'!F152))),'Data Summary'!CW158="Yes"),OFFSET('Sanitation Data'!$F$10,0,10*ROW('Sanitation Data'!F152)),NA())</f>
        <v>#N/A</v>
      </c>
      <c r="AI158" s="93" t="e">
        <f ca="true">+IF(AND(ISNUMBER(OFFSET('Sanitation Data'!$F$11,0,10*ROW('Sanitation Data'!F152))),'Data Summary'!CX158="Yes"),OFFSET('Sanitation Data'!$F$11,0,10*ROW('Sanitation Data'!F152)),NA())</f>
        <v>#N/A</v>
      </c>
      <c r="AJ158" s="93" t="e">
        <f ca="true">+IF(AND(ISNUMBER(OFFSET('Sanitation Data'!$F$12,0,10*ROW('Sanitation Data'!F152))),'Data Summary'!CY158="Yes"),OFFSET('Sanitation Data'!$F$12,0,10*ROW('Sanitation Data'!F152)),NA())</f>
        <v>#N/A</v>
      </c>
      <c r="AK158" s="93" t="e">
        <f ca="true">+IF(AND(ISNUMBER(OFFSET('Sanitation Data'!$G$4,0,10*ROW('Sanitation Data'!G152))),'Data Summary'!CZ158="Yes"),100-OFFSET('Sanitation Data'!$G$4,0,10*ROW('Sanitation Data'!G152)),NA())</f>
        <v>#N/A</v>
      </c>
      <c r="AL158" s="93" t="e">
        <f ca="true">+IF(AND(ISNUMBER(OFFSET('Sanitation Data'!$G$6,0,10*ROW('Sanitation Data'!G152))),'Data Summary'!DA158="Yes"),OFFSET('Sanitation Data'!$G$6,0,10*ROW('Sanitation Data'!G152)),NA())</f>
        <v>#N/A</v>
      </c>
      <c r="AM158" s="93" t="e">
        <f ca="true">+IF(AND(ISNUMBER(OFFSET('Sanitation Data'!$G$10,0,10*ROW('Sanitation Data'!G152))),'Data Summary'!DB158="Yes"),OFFSET('Sanitation Data'!$G$10,0,10*ROW('Sanitation Data'!G152)),NA())</f>
        <v>#N/A</v>
      </c>
      <c r="AN158" s="93" t="e">
        <f ca="true">+IF(AND(ISNUMBER(OFFSET('Sanitation Data'!$G$11,0,10*ROW('Sanitation Data'!G152))),'Data Summary'!DC158="Yes"),OFFSET('Sanitation Data'!$G$11,0,10*ROW('Sanitation Data'!G152)),NA())</f>
        <v>#N/A</v>
      </c>
      <c r="AO158" s="93" t="e">
        <f ca="true">+IF(AND(ISNUMBER(OFFSET('Sanitation Data'!$G$12,0,10*ROW('Sanitation Data'!G152))),'Data Summary'!DD158="Yes"),OFFSET('Sanitation Data'!$G$12,0,10*ROW('Sanitation Data'!G152)),NA())</f>
        <v>#N/A</v>
      </c>
      <c r="AP158" s="93" t="e">
        <f ca="true">+IF(AND(ISNUMBER(OFFSET('Sanitation Data'!$H$4,0,10*ROW('Sanitation Data'!H152))),'Data Summary'!DE158="Yes"),100-OFFSET('Sanitation Data'!$H$4,0,10*ROW('Sanitation Data'!H152)),NA())</f>
        <v>#N/A</v>
      </c>
      <c r="AQ158" s="93" t="e">
        <f ca="true">+IF(AND(ISNUMBER(OFFSET('Sanitation Data'!$H$6,0,10*ROW('Sanitation Data'!H152))),'Data Summary'!DF158="Yes"),OFFSET('Sanitation Data'!$H$6,0,10*ROW('Sanitation Data'!H152)),NA())</f>
        <v>#N/A</v>
      </c>
      <c r="AR158" s="93" t="e">
        <f ca="true">+IF(AND(ISNUMBER(OFFSET('Sanitation Data'!$H$10,0,10*ROW('Sanitation Data'!H152))),'Data Summary'!DG158="Yes"),OFFSET('Sanitation Data'!$H$10,0,10*ROW('Sanitation Data'!H152)),NA())</f>
        <v>#N/A</v>
      </c>
      <c r="AS158" s="93" t="e">
        <f ca="true">+IF(AND(ISNUMBER(OFFSET('Sanitation Data'!$H$11,0,10*ROW('Sanitation Data'!H152))),'Data Summary'!DH158="Yes"),OFFSET('Sanitation Data'!$H$11,0,10*ROW('Sanitation Data'!H152)),NA())</f>
        <v>#N/A</v>
      </c>
      <c r="AT158" s="93" t="e">
        <f ca="true">+IF(AND(ISNUMBER(OFFSET('Sanitation Data'!$H$12,0,10*ROW('Sanitation Data'!H152))),'Data Summary'!DI158="Yes"),OFFSET('Sanitation Data'!$H$12,0,10*ROW('Sanitation Data'!H152)),NA())</f>
        <v>#N/A</v>
      </c>
      <c r="AU158" s="93" t="e">
        <f ca="true">+IF(AND(ISNUMBER(OFFSET('Sanitation Data'!$I$4,0,10*ROW('Sanitation Data'!I152))),'Data Summary'!DJ158="Yes"),100-OFFSET('Sanitation Data'!$I$4,0,10*ROW('Sanitation Data'!I152)),NA())</f>
        <v>#N/A</v>
      </c>
      <c r="AV158" s="93" t="e">
        <f ca="true">+IF(AND(ISNUMBER(OFFSET('Sanitation Data'!$I$6,0,10*ROW('Sanitation Data'!I152))),'Data Summary'!DK158="Yes"),OFFSET('Sanitation Data'!$I$6,0,10*ROW('Sanitation Data'!I152)),NA())</f>
        <v>#N/A</v>
      </c>
      <c r="AW158" s="93" t="e">
        <f ca="true">+IF(AND(ISNUMBER(OFFSET('Sanitation Data'!$I$10,0,10*ROW('Sanitation Data'!I152))),'Data Summary'!DL158="Yes"),OFFSET('Sanitation Data'!$I$10,0,10*ROW('Sanitation Data'!I152)),NA())</f>
        <v>#N/A</v>
      </c>
      <c r="AX158" s="93" t="e">
        <f ca="true">+IF(AND(ISNUMBER(OFFSET('Sanitation Data'!$I$11,0,10*ROW('Sanitation Data'!I152))),'Data Summary'!DM158="Yes"),OFFSET('Sanitation Data'!$I$11,0,10*ROW('Sanitation Data'!I152)),NA())</f>
        <v>#N/A</v>
      </c>
      <c r="AY158" s="93" t="e">
        <f ca="true">+IF(AND(ISNUMBER(OFFSET('Sanitation Data'!$I$12,0,10*ROW('Sanitation Data'!I152))),'Data Summary'!DN158="Yes"),OFFSET('Sanitation Data'!$I$12,0,10*ROW('Sanitation Data'!I152)),NA())</f>
        <v>#N/A</v>
      </c>
      <c r="AZ158" s="94" t="e">
        <f ca="true">+IF(AND(ISNUMBER(OFFSET('Hygiene Data'!$D$5,0,10*ROW('Hygiene Data'!D152))),'Data Summary'!DO158="Yes"),OFFSET('Hygiene Data'!$D$5,0,10*ROW('Hygiene Data'!D152)),NA())</f>
        <v>#N/A</v>
      </c>
      <c r="BA158" s="94" t="e">
        <f ca="true">+IF(AND(ISNUMBER(OFFSET('Hygiene Data'!$D$7,0,10*ROW('Hygiene Data'!D152))),'Data Summary'!DP158="Yes"),OFFSET('Hygiene Data'!$D$7,0,10*ROW('Hygiene Data'!D152)),NA())</f>
        <v>#N/A</v>
      </c>
      <c r="BB158" s="94" t="e">
        <f ca="true">+IF(AND(ISNUMBER(OFFSET('Hygiene Data'!$D$9,0,10*ROW('Hygiene Data'!D152))),'Data Summary'!DQ158="Yes"),OFFSET('Hygiene Data'!$D$9,0,10*ROW('Hygiene Data'!D152)),NA())</f>
        <v>#N/A</v>
      </c>
      <c r="BC158" s="94" t="e">
        <f ca="true">+IF(AND(ISNUMBER(OFFSET('Hygiene Data'!$E$5,0,10*ROW('Hygiene Data'!E152))),'Data Summary'!DR158="Yes"),OFFSET('Hygiene Data'!$E$5,0,10*ROW('Hygiene Data'!E152)),NA())</f>
        <v>#N/A</v>
      </c>
      <c r="BD158" s="94" t="e">
        <f ca="true">+IF(AND(ISNUMBER(OFFSET('Hygiene Data'!$E$7,0,10*ROW('Hygiene Data'!E152))),'Data Summary'!DS158="Yes"),OFFSET('Hygiene Data'!$E$7,0,10*ROW('Hygiene Data'!E152)),NA())</f>
        <v>#N/A</v>
      </c>
      <c r="BE158" s="94" t="e">
        <f ca="true">+IF(AND(ISNUMBER(OFFSET('Hygiene Data'!$E$9,0,10*ROW('Hygiene Data'!E152))),'Data Summary'!DT158="Yes"),OFFSET('Hygiene Data'!$E$9,0,10*ROW('Hygiene Data'!E152)),NA())</f>
        <v>#N/A</v>
      </c>
      <c r="BF158" s="94" t="e">
        <f ca="true">+IF(AND(ISNUMBER(OFFSET('Hygiene Data'!$F$5,0,10*ROW('Hygiene Data'!F152))),'Data Summary'!DU158="Yes"),OFFSET('Hygiene Data'!$F$5,0,10*ROW('Hygiene Data'!F152)),NA())</f>
        <v>#N/A</v>
      </c>
      <c r="BG158" s="94" t="e">
        <f ca="true">+IF(AND(ISNUMBER(OFFSET('Hygiene Data'!$F$7,0,10*ROW('Hygiene Data'!F152))),'Data Summary'!DV158="Yes"),OFFSET('Hygiene Data'!$F$7,0,10*ROW('Hygiene Data'!F152)),NA())</f>
        <v>#N/A</v>
      </c>
      <c r="BH158" s="94" t="e">
        <f ca="true">+IF(AND(ISNUMBER(OFFSET('Hygiene Data'!$F$9,0,10*ROW('Hygiene Data'!F152))),'Data Summary'!DW158="Yes"),OFFSET('Hygiene Data'!$F$9,0,10*ROW('Hygiene Data'!F152)),NA())</f>
        <v>#N/A</v>
      </c>
      <c r="BI158" s="94" t="e">
        <f ca="true">+IF(AND(ISNUMBER(OFFSET('Hygiene Data'!$G$5,0,10*ROW('Hygiene Data'!G152))),'Data Summary'!DX158="Yes"),OFFSET('Hygiene Data'!$G$5,0,10*ROW('Hygiene Data'!G152)),NA())</f>
        <v>#N/A</v>
      </c>
      <c r="BJ158" s="94" t="e">
        <f ca="true">+IF(AND(ISNUMBER(OFFSET('Hygiene Data'!$G$7,0,10*ROW('Hygiene Data'!G152))),'Data Summary'!DY158="Yes"),OFFSET('Hygiene Data'!$G$7,0,10*ROW('Hygiene Data'!G152)),NA())</f>
        <v>#N/A</v>
      </c>
      <c r="BK158" s="94" t="e">
        <f ca="true">+IF(AND(ISNUMBER(OFFSET('Hygiene Data'!$G$9,0,10*ROW('Hygiene Data'!G152))),'Data Summary'!DZ158="Yes"),OFFSET('Hygiene Data'!$G$9,0,10*ROW('Hygiene Data'!G152)),NA())</f>
        <v>#N/A</v>
      </c>
      <c r="BL158" s="94" t="e">
        <f ca="true">+IF(AND(ISNUMBER(OFFSET('Hygiene Data'!$H$5,0,10*ROW('Hygiene Data'!H152))),'Data Summary'!EA158="Yes"),OFFSET('Hygiene Data'!$H$5,0,10*ROW('Hygiene Data'!H152)),NA())</f>
        <v>#N/A</v>
      </c>
      <c r="BM158" s="94" t="e">
        <f ca="true">+IF(AND(ISNUMBER(OFFSET('Hygiene Data'!$H$7,0,10*ROW('Hygiene Data'!H152))),'Data Summary'!EB158="Yes"),OFFSET('Hygiene Data'!$H$7,0,10*ROW('Hygiene Data'!H152)),NA())</f>
        <v>#N/A</v>
      </c>
      <c r="BN158" s="94" t="e">
        <f ca="true">+IF(AND(ISNUMBER(OFFSET('Hygiene Data'!$H$9,0,10*ROW('Hygiene Data'!H152))),'Data Summary'!EC158="Yes"),OFFSET('Hygiene Data'!$H$9,0,10*ROW('Hygiene Data'!H152)),NA())</f>
        <v>#N/A</v>
      </c>
      <c r="BO158" s="94" t="e">
        <f ca="true">+IF(AND(ISNUMBER(OFFSET('Hygiene Data'!$I$5,0,10*ROW('Hygiene Data'!I152))),'Data Summary'!ED158="Yes"),OFFSET('Hygiene Data'!$I$5,0,10*ROW('Hygiene Data'!I152)),NA())</f>
        <v>#N/A</v>
      </c>
      <c r="BP158" s="94" t="e">
        <f ca="true">+IF(AND(ISNUMBER(OFFSET('Hygiene Data'!$I$7,0,10*ROW('Hygiene Data'!I152))),'Data Summary'!EE158="Yes"),OFFSET('Hygiene Data'!$I$7,0,10*ROW('Hygiene Data'!I152)),NA())</f>
        <v>#N/A</v>
      </c>
      <c r="BQ158" s="94" t="e">
        <f ca="true">+IF(AND(ISNUMBER(OFFSET('Hygiene Data'!$I$9,0,10*ROW('Hygiene Data'!I152))),'Data Summary'!EF158="Yes"),OFFSET('Hygiene Data'!$I$9,0,10*ROW('Hygiene Data'!I152)),NA())</f>
        <v>#N/A</v>
      </c>
    </row>
    <row xmlns:x14ac="http://schemas.microsoft.com/office/spreadsheetml/2009/9/ac" r="159" x14ac:dyDescent="0.2">
      <c r="A159" s="334" t="e">
        <f ca="true">+RIGHT('Data Summary'!A159,LEN('Data Summary'!A159)-9)</f>
        <v>#VALUE!</v>
      </c>
      <c r="B159" s="35" t="str">
        <f ca="true">+IF(ISTEXT('Data Summary'!B159),'Data Summary'!B159,"")</f>
        <v/>
      </c>
      <c r="C159" s="333" t="e">
        <f ca="true">+VALUE('Data Summary'!C159)</f>
        <v>#VALUE!</v>
      </c>
      <c r="D159" s="92" t="e">
        <f ca="true">+IF(AND(ISNUMBER(OFFSET('Water Data'!$D$4,0,10*ROW('Water Data'!D153))),'Data Summary'!BS159="Yes"),100-OFFSET('Water Data'!$D$4,0,10*ROW('Water Data'!D153)),NA())</f>
        <v>#N/A</v>
      </c>
      <c r="E159" s="92" t="e">
        <f ca="true">+IF(AND(ISNUMBER(OFFSET('Water Data'!$D$6,0,10*ROW('Water Data'!D153))),'Data Summary'!BT159="Yes"),OFFSET('Water Data'!$D$6,0,10*ROW('Water Data'!D153)),NA())</f>
        <v>#N/A</v>
      </c>
      <c r="F159" s="92" t="e">
        <f ca="true">+IF(AND(ISNUMBER(OFFSET('Water Data'!$D$9,0,10*ROW('Water Data'!D153))),'Data Summary'!BU159="Yes"),OFFSET('Water Data'!$D$9,0,10*ROW('Water Data'!D153)),NA())</f>
        <v>#N/A</v>
      </c>
      <c r="G159" s="92" t="e">
        <f ca="true">+IF(AND(ISNUMBER(OFFSET('Water Data'!$E$4,0,10*ROW('Water Data'!E153))),'Data Summary'!BV159="Yes"),100-OFFSET('Water Data'!$E$4,0,10*ROW('Water Data'!E153)),NA())</f>
        <v>#N/A</v>
      </c>
      <c r="H159" s="92" t="e">
        <f ca="true">+IF(AND(ISNUMBER(OFFSET('Water Data'!$E$6,0,10*ROW('Water Data'!E153))),'Data Summary'!BW159="Yes"),OFFSET('Water Data'!$E$6,0,10*ROW('Water Data'!E153)),NA())</f>
        <v>#N/A</v>
      </c>
      <c r="I159" s="92" t="e">
        <f ca="true">+IF(AND(ISNUMBER(OFFSET('Water Data'!$E$9,0,10*ROW('Water Data'!E153))),'Data Summary'!BX159="Yes"),OFFSET('Water Data'!$E$9,0,10*ROW('Water Data'!E153)),NA())</f>
        <v>#N/A</v>
      </c>
      <c r="J159" s="92" t="e">
        <f ca="true">+IF(AND(ISNUMBER(OFFSET('Water Data'!$F$4,0,10*ROW('Water Data'!F153))),'Data Summary'!BY159="Yes"),100-OFFSET('Water Data'!$F$4,0,10*ROW('Water Data'!F153)),NA())</f>
        <v>#N/A</v>
      </c>
      <c r="K159" s="92" t="e">
        <f ca="true">+IF(AND(ISNUMBER(OFFSET('Water Data'!$F$6,0,10*ROW('Water Data'!F153))),'Data Summary'!BZ159="Yes"),OFFSET('Water Data'!$F$6,0,10*ROW('Water Data'!F153)),NA())</f>
        <v>#N/A</v>
      </c>
      <c r="L159" s="92" t="e">
        <f ca="true">+IF(AND(ISNUMBER(OFFSET('Water Data'!$F$9,0,10*ROW('Water Data'!F153))),'Data Summary'!CA159="Yes"),OFFSET('Water Data'!$F$9,0,10*ROW('Water Data'!F153)),NA())</f>
        <v>#N/A</v>
      </c>
      <c r="M159" s="92" t="e">
        <f ca="true">+IF(AND(ISNUMBER(OFFSET('Water Data'!$G$4,0,10*ROW('Water Data'!G153))),'Data Summary'!CB159="Yes"),100-OFFSET('Water Data'!$G$4,0,10*ROW('Water Data'!G153)),NA())</f>
        <v>#N/A</v>
      </c>
      <c r="N159" s="92" t="e">
        <f ca="true">+IF(AND(ISNUMBER(OFFSET('Water Data'!$G$6,0,10*ROW('Water Data'!G153))),'Data Summary'!CC159="Yes"),OFFSET('Water Data'!$G$6,0,10*ROW('Water Data'!G153)),NA())</f>
        <v>#N/A</v>
      </c>
      <c r="O159" s="92" t="e">
        <f ca="true">+IF(AND(ISNUMBER(OFFSET('Water Data'!$G$9,0,10*ROW('Water Data'!G153))),'Data Summary'!CD159="Yes"),OFFSET('Water Data'!$G$9,0,10*ROW('Water Data'!G153)),NA())</f>
        <v>#N/A</v>
      </c>
      <c r="P159" s="92" t="e">
        <f ca="true">+IF(AND(ISNUMBER(OFFSET('Water Data'!$H$4,0,10*ROW('Water Data'!H153))),'Data Summary'!CE159="Yes"),100-OFFSET('Water Data'!$H$4,0,10*ROW('Water Data'!H153)),NA())</f>
        <v>#N/A</v>
      </c>
      <c r="Q159" s="92" t="e">
        <f ca="true">+IF(AND(ISNUMBER(OFFSET('Water Data'!$H$6,0,10*ROW('Water Data'!H153))),'Data Summary'!CF159="Yes"),OFFSET('Water Data'!$H$6,0,10*ROW('Water Data'!H153)),NA())</f>
        <v>#N/A</v>
      </c>
      <c r="R159" s="92" t="e">
        <f ca="true">+IF(AND(ISNUMBER(OFFSET('Water Data'!$H$9,0,10*ROW('Water Data'!H153))),'Data Summary'!CG159="Yes"),OFFSET('Water Data'!$H$9,0,10*ROW('Water Data'!H153)),NA())</f>
        <v>#N/A</v>
      </c>
      <c r="S159" s="92" t="e">
        <f ca="true">+IF(AND(ISNUMBER(OFFSET('Water Data'!$I$4,0,10*ROW('Water Data'!I153))),'Data Summary'!CH159="Yes"),100-OFFSET('Water Data'!$I$4,0,10*ROW('Water Data'!I153)),NA())</f>
        <v>#N/A</v>
      </c>
      <c r="T159" s="92" t="e">
        <f ca="true">+IF(AND(ISNUMBER(OFFSET('Water Data'!$I$6,0,10*ROW('Water Data'!I153))),'Data Summary'!CI159="Yes"),OFFSET('Water Data'!$I$6,0,10*ROW('Water Data'!I153)),NA())</f>
        <v>#N/A</v>
      </c>
      <c r="U159" s="92" t="e">
        <f ca="true">+IF(AND(ISNUMBER(OFFSET('Water Data'!$I$9,0,10*ROW('Water Data'!I153))),'Data Summary'!CJ159="Yes"),OFFSET('Water Data'!$I$9,0,10*ROW('Water Data'!I153)),NA())</f>
        <v>#N/A</v>
      </c>
      <c r="V159" s="93" t="e">
        <f ca="true">+IF(AND(ISNUMBER(OFFSET('Sanitation Data'!$D$4,0,10*ROW('Sanitation Data'!D153))),'Data Summary'!CK159="Yes"),100-OFFSET('Sanitation Data'!$D$4,0,10*ROW('Sanitation Data'!D153)),NA())</f>
        <v>#N/A</v>
      </c>
      <c r="W159" s="93" t="e">
        <f ca="true">+IF(AND(ISNUMBER(OFFSET('Sanitation Data'!$D$6,0,10*ROW('Sanitation Data'!D153))),'Data Summary'!CL159="Yes"),OFFSET('Sanitation Data'!$D$6,0,10*ROW('Sanitation Data'!D153)),NA())</f>
        <v>#N/A</v>
      </c>
      <c r="X159" s="93" t="e">
        <f ca="true">+IF(AND(ISNUMBER(OFFSET('Sanitation Data'!$D$10,0,10*ROW('Sanitation Data'!D153))),'Data Summary'!CM159="Yes"),OFFSET('Sanitation Data'!$D$10,0,10*ROW('Sanitation Data'!D153)),NA())</f>
        <v>#N/A</v>
      </c>
      <c r="Y159" s="93" t="e">
        <f ca="true">+IF(AND(ISNUMBER(OFFSET('Sanitation Data'!$D$11,0,10*ROW('Sanitation Data'!D153))),'Data Summary'!CN159="Yes"),OFFSET('Sanitation Data'!$D$11,0,10*ROW('Sanitation Data'!D153)),NA())</f>
        <v>#N/A</v>
      </c>
      <c r="Z159" s="93" t="e">
        <f ca="true">+IF(AND(ISNUMBER(OFFSET('Sanitation Data'!$D$12,0,10*ROW('Sanitation Data'!D153))),'Data Summary'!CO159="Yes"),OFFSET('Sanitation Data'!$D$12,0,10*ROW('Sanitation Data'!D153)),NA())</f>
        <v>#N/A</v>
      </c>
      <c r="AA159" s="93" t="e">
        <f ca="true">+IF(AND(ISNUMBER(OFFSET('Sanitation Data'!$E$4,0,10*ROW('Sanitation Data'!E153))),'Data Summary'!CP159="Yes"),100-OFFSET('Sanitation Data'!$E$4,0,10*ROW('Sanitation Data'!E153)),NA())</f>
        <v>#N/A</v>
      </c>
      <c r="AB159" s="93" t="e">
        <f ca="true">+IF(AND(ISNUMBER(OFFSET('Sanitation Data'!$E$6,0,10*ROW('Sanitation Data'!E153))),'Data Summary'!CQ159="Yes"),OFFSET('Sanitation Data'!$E$6,0,10*ROW('Sanitation Data'!E153)),NA())</f>
        <v>#N/A</v>
      </c>
      <c r="AC159" s="93" t="e">
        <f ca="true">+IF(AND(ISNUMBER(OFFSET('Sanitation Data'!$E$10,0,10*ROW('Sanitation Data'!E153))),'Data Summary'!CR159="Yes"),OFFSET('Sanitation Data'!$E$10,0,10*ROW('Sanitation Data'!E153)),NA())</f>
        <v>#N/A</v>
      </c>
      <c r="AD159" s="93" t="e">
        <f ca="true">+IF(AND(ISNUMBER(OFFSET('Sanitation Data'!$E$11,0,10*ROW('Sanitation Data'!E153))),'Data Summary'!CS159="Yes"),OFFSET('Sanitation Data'!$E$11,0,10*ROW('Sanitation Data'!E153)),NA())</f>
        <v>#N/A</v>
      </c>
      <c r="AE159" s="93" t="e">
        <f ca="true">+IF(AND(ISNUMBER(OFFSET('Sanitation Data'!$E$12,0,10*ROW('Sanitation Data'!E153))),'Data Summary'!CT159="Yes"),OFFSET('Sanitation Data'!$E$12,0,10*ROW('Sanitation Data'!E153)),NA())</f>
        <v>#N/A</v>
      </c>
      <c r="AF159" s="93" t="e">
        <f ca="true">+IF(AND(ISNUMBER(OFFSET('Sanitation Data'!$F$4,0,10*ROW('Sanitation Data'!F153))),'Data Summary'!CU159="Yes"),100-OFFSET('Sanitation Data'!$F$4,0,10*ROW('Sanitation Data'!F153)),NA())</f>
        <v>#N/A</v>
      </c>
      <c r="AG159" s="93" t="e">
        <f ca="true">+IF(AND(ISNUMBER(OFFSET('Sanitation Data'!$F$6,0,10*ROW('Sanitation Data'!F153))),'Data Summary'!CV159="Yes"),OFFSET('Sanitation Data'!$F$6,0,10*ROW('Sanitation Data'!F153)),NA())</f>
        <v>#N/A</v>
      </c>
      <c r="AH159" s="93" t="e">
        <f ca="true">+IF(AND(ISNUMBER(OFFSET('Sanitation Data'!$F$10,0,10*ROW('Sanitation Data'!F153))),'Data Summary'!CW159="Yes"),OFFSET('Sanitation Data'!$F$10,0,10*ROW('Sanitation Data'!F153)),NA())</f>
        <v>#N/A</v>
      </c>
      <c r="AI159" s="93" t="e">
        <f ca="true">+IF(AND(ISNUMBER(OFFSET('Sanitation Data'!$F$11,0,10*ROW('Sanitation Data'!F153))),'Data Summary'!CX159="Yes"),OFFSET('Sanitation Data'!$F$11,0,10*ROW('Sanitation Data'!F153)),NA())</f>
        <v>#N/A</v>
      </c>
      <c r="AJ159" s="93" t="e">
        <f ca="true">+IF(AND(ISNUMBER(OFFSET('Sanitation Data'!$F$12,0,10*ROW('Sanitation Data'!F153))),'Data Summary'!CY159="Yes"),OFFSET('Sanitation Data'!$F$12,0,10*ROW('Sanitation Data'!F153)),NA())</f>
        <v>#N/A</v>
      </c>
      <c r="AK159" s="93" t="e">
        <f ca="true">+IF(AND(ISNUMBER(OFFSET('Sanitation Data'!$G$4,0,10*ROW('Sanitation Data'!G153))),'Data Summary'!CZ159="Yes"),100-OFFSET('Sanitation Data'!$G$4,0,10*ROW('Sanitation Data'!G153)),NA())</f>
        <v>#N/A</v>
      </c>
      <c r="AL159" s="93" t="e">
        <f ca="true">+IF(AND(ISNUMBER(OFFSET('Sanitation Data'!$G$6,0,10*ROW('Sanitation Data'!G153))),'Data Summary'!DA159="Yes"),OFFSET('Sanitation Data'!$G$6,0,10*ROW('Sanitation Data'!G153)),NA())</f>
        <v>#N/A</v>
      </c>
      <c r="AM159" s="93" t="e">
        <f ca="true">+IF(AND(ISNUMBER(OFFSET('Sanitation Data'!$G$10,0,10*ROW('Sanitation Data'!G153))),'Data Summary'!DB159="Yes"),OFFSET('Sanitation Data'!$G$10,0,10*ROW('Sanitation Data'!G153)),NA())</f>
        <v>#N/A</v>
      </c>
      <c r="AN159" s="93" t="e">
        <f ca="true">+IF(AND(ISNUMBER(OFFSET('Sanitation Data'!$G$11,0,10*ROW('Sanitation Data'!G153))),'Data Summary'!DC159="Yes"),OFFSET('Sanitation Data'!$G$11,0,10*ROW('Sanitation Data'!G153)),NA())</f>
        <v>#N/A</v>
      </c>
      <c r="AO159" s="93" t="e">
        <f ca="true">+IF(AND(ISNUMBER(OFFSET('Sanitation Data'!$G$12,0,10*ROW('Sanitation Data'!G153))),'Data Summary'!DD159="Yes"),OFFSET('Sanitation Data'!$G$12,0,10*ROW('Sanitation Data'!G153)),NA())</f>
        <v>#N/A</v>
      </c>
      <c r="AP159" s="93" t="e">
        <f ca="true">+IF(AND(ISNUMBER(OFFSET('Sanitation Data'!$H$4,0,10*ROW('Sanitation Data'!H153))),'Data Summary'!DE159="Yes"),100-OFFSET('Sanitation Data'!$H$4,0,10*ROW('Sanitation Data'!H153)),NA())</f>
        <v>#N/A</v>
      </c>
      <c r="AQ159" s="93" t="e">
        <f ca="true">+IF(AND(ISNUMBER(OFFSET('Sanitation Data'!$H$6,0,10*ROW('Sanitation Data'!H153))),'Data Summary'!DF159="Yes"),OFFSET('Sanitation Data'!$H$6,0,10*ROW('Sanitation Data'!H153)),NA())</f>
        <v>#N/A</v>
      </c>
      <c r="AR159" s="93" t="e">
        <f ca="true">+IF(AND(ISNUMBER(OFFSET('Sanitation Data'!$H$10,0,10*ROW('Sanitation Data'!H153))),'Data Summary'!DG159="Yes"),OFFSET('Sanitation Data'!$H$10,0,10*ROW('Sanitation Data'!H153)),NA())</f>
        <v>#N/A</v>
      </c>
      <c r="AS159" s="93" t="e">
        <f ca="true">+IF(AND(ISNUMBER(OFFSET('Sanitation Data'!$H$11,0,10*ROW('Sanitation Data'!H153))),'Data Summary'!DH159="Yes"),OFFSET('Sanitation Data'!$H$11,0,10*ROW('Sanitation Data'!H153)),NA())</f>
        <v>#N/A</v>
      </c>
      <c r="AT159" s="93" t="e">
        <f ca="true">+IF(AND(ISNUMBER(OFFSET('Sanitation Data'!$H$12,0,10*ROW('Sanitation Data'!H153))),'Data Summary'!DI159="Yes"),OFFSET('Sanitation Data'!$H$12,0,10*ROW('Sanitation Data'!H153)),NA())</f>
        <v>#N/A</v>
      </c>
      <c r="AU159" s="93" t="e">
        <f ca="true">+IF(AND(ISNUMBER(OFFSET('Sanitation Data'!$I$4,0,10*ROW('Sanitation Data'!I153))),'Data Summary'!DJ159="Yes"),100-OFFSET('Sanitation Data'!$I$4,0,10*ROW('Sanitation Data'!I153)),NA())</f>
        <v>#N/A</v>
      </c>
      <c r="AV159" s="93" t="e">
        <f ca="true">+IF(AND(ISNUMBER(OFFSET('Sanitation Data'!$I$6,0,10*ROW('Sanitation Data'!I153))),'Data Summary'!DK159="Yes"),OFFSET('Sanitation Data'!$I$6,0,10*ROW('Sanitation Data'!I153)),NA())</f>
        <v>#N/A</v>
      </c>
      <c r="AW159" s="93" t="e">
        <f ca="true">+IF(AND(ISNUMBER(OFFSET('Sanitation Data'!$I$10,0,10*ROW('Sanitation Data'!I153))),'Data Summary'!DL159="Yes"),OFFSET('Sanitation Data'!$I$10,0,10*ROW('Sanitation Data'!I153)),NA())</f>
        <v>#N/A</v>
      </c>
      <c r="AX159" s="93" t="e">
        <f ca="true">+IF(AND(ISNUMBER(OFFSET('Sanitation Data'!$I$11,0,10*ROW('Sanitation Data'!I153))),'Data Summary'!DM159="Yes"),OFFSET('Sanitation Data'!$I$11,0,10*ROW('Sanitation Data'!I153)),NA())</f>
        <v>#N/A</v>
      </c>
      <c r="AY159" s="93" t="e">
        <f ca="true">+IF(AND(ISNUMBER(OFFSET('Sanitation Data'!$I$12,0,10*ROW('Sanitation Data'!I153))),'Data Summary'!DN159="Yes"),OFFSET('Sanitation Data'!$I$12,0,10*ROW('Sanitation Data'!I153)),NA())</f>
        <v>#N/A</v>
      </c>
      <c r="AZ159" s="94" t="e">
        <f ca="true">+IF(AND(ISNUMBER(OFFSET('Hygiene Data'!$D$5,0,10*ROW('Hygiene Data'!D153))),'Data Summary'!DO159="Yes"),OFFSET('Hygiene Data'!$D$5,0,10*ROW('Hygiene Data'!D153)),NA())</f>
        <v>#N/A</v>
      </c>
      <c r="BA159" s="94" t="e">
        <f ca="true">+IF(AND(ISNUMBER(OFFSET('Hygiene Data'!$D$7,0,10*ROW('Hygiene Data'!D153))),'Data Summary'!DP159="Yes"),OFFSET('Hygiene Data'!$D$7,0,10*ROW('Hygiene Data'!D153)),NA())</f>
        <v>#N/A</v>
      </c>
      <c r="BB159" s="94" t="e">
        <f ca="true">+IF(AND(ISNUMBER(OFFSET('Hygiene Data'!$D$9,0,10*ROW('Hygiene Data'!D153))),'Data Summary'!DQ159="Yes"),OFFSET('Hygiene Data'!$D$9,0,10*ROW('Hygiene Data'!D153)),NA())</f>
        <v>#N/A</v>
      </c>
      <c r="BC159" s="94" t="e">
        <f ca="true">+IF(AND(ISNUMBER(OFFSET('Hygiene Data'!$E$5,0,10*ROW('Hygiene Data'!E153))),'Data Summary'!DR159="Yes"),OFFSET('Hygiene Data'!$E$5,0,10*ROW('Hygiene Data'!E153)),NA())</f>
        <v>#N/A</v>
      </c>
      <c r="BD159" s="94" t="e">
        <f ca="true">+IF(AND(ISNUMBER(OFFSET('Hygiene Data'!$E$7,0,10*ROW('Hygiene Data'!E153))),'Data Summary'!DS159="Yes"),OFFSET('Hygiene Data'!$E$7,0,10*ROW('Hygiene Data'!E153)),NA())</f>
        <v>#N/A</v>
      </c>
      <c r="BE159" s="94" t="e">
        <f ca="true">+IF(AND(ISNUMBER(OFFSET('Hygiene Data'!$E$9,0,10*ROW('Hygiene Data'!E153))),'Data Summary'!DT159="Yes"),OFFSET('Hygiene Data'!$E$9,0,10*ROW('Hygiene Data'!E153)),NA())</f>
        <v>#N/A</v>
      </c>
      <c r="BF159" s="94" t="e">
        <f ca="true">+IF(AND(ISNUMBER(OFFSET('Hygiene Data'!$F$5,0,10*ROW('Hygiene Data'!F153))),'Data Summary'!DU159="Yes"),OFFSET('Hygiene Data'!$F$5,0,10*ROW('Hygiene Data'!F153)),NA())</f>
        <v>#N/A</v>
      </c>
      <c r="BG159" s="94" t="e">
        <f ca="true">+IF(AND(ISNUMBER(OFFSET('Hygiene Data'!$F$7,0,10*ROW('Hygiene Data'!F153))),'Data Summary'!DV159="Yes"),OFFSET('Hygiene Data'!$F$7,0,10*ROW('Hygiene Data'!F153)),NA())</f>
        <v>#N/A</v>
      </c>
      <c r="BH159" s="94" t="e">
        <f ca="true">+IF(AND(ISNUMBER(OFFSET('Hygiene Data'!$F$9,0,10*ROW('Hygiene Data'!F153))),'Data Summary'!DW159="Yes"),OFFSET('Hygiene Data'!$F$9,0,10*ROW('Hygiene Data'!F153)),NA())</f>
        <v>#N/A</v>
      </c>
      <c r="BI159" s="94" t="e">
        <f ca="true">+IF(AND(ISNUMBER(OFFSET('Hygiene Data'!$G$5,0,10*ROW('Hygiene Data'!G153))),'Data Summary'!DX159="Yes"),OFFSET('Hygiene Data'!$G$5,0,10*ROW('Hygiene Data'!G153)),NA())</f>
        <v>#N/A</v>
      </c>
      <c r="BJ159" s="94" t="e">
        <f ca="true">+IF(AND(ISNUMBER(OFFSET('Hygiene Data'!$G$7,0,10*ROW('Hygiene Data'!G153))),'Data Summary'!DY159="Yes"),OFFSET('Hygiene Data'!$G$7,0,10*ROW('Hygiene Data'!G153)),NA())</f>
        <v>#N/A</v>
      </c>
      <c r="BK159" s="94" t="e">
        <f ca="true">+IF(AND(ISNUMBER(OFFSET('Hygiene Data'!$G$9,0,10*ROW('Hygiene Data'!G153))),'Data Summary'!DZ159="Yes"),OFFSET('Hygiene Data'!$G$9,0,10*ROW('Hygiene Data'!G153)),NA())</f>
        <v>#N/A</v>
      </c>
      <c r="BL159" s="94" t="e">
        <f ca="true">+IF(AND(ISNUMBER(OFFSET('Hygiene Data'!$H$5,0,10*ROW('Hygiene Data'!H153))),'Data Summary'!EA159="Yes"),OFFSET('Hygiene Data'!$H$5,0,10*ROW('Hygiene Data'!H153)),NA())</f>
        <v>#N/A</v>
      </c>
      <c r="BM159" s="94" t="e">
        <f ca="true">+IF(AND(ISNUMBER(OFFSET('Hygiene Data'!$H$7,0,10*ROW('Hygiene Data'!H153))),'Data Summary'!EB159="Yes"),OFFSET('Hygiene Data'!$H$7,0,10*ROW('Hygiene Data'!H153)),NA())</f>
        <v>#N/A</v>
      </c>
      <c r="BN159" s="94" t="e">
        <f ca="true">+IF(AND(ISNUMBER(OFFSET('Hygiene Data'!$H$9,0,10*ROW('Hygiene Data'!H153))),'Data Summary'!EC159="Yes"),OFFSET('Hygiene Data'!$H$9,0,10*ROW('Hygiene Data'!H153)),NA())</f>
        <v>#N/A</v>
      </c>
      <c r="BO159" s="94" t="e">
        <f ca="true">+IF(AND(ISNUMBER(OFFSET('Hygiene Data'!$I$5,0,10*ROW('Hygiene Data'!I153))),'Data Summary'!ED159="Yes"),OFFSET('Hygiene Data'!$I$5,0,10*ROW('Hygiene Data'!I153)),NA())</f>
        <v>#N/A</v>
      </c>
      <c r="BP159" s="94" t="e">
        <f ca="true">+IF(AND(ISNUMBER(OFFSET('Hygiene Data'!$I$7,0,10*ROW('Hygiene Data'!I153))),'Data Summary'!EE159="Yes"),OFFSET('Hygiene Data'!$I$7,0,10*ROW('Hygiene Data'!I153)),NA())</f>
        <v>#N/A</v>
      </c>
      <c r="BQ159" s="94" t="e">
        <f ca="true">+IF(AND(ISNUMBER(OFFSET('Hygiene Data'!$I$9,0,10*ROW('Hygiene Data'!I153))),'Data Summary'!EF159="Yes"),OFFSET('Hygiene Data'!$I$9,0,10*ROW('Hygiene Data'!I153)),NA())</f>
        <v>#N/A</v>
      </c>
    </row>
    <row xmlns:x14ac="http://schemas.microsoft.com/office/spreadsheetml/2009/9/ac" r="160" x14ac:dyDescent="0.2">
      <c r="A160" s="334" t="e">
        <f ca="true">+RIGHT('Data Summary'!A160,LEN('Data Summary'!A160)-9)</f>
        <v>#VALUE!</v>
      </c>
      <c r="B160" s="35" t="str">
        <f ca="true">+IF(ISTEXT('Data Summary'!B160),'Data Summary'!B160,"")</f>
        <v/>
      </c>
      <c r="C160" s="333" t="e">
        <f ca="true">+VALUE('Data Summary'!C160)</f>
        <v>#VALUE!</v>
      </c>
      <c r="D160" s="92" t="e">
        <f ca="true">+IF(AND(ISNUMBER(OFFSET('Water Data'!$D$4,0,10*ROW('Water Data'!D154))),'Data Summary'!BS160="Yes"),100-OFFSET('Water Data'!$D$4,0,10*ROW('Water Data'!D154)),NA())</f>
        <v>#N/A</v>
      </c>
      <c r="E160" s="92" t="e">
        <f ca="true">+IF(AND(ISNUMBER(OFFSET('Water Data'!$D$6,0,10*ROW('Water Data'!D154))),'Data Summary'!BT160="Yes"),OFFSET('Water Data'!$D$6,0,10*ROW('Water Data'!D154)),NA())</f>
        <v>#N/A</v>
      </c>
      <c r="F160" s="92" t="e">
        <f ca="true">+IF(AND(ISNUMBER(OFFSET('Water Data'!$D$9,0,10*ROW('Water Data'!D154))),'Data Summary'!BU160="Yes"),OFFSET('Water Data'!$D$9,0,10*ROW('Water Data'!D154)),NA())</f>
        <v>#N/A</v>
      </c>
      <c r="G160" s="92" t="e">
        <f ca="true">+IF(AND(ISNUMBER(OFFSET('Water Data'!$E$4,0,10*ROW('Water Data'!E154))),'Data Summary'!BV160="Yes"),100-OFFSET('Water Data'!$E$4,0,10*ROW('Water Data'!E154)),NA())</f>
        <v>#N/A</v>
      </c>
      <c r="H160" s="92" t="e">
        <f ca="true">+IF(AND(ISNUMBER(OFFSET('Water Data'!$E$6,0,10*ROW('Water Data'!E154))),'Data Summary'!BW160="Yes"),OFFSET('Water Data'!$E$6,0,10*ROW('Water Data'!E154)),NA())</f>
        <v>#N/A</v>
      </c>
      <c r="I160" s="92" t="e">
        <f ca="true">+IF(AND(ISNUMBER(OFFSET('Water Data'!$E$9,0,10*ROW('Water Data'!E154))),'Data Summary'!BX160="Yes"),OFFSET('Water Data'!$E$9,0,10*ROW('Water Data'!E154)),NA())</f>
        <v>#N/A</v>
      </c>
      <c r="J160" s="92" t="e">
        <f ca="true">+IF(AND(ISNUMBER(OFFSET('Water Data'!$F$4,0,10*ROW('Water Data'!F154))),'Data Summary'!BY160="Yes"),100-OFFSET('Water Data'!$F$4,0,10*ROW('Water Data'!F154)),NA())</f>
        <v>#N/A</v>
      </c>
      <c r="K160" s="92" t="e">
        <f ca="true">+IF(AND(ISNUMBER(OFFSET('Water Data'!$F$6,0,10*ROW('Water Data'!F154))),'Data Summary'!BZ160="Yes"),OFFSET('Water Data'!$F$6,0,10*ROW('Water Data'!F154)),NA())</f>
        <v>#N/A</v>
      </c>
      <c r="L160" s="92" t="e">
        <f ca="true">+IF(AND(ISNUMBER(OFFSET('Water Data'!$F$9,0,10*ROW('Water Data'!F154))),'Data Summary'!CA160="Yes"),OFFSET('Water Data'!$F$9,0,10*ROW('Water Data'!F154)),NA())</f>
        <v>#N/A</v>
      </c>
      <c r="M160" s="92" t="e">
        <f ca="true">+IF(AND(ISNUMBER(OFFSET('Water Data'!$G$4,0,10*ROW('Water Data'!G154))),'Data Summary'!CB160="Yes"),100-OFFSET('Water Data'!$G$4,0,10*ROW('Water Data'!G154)),NA())</f>
        <v>#N/A</v>
      </c>
      <c r="N160" s="92" t="e">
        <f ca="true">+IF(AND(ISNUMBER(OFFSET('Water Data'!$G$6,0,10*ROW('Water Data'!G154))),'Data Summary'!CC160="Yes"),OFFSET('Water Data'!$G$6,0,10*ROW('Water Data'!G154)),NA())</f>
        <v>#N/A</v>
      </c>
      <c r="O160" s="92" t="e">
        <f ca="true">+IF(AND(ISNUMBER(OFFSET('Water Data'!$G$9,0,10*ROW('Water Data'!G154))),'Data Summary'!CD160="Yes"),OFFSET('Water Data'!$G$9,0,10*ROW('Water Data'!G154)),NA())</f>
        <v>#N/A</v>
      </c>
      <c r="P160" s="92" t="e">
        <f ca="true">+IF(AND(ISNUMBER(OFFSET('Water Data'!$H$4,0,10*ROW('Water Data'!H154))),'Data Summary'!CE160="Yes"),100-OFFSET('Water Data'!$H$4,0,10*ROW('Water Data'!H154)),NA())</f>
        <v>#N/A</v>
      </c>
      <c r="Q160" s="92" t="e">
        <f ca="true">+IF(AND(ISNUMBER(OFFSET('Water Data'!$H$6,0,10*ROW('Water Data'!H154))),'Data Summary'!CF160="Yes"),OFFSET('Water Data'!$H$6,0,10*ROW('Water Data'!H154)),NA())</f>
        <v>#N/A</v>
      </c>
      <c r="R160" s="92" t="e">
        <f ca="true">+IF(AND(ISNUMBER(OFFSET('Water Data'!$H$9,0,10*ROW('Water Data'!H154))),'Data Summary'!CG160="Yes"),OFFSET('Water Data'!$H$9,0,10*ROW('Water Data'!H154)),NA())</f>
        <v>#N/A</v>
      </c>
      <c r="S160" s="92" t="e">
        <f ca="true">+IF(AND(ISNUMBER(OFFSET('Water Data'!$I$4,0,10*ROW('Water Data'!I154))),'Data Summary'!CH160="Yes"),100-OFFSET('Water Data'!$I$4,0,10*ROW('Water Data'!I154)),NA())</f>
        <v>#N/A</v>
      </c>
      <c r="T160" s="92" t="e">
        <f ca="true">+IF(AND(ISNUMBER(OFFSET('Water Data'!$I$6,0,10*ROW('Water Data'!I154))),'Data Summary'!CI160="Yes"),OFFSET('Water Data'!$I$6,0,10*ROW('Water Data'!I154)),NA())</f>
        <v>#N/A</v>
      </c>
      <c r="U160" s="92" t="e">
        <f ca="true">+IF(AND(ISNUMBER(OFFSET('Water Data'!$I$9,0,10*ROW('Water Data'!I154))),'Data Summary'!CJ160="Yes"),OFFSET('Water Data'!$I$9,0,10*ROW('Water Data'!I154)),NA())</f>
        <v>#N/A</v>
      </c>
      <c r="V160" s="93" t="e">
        <f ca="true">+IF(AND(ISNUMBER(OFFSET('Sanitation Data'!$D$4,0,10*ROW('Sanitation Data'!D154))),'Data Summary'!CK160="Yes"),100-OFFSET('Sanitation Data'!$D$4,0,10*ROW('Sanitation Data'!D154)),NA())</f>
        <v>#N/A</v>
      </c>
      <c r="W160" s="93" t="e">
        <f ca="true">+IF(AND(ISNUMBER(OFFSET('Sanitation Data'!$D$6,0,10*ROW('Sanitation Data'!D154))),'Data Summary'!CL160="Yes"),OFFSET('Sanitation Data'!$D$6,0,10*ROW('Sanitation Data'!D154)),NA())</f>
        <v>#N/A</v>
      </c>
      <c r="X160" s="93" t="e">
        <f ca="true">+IF(AND(ISNUMBER(OFFSET('Sanitation Data'!$D$10,0,10*ROW('Sanitation Data'!D154))),'Data Summary'!CM160="Yes"),OFFSET('Sanitation Data'!$D$10,0,10*ROW('Sanitation Data'!D154)),NA())</f>
        <v>#N/A</v>
      </c>
      <c r="Y160" s="93" t="e">
        <f ca="true">+IF(AND(ISNUMBER(OFFSET('Sanitation Data'!$D$11,0,10*ROW('Sanitation Data'!D154))),'Data Summary'!CN160="Yes"),OFFSET('Sanitation Data'!$D$11,0,10*ROW('Sanitation Data'!D154)),NA())</f>
        <v>#N/A</v>
      </c>
      <c r="Z160" s="93" t="e">
        <f ca="true">+IF(AND(ISNUMBER(OFFSET('Sanitation Data'!$D$12,0,10*ROW('Sanitation Data'!D154))),'Data Summary'!CO160="Yes"),OFFSET('Sanitation Data'!$D$12,0,10*ROW('Sanitation Data'!D154)),NA())</f>
        <v>#N/A</v>
      </c>
      <c r="AA160" s="93" t="e">
        <f ca="true">+IF(AND(ISNUMBER(OFFSET('Sanitation Data'!$E$4,0,10*ROW('Sanitation Data'!E154))),'Data Summary'!CP160="Yes"),100-OFFSET('Sanitation Data'!$E$4,0,10*ROW('Sanitation Data'!E154)),NA())</f>
        <v>#N/A</v>
      </c>
      <c r="AB160" s="93" t="e">
        <f ca="true">+IF(AND(ISNUMBER(OFFSET('Sanitation Data'!$E$6,0,10*ROW('Sanitation Data'!E154))),'Data Summary'!CQ160="Yes"),OFFSET('Sanitation Data'!$E$6,0,10*ROW('Sanitation Data'!E154)),NA())</f>
        <v>#N/A</v>
      </c>
      <c r="AC160" s="93" t="e">
        <f ca="true">+IF(AND(ISNUMBER(OFFSET('Sanitation Data'!$E$10,0,10*ROW('Sanitation Data'!E154))),'Data Summary'!CR160="Yes"),OFFSET('Sanitation Data'!$E$10,0,10*ROW('Sanitation Data'!E154)),NA())</f>
        <v>#N/A</v>
      </c>
      <c r="AD160" s="93" t="e">
        <f ca="true">+IF(AND(ISNUMBER(OFFSET('Sanitation Data'!$E$11,0,10*ROW('Sanitation Data'!E154))),'Data Summary'!CS160="Yes"),OFFSET('Sanitation Data'!$E$11,0,10*ROW('Sanitation Data'!E154)),NA())</f>
        <v>#N/A</v>
      </c>
      <c r="AE160" s="93" t="e">
        <f ca="true">+IF(AND(ISNUMBER(OFFSET('Sanitation Data'!$E$12,0,10*ROW('Sanitation Data'!E154))),'Data Summary'!CT160="Yes"),OFFSET('Sanitation Data'!$E$12,0,10*ROW('Sanitation Data'!E154)),NA())</f>
        <v>#N/A</v>
      </c>
      <c r="AF160" s="93" t="e">
        <f ca="true">+IF(AND(ISNUMBER(OFFSET('Sanitation Data'!$F$4,0,10*ROW('Sanitation Data'!F154))),'Data Summary'!CU160="Yes"),100-OFFSET('Sanitation Data'!$F$4,0,10*ROW('Sanitation Data'!F154)),NA())</f>
        <v>#N/A</v>
      </c>
      <c r="AG160" s="93" t="e">
        <f ca="true">+IF(AND(ISNUMBER(OFFSET('Sanitation Data'!$F$6,0,10*ROW('Sanitation Data'!F154))),'Data Summary'!CV160="Yes"),OFFSET('Sanitation Data'!$F$6,0,10*ROW('Sanitation Data'!F154)),NA())</f>
        <v>#N/A</v>
      </c>
      <c r="AH160" s="93" t="e">
        <f ca="true">+IF(AND(ISNUMBER(OFFSET('Sanitation Data'!$F$10,0,10*ROW('Sanitation Data'!F154))),'Data Summary'!CW160="Yes"),OFFSET('Sanitation Data'!$F$10,0,10*ROW('Sanitation Data'!F154)),NA())</f>
        <v>#N/A</v>
      </c>
      <c r="AI160" s="93" t="e">
        <f ca="true">+IF(AND(ISNUMBER(OFFSET('Sanitation Data'!$F$11,0,10*ROW('Sanitation Data'!F154))),'Data Summary'!CX160="Yes"),OFFSET('Sanitation Data'!$F$11,0,10*ROW('Sanitation Data'!F154)),NA())</f>
        <v>#N/A</v>
      </c>
      <c r="AJ160" s="93" t="e">
        <f ca="true">+IF(AND(ISNUMBER(OFFSET('Sanitation Data'!$F$12,0,10*ROW('Sanitation Data'!F154))),'Data Summary'!CY160="Yes"),OFFSET('Sanitation Data'!$F$12,0,10*ROW('Sanitation Data'!F154)),NA())</f>
        <v>#N/A</v>
      </c>
      <c r="AK160" s="93" t="e">
        <f ca="true">+IF(AND(ISNUMBER(OFFSET('Sanitation Data'!$G$4,0,10*ROW('Sanitation Data'!G154))),'Data Summary'!CZ160="Yes"),100-OFFSET('Sanitation Data'!$G$4,0,10*ROW('Sanitation Data'!G154)),NA())</f>
        <v>#N/A</v>
      </c>
      <c r="AL160" s="93" t="e">
        <f ca="true">+IF(AND(ISNUMBER(OFFSET('Sanitation Data'!$G$6,0,10*ROW('Sanitation Data'!G154))),'Data Summary'!DA160="Yes"),OFFSET('Sanitation Data'!$G$6,0,10*ROW('Sanitation Data'!G154)),NA())</f>
        <v>#N/A</v>
      </c>
      <c r="AM160" s="93" t="e">
        <f ca="true">+IF(AND(ISNUMBER(OFFSET('Sanitation Data'!$G$10,0,10*ROW('Sanitation Data'!G154))),'Data Summary'!DB160="Yes"),OFFSET('Sanitation Data'!$G$10,0,10*ROW('Sanitation Data'!G154)),NA())</f>
        <v>#N/A</v>
      </c>
      <c r="AN160" s="93" t="e">
        <f ca="true">+IF(AND(ISNUMBER(OFFSET('Sanitation Data'!$G$11,0,10*ROW('Sanitation Data'!G154))),'Data Summary'!DC160="Yes"),OFFSET('Sanitation Data'!$G$11,0,10*ROW('Sanitation Data'!G154)),NA())</f>
        <v>#N/A</v>
      </c>
      <c r="AO160" s="93" t="e">
        <f ca="true">+IF(AND(ISNUMBER(OFFSET('Sanitation Data'!$G$12,0,10*ROW('Sanitation Data'!G154))),'Data Summary'!DD160="Yes"),OFFSET('Sanitation Data'!$G$12,0,10*ROW('Sanitation Data'!G154)),NA())</f>
        <v>#N/A</v>
      </c>
      <c r="AP160" s="93" t="e">
        <f ca="true">+IF(AND(ISNUMBER(OFFSET('Sanitation Data'!$H$4,0,10*ROW('Sanitation Data'!H154))),'Data Summary'!DE160="Yes"),100-OFFSET('Sanitation Data'!$H$4,0,10*ROW('Sanitation Data'!H154)),NA())</f>
        <v>#N/A</v>
      </c>
      <c r="AQ160" s="93" t="e">
        <f ca="true">+IF(AND(ISNUMBER(OFFSET('Sanitation Data'!$H$6,0,10*ROW('Sanitation Data'!H154))),'Data Summary'!DF160="Yes"),OFFSET('Sanitation Data'!$H$6,0,10*ROW('Sanitation Data'!H154)),NA())</f>
        <v>#N/A</v>
      </c>
      <c r="AR160" s="93" t="e">
        <f ca="true">+IF(AND(ISNUMBER(OFFSET('Sanitation Data'!$H$10,0,10*ROW('Sanitation Data'!H154))),'Data Summary'!DG160="Yes"),OFFSET('Sanitation Data'!$H$10,0,10*ROW('Sanitation Data'!H154)),NA())</f>
        <v>#N/A</v>
      </c>
      <c r="AS160" s="93" t="e">
        <f ca="true">+IF(AND(ISNUMBER(OFFSET('Sanitation Data'!$H$11,0,10*ROW('Sanitation Data'!H154))),'Data Summary'!DH160="Yes"),OFFSET('Sanitation Data'!$H$11,0,10*ROW('Sanitation Data'!H154)),NA())</f>
        <v>#N/A</v>
      </c>
      <c r="AT160" s="93" t="e">
        <f ca="true">+IF(AND(ISNUMBER(OFFSET('Sanitation Data'!$H$12,0,10*ROW('Sanitation Data'!H154))),'Data Summary'!DI160="Yes"),OFFSET('Sanitation Data'!$H$12,0,10*ROW('Sanitation Data'!H154)),NA())</f>
        <v>#N/A</v>
      </c>
      <c r="AU160" s="93" t="e">
        <f ca="true">+IF(AND(ISNUMBER(OFFSET('Sanitation Data'!$I$4,0,10*ROW('Sanitation Data'!I154))),'Data Summary'!DJ160="Yes"),100-OFFSET('Sanitation Data'!$I$4,0,10*ROW('Sanitation Data'!I154)),NA())</f>
        <v>#N/A</v>
      </c>
      <c r="AV160" s="93" t="e">
        <f ca="true">+IF(AND(ISNUMBER(OFFSET('Sanitation Data'!$I$6,0,10*ROW('Sanitation Data'!I154))),'Data Summary'!DK160="Yes"),OFFSET('Sanitation Data'!$I$6,0,10*ROW('Sanitation Data'!I154)),NA())</f>
        <v>#N/A</v>
      </c>
      <c r="AW160" s="93" t="e">
        <f ca="true">+IF(AND(ISNUMBER(OFFSET('Sanitation Data'!$I$10,0,10*ROW('Sanitation Data'!I154))),'Data Summary'!DL160="Yes"),OFFSET('Sanitation Data'!$I$10,0,10*ROW('Sanitation Data'!I154)),NA())</f>
        <v>#N/A</v>
      </c>
      <c r="AX160" s="93" t="e">
        <f ca="true">+IF(AND(ISNUMBER(OFFSET('Sanitation Data'!$I$11,0,10*ROW('Sanitation Data'!I154))),'Data Summary'!DM160="Yes"),OFFSET('Sanitation Data'!$I$11,0,10*ROW('Sanitation Data'!I154)),NA())</f>
        <v>#N/A</v>
      </c>
      <c r="AY160" s="93" t="e">
        <f ca="true">+IF(AND(ISNUMBER(OFFSET('Sanitation Data'!$I$12,0,10*ROW('Sanitation Data'!I154))),'Data Summary'!DN160="Yes"),OFFSET('Sanitation Data'!$I$12,0,10*ROW('Sanitation Data'!I154)),NA())</f>
        <v>#N/A</v>
      </c>
      <c r="AZ160" s="94" t="e">
        <f ca="true">+IF(AND(ISNUMBER(OFFSET('Hygiene Data'!$D$5,0,10*ROW('Hygiene Data'!D154))),'Data Summary'!DO160="Yes"),OFFSET('Hygiene Data'!$D$5,0,10*ROW('Hygiene Data'!D154)),NA())</f>
        <v>#N/A</v>
      </c>
      <c r="BA160" s="94" t="e">
        <f ca="true">+IF(AND(ISNUMBER(OFFSET('Hygiene Data'!$D$7,0,10*ROW('Hygiene Data'!D154))),'Data Summary'!DP160="Yes"),OFFSET('Hygiene Data'!$D$7,0,10*ROW('Hygiene Data'!D154)),NA())</f>
        <v>#N/A</v>
      </c>
      <c r="BB160" s="94" t="e">
        <f ca="true">+IF(AND(ISNUMBER(OFFSET('Hygiene Data'!$D$9,0,10*ROW('Hygiene Data'!D154))),'Data Summary'!DQ160="Yes"),OFFSET('Hygiene Data'!$D$9,0,10*ROW('Hygiene Data'!D154)),NA())</f>
        <v>#N/A</v>
      </c>
      <c r="BC160" s="94" t="e">
        <f ca="true">+IF(AND(ISNUMBER(OFFSET('Hygiene Data'!$E$5,0,10*ROW('Hygiene Data'!E154))),'Data Summary'!DR160="Yes"),OFFSET('Hygiene Data'!$E$5,0,10*ROW('Hygiene Data'!E154)),NA())</f>
        <v>#N/A</v>
      </c>
      <c r="BD160" s="94" t="e">
        <f ca="true">+IF(AND(ISNUMBER(OFFSET('Hygiene Data'!$E$7,0,10*ROW('Hygiene Data'!E154))),'Data Summary'!DS160="Yes"),OFFSET('Hygiene Data'!$E$7,0,10*ROW('Hygiene Data'!E154)),NA())</f>
        <v>#N/A</v>
      </c>
      <c r="BE160" s="94" t="e">
        <f ca="true">+IF(AND(ISNUMBER(OFFSET('Hygiene Data'!$E$9,0,10*ROW('Hygiene Data'!E154))),'Data Summary'!DT160="Yes"),OFFSET('Hygiene Data'!$E$9,0,10*ROW('Hygiene Data'!E154)),NA())</f>
        <v>#N/A</v>
      </c>
      <c r="BF160" s="94" t="e">
        <f ca="true">+IF(AND(ISNUMBER(OFFSET('Hygiene Data'!$F$5,0,10*ROW('Hygiene Data'!F154))),'Data Summary'!DU160="Yes"),OFFSET('Hygiene Data'!$F$5,0,10*ROW('Hygiene Data'!F154)),NA())</f>
        <v>#N/A</v>
      </c>
      <c r="BG160" s="94" t="e">
        <f ca="true">+IF(AND(ISNUMBER(OFFSET('Hygiene Data'!$F$7,0,10*ROW('Hygiene Data'!F154))),'Data Summary'!DV160="Yes"),OFFSET('Hygiene Data'!$F$7,0,10*ROW('Hygiene Data'!F154)),NA())</f>
        <v>#N/A</v>
      </c>
      <c r="BH160" s="94" t="e">
        <f ca="true">+IF(AND(ISNUMBER(OFFSET('Hygiene Data'!$F$9,0,10*ROW('Hygiene Data'!F154))),'Data Summary'!DW160="Yes"),OFFSET('Hygiene Data'!$F$9,0,10*ROW('Hygiene Data'!F154)),NA())</f>
        <v>#N/A</v>
      </c>
      <c r="BI160" s="94" t="e">
        <f ca="true">+IF(AND(ISNUMBER(OFFSET('Hygiene Data'!$G$5,0,10*ROW('Hygiene Data'!G154))),'Data Summary'!DX160="Yes"),OFFSET('Hygiene Data'!$G$5,0,10*ROW('Hygiene Data'!G154)),NA())</f>
        <v>#N/A</v>
      </c>
      <c r="BJ160" s="94" t="e">
        <f ca="true">+IF(AND(ISNUMBER(OFFSET('Hygiene Data'!$G$7,0,10*ROW('Hygiene Data'!G154))),'Data Summary'!DY160="Yes"),OFFSET('Hygiene Data'!$G$7,0,10*ROW('Hygiene Data'!G154)),NA())</f>
        <v>#N/A</v>
      </c>
      <c r="BK160" s="94" t="e">
        <f ca="true">+IF(AND(ISNUMBER(OFFSET('Hygiene Data'!$G$9,0,10*ROW('Hygiene Data'!G154))),'Data Summary'!DZ160="Yes"),OFFSET('Hygiene Data'!$G$9,0,10*ROW('Hygiene Data'!G154)),NA())</f>
        <v>#N/A</v>
      </c>
      <c r="BL160" s="94" t="e">
        <f ca="true">+IF(AND(ISNUMBER(OFFSET('Hygiene Data'!$H$5,0,10*ROW('Hygiene Data'!H154))),'Data Summary'!EA160="Yes"),OFFSET('Hygiene Data'!$H$5,0,10*ROW('Hygiene Data'!H154)),NA())</f>
        <v>#N/A</v>
      </c>
      <c r="BM160" s="94" t="e">
        <f ca="true">+IF(AND(ISNUMBER(OFFSET('Hygiene Data'!$H$7,0,10*ROW('Hygiene Data'!H154))),'Data Summary'!EB160="Yes"),OFFSET('Hygiene Data'!$H$7,0,10*ROW('Hygiene Data'!H154)),NA())</f>
        <v>#N/A</v>
      </c>
      <c r="BN160" s="94" t="e">
        <f ca="true">+IF(AND(ISNUMBER(OFFSET('Hygiene Data'!$H$9,0,10*ROW('Hygiene Data'!H154))),'Data Summary'!EC160="Yes"),OFFSET('Hygiene Data'!$H$9,0,10*ROW('Hygiene Data'!H154)),NA())</f>
        <v>#N/A</v>
      </c>
      <c r="BO160" s="94" t="e">
        <f ca="true">+IF(AND(ISNUMBER(OFFSET('Hygiene Data'!$I$5,0,10*ROW('Hygiene Data'!I154))),'Data Summary'!ED160="Yes"),OFFSET('Hygiene Data'!$I$5,0,10*ROW('Hygiene Data'!I154)),NA())</f>
        <v>#N/A</v>
      </c>
      <c r="BP160" s="94" t="e">
        <f ca="true">+IF(AND(ISNUMBER(OFFSET('Hygiene Data'!$I$7,0,10*ROW('Hygiene Data'!I154))),'Data Summary'!EE160="Yes"),OFFSET('Hygiene Data'!$I$7,0,10*ROW('Hygiene Data'!I154)),NA())</f>
        <v>#N/A</v>
      </c>
      <c r="BQ160" s="94" t="e">
        <f ca="true">+IF(AND(ISNUMBER(OFFSET('Hygiene Data'!$I$9,0,10*ROW('Hygiene Data'!I154))),'Data Summary'!EF160="Yes"),OFFSET('Hygiene Data'!$I$9,0,10*ROW('Hygiene Data'!I154)),NA())</f>
        <v>#N/A</v>
      </c>
    </row>
    <row xmlns:x14ac="http://schemas.microsoft.com/office/spreadsheetml/2009/9/ac" r="161" x14ac:dyDescent="0.2">
      <c r="A161" s="334" t="e">
        <f ca="true">+RIGHT('Data Summary'!A161,LEN('Data Summary'!A161)-9)</f>
        <v>#VALUE!</v>
      </c>
      <c r="B161" s="35" t="str">
        <f ca="true">+IF(ISTEXT('Data Summary'!B161),'Data Summary'!B161,"")</f>
        <v/>
      </c>
      <c r="C161" s="333" t="e">
        <f ca="true">+VALUE('Data Summary'!C161)</f>
        <v>#VALUE!</v>
      </c>
      <c r="D161" s="92" t="e">
        <f ca="true">+IF(AND(ISNUMBER(OFFSET('Water Data'!$D$4,0,10*ROW('Water Data'!D155))),'Data Summary'!BS161="Yes"),100-OFFSET('Water Data'!$D$4,0,10*ROW('Water Data'!D155)),NA())</f>
        <v>#N/A</v>
      </c>
      <c r="E161" s="92" t="e">
        <f ca="true">+IF(AND(ISNUMBER(OFFSET('Water Data'!$D$6,0,10*ROW('Water Data'!D155))),'Data Summary'!BT161="Yes"),OFFSET('Water Data'!$D$6,0,10*ROW('Water Data'!D155)),NA())</f>
        <v>#N/A</v>
      </c>
      <c r="F161" s="92" t="e">
        <f ca="true">+IF(AND(ISNUMBER(OFFSET('Water Data'!$D$9,0,10*ROW('Water Data'!D155))),'Data Summary'!BU161="Yes"),OFFSET('Water Data'!$D$9,0,10*ROW('Water Data'!D155)),NA())</f>
        <v>#N/A</v>
      </c>
      <c r="G161" s="92" t="e">
        <f ca="true">+IF(AND(ISNUMBER(OFFSET('Water Data'!$E$4,0,10*ROW('Water Data'!E155))),'Data Summary'!BV161="Yes"),100-OFFSET('Water Data'!$E$4,0,10*ROW('Water Data'!E155)),NA())</f>
        <v>#N/A</v>
      </c>
      <c r="H161" s="92" t="e">
        <f ca="true">+IF(AND(ISNUMBER(OFFSET('Water Data'!$E$6,0,10*ROW('Water Data'!E155))),'Data Summary'!BW161="Yes"),OFFSET('Water Data'!$E$6,0,10*ROW('Water Data'!E155)),NA())</f>
        <v>#N/A</v>
      </c>
      <c r="I161" s="92" t="e">
        <f ca="true">+IF(AND(ISNUMBER(OFFSET('Water Data'!$E$9,0,10*ROW('Water Data'!E155))),'Data Summary'!BX161="Yes"),OFFSET('Water Data'!$E$9,0,10*ROW('Water Data'!E155)),NA())</f>
        <v>#N/A</v>
      </c>
      <c r="J161" s="92" t="e">
        <f ca="true">+IF(AND(ISNUMBER(OFFSET('Water Data'!$F$4,0,10*ROW('Water Data'!F155))),'Data Summary'!BY161="Yes"),100-OFFSET('Water Data'!$F$4,0,10*ROW('Water Data'!F155)),NA())</f>
        <v>#N/A</v>
      </c>
      <c r="K161" s="92" t="e">
        <f ca="true">+IF(AND(ISNUMBER(OFFSET('Water Data'!$F$6,0,10*ROW('Water Data'!F155))),'Data Summary'!BZ161="Yes"),OFFSET('Water Data'!$F$6,0,10*ROW('Water Data'!F155)),NA())</f>
        <v>#N/A</v>
      </c>
      <c r="L161" s="92" t="e">
        <f ca="true">+IF(AND(ISNUMBER(OFFSET('Water Data'!$F$9,0,10*ROW('Water Data'!F155))),'Data Summary'!CA161="Yes"),OFFSET('Water Data'!$F$9,0,10*ROW('Water Data'!F155)),NA())</f>
        <v>#N/A</v>
      </c>
      <c r="M161" s="92" t="e">
        <f ca="true">+IF(AND(ISNUMBER(OFFSET('Water Data'!$G$4,0,10*ROW('Water Data'!G155))),'Data Summary'!CB161="Yes"),100-OFFSET('Water Data'!$G$4,0,10*ROW('Water Data'!G155)),NA())</f>
        <v>#N/A</v>
      </c>
      <c r="N161" s="92" t="e">
        <f ca="true">+IF(AND(ISNUMBER(OFFSET('Water Data'!$G$6,0,10*ROW('Water Data'!G155))),'Data Summary'!CC161="Yes"),OFFSET('Water Data'!$G$6,0,10*ROW('Water Data'!G155)),NA())</f>
        <v>#N/A</v>
      </c>
      <c r="O161" s="92" t="e">
        <f ca="true">+IF(AND(ISNUMBER(OFFSET('Water Data'!$G$9,0,10*ROW('Water Data'!G155))),'Data Summary'!CD161="Yes"),OFFSET('Water Data'!$G$9,0,10*ROW('Water Data'!G155)),NA())</f>
        <v>#N/A</v>
      </c>
      <c r="P161" s="92" t="e">
        <f ca="true">+IF(AND(ISNUMBER(OFFSET('Water Data'!$H$4,0,10*ROW('Water Data'!H155))),'Data Summary'!CE161="Yes"),100-OFFSET('Water Data'!$H$4,0,10*ROW('Water Data'!H155)),NA())</f>
        <v>#N/A</v>
      </c>
      <c r="Q161" s="92" t="e">
        <f ca="true">+IF(AND(ISNUMBER(OFFSET('Water Data'!$H$6,0,10*ROW('Water Data'!H155))),'Data Summary'!CF161="Yes"),OFFSET('Water Data'!$H$6,0,10*ROW('Water Data'!H155)),NA())</f>
        <v>#N/A</v>
      </c>
      <c r="R161" s="92" t="e">
        <f ca="true">+IF(AND(ISNUMBER(OFFSET('Water Data'!$H$9,0,10*ROW('Water Data'!H155))),'Data Summary'!CG161="Yes"),OFFSET('Water Data'!$H$9,0,10*ROW('Water Data'!H155)),NA())</f>
        <v>#N/A</v>
      </c>
      <c r="S161" s="92" t="e">
        <f ca="true">+IF(AND(ISNUMBER(OFFSET('Water Data'!$I$4,0,10*ROW('Water Data'!I155))),'Data Summary'!CH161="Yes"),100-OFFSET('Water Data'!$I$4,0,10*ROW('Water Data'!I155)),NA())</f>
        <v>#N/A</v>
      </c>
      <c r="T161" s="92" t="e">
        <f ca="true">+IF(AND(ISNUMBER(OFFSET('Water Data'!$I$6,0,10*ROW('Water Data'!I155))),'Data Summary'!CI161="Yes"),OFFSET('Water Data'!$I$6,0,10*ROW('Water Data'!I155)),NA())</f>
        <v>#N/A</v>
      </c>
      <c r="U161" s="92" t="e">
        <f ca="true">+IF(AND(ISNUMBER(OFFSET('Water Data'!$I$9,0,10*ROW('Water Data'!I155))),'Data Summary'!CJ161="Yes"),OFFSET('Water Data'!$I$9,0,10*ROW('Water Data'!I155)),NA())</f>
        <v>#N/A</v>
      </c>
      <c r="V161" s="93" t="e">
        <f ca="true">+IF(AND(ISNUMBER(OFFSET('Sanitation Data'!$D$4,0,10*ROW('Sanitation Data'!D155))),'Data Summary'!CK161="Yes"),100-OFFSET('Sanitation Data'!$D$4,0,10*ROW('Sanitation Data'!D155)),NA())</f>
        <v>#N/A</v>
      </c>
      <c r="W161" s="93" t="e">
        <f ca="true">+IF(AND(ISNUMBER(OFFSET('Sanitation Data'!$D$6,0,10*ROW('Sanitation Data'!D155))),'Data Summary'!CL161="Yes"),OFFSET('Sanitation Data'!$D$6,0,10*ROW('Sanitation Data'!D155)),NA())</f>
        <v>#N/A</v>
      </c>
      <c r="X161" s="93" t="e">
        <f ca="true">+IF(AND(ISNUMBER(OFFSET('Sanitation Data'!$D$10,0,10*ROW('Sanitation Data'!D155))),'Data Summary'!CM161="Yes"),OFFSET('Sanitation Data'!$D$10,0,10*ROW('Sanitation Data'!D155)),NA())</f>
        <v>#N/A</v>
      </c>
      <c r="Y161" s="93" t="e">
        <f ca="true">+IF(AND(ISNUMBER(OFFSET('Sanitation Data'!$D$11,0,10*ROW('Sanitation Data'!D155))),'Data Summary'!CN161="Yes"),OFFSET('Sanitation Data'!$D$11,0,10*ROW('Sanitation Data'!D155)),NA())</f>
        <v>#N/A</v>
      </c>
      <c r="Z161" s="93" t="e">
        <f ca="true">+IF(AND(ISNUMBER(OFFSET('Sanitation Data'!$D$12,0,10*ROW('Sanitation Data'!D155))),'Data Summary'!CO161="Yes"),OFFSET('Sanitation Data'!$D$12,0,10*ROW('Sanitation Data'!D155)),NA())</f>
        <v>#N/A</v>
      </c>
      <c r="AA161" s="93" t="e">
        <f ca="true">+IF(AND(ISNUMBER(OFFSET('Sanitation Data'!$E$4,0,10*ROW('Sanitation Data'!E155))),'Data Summary'!CP161="Yes"),100-OFFSET('Sanitation Data'!$E$4,0,10*ROW('Sanitation Data'!E155)),NA())</f>
        <v>#N/A</v>
      </c>
      <c r="AB161" s="93" t="e">
        <f ca="true">+IF(AND(ISNUMBER(OFFSET('Sanitation Data'!$E$6,0,10*ROW('Sanitation Data'!E155))),'Data Summary'!CQ161="Yes"),OFFSET('Sanitation Data'!$E$6,0,10*ROW('Sanitation Data'!E155)),NA())</f>
        <v>#N/A</v>
      </c>
      <c r="AC161" s="93" t="e">
        <f ca="true">+IF(AND(ISNUMBER(OFFSET('Sanitation Data'!$E$10,0,10*ROW('Sanitation Data'!E155))),'Data Summary'!CR161="Yes"),OFFSET('Sanitation Data'!$E$10,0,10*ROW('Sanitation Data'!E155)),NA())</f>
        <v>#N/A</v>
      </c>
      <c r="AD161" s="93" t="e">
        <f ca="true">+IF(AND(ISNUMBER(OFFSET('Sanitation Data'!$E$11,0,10*ROW('Sanitation Data'!E155))),'Data Summary'!CS161="Yes"),OFFSET('Sanitation Data'!$E$11,0,10*ROW('Sanitation Data'!E155)),NA())</f>
        <v>#N/A</v>
      </c>
      <c r="AE161" s="93" t="e">
        <f ca="true">+IF(AND(ISNUMBER(OFFSET('Sanitation Data'!$E$12,0,10*ROW('Sanitation Data'!E155))),'Data Summary'!CT161="Yes"),OFFSET('Sanitation Data'!$E$12,0,10*ROW('Sanitation Data'!E155)),NA())</f>
        <v>#N/A</v>
      </c>
      <c r="AF161" s="93" t="e">
        <f ca="true">+IF(AND(ISNUMBER(OFFSET('Sanitation Data'!$F$4,0,10*ROW('Sanitation Data'!F155))),'Data Summary'!CU161="Yes"),100-OFFSET('Sanitation Data'!$F$4,0,10*ROW('Sanitation Data'!F155)),NA())</f>
        <v>#N/A</v>
      </c>
      <c r="AG161" s="93" t="e">
        <f ca="true">+IF(AND(ISNUMBER(OFFSET('Sanitation Data'!$F$6,0,10*ROW('Sanitation Data'!F155))),'Data Summary'!CV161="Yes"),OFFSET('Sanitation Data'!$F$6,0,10*ROW('Sanitation Data'!F155)),NA())</f>
        <v>#N/A</v>
      </c>
      <c r="AH161" s="93" t="e">
        <f ca="true">+IF(AND(ISNUMBER(OFFSET('Sanitation Data'!$F$10,0,10*ROW('Sanitation Data'!F155))),'Data Summary'!CW161="Yes"),OFFSET('Sanitation Data'!$F$10,0,10*ROW('Sanitation Data'!F155)),NA())</f>
        <v>#N/A</v>
      </c>
      <c r="AI161" s="93" t="e">
        <f ca="true">+IF(AND(ISNUMBER(OFFSET('Sanitation Data'!$F$11,0,10*ROW('Sanitation Data'!F155))),'Data Summary'!CX161="Yes"),OFFSET('Sanitation Data'!$F$11,0,10*ROW('Sanitation Data'!F155)),NA())</f>
        <v>#N/A</v>
      </c>
      <c r="AJ161" s="93" t="e">
        <f ca="true">+IF(AND(ISNUMBER(OFFSET('Sanitation Data'!$F$12,0,10*ROW('Sanitation Data'!F155))),'Data Summary'!CY161="Yes"),OFFSET('Sanitation Data'!$F$12,0,10*ROW('Sanitation Data'!F155)),NA())</f>
        <v>#N/A</v>
      </c>
      <c r="AK161" s="93" t="e">
        <f ca="true">+IF(AND(ISNUMBER(OFFSET('Sanitation Data'!$G$4,0,10*ROW('Sanitation Data'!G155))),'Data Summary'!CZ161="Yes"),100-OFFSET('Sanitation Data'!$G$4,0,10*ROW('Sanitation Data'!G155)),NA())</f>
        <v>#N/A</v>
      </c>
      <c r="AL161" s="93" t="e">
        <f ca="true">+IF(AND(ISNUMBER(OFFSET('Sanitation Data'!$G$6,0,10*ROW('Sanitation Data'!G155))),'Data Summary'!DA161="Yes"),OFFSET('Sanitation Data'!$G$6,0,10*ROW('Sanitation Data'!G155)),NA())</f>
        <v>#N/A</v>
      </c>
      <c r="AM161" s="93" t="e">
        <f ca="true">+IF(AND(ISNUMBER(OFFSET('Sanitation Data'!$G$10,0,10*ROW('Sanitation Data'!G155))),'Data Summary'!DB161="Yes"),OFFSET('Sanitation Data'!$G$10,0,10*ROW('Sanitation Data'!G155)),NA())</f>
        <v>#N/A</v>
      </c>
      <c r="AN161" s="93" t="e">
        <f ca="true">+IF(AND(ISNUMBER(OFFSET('Sanitation Data'!$G$11,0,10*ROW('Sanitation Data'!G155))),'Data Summary'!DC161="Yes"),OFFSET('Sanitation Data'!$G$11,0,10*ROW('Sanitation Data'!G155)),NA())</f>
        <v>#N/A</v>
      </c>
      <c r="AO161" s="93" t="e">
        <f ca="true">+IF(AND(ISNUMBER(OFFSET('Sanitation Data'!$G$12,0,10*ROW('Sanitation Data'!G155))),'Data Summary'!DD161="Yes"),OFFSET('Sanitation Data'!$G$12,0,10*ROW('Sanitation Data'!G155)),NA())</f>
        <v>#N/A</v>
      </c>
      <c r="AP161" s="93" t="e">
        <f ca="true">+IF(AND(ISNUMBER(OFFSET('Sanitation Data'!$H$4,0,10*ROW('Sanitation Data'!H155))),'Data Summary'!DE161="Yes"),100-OFFSET('Sanitation Data'!$H$4,0,10*ROW('Sanitation Data'!H155)),NA())</f>
        <v>#N/A</v>
      </c>
      <c r="AQ161" s="93" t="e">
        <f ca="true">+IF(AND(ISNUMBER(OFFSET('Sanitation Data'!$H$6,0,10*ROW('Sanitation Data'!H155))),'Data Summary'!DF161="Yes"),OFFSET('Sanitation Data'!$H$6,0,10*ROW('Sanitation Data'!H155)),NA())</f>
        <v>#N/A</v>
      </c>
      <c r="AR161" s="93" t="e">
        <f ca="true">+IF(AND(ISNUMBER(OFFSET('Sanitation Data'!$H$10,0,10*ROW('Sanitation Data'!H155))),'Data Summary'!DG161="Yes"),OFFSET('Sanitation Data'!$H$10,0,10*ROW('Sanitation Data'!H155)),NA())</f>
        <v>#N/A</v>
      </c>
      <c r="AS161" s="93" t="e">
        <f ca="true">+IF(AND(ISNUMBER(OFFSET('Sanitation Data'!$H$11,0,10*ROW('Sanitation Data'!H155))),'Data Summary'!DH161="Yes"),OFFSET('Sanitation Data'!$H$11,0,10*ROW('Sanitation Data'!H155)),NA())</f>
        <v>#N/A</v>
      </c>
      <c r="AT161" s="93" t="e">
        <f ca="true">+IF(AND(ISNUMBER(OFFSET('Sanitation Data'!$H$12,0,10*ROW('Sanitation Data'!H155))),'Data Summary'!DI161="Yes"),OFFSET('Sanitation Data'!$H$12,0,10*ROW('Sanitation Data'!H155)),NA())</f>
        <v>#N/A</v>
      </c>
      <c r="AU161" s="93" t="e">
        <f ca="true">+IF(AND(ISNUMBER(OFFSET('Sanitation Data'!$I$4,0,10*ROW('Sanitation Data'!I155))),'Data Summary'!DJ161="Yes"),100-OFFSET('Sanitation Data'!$I$4,0,10*ROW('Sanitation Data'!I155)),NA())</f>
        <v>#N/A</v>
      </c>
      <c r="AV161" s="93" t="e">
        <f ca="true">+IF(AND(ISNUMBER(OFFSET('Sanitation Data'!$I$6,0,10*ROW('Sanitation Data'!I155))),'Data Summary'!DK161="Yes"),OFFSET('Sanitation Data'!$I$6,0,10*ROW('Sanitation Data'!I155)),NA())</f>
        <v>#N/A</v>
      </c>
      <c r="AW161" s="93" t="e">
        <f ca="true">+IF(AND(ISNUMBER(OFFSET('Sanitation Data'!$I$10,0,10*ROW('Sanitation Data'!I155))),'Data Summary'!DL161="Yes"),OFFSET('Sanitation Data'!$I$10,0,10*ROW('Sanitation Data'!I155)),NA())</f>
        <v>#N/A</v>
      </c>
      <c r="AX161" s="93" t="e">
        <f ca="true">+IF(AND(ISNUMBER(OFFSET('Sanitation Data'!$I$11,0,10*ROW('Sanitation Data'!I155))),'Data Summary'!DM161="Yes"),OFFSET('Sanitation Data'!$I$11,0,10*ROW('Sanitation Data'!I155)),NA())</f>
        <v>#N/A</v>
      </c>
      <c r="AY161" s="93" t="e">
        <f ca="true">+IF(AND(ISNUMBER(OFFSET('Sanitation Data'!$I$12,0,10*ROW('Sanitation Data'!I155))),'Data Summary'!DN161="Yes"),OFFSET('Sanitation Data'!$I$12,0,10*ROW('Sanitation Data'!I155)),NA())</f>
        <v>#N/A</v>
      </c>
      <c r="AZ161" s="94" t="e">
        <f ca="true">+IF(AND(ISNUMBER(OFFSET('Hygiene Data'!$D$5,0,10*ROW('Hygiene Data'!D155))),'Data Summary'!DO161="Yes"),OFFSET('Hygiene Data'!$D$5,0,10*ROW('Hygiene Data'!D155)),NA())</f>
        <v>#N/A</v>
      </c>
      <c r="BA161" s="94" t="e">
        <f ca="true">+IF(AND(ISNUMBER(OFFSET('Hygiene Data'!$D$7,0,10*ROW('Hygiene Data'!D155))),'Data Summary'!DP161="Yes"),OFFSET('Hygiene Data'!$D$7,0,10*ROW('Hygiene Data'!D155)),NA())</f>
        <v>#N/A</v>
      </c>
      <c r="BB161" s="94" t="e">
        <f ca="true">+IF(AND(ISNUMBER(OFFSET('Hygiene Data'!$D$9,0,10*ROW('Hygiene Data'!D155))),'Data Summary'!DQ161="Yes"),OFFSET('Hygiene Data'!$D$9,0,10*ROW('Hygiene Data'!D155)),NA())</f>
        <v>#N/A</v>
      </c>
      <c r="BC161" s="94" t="e">
        <f ca="true">+IF(AND(ISNUMBER(OFFSET('Hygiene Data'!$E$5,0,10*ROW('Hygiene Data'!E155))),'Data Summary'!DR161="Yes"),OFFSET('Hygiene Data'!$E$5,0,10*ROW('Hygiene Data'!E155)),NA())</f>
        <v>#N/A</v>
      </c>
      <c r="BD161" s="94" t="e">
        <f ca="true">+IF(AND(ISNUMBER(OFFSET('Hygiene Data'!$E$7,0,10*ROW('Hygiene Data'!E155))),'Data Summary'!DS161="Yes"),OFFSET('Hygiene Data'!$E$7,0,10*ROW('Hygiene Data'!E155)),NA())</f>
        <v>#N/A</v>
      </c>
      <c r="BE161" s="94" t="e">
        <f ca="true">+IF(AND(ISNUMBER(OFFSET('Hygiene Data'!$E$9,0,10*ROW('Hygiene Data'!E155))),'Data Summary'!DT161="Yes"),OFFSET('Hygiene Data'!$E$9,0,10*ROW('Hygiene Data'!E155)),NA())</f>
        <v>#N/A</v>
      </c>
      <c r="BF161" s="94" t="e">
        <f ca="true">+IF(AND(ISNUMBER(OFFSET('Hygiene Data'!$F$5,0,10*ROW('Hygiene Data'!F155))),'Data Summary'!DU161="Yes"),OFFSET('Hygiene Data'!$F$5,0,10*ROW('Hygiene Data'!F155)),NA())</f>
        <v>#N/A</v>
      </c>
      <c r="BG161" s="94" t="e">
        <f ca="true">+IF(AND(ISNUMBER(OFFSET('Hygiene Data'!$F$7,0,10*ROW('Hygiene Data'!F155))),'Data Summary'!DV161="Yes"),OFFSET('Hygiene Data'!$F$7,0,10*ROW('Hygiene Data'!F155)),NA())</f>
        <v>#N/A</v>
      </c>
      <c r="BH161" s="94" t="e">
        <f ca="true">+IF(AND(ISNUMBER(OFFSET('Hygiene Data'!$F$9,0,10*ROW('Hygiene Data'!F155))),'Data Summary'!DW161="Yes"),OFFSET('Hygiene Data'!$F$9,0,10*ROW('Hygiene Data'!F155)),NA())</f>
        <v>#N/A</v>
      </c>
      <c r="BI161" s="94" t="e">
        <f ca="true">+IF(AND(ISNUMBER(OFFSET('Hygiene Data'!$G$5,0,10*ROW('Hygiene Data'!G155))),'Data Summary'!DX161="Yes"),OFFSET('Hygiene Data'!$G$5,0,10*ROW('Hygiene Data'!G155)),NA())</f>
        <v>#N/A</v>
      </c>
      <c r="BJ161" s="94" t="e">
        <f ca="true">+IF(AND(ISNUMBER(OFFSET('Hygiene Data'!$G$7,0,10*ROW('Hygiene Data'!G155))),'Data Summary'!DY161="Yes"),OFFSET('Hygiene Data'!$G$7,0,10*ROW('Hygiene Data'!G155)),NA())</f>
        <v>#N/A</v>
      </c>
      <c r="BK161" s="94" t="e">
        <f ca="true">+IF(AND(ISNUMBER(OFFSET('Hygiene Data'!$G$9,0,10*ROW('Hygiene Data'!G155))),'Data Summary'!DZ161="Yes"),OFFSET('Hygiene Data'!$G$9,0,10*ROW('Hygiene Data'!G155)),NA())</f>
        <v>#N/A</v>
      </c>
      <c r="BL161" s="94" t="e">
        <f ca="true">+IF(AND(ISNUMBER(OFFSET('Hygiene Data'!$H$5,0,10*ROW('Hygiene Data'!H155))),'Data Summary'!EA161="Yes"),OFFSET('Hygiene Data'!$H$5,0,10*ROW('Hygiene Data'!H155)),NA())</f>
        <v>#N/A</v>
      </c>
      <c r="BM161" s="94" t="e">
        <f ca="true">+IF(AND(ISNUMBER(OFFSET('Hygiene Data'!$H$7,0,10*ROW('Hygiene Data'!H155))),'Data Summary'!EB161="Yes"),OFFSET('Hygiene Data'!$H$7,0,10*ROW('Hygiene Data'!H155)),NA())</f>
        <v>#N/A</v>
      </c>
      <c r="BN161" s="94" t="e">
        <f ca="true">+IF(AND(ISNUMBER(OFFSET('Hygiene Data'!$H$9,0,10*ROW('Hygiene Data'!H155))),'Data Summary'!EC161="Yes"),OFFSET('Hygiene Data'!$H$9,0,10*ROW('Hygiene Data'!H155)),NA())</f>
        <v>#N/A</v>
      </c>
      <c r="BO161" s="94" t="e">
        <f ca="true">+IF(AND(ISNUMBER(OFFSET('Hygiene Data'!$I$5,0,10*ROW('Hygiene Data'!I155))),'Data Summary'!ED161="Yes"),OFFSET('Hygiene Data'!$I$5,0,10*ROW('Hygiene Data'!I155)),NA())</f>
        <v>#N/A</v>
      </c>
      <c r="BP161" s="94" t="e">
        <f ca="true">+IF(AND(ISNUMBER(OFFSET('Hygiene Data'!$I$7,0,10*ROW('Hygiene Data'!I155))),'Data Summary'!EE161="Yes"),OFFSET('Hygiene Data'!$I$7,0,10*ROW('Hygiene Data'!I155)),NA())</f>
        <v>#N/A</v>
      </c>
      <c r="BQ161" s="94" t="e">
        <f ca="true">+IF(AND(ISNUMBER(OFFSET('Hygiene Data'!$I$9,0,10*ROW('Hygiene Data'!I155))),'Data Summary'!EF161="Yes"),OFFSET('Hygiene Data'!$I$9,0,10*ROW('Hygiene Data'!I155)),NA())</f>
        <v>#N/A</v>
      </c>
    </row>
    <row xmlns:x14ac="http://schemas.microsoft.com/office/spreadsheetml/2009/9/ac" r="162" x14ac:dyDescent="0.2">
      <c r="A162" s="334" t="e">
        <f ca="true">+RIGHT('Data Summary'!A162,LEN('Data Summary'!A162)-9)</f>
        <v>#VALUE!</v>
      </c>
      <c r="B162" s="35" t="str">
        <f ca="true">+IF(ISTEXT('Data Summary'!B162),'Data Summary'!B162,"")</f>
        <v/>
      </c>
      <c r="C162" s="333" t="e">
        <f ca="true">+VALUE('Data Summary'!C162)</f>
        <v>#VALUE!</v>
      </c>
      <c r="D162" s="92" t="e">
        <f ca="true">+IF(AND(ISNUMBER(OFFSET('Water Data'!$D$4,0,10*ROW('Water Data'!D156))),'Data Summary'!BS162="Yes"),100-OFFSET('Water Data'!$D$4,0,10*ROW('Water Data'!D156)),NA())</f>
        <v>#N/A</v>
      </c>
      <c r="E162" s="92" t="e">
        <f ca="true">+IF(AND(ISNUMBER(OFFSET('Water Data'!$D$6,0,10*ROW('Water Data'!D156))),'Data Summary'!BT162="Yes"),OFFSET('Water Data'!$D$6,0,10*ROW('Water Data'!D156)),NA())</f>
        <v>#N/A</v>
      </c>
      <c r="F162" s="92" t="e">
        <f ca="true">+IF(AND(ISNUMBER(OFFSET('Water Data'!$D$9,0,10*ROW('Water Data'!D156))),'Data Summary'!BU162="Yes"),OFFSET('Water Data'!$D$9,0,10*ROW('Water Data'!D156)),NA())</f>
        <v>#N/A</v>
      </c>
      <c r="G162" s="92" t="e">
        <f ca="true">+IF(AND(ISNUMBER(OFFSET('Water Data'!$E$4,0,10*ROW('Water Data'!E156))),'Data Summary'!BV162="Yes"),100-OFFSET('Water Data'!$E$4,0,10*ROW('Water Data'!E156)),NA())</f>
        <v>#N/A</v>
      </c>
      <c r="H162" s="92" t="e">
        <f ca="true">+IF(AND(ISNUMBER(OFFSET('Water Data'!$E$6,0,10*ROW('Water Data'!E156))),'Data Summary'!BW162="Yes"),OFFSET('Water Data'!$E$6,0,10*ROW('Water Data'!E156)),NA())</f>
        <v>#N/A</v>
      </c>
      <c r="I162" s="92" t="e">
        <f ca="true">+IF(AND(ISNUMBER(OFFSET('Water Data'!$E$9,0,10*ROW('Water Data'!E156))),'Data Summary'!BX162="Yes"),OFFSET('Water Data'!$E$9,0,10*ROW('Water Data'!E156)),NA())</f>
        <v>#N/A</v>
      </c>
      <c r="J162" s="92" t="e">
        <f ca="true">+IF(AND(ISNUMBER(OFFSET('Water Data'!$F$4,0,10*ROW('Water Data'!F156))),'Data Summary'!BY162="Yes"),100-OFFSET('Water Data'!$F$4,0,10*ROW('Water Data'!F156)),NA())</f>
        <v>#N/A</v>
      </c>
      <c r="K162" s="92" t="e">
        <f ca="true">+IF(AND(ISNUMBER(OFFSET('Water Data'!$F$6,0,10*ROW('Water Data'!F156))),'Data Summary'!BZ162="Yes"),OFFSET('Water Data'!$F$6,0,10*ROW('Water Data'!F156)),NA())</f>
        <v>#N/A</v>
      </c>
      <c r="L162" s="92" t="e">
        <f ca="true">+IF(AND(ISNUMBER(OFFSET('Water Data'!$F$9,0,10*ROW('Water Data'!F156))),'Data Summary'!CA162="Yes"),OFFSET('Water Data'!$F$9,0,10*ROW('Water Data'!F156)),NA())</f>
        <v>#N/A</v>
      </c>
      <c r="M162" s="92" t="e">
        <f ca="true">+IF(AND(ISNUMBER(OFFSET('Water Data'!$G$4,0,10*ROW('Water Data'!G156))),'Data Summary'!CB162="Yes"),100-OFFSET('Water Data'!$G$4,0,10*ROW('Water Data'!G156)),NA())</f>
        <v>#N/A</v>
      </c>
      <c r="N162" s="92" t="e">
        <f ca="true">+IF(AND(ISNUMBER(OFFSET('Water Data'!$G$6,0,10*ROW('Water Data'!G156))),'Data Summary'!CC162="Yes"),OFFSET('Water Data'!$G$6,0,10*ROW('Water Data'!G156)),NA())</f>
        <v>#N/A</v>
      </c>
      <c r="O162" s="92" t="e">
        <f ca="true">+IF(AND(ISNUMBER(OFFSET('Water Data'!$G$9,0,10*ROW('Water Data'!G156))),'Data Summary'!CD162="Yes"),OFFSET('Water Data'!$G$9,0,10*ROW('Water Data'!G156)),NA())</f>
        <v>#N/A</v>
      </c>
      <c r="P162" s="92" t="e">
        <f ca="true">+IF(AND(ISNUMBER(OFFSET('Water Data'!$H$4,0,10*ROW('Water Data'!H156))),'Data Summary'!CE162="Yes"),100-OFFSET('Water Data'!$H$4,0,10*ROW('Water Data'!H156)),NA())</f>
        <v>#N/A</v>
      </c>
      <c r="Q162" s="92" t="e">
        <f ca="true">+IF(AND(ISNUMBER(OFFSET('Water Data'!$H$6,0,10*ROW('Water Data'!H156))),'Data Summary'!CF162="Yes"),OFFSET('Water Data'!$H$6,0,10*ROW('Water Data'!H156)),NA())</f>
        <v>#N/A</v>
      </c>
      <c r="R162" s="92" t="e">
        <f ca="true">+IF(AND(ISNUMBER(OFFSET('Water Data'!$H$9,0,10*ROW('Water Data'!H156))),'Data Summary'!CG162="Yes"),OFFSET('Water Data'!$H$9,0,10*ROW('Water Data'!H156)),NA())</f>
        <v>#N/A</v>
      </c>
      <c r="S162" s="92" t="e">
        <f ca="true">+IF(AND(ISNUMBER(OFFSET('Water Data'!$I$4,0,10*ROW('Water Data'!I156))),'Data Summary'!CH162="Yes"),100-OFFSET('Water Data'!$I$4,0,10*ROW('Water Data'!I156)),NA())</f>
        <v>#N/A</v>
      </c>
      <c r="T162" s="92" t="e">
        <f ca="true">+IF(AND(ISNUMBER(OFFSET('Water Data'!$I$6,0,10*ROW('Water Data'!I156))),'Data Summary'!CI162="Yes"),OFFSET('Water Data'!$I$6,0,10*ROW('Water Data'!I156)),NA())</f>
        <v>#N/A</v>
      </c>
      <c r="U162" s="92" t="e">
        <f ca="true">+IF(AND(ISNUMBER(OFFSET('Water Data'!$I$9,0,10*ROW('Water Data'!I156))),'Data Summary'!CJ162="Yes"),OFFSET('Water Data'!$I$9,0,10*ROW('Water Data'!I156)),NA())</f>
        <v>#N/A</v>
      </c>
      <c r="V162" s="93" t="e">
        <f ca="true">+IF(AND(ISNUMBER(OFFSET('Sanitation Data'!$D$4,0,10*ROW('Sanitation Data'!D156))),'Data Summary'!CK162="Yes"),100-OFFSET('Sanitation Data'!$D$4,0,10*ROW('Sanitation Data'!D156)),NA())</f>
        <v>#N/A</v>
      </c>
      <c r="W162" s="93" t="e">
        <f ca="true">+IF(AND(ISNUMBER(OFFSET('Sanitation Data'!$D$6,0,10*ROW('Sanitation Data'!D156))),'Data Summary'!CL162="Yes"),OFFSET('Sanitation Data'!$D$6,0,10*ROW('Sanitation Data'!D156)),NA())</f>
        <v>#N/A</v>
      </c>
      <c r="X162" s="93" t="e">
        <f ca="true">+IF(AND(ISNUMBER(OFFSET('Sanitation Data'!$D$10,0,10*ROW('Sanitation Data'!D156))),'Data Summary'!CM162="Yes"),OFFSET('Sanitation Data'!$D$10,0,10*ROW('Sanitation Data'!D156)),NA())</f>
        <v>#N/A</v>
      </c>
      <c r="Y162" s="93" t="e">
        <f ca="true">+IF(AND(ISNUMBER(OFFSET('Sanitation Data'!$D$11,0,10*ROW('Sanitation Data'!D156))),'Data Summary'!CN162="Yes"),OFFSET('Sanitation Data'!$D$11,0,10*ROW('Sanitation Data'!D156)),NA())</f>
        <v>#N/A</v>
      </c>
      <c r="Z162" s="93" t="e">
        <f ca="true">+IF(AND(ISNUMBER(OFFSET('Sanitation Data'!$D$12,0,10*ROW('Sanitation Data'!D156))),'Data Summary'!CO162="Yes"),OFFSET('Sanitation Data'!$D$12,0,10*ROW('Sanitation Data'!D156)),NA())</f>
        <v>#N/A</v>
      </c>
      <c r="AA162" s="93" t="e">
        <f ca="true">+IF(AND(ISNUMBER(OFFSET('Sanitation Data'!$E$4,0,10*ROW('Sanitation Data'!E156))),'Data Summary'!CP162="Yes"),100-OFFSET('Sanitation Data'!$E$4,0,10*ROW('Sanitation Data'!E156)),NA())</f>
        <v>#N/A</v>
      </c>
      <c r="AB162" s="93" t="e">
        <f ca="true">+IF(AND(ISNUMBER(OFFSET('Sanitation Data'!$E$6,0,10*ROW('Sanitation Data'!E156))),'Data Summary'!CQ162="Yes"),OFFSET('Sanitation Data'!$E$6,0,10*ROW('Sanitation Data'!E156)),NA())</f>
        <v>#N/A</v>
      </c>
      <c r="AC162" s="93" t="e">
        <f ca="true">+IF(AND(ISNUMBER(OFFSET('Sanitation Data'!$E$10,0,10*ROW('Sanitation Data'!E156))),'Data Summary'!CR162="Yes"),OFFSET('Sanitation Data'!$E$10,0,10*ROW('Sanitation Data'!E156)),NA())</f>
        <v>#N/A</v>
      </c>
      <c r="AD162" s="93" t="e">
        <f ca="true">+IF(AND(ISNUMBER(OFFSET('Sanitation Data'!$E$11,0,10*ROW('Sanitation Data'!E156))),'Data Summary'!CS162="Yes"),OFFSET('Sanitation Data'!$E$11,0,10*ROW('Sanitation Data'!E156)),NA())</f>
        <v>#N/A</v>
      </c>
      <c r="AE162" s="93" t="e">
        <f ca="true">+IF(AND(ISNUMBER(OFFSET('Sanitation Data'!$E$12,0,10*ROW('Sanitation Data'!E156))),'Data Summary'!CT162="Yes"),OFFSET('Sanitation Data'!$E$12,0,10*ROW('Sanitation Data'!E156)),NA())</f>
        <v>#N/A</v>
      </c>
      <c r="AF162" s="93" t="e">
        <f ca="true">+IF(AND(ISNUMBER(OFFSET('Sanitation Data'!$F$4,0,10*ROW('Sanitation Data'!F156))),'Data Summary'!CU162="Yes"),100-OFFSET('Sanitation Data'!$F$4,0,10*ROW('Sanitation Data'!F156)),NA())</f>
        <v>#N/A</v>
      </c>
      <c r="AG162" s="93" t="e">
        <f ca="true">+IF(AND(ISNUMBER(OFFSET('Sanitation Data'!$F$6,0,10*ROW('Sanitation Data'!F156))),'Data Summary'!CV162="Yes"),OFFSET('Sanitation Data'!$F$6,0,10*ROW('Sanitation Data'!F156)),NA())</f>
        <v>#N/A</v>
      </c>
      <c r="AH162" s="93" t="e">
        <f ca="true">+IF(AND(ISNUMBER(OFFSET('Sanitation Data'!$F$10,0,10*ROW('Sanitation Data'!F156))),'Data Summary'!CW162="Yes"),OFFSET('Sanitation Data'!$F$10,0,10*ROW('Sanitation Data'!F156)),NA())</f>
        <v>#N/A</v>
      </c>
      <c r="AI162" s="93" t="e">
        <f ca="true">+IF(AND(ISNUMBER(OFFSET('Sanitation Data'!$F$11,0,10*ROW('Sanitation Data'!F156))),'Data Summary'!CX162="Yes"),OFFSET('Sanitation Data'!$F$11,0,10*ROW('Sanitation Data'!F156)),NA())</f>
        <v>#N/A</v>
      </c>
      <c r="AJ162" s="93" t="e">
        <f ca="true">+IF(AND(ISNUMBER(OFFSET('Sanitation Data'!$F$12,0,10*ROW('Sanitation Data'!F156))),'Data Summary'!CY162="Yes"),OFFSET('Sanitation Data'!$F$12,0,10*ROW('Sanitation Data'!F156)),NA())</f>
        <v>#N/A</v>
      </c>
      <c r="AK162" s="93" t="e">
        <f ca="true">+IF(AND(ISNUMBER(OFFSET('Sanitation Data'!$G$4,0,10*ROW('Sanitation Data'!G156))),'Data Summary'!CZ162="Yes"),100-OFFSET('Sanitation Data'!$G$4,0,10*ROW('Sanitation Data'!G156)),NA())</f>
        <v>#N/A</v>
      </c>
      <c r="AL162" s="93" t="e">
        <f ca="true">+IF(AND(ISNUMBER(OFFSET('Sanitation Data'!$G$6,0,10*ROW('Sanitation Data'!G156))),'Data Summary'!DA162="Yes"),OFFSET('Sanitation Data'!$G$6,0,10*ROW('Sanitation Data'!G156)),NA())</f>
        <v>#N/A</v>
      </c>
      <c r="AM162" s="93" t="e">
        <f ca="true">+IF(AND(ISNUMBER(OFFSET('Sanitation Data'!$G$10,0,10*ROW('Sanitation Data'!G156))),'Data Summary'!DB162="Yes"),OFFSET('Sanitation Data'!$G$10,0,10*ROW('Sanitation Data'!G156)),NA())</f>
        <v>#N/A</v>
      </c>
      <c r="AN162" s="93" t="e">
        <f ca="true">+IF(AND(ISNUMBER(OFFSET('Sanitation Data'!$G$11,0,10*ROW('Sanitation Data'!G156))),'Data Summary'!DC162="Yes"),OFFSET('Sanitation Data'!$G$11,0,10*ROW('Sanitation Data'!G156)),NA())</f>
        <v>#N/A</v>
      </c>
      <c r="AO162" s="93" t="e">
        <f ca="true">+IF(AND(ISNUMBER(OFFSET('Sanitation Data'!$G$12,0,10*ROW('Sanitation Data'!G156))),'Data Summary'!DD162="Yes"),OFFSET('Sanitation Data'!$G$12,0,10*ROW('Sanitation Data'!G156)),NA())</f>
        <v>#N/A</v>
      </c>
      <c r="AP162" s="93" t="e">
        <f ca="true">+IF(AND(ISNUMBER(OFFSET('Sanitation Data'!$H$4,0,10*ROW('Sanitation Data'!H156))),'Data Summary'!DE162="Yes"),100-OFFSET('Sanitation Data'!$H$4,0,10*ROW('Sanitation Data'!H156)),NA())</f>
        <v>#N/A</v>
      </c>
      <c r="AQ162" s="93" t="e">
        <f ca="true">+IF(AND(ISNUMBER(OFFSET('Sanitation Data'!$H$6,0,10*ROW('Sanitation Data'!H156))),'Data Summary'!DF162="Yes"),OFFSET('Sanitation Data'!$H$6,0,10*ROW('Sanitation Data'!H156)),NA())</f>
        <v>#N/A</v>
      </c>
      <c r="AR162" s="93" t="e">
        <f ca="true">+IF(AND(ISNUMBER(OFFSET('Sanitation Data'!$H$10,0,10*ROW('Sanitation Data'!H156))),'Data Summary'!DG162="Yes"),OFFSET('Sanitation Data'!$H$10,0,10*ROW('Sanitation Data'!H156)),NA())</f>
        <v>#N/A</v>
      </c>
      <c r="AS162" s="93" t="e">
        <f ca="true">+IF(AND(ISNUMBER(OFFSET('Sanitation Data'!$H$11,0,10*ROW('Sanitation Data'!H156))),'Data Summary'!DH162="Yes"),OFFSET('Sanitation Data'!$H$11,0,10*ROW('Sanitation Data'!H156)),NA())</f>
        <v>#N/A</v>
      </c>
      <c r="AT162" s="93" t="e">
        <f ca="true">+IF(AND(ISNUMBER(OFFSET('Sanitation Data'!$H$12,0,10*ROW('Sanitation Data'!H156))),'Data Summary'!DI162="Yes"),OFFSET('Sanitation Data'!$H$12,0,10*ROW('Sanitation Data'!H156)),NA())</f>
        <v>#N/A</v>
      </c>
      <c r="AU162" s="93" t="e">
        <f ca="true">+IF(AND(ISNUMBER(OFFSET('Sanitation Data'!$I$4,0,10*ROW('Sanitation Data'!I156))),'Data Summary'!DJ162="Yes"),100-OFFSET('Sanitation Data'!$I$4,0,10*ROW('Sanitation Data'!I156)),NA())</f>
        <v>#N/A</v>
      </c>
      <c r="AV162" s="93" t="e">
        <f ca="true">+IF(AND(ISNUMBER(OFFSET('Sanitation Data'!$I$6,0,10*ROW('Sanitation Data'!I156))),'Data Summary'!DK162="Yes"),OFFSET('Sanitation Data'!$I$6,0,10*ROW('Sanitation Data'!I156)),NA())</f>
        <v>#N/A</v>
      </c>
      <c r="AW162" s="93" t="e">
        <f ca="true">+IF(AND(ISNUMBER(OFFSET('Sanitation Data'!$I$10,0,10*ROW('Sanitation Data'!I156))),'Data Summary'!DL162="Yes"),OFFSET('Sanitation Data'!$I$10,0,10*ROW('Sanitation Data'!I156)),NA())</f>
        <v>#N/A</v>
      </c>
      <c r="AX162" s="93" t="e">
        <f ca="true">+IF(AND(ISNUMBER(OFFSET('Sanitation Data'!$I$11,0,10*ROW('Sanitation Data'!I156))),'Data Summary'!DM162="Yes"),OFFSET('Sanitation Data'!$I$11,0,10*ROW('Sanitation Data'!I156)),NA())</f>
        <v>#N/A</v>
      </c>
      <c r="AY162" s="93" t="e">
        <f ca="true">+IF(AND(ISNUMBER(OFFSET('Sanitation Data'!$I$12,0,10*ROW('Sanitation Data'!I156))),'Data Summary'!DN162="Yes"),OFFSET('Sanitation Data'!$I$12,0,10*ROW('Sanitation Data'!I156)),NA())</f>
        <v>#N/A</v>
      </c>
      <c r="AZ162" s="94" t="e">
        <f ca="true">+IF(AND(ISNUMBER(OFFSET('Hygiene Data'!$D$5,0,10*ROW('Hygiene Data'!D156))),'Data Summary'!DO162="Yes"),OFFSET('Hygiene Data'!$D$5,0,10*ROW('Hygiene Data'!D156)),NA())</f>
        <v>#N/A</v>
      </c>
      <c r="BA162" s="94" t="e">
        <f ca="true">+IF(AND(ISNUMBER(OFFSET('Hygiene Data'!$D$7,0,10*ROW('Hygiene Data'!D156))),'Data Summary'!DP162="Yes"),OFFSET('Hygiene Data'!$D$7,0,10*ROW('Hygiene Data'!D156)),NA())</f>
        <v>#N/A</v>
      </c>
      <c r="BB162" s="94" t="e">
        <f ca="true">+IF(AND(ISNUMBER(OFFSET('Hygiene Data'!$D$9,0,10*ROW('Hygiene Data'!D156))),'Data Summary'!DQ162="Yes"),OFFSET('Hygiene Data'!$D$9,0,10*ROW('Hygiene Data'!D156)),NA())</f>
        <v>#N/A</v>
      </c>
      <c r="BC162" s="94" t="e">
        <f ca="true">+IF(AND(ISNUMBER(OFFSET('Hygiene Data'!$E$5,0,10*ROW('Hygiene Data'!E156))),'Data Summary'!DR162="Yes"),OFFSET('Hygiene Data'!$E$5,0,10*ROW('Hygiene Data'!E156)),NA())</f>
        <v>#N/A</v>
      </c>
      <c r="BD162" s="94" t="e">
        <f ca="true">+IF(AND(ISNUMBER(OFFSET('Hygiene Data'!$E$7,0,10*ROW('Hygiene Data'!E156))),'Data Summary'!DS162="Yes"),OFFSET('Hygiene Data'!$E$7,0,10*ROW('Hygiene Data'!E156)),NA())</f>
        <v>#N/A</v>
      </c>
      <c r="BE162" s="94" t="e">
        <f ca="true">+IF(AND(ISNUMBER(OFFSET('Hygiene Data'!$E$9,0,10*ROW('Hygiene Data'!E156))),'Data Summary'!DT162="Yes"),OFFSET('Hygiene Data'!$E$9,0,10*ROW('Hygiene Data'!E156)),NA())</f>
        <v>#N/A</v>
      </c>
      <c r="BF162" s="94" t="e">
        <f ca="true">+IF(AND(ISNUMBER(OFFSET('Hygiene Data'!$F$5,0,10*ROW('Hygiene Data'!F156))),'Data Summary'!DU162="Yes"),OFFSET('Hygiene Data'!$F$5,0,10*ROW('Hygiene Data'!F156)),NA())</f>
        <v>#N/A</v>
      </c>
      <c r="BG162" s="94" t="e">
        <f ca="true">+IF(AND(ISNUMBER(OFFSET('Hygiene Data'!$F$7,0,10*ROW('Hygiene Data'!F156))),'Data Summary'!DV162="Yes"),OFFSET('Hygiene Data'!$F$7,0,10*ROW('Hygiene Data'!F156)),NA())</f>
        <v>#N/A</v>
      </c>
      <c r="BH162" s="94" t="e">
        <f ca="true">+IF(AND(ISNUMBER(OFFSET('Hygiene Data'!$F$9,0,10*ROW('Hygiene Data'!F156))),'Data Summary'!DW162="Yes"),OFFSET('Hygiene Data'!$F$9,0,10*ROW('Hygiene Data'!F156)),NA())</f>
        <v>#N/A</v>
      </c>
      <c r="BI162" s="94" t="e">
        <f ca="true">+IF(AND(ISNUMBER(OFFSET('Hygiene Data'!$G$5,0,10*ROW('Hygiene Data'!G156))),'Data Summary'!DX162="Yes"),OFFSET('Hygiene Data'!$G$5,0,10*ROW('Hygiene Data'!G156)),NA())</f>
        <v>#N/A</v>
      </c>
      <c r="BJ162" s="94" t="e">
        <f ca="true">+IF(AND(ISNUMBER(OFFSET('Hygiene Data'!$G$7,0,10*ROW('Hygiene Data'!G156))),'Data Summary'!DY162="Yes"),OFFSET('Hygiene Data'!$G$7,0,10*ROW('Hygiene Data'!G156)),NA())</f>
        <v>#N/A</v>
      </c>
      <c r="BK162" s="94" t="e">
        <f ca="true">+IF(AND(ISNUMBER(OFFSET('Hygiene Data'!$G$9,0,10*ROW('Hygiene Data'!G156))),'Data Summary'!DZ162="Yes"),OFFSET('Hygiene Data'!$G$9,0,10*ROW('Hygiene Data'!G156)),NA())</f>
        <v>#N/A</v>
      </c>
      <c r="BL162" s="94" t="e">
        <f ca="true">+IF(AND(ISNUMBER(OFFSET('Hygiene Data'!$H$5,0,10*ROW('Hygiene Data'!H156))),'Data Summary'!EA162="Yes"),OFFSET('Hygiene Data'!$H$5,0,10*ROW('Hygiene Data'!H156)),NA())</f>
        <v>#N/A</v>
      </c>
      <c r="BM162" s="94" t="e">
        <f ca="true">+IF(AND(ISNUMBER(OFFSET('Hygiene Data'!$H$7,0,10*ROW('Hygiene Data'!H156))),'Data Summary'!EB162="Yes"),OFFSET('Hygiene Data'!$H$7,0,10*ROW('Hygiene Data'!H156)),NA())</f>
        <v>#N/A</v>
      </c>
      <c r="BN162" s="94" t="e">
        <f ca="true">+IF(AND(ISNUMBER(OFFSET('Hygiene Data'!$H$9,0,10*ROW('Hygiene Data'!H156))),'Data Summary'!EC162="Yes"),OFFSET('Hygiene Data'!$H$9,0,10*ROW('Hygiene Data'!H156)),NA())</f>
        <v>#N/A</v>
      </c>
      <c r="BO162" s="94" t="e">
        <f ca="true">+IF(AND(ISNUMBER(OFFSET('Hygiene Data'!$I$5,0,10*ROW('Hygiene Data'!I156))),'Data Summary'!ED162="Yes"),OFFSET('Hygiene Data'!$I$5,0,10*ROW('Hygiene Data'!I156)),NA())</f>
        <v>#N/A</v>
      </c>
      <c r="BP162" s="94" t="e">
        <f ca="true">+IF(AND(ISNUMBER(OFFSET('Hygiene Data'!$I$7,0,10*ROW('Hygiene Data'!I156))),'Data Summary'!EE162="Yes"),OFFSET('Hygiene Data'!$I$7,0,10*ROW('Hygiene Data'!I156)),NA())</f>
        <v>#N/A</v>
      </c>
      <c r="BQ162" s="94" t="e">
        <f ca="true">+IF(AND(ISNUMBER(OFFSET('Hygiene Data'!$I$9,0,10*ROW('Hygiene Data'!I156))),'Data Summary'!EF162="Yes"),OFFSET('Hygiene Data'!$I$9,0,10*ROW('Hygiene Data'!I156)),NA())</f>
        <v>#N/A</v>
      </c>
    </row>
    <row xmlns:x14ac="http://schemas.microsoft.com/office/spreadsheetml/2009/9/ac" r="163" x14ac:dyDescent="0.2">
      <c r="A163" s="334" t="e">
        <f ca="true">+RIGHT('Data Summary'!A163,LEN('Data Summary'!A163)-9)</f>
        <v>#VALUE!</v>
      </c>
      <c r="B163" s="35" t="str">
        <f ca="true">+IF(ISTEXT('Data Summary'!B163),'Data Summary'!B163,"")</f>
        <v/>
      </c>
      <c r="C163" s="333" t="e">
        <f ca="true">+VALUE('Data Summary'!C163)</f>
        <v>#VALUE!</v>
      </c>
      <c r="D163" s="92" t="e">
        <f ca="true">+IF(AND(ISNUMBER(OFFSET('Water Data'!$D$4,0,10*ROW('Water Data'!D157))),'Data Summary'!BS163="Yes"),100-OFFSET('Water Data'!$D$4,0,10*ROW('Water Data'!D157)),NA())</f>
        <v>#N/A</v>
      </c>
      <c r="E163" s="92" t="e">
        <f ca="true">+IF(AND(ISNUMBER(OFFSET('Water Data'!$D$6,0,10*ROW('Water Data'!D157))),'Data Summary'!BT163="Yes"),OFFSET('Water Data'!$D$6,0,10*ROW('Water Data'!D157)),NA())</f>
        <v>#N/A</v>
      </c>
      <c r="F163" s="92" t="e">
        <f ca="true">+IF(AND(ISNUMBER(OFFSET('Water Data'!$D$9,0,10*ROW('Water Data'!D157))),'Data Summary'!BU163="Yes"),OFFSET('Water Data'!$D$9,0,10*ROW('Water Data'!D157)),NA())</f>
        <v>#N/A</v>
      </c>
      <c r="G163" s="92" t="e">
        <f ca="true">+IF(AND(ISNUMBER(OFFSET('Water Data'!$E$4,0,10*ROW('Water Data'!E157))),'Data Summary'!BV163="Yes"),100-OFFSET('Water Data'!$E$4,0,10*ROW('Water Data'!E157)),NA())</f>
        <v>#N/A</v>
      </c>
      <c r="H163" s="92" t="e">
        <f ca="true">+IF(AND(ISNUMBER(OFFSET('Water Data'!$E$6,0,10*ROW('Water Data'!E157))),'Data Summary'!BW163="Yes"),OFFSET('Water Data'!$E$6,0,10*ROW('Water Data'!E157)),NA())</f>
        <v>#N/A</v>
      </c>
      <c r="I163" s="92" t="e">
        <f ca="true">+IF(AND(ISNUMBER(OFFSET('Water Data'!$E$9,0,10*ROW('Water Data'!E157))),'Data Summary'!BX163="Yes"),OFFSET('Water Data'!$E$9,0,10*ROW('Water Data'!E157)),NA())</f>
        <v>#N/A</v>
      </c>
      <c r="J163" s="92" t="e">
        <f ca="true">+IF(AND(ISNUMBER(OFFSET('Water Data'!$F$4,0,10*ROW('Water Data'!F157))),'Data Summary'!BY163="Yes"),100-OFFSET('Water Data'!$F$4,0,10*ROW('Water Data'!F157)),NA())</f>
        <v>#N/A</v>
      </c>
      <c r="K163" s="92" t="e">
        <f ca="true">+IF(AND(ISNUMBER(OFFSET('Water Data'!$F$6,0,10*ROW('Water Data'!F157))),'Data Summary'!BZ163="Yes"),OFFSET('Water Data'!$F$6,0,10*ROW('Water Data'!F157)),NA())</f>
        <v>#N/A</v>
      </c>
      <c r="L163" s="92" t="e">
        <f ca="true">+IF(AND(ISNUMBER(OFFSET('Water Data'!$F$9,0,10*ROW('Water Data'!F157))),'Data Summary'!CA163="Yes"),OFFSET('Water Data'!$F$9,0,10*ROW('Water Data'!F157)),NA())</f>
        <v>#N/A</v>
      </c>
      <c r="M163" s="92" t="e">
        <f ca="true">+IF(AND(ISNUMBER(OFFSET('Water Data'!$G$4,0,10*ROW('Water Data'!G157))),'Data Summary'!CB163="Yes"),100-OFFSET('Water Data'!$G$4,0,10*ROW('Water Data'!G157)),NA())</f>
        <v>#N/A</v>
      </c>
      <c r="N163" s="92" t="e">
        <f ca="true">+IF(AND(ISNUMBER(OFFSET('Water Data'!$G$6,0,10*ROW('Water Data'!G157))),'Data Summary'!CC163="Yes"),OFFSET('Water Data'!$G$6,0,10*ROW('Water Data'!G157)),NA())</f>
        <v>#N/A</v>
      </c>
      <c r="O163" s="92" t="e">
        <f ca="true">+IF(AND(ISNUMBER(OFFSET('Water Data'!$G$9,0,10*ROW('Water Data'!G157))),'Data Summary'!CD163="Yes"),OFFSET('Water Data'!$G$9,0,10*ROW('Water Data'!G157)),NA())</f>
        <v>#N/A</v>
      </c>
      <c r="P163" s="92" t="e">
        <f ca="true">+IF(AND(ISNUMBER(OFFSET('Water Data'!$H$4,0,10*ROW('Water Data'!H157))),'Data Summary'!CE163="Yes"),100-OFFSET('Water Data'!$H$4,0,10*ROW('Water Data'!H157)),NA())</f>
        <v>#N/A</v>
      </c>
      <c r="Q163" s="92" t="e">
        <f ca="true">+IF(AND(ISNUMBER(OFFSET('Water Data'!$H$6,0,10*ROW('Water Data'!H157))),'Data Summary'!CF163="Yes"),OFFSET('Water Data'!$H$6,0,10*ROW('Water Data'!H157)),NA())</f>
        <v>#N/A</v>
      </c>
      <c r="R163" s="92" t="e">
        <f ca="true">+IF(AND(ISNUMBER(OFFSET('Water Data'!$H$9,0,10*ROW('Water Data'!H157))),'Data Summary'!CG163="Yes"),OFFSET('Water Data'!$H$9,0,10*ROW('Water Data'!H157)),NA())</f>
        <v>#N/A</v>
      </c>
      <c r="S163" s="92" t="e">
        <f ca="true">+IF(AND(ISNUMBER(OFFSET('Water Data'!$I$4,0,10*ROW('Water Data'!I157))),'Data Summary'!CH163="Yes"),100-OFFSET('Water Data'!$I$4,0,10*ROW('Water Data'!I157)),NA())</f>
        <v>#N/A</v>
      </c>
      <c r="T163" s="92" t="e">
        <f ca="true">+IF(AND(ISNUMBER(OFFSET('Water Data'!$I$6,0,10*ROW('Water Data'!I157))),'Data Summary'!CI163="Yes"),OFFSET('Water Data'!$I$6,0,10*ROW('Water Data'!I157)),NA())</f>
        <v>#N/A</v>
      </c>
      <c r="U163" s="92" t="e">
        <f ca="true">+IF(AND(ISNUMBER(OFFSET('Water Data'!$I$9,0,10*ROW('Water Data'!I157))),'Data Summary'!CJ163="Yes"),OFFSET('Water Data'!$I$9,0,10*ROW('Water Data'!I157)),NA())</f>
        <v>#N/A</v>
      </c>
      <c r="V163" s="93" t="e">
        <f ca="true">+IF(AND(ISNUMBER(OFFSET('Sanitation Data'!$D$4,0,10*ROW('Sanitation Data'!D157))),'Data Summary'!CK163="Yes"),100-OFFSET('Sanitation Data'!$D$4,0,10*ROW('Sanitation Data'!D157)),NA())</f>
        <v>#N/A</v>
      </c>
      <c r="W163" s="93" t="e">
        <f ca="true">+IF(AND(ISNUMBER(OFFSET('Sanitation Data'!$D$6,0,10*ROW('Sanitation Data'!D157))),'Data Summary'!CL163="Yes"),OFFSET('Sanitation Data'!$D$6,0,10*ROW('Sanitation Data'!D157)),NA())</f>
        <v>#N/A</v>
      </c>
      <c r="X163" s="93" t="e">
        <f ca="true">+IF(AND(ISNUMBER(OFFSET('Sanitation Data'!$D$10,0,10*ROW('Sanitation Data'!D157))),'Data Summary'!CM163="Yes"),OFFSET('Sanitation Data'!$D$10,0,10*ROW('Sanitation Data'!D157)),NA())</f>
        <v>#N/A</v>
      </c>
      <c r="Y163" s="93" t="e">
        <f ca="true">+IF(AND(ISNUMBER(OFFSET('Sanitation Data'!$D$11,0,10*ROW('Sanitation Data'!D157))),'Data Summary'!CN163="Yes"),OFFSET('Sanitation Data'!$D$11,0,10*ROW('Sanitation Data'!D157)),NA())</f>
        <v>#N/A</v>
      </c>
      <c r="Z163" s="93" t="e">
        <f ca="true">+IF(AND(ISNUMBER(OFFSET('Sanitation Data'!$D$12,0,10*ROW('Sanitation Data'!D157))),'Data Summary'!CO163="Yes"),OFFSET('Sanitation Data'!$D$12,0,10*ROW('Sanitation Data'!D157)),NA())</f>
        <v>#N/A</v>
      </c>
      <c r="AA163" s="93" t="e">
        <f ca="true">+IF(AND(ISNUMBER(OFFSET('Sanitation Data'!$E$4,0,10*ROW('Sanitation Data'!E157))),'Data Summary'!CP163="Yes"),100-OFFSET('Sanitation Data'!$E$4,0,10*ROW('Sanitation Data'!E157)),NA())</f>
        <v>#N/A</v>
      </c>
      <c r="AB163" s="93" t="e">
        <f ca="true">+IF(AND(ISNUMBER(OFFSET('Sanitation Data'!$E$6,0,10*ROW('Sanitation Data'!E157))),'Data Summary'!CQ163="Yes"),OFFSET('Sanitation Data'!$E$6,0,10*ROW('Sanitation Data'!E157)),NA())</f>
        <v>#N/A</v>
      </c>
      <c r="AC163" s="93" t="e">
        <f ca="true">+IF(AND(ISNUMBER(OFFSET('Sanitation Data'!$E$10,0,10*ROW('Sanitation Data'!E157))),'Data Summary'!CR163="Yes"),OFFSET('Sanitation Data'!$E$10,0,10*ROW('Sanitation Data'!E157)),NA())</f>
        <v>#N/A</v>
      </c>
      <c r="AD163" s="93" t="e">
        <f ca="true">+IF(AND(ISNUMBER(OFFSET('Sanitation Data'!$E$11,0,10*ROW('Sanitation Data'!E157))),'Data Summary'!CS163="Yes"),OFFSET('Sanitation Data'!$E$11,0,10*ROW('Sanitation Data'!E157)),NA())</f>
        <v>#N/A</v>
      </c>
      <c r="AE163" s="93" t="e">
        <f ca="true">+IF(AND(ISNUMBER(OFFSET('Sanitation Data'!$E$12,0,10*ROW('Sanitation Data'!E157))),'Data Summary'!CT163="Yes"),OFFSET('Sanitation Data'!$E$12,0,10*ROW('Sanitation Data'!E157)),NA())</f>
        <v>#N/A</v>
      </c>
      <c r="AF163" s="93" t="e">
        <f ca="true">+IF(AND(ISNUMBER(OFFSET('Sanitation Data'!$F$4,0,10*ROW('Sanitation Data'!F157))),'Data Summary'!CU163="Yes"),100-OFFSET('Sanitation Data'!$F$4,0,10*ROW('Sanitation Data'!F157)),NA())</f>
        <v>#N/A</v>
      </c>
      <c r="AG163" s="93" t="e">
        <f ca="true">+IF(AND(ISNUMBER(OFFSET('Sanitation Data'!$F$6,0,10*ROW('Sanitation Data'!F157))),'Data Summary'!CV163="Yes"),OFFSET('Sanitation Data'!$F$6,0,10*ROW('Sanitation Data'!F157)),NA())</f>
        <v>#N/A</v>
      </c>
      <c r="AH163" s="93" t="e">
        <f ca="true">+IF(AND(ISNUMBER(OFFSET('Sanitation Data'!$F$10,0,10*ROW('Sanitation Data'!F157))),'Data Summary'!CW163="Yes"),OFFSET('Sanitation Data'!$F$10,0,10*ROW('Sanitation Data'!F157)),NA())</f>
        <v>#N/A</v>
      </c>
      <c r="AI163" s="93" t="e">
        <f ca="true">+IF(AND(ISNUMBER(OFFSET('Sanitation Data'!$F$11,0,10*ROW('Sanitation Data'!F157))),'Data Summary'!CX163="Yes"),OFFSET('Sanitation Data'!$F$11,0,10*ROW('Sanitation Data'!F157)),NA())</f>
        <v>#N/A</v>
      </c>
      <c r="AJ163" s="93" t="e">
        <f ca="true">+IF(AND(ISNUMBER(OFFSET('Sanitation Data'!$F$12,0,10*ROW('Sanitation Data'!F157))),'Data Summary'!CY163="Yes"),OFFSET('Sanitation Data'!$F$12,0,10*ROW('Sanitation Data'!F157)),NA())</f>
        <v>#N/A</v>
      </c>
      <c r="AK163" s="93" t="e">
        <f ca="true">+IF(AND(ISNUMBER(OFFSET('Sanitation Data'!$G$4,0,10*ROW('Sanitation Data'!G157))),'Data Summary'!CZ163="Yes"),100-OFFSET('Sanitation Data'!$G$4,0,10*ROW('Sanitation Data'!G157)),NA())</f>
        <v>#N/A</v>
      </c>
      <c r="AL163" s="93" t="e">
        <f ca="true">+IF(AND(ISNUMBER(OFFSET('Sanitation Data'!$G$6,0,10*ROW('Sanitation Data'!G157))),'Data Summary'!DA163="Yes"),OFFSET('Sanitation Data'!$G$6,0,10*ROW('Sanitation Data'!G157)),NA())</f>
        <v>#N/A</v>
      </c>
      <c r="AM163" s="93" t="e">
        <f ca="true">+IF(AND(ISNUMBER(OFFSET('Sanitation Data'!$G$10,0,10*ROW('Sanitation Data'!G157))),'Data Summary'!DB163="Yes"),OFFSET('Sanitation Data'!$G$10,0,10*ROW('Sanitation Data'!G157)),NA())</f>
        <v>#N/A</v>
      </c>
      <c r="AN163" s="93" t="e">
        <f ca="true">+IF(AND(ISNUMBER(OFFSET('Sanitation Data'!$G$11,0,10*ROW('Sanitation Data'!G157))),'Data Summary'!DC163="Yes"),OFFSET('Sanitation Data'!$G$11,0,10*ROW('Sanitation Data'!G157)),NA())</f>
        <v>#N/A</v>
      </c>
      <c r="AO163" s="93" t="e">
        <f ca="true">+IF(AND(ISNUMBER(OFFSET('Sanitation Data'!$G$12,0,10*ROW('Sanitation Data'!G157))),'Data Summary'!DD163="Yes"),OFFSET('Sanitation Data'!$G$12,0,10*ROW('Sanitation Data'!G157)),NA())</f>
        <v>#N/A</v>
      </c>
      <c r="AP163" s="93" t="e">
        <f ca="true">+IF(AND(ISNUMBER(OFFSET('Sanitation Data'!$H$4,0,10*ROW('Sanitation Data'!H157))),'Data Summary'!DE163="Yes"),100-OFFSET('Sanitation Data'!$H$4,0,10*ROW('Sanitation Data'!H157)),NA())</f>
        <v>#N/A</v>
      </c>
      <c r="AQ163" s="93" t="e">
        <f ca="true">+IF(AND(ISNUMBER(OFFSET('Sanitation Data'!$H$6,0,10*ROW('Sanitation Data'!H157))),'Data Summary'!DF163="Yes"),OFFSET('Sanitation Data'!$H$6,0,10*ROW('Sanitation Data'!H157)),NA())</f>
        <v>#N/A</v>
      </c>
      <c r="AR163" s="93" t="e">
        <f ca="true">+IF(AND(ISNUMBER(OFFSET('Sanitation Data'!$H$10,0,10*ROW('Sanitation Data'!H157))),'Data Summary'!DG163="Yes"),OFFSET('Sanitation Data'!$H$10,0,10*ROW('Sanitation Data'!H157)),NA())</f>
        <v>#N/A</v>
      </c>
      <c r="AS163" s="93" t="e">
        <f ca="true">+IF(AND(ISNUMBER(OFFSET('Sanitation Data'!$H$11,0,10*ROW('Sanitation Data'!H157))),'Data Summary'!DH163="Yes"),OFFSET('Sanitation Data'!$H$11,0,10*ROW('Sanitation Data'!H157)),NA())</f>
        <v>#N/A</v>
      </c>
      <c r="AT163" s="93" t="e">
        <f ca="true">+IF(AND(ISNUMBER(OFFSET('Sanitation Data'!$H$12,0,10*ROW('Sanitation Data'!H157))),'Data Summary'!DI163="Yes"),OFFSET('Sanitation Data'!$H$12,0,10*ROW('Sanitation Data'!H157)),NA())</f>
        <v>#N/A</v>
      </c>
      <c r="AU163" s="93" t="e">
        <f ca="true">+IF(AND(ISNUMBER(OFFSET('Sanitation Data'!$I$4,0,10*ROW('Sanitation Data'!I157))),'Data Summary'!DJ163="Yes"),100-OFFSET('Sanitation Data'!$I$4,0,10*ROW('Sanitation Data'!I157)),NA())</f>
        <v>#N/A</v>
      </c>
      <c r="AV163" s="93" t="e">
        <f ca="true">+IF(AND(ISNUMBER(OFFSET('Sanitation Data'!$I$6,0,10*ROW('Sanitation Data'!I157))),'Data Summary'!DK163="Yes"),OFFSET('Sanitation Data'!$I$6,0,10*ROW('Sanitation Data'!I157)),NA())</f>
        <v>#N/A</v>
      </c>
      <c r="AW163" s="93" t="e">
        <f ca="true">+IF(AND(ISNUMBER(OFFSET('Sanitation Data'!$I$10,0,10*ROW('Sanitation Data'!I157))),'Data Summary'!DL163="Yes"),OFFSET('Sanitation Data'!$I$10,0,10*ROW('Sanitation Data'!I157)),NA())</f>
        <v>#N/A</v>
      </c>
      <c r="AX163" s="93" t="e">
        <f ca="true">+IF(AND(ISNUMBER(OFFSET('Sanitation Data'!$I$11,0,10*ROW('Sanitation Data'!I157))),'Data Summary'!DM163="Yes"),OFFSET('Sanitation Data'!$I$11,0,10*ROW('Sanitation Data'!I157)),NA())</f>
        <v>#N/A</v>
      </c>
      <c r="AY163" s="93" t="e">
        <f ca="true">+IF(AND(ISNUMBER(OFFSET('Sanitation Data'!$I$12,0,10*ROW('Sanitation Data'!I157))),'Data Summary'!DN163="Yes"),OFFSET('Sanitation Data'!$I$12,0,10*ROW('Sanitation Data'!I157)),NA())</f>
        <v>#N/A</v>
      </c>
      <c r="AZ163" s="94" t="e">
        <f ca="true">+IF(AND(ISNUMBER(OFFSET('Hygiene Data'!$D$5,0,10*ROW('Hygiene Data'!D157))),'Data Summary'!DO163="Yes"),OFFSET('Hygiene Data'!$D$5,0,10*ROW('Hygiene Data'!D157)),NA())</f>
        <v>#N/A</v>
      </c>
      <c r="BA163" s="94" t="e">
        <f ca="true">+IF(AND(ISNUMBER(OFFSET('Hygiene Data'!$D$7,0,10*ROW('Hygiene Data'!D157))),'Data Summary'!DP163="Yes"),OFFSET('Hygiene Data'!$D$7,0,10*ROW('Hygiene Data'!D157)),NA())</f>
        <v>#N/A</v>
      </c>
      <c r="BB163" s="94" t="e">
        <f ca="true">+IF(AND(ISNUMBER(OFFSET('Hygiene Data'!$D$9,0,10*ROW('Hygiene Data'!D157))),'Data Summary'!DQ163="Yes"),OFFSET('Hygiene Data'!$D$9,0,10*ROW('Hygiene Data'!D157)),NA())</f>
        <v>#N/A</v>
      </c>
      <c r="BC163" s="94" t="e">
        <f ca="true">+IF(AND(ISNUMBER(OFFSET('Hygiene Data'!$E$5,0,10*ROW('Hygiene Data'!E157))),'Data Summary'!DR163="Yes"),OFFSET('Hygiene Data'!$E$5,0,10*ROW('Hygiene Data'!E157)),NA())</f>
        <v>#N/A</v>
      </c>
      <c r="BD163" s="94" t="e">
        <f ca="true">+IF(AND(ISNUMBER(OFFSET('Hygiene Data'!$E$7,0,10*ROW('Hygiene Data'!E157))),'Data Summary'!DS163="Yes"),OFFSET('Hygiene Data'!$E$7,0,10*ROW('Hygiene Data'!E157)),NA())</f>
        <v>#N/A</v>
      </c>
      <c r="BE163" s="94" t="e">
        <f ca="true">+IF(AND(ISNUMBER(OFFSET('Hygiene Data'!$E$9,0,10*ROW('Hygiene Data'!E157))),'Data Summary'!DT163="Yes"),OFFSET('Hygiene Data'!$E$9,0,10*ROW('Hygiene Data'!E157)),NA())</f>
        <v>#N/A</v>
      </c>
      <c r="BF163" s="94" t="e">
        <f ca="true">+IF(AND(ISNUMBER(OFFSET('Hygiene Data'!$F$5,0,10*ROW('Hygiene Data'!F157))),'Data Summary'!DU163="Yes"),OFFSET('Hygiene Data'!$F$5,0,10*ROW('Hygiene Data'!F157)),NA())</f>
        <v>#N/A</v>
      </c>
      <c r="BG163" s="94" t="e">
        <f ca="true">+IF(AND(ISNUMBER(OFFSET('Hygiene Data'!$F$7,0,10*ROW('Hygiene Data'!F157))),'Data Summary'!DV163="Yes"),OFFSET('Hygiene Data'!$F$7,0,10*ROW('Hygiene Data'!F157)),NA())</f>
        <v>#N/A</v>
      </c>
      <c r="BH163" s="94" t="e">
        <f ca="true">+IF(AND(ISNUMBER(OFFSET('Hygiene Data'!$F$9,0,10*ROW('Hygiene Data'!F157))),'Data Summary'!DW163="Yes"),OFFSET('Hygiene Data'!$F$9,0,10*ROW('Hygiene Data'!F157)),NA())</f>
        <v>#N/A</v>
      </c>
      <c r="BI163" s="94" t="e">
        <f ca="true">+IF(AND(ISNUMBER(OFFSET('Hygiene Data'!$G$5,0,10*ROW('Hygiene Data'!G157))),'Data Summary'!DX163="Yes"),OFFSET('Hygiene Data'!$G$5,0,10*ROW('Hygiene Data'!G157)),NA())</f>
        <v>#N/A</v>
      </c>
      <c r="BJ163" s="94" t="e">
        <f ca="true">+IF(AND(ISNUMBER(OFFSET('Hygiene Data'!$G$7,0,10*ROW('Hygiene Data'!G157))),'Data Summary'!DY163="Yes"),OFFSET('Hygiene Data'!$G$7,0,10*ROW('Hygiene Data'!G157)),NA())</f>
        <v>#N/A</v>
      </c>
      <c r="BK163" s="94" t="e">
        <f ca="true">+IF(AND(ISNUMBER(OFFSET('Hygiene Data'!$G$9,0,10*ROW('Hygiene Data'!G157))),'Data Summary'!DZ163="Yes"),OFFSET('Hygiene Data'!$G$9,0,10*ROW('Hygiene Data'!G157)),NA())</f>
        <v>#N/A</v>
      </c>
      <c r="BL163" s="94" t="e">
        <f ca="true">+IF(AND(ISNUMBER(OFFSET('Hygiene Data'!$H$5,0,10*ROW('Hygiene Data'!H157))),'Data Summary'!EA163="Yes"),OFFSET('Hygiene Data'!$H$5,0,10*ROW('Hygiene Data'!H157)),NA())</f>
        <v>#N/A</v>
      </c>
      <c r="BM163" s="94" t="e">
        <f ca="true">+IF(AND(ISNUMBER(OFFSET('Hygiene Data'!$H$7,0,10*ROW('Hygiene Data'!H157))),'Data Summary'!EB163="Yes"),OFFSET('Hygiene Data'!$H$7,0,10*ROW('Hygiene Data'!H157)),NA())</f>
        <v>#N/A</v>
      </c>
      <c r="BN163" s="94" t="e">
        <f ca="true">+IF(AND(ISNUMBER(OFFSET('Hygiene Data'!$H$9,0,10*ROW('Hygiene Data'!H157))),'Data Summary'!EC163="Yes"),OFFSET('Hygiene Data'!$H$9,0,10*ROW('Hygiene Data'!H157)),NA())</f>
        <v>#N/A</v>
      </c>
      <c r="BO163" s="94" t="e">
        <f ca="true">+IF(AND(ISNUMBER(OFFSET('Hygiene Data'!$I$5,0,10*ROW('Hygiene Data'!I157))),'Data Summary'!ED163="Yes"),OFFSET('Hygiene Data'!$I$5,0,10*ROW('Hygiene Data'!I157)),NA())</f>
        <v>#N/A</v>
      </c>
      <c r="BP163" s="94" t="e">
        <f ca="true">+IF(AND(ISNUMBER(OFFSET('Hygiene Data'!$I$7,0,10*ROW('Hygiene Data'!I157))),'Data Summary'!EE163="Yes"),OFFSET('Hygiene Data'!$I$7,0,10*ROW('Hygiene Data'!I157)),NA())</f>
        <v>#N/A</v>
      </c>
      <c r="BQ163" s="94" t="e">
        <f ca="true">+IF(AND(ISNUMBER(OFFSET('Hygiene Data'!$I$9,0,10*ROW('Hygiene Data'!I157))),'Data Summary'!EF163="Yes"),OFFSET('Hygiene Data'!$I$9,0,10*ROW('Hygiene Data'!I157)),NA())</f>
        <v>#N/A</v>
      </c>
    </row>
    <row xmlns:x14ac="http://schemas.microsoft.com/office/spreadsheetml/2009/9/ac" r="164" x14ac:dyDescent="0.2">
      <c r="A164" s="334" t="e">
        <f ca="true">+RIGHT('Data Summary'!A164,LEN('Data Summary'!A164)-9)</f>
        <v>#VALUE!</v>
      </c>
      <c r="B164" s="35" t="str">
        <f ca="true">+IF(ISTEXT('Data Summary'!B164),'Data Summary'!B164,"")</f>
        <v/>
      </c>
      <c r="C164" s="333" t="e">
        <f ca="true">+VALUE('Data Summary'!C164)</f>
        <v>#VALUE!</v>
      </c>
      <c r="D164" s="92" t="e">
        <f ca="true">+IF(AND(ISNUMBER(OFFSET('Water Data'!$D$4,0,10*ROW('Water Data'!D158))),'Data Summary'!BS164="Yes"),100-OFFSET('Water Data'!$D$4,0,10*ROW('Water Data'!D158)),NA())</f>
        <v>#N/A</v>
      </c>
      <c r="E164" s="92" t="e">
        <f ca="true">+IF(AND(ISNUMBER(OFFSET('Water Data'!$D$6,0,10*ROW('Water Data'!D158))),'Data Summary'!BT164="Yes"),OFFSET('Water Data'!$D$6,0,10*ROW('Water Data'!D158)),NA())</f>
        <v>#N/A</v>
      </c>
      <c r="F164" s="92" t="e">
        <f ca="true">+IF(AND(ISNUMBER(OFFSET('Water Data'!$D$9,0,10*ROW('Water Data'!D158))),'Data Summary'!BU164="Yes"),OFFSET('Water Data'!$D$9,0,10*ROW('Water Data'!D158)),NA())</f>
        <v>#N/A</v>
      </c>
      <c r="G164" s="92" t="e">
        <f ca="true">+IF(AND(ISNUMBER(OFFSET('Water Data'!$E$4,0,10*ROW('Water Data'!E158))),'Data Summary'!BV164="Yes"),100-OFFSET('Water Data'!$E$4,0,10*ROW('Water Data'!E158)),NA())</f>
        <v>#N/A</v>
      </c>
      <c r="H164" s="92" t="e">
        <f ca="true">+IF(AND(ISNUMBER(OFFSET('Water Data'!$E$6,0,10*ROW('Water Data'!E158))),'Data Summary'!BW164="Yes"),OFFSET('Water Data'!$E$6,0,10*ROW('Water Data'!E158)),NA())</f>
        <v>#N/A</v>
      </c>
      <c r="I164" s="92" t="e">
        <f ca="true">+IF(AND(ISNUMBER(OFFSET('Water Data'!$E$9,0,10*ROW('Water Data'!E158))),'Data Summary'!BX164="Yes"),OFFSET('Water Data'!$E$9,0,10*ROW('Water Data'!E158)),NA())</f>
        <v>#N/A</v>
      </c>
      <c r="J164" s="92" t="e">
        <f ca="true">+IF(AND(ISNUMBER(OFFSET('Water Data'!$F$4,0,10*ROW('Water Data'!F158))),'Data Summary'!BY164="Yes"),100-OFFSET('Water Data'!$F$4,0,10*ROW('Water Data'!F158)),NA())</f>
        <v>#N/A</v>
      </c>
      <c r="K164" s="92" t="e">
        <f ca="true">+IF(AND(ISNUMBER(OFFSET('Water Data'!$F$6,0,10*ROW('Water Data'!F158))),'Data Summary'!BZ164="Yes"),OFFSET('Water Data'!$F$6,0,10*ROW('Water Data'!F158)),NA())</f>
        <v>#N/A</v>
      </c>
      <c r="L164" s="92" t="e">
        <f ca="true">+IF(AND(ISNUMBER(OFFSET('Water Data'!$F$9,0,10*ROW('Water Data'!F158))),'Data Summary'!CA164="Yes"),OFFSET('Water Data'!$F$9,0,10*ROW('Water Data'!F158)),NA())</f>
        <v>#N/A</v>
      </c>
      <c r="M164" s="92" t="e">
        <f ca="true">+IF(AND(ISNUMBER(OFFSET('Water Data'!$G$4,0,10*ROW('Water Data'!G158))),'Data Summary'!CB164="Yes"),100-OFFSET('Water Data'!$G$4,0,10*ROW('Water Data'!G158)),NA())</f>
        <v>#N/A</v>
      </c>
      <c r="N164" s="92" t="e">
        <f ca="true">+IF(AND(ISNUMBER(OFFSET('Water Data'!$G$6,0,10*ROW('Water Data'!G158))),'Data Summary'!CC164="Yes"),OFFSET('Water Data'!$G$6,0,10*ROW('Water Data'!G158)),NA())</f>
        <v>#N/A</v>
      </c>
      <c r="O164" s="92" t="e">
        <f ca="true">+IF(AND(ISNUMBER(OFFSET('Water Data'!$G$9,0,10*ROW('Water Data'!G158))),'Data Summary'!CD164="Yes"),OFFSET('Water Data'!$G$9,0,10*ROW('Water Data'!G158)),NA())</f>
        <v>#N/A</v>
      </c>
      <c r="P164" s="92" t="e">
        <f ca="true">+IF(AND(ISNUMBER(OFFSET('Water Data'!$H$4,0,10*ROW('Water Data'!H158))),'Data Summary'!CE164="Yes"),100-OFFSET('Water Data'!$H$4,0,10*ROW('Water Data'!H158)),NA())</f>
        <v>#N/A</v>
      </c>
      <c r="Q164" s="92" t="e">
        <f ca="true">+IF(AND(ISNUMBER(OFFSET('Water Data'!$H$6,0,10*ROW('Water Data'!H158))),'Data Summary'!CF164="Yes"),OFFSET('Water Data'!$H$6,0,10*ROW('Water Data'!H158)),NA())</f>
        <v>#N/A</v>
      </c>
      <c r="R164" s="92" t="e">
        <f ca="true">+IF(AND(ISNUMBER(OFFSET('Water Data'!$H$9,0,10*ROW('Water Data'!H158))),'Data Summary'!CG164="Yes"),OFFSET('Water Data'!$H$9,0,10*ROW('Water Data'!H158)),NA())</f>
        <v>#N/A</v>
      </c>
      <c r="S164" s="92" t="e">
        <f ca="true">+IF(AND(ISNUMBER(OFFSET('Water Data'!$I$4,0,10*ROW('Water Data'!I158))),'Data Summary'!CH164="Yes"),100-OFFSET('Water Data'!$I$4,0,10*ROW('Water Data'!I158)),NA())</f>
        <v>#N/A</v>
      </c>
      <c r="T164" s="92" t="e">
        <f ca="true">+IF(AND(ISNUMBER(OFFSET('Water Data'!$I$6,0,10*ROW('Water Data'!I158))),'Data Summary'!CI164="Yes"),OFFSET('Water Data'!$I$6,0,10*ROW('Water Data'!I158)),NA())</f>
        <v>#N/A</v>
      </c>
      <c r="U164" s="92" t="e">
        <f ca="true">+IF(AND(ISNUMBER(OFFSET('Water Data'!$I$9,0,10*ROW('Water Data'!I158))),'Data Summary'!CJ164="Yes"),OFFSET('Water Data'!$I$9,0,10*ROW('Water Data'!I158)),NA())</f>
        <v>#N/A</v>
      </c>
      <c r="V164" s="93" t="e">
        <f ca="true">+IF(AND(ISNUMBER(OFFSET('Sanitation Data'!$D$4,0,10*ROW('Sanitation Data'!D158))),'Data Summary'!CK164="Yes"),100-OFFSET('Sanitation Data'!$D$4,0,10*ROW('Sanitation Data'!D158)),NA())</f>
        <v>#N/A</v>
      </c>
      <c r="W164" s="93" t="e">
        <f ca="true">+IF(AND(ISNUMBER(OFFSET('Sanitation Data'!$D$6,0,10*ROW('Sanitation Data'!D158))),'Data Summary'!CL164="Yes"),OFFSET('Sanitation Data'!$D$6,0,10*ROW('Sanitation Data'!D158)),NA())</f>
        <v>#N/A</v>
      </c>
      <c r="X164" s="93" t="e">
        <f ca="true">+IF(AND(ISNUMBER(OFFSET('Sanitation Data'!$D$10,0,10*ROW('Sanitation Data'!D158))),'Data Summary'!CM164="Yes"),OFFSET('Sanitation Data'!$D$10,0,10*ROW('Sanitation Data'!D158)),NA())</f>
        <v>#N/A</v>
      </c>
      <c r="Y164" s="93" t="e">
        <f ca="true">+IF(AND(ISNUMBER(OFFSET('Sanitation Data'!$D$11,0,10*ROW('Sanitation Data'!D158))),'Data Summary'!CN164="Yes"),OFFSET('Sanitation Data'!$D$11,0,10*ROW('Sanitation Data'!D158)),NA())</f>
        <v>#N/A</v>
      </c>
      <c r="Z164" s="93" t="e">
        <f ca="true">+IF(AND(ISNUMBER(OFFSET('Sanitation Data'!$D$12,0,10*ROW('Sanitation Data'!D158))),'Data Summary'!CO164="Yes"),OFFSET('Sanitation Data'!$D$12,0,10*ROW('Sanitation Data'!D158)),NA())</f>
        <v>#N/A</v>
      </c>
      <c r="AA164" s="93" t="e">
        <f ca="true">+IF(AND(ISNUMBER(OFFSET('Sanitation Data'!$E$4,0,10*ROW('Sanitation Data'!E158))),'Data Summary'!CP164="Yes"),100-OFFSET('Sanitation Data'!$E$4,0,10*ROW('Sanitation Data'!E158)),NA())</f>
        <v>#N/A</v>
      </c>
      <c r="AB164" s="93" t="e">
        <f ca="true">+IF(AND(ISNUMBER(OFFSET('Sanitation Data'!$E$6,0,10*ROW('Sanitation Data'!E158))),'Data Summary'!CQ164="Yes"),OFFSET('Sanitation Data'!$E$6,0,10*ROW('Sanitation Data'!E158)),NA())</f>
        <v>#N/A</v>
      </c>
      <c r="AC164" s="93" t="e">
        <f ca="true">+IF(AND(ISNUMBER(OFFSET('Sanitation Data'!$E$10,0,10*ROW('Sanitation Data'!E158))),'Data Summary'!CR164="Yes"),OFFSET('Sanitation Data'!$E$10,0,10*ROW('Sanitation Data'!E158)),NA())</f>
        <v>#N/A</v>
      </c>
      <c r="AD164" s="93" t="e">
        <f ca="true">+IF(AND(ISNUMBER(OFFSET('Sanitation Data'!$E$11,0,10*ROW('Sanitation Data'!E158))),'Data Summary'!CS164="Yes"),OFFSET('Sanitation Data'!$E$11,0,10*ROW('Sanitation Data'!E158)),NA())</f>
        <v>#N/A</v>
      </c>
      <c r="AE164" s="93" t="e">
        <f ca="true">+IF(AND(ISNUMBER(OFFSET('Sanitation Data'!$E$12,0,10*ROW('Sanitation Data'!E158))),'Data Summary'!CT164="Yes"),OFFSET('Sanitation Data'!$E$12,0,10*ROW('Sanitation Data'!E158)),NA())</f>
        <v>#N/A</v>
      </c>
      <c r="AF164" s="93" t="e">
        <f ca="true">+IF(AND(ISNUMBER(OFFSET('Sanitation Data'!$F$4,0,10*ROW('Sanitation Data'!F158))),'Data Summary'!CU164="Yes"),100-OFFSET('Sanitation Data'!$F$4,0,10*ROW('Sanitation Data'!F158)),NA())</f>
        <v>#N/A</v>
      </c>
      <c r="AG164" s="93" t="e">
        <f ca="true">+IF(AND(ISNUMBER(OFFSET('Sanitation Data'!$F$6,0,10*ROW('Sanitation Data'!F158))),'Data Summary'!CV164="Yes"),OFFSET('Sanitation Data'!$F$6,0,10*ROW('Sanitation Data'!F158)),NA())</f>
        <v>#N/A</v>
      </c>
      <c r="AH164" s="93" t="e">
        <f ca="true">+IF(AND(ISNUMBER(OFFSET('Sanitation Data'!$F$10,0,10*ROW('Sanitation Data'!F158))),'Data Summary'!CW164="Yes"),OFFSET('Sanitation Data'!$F$10,0,10*ROW('Sanitation Data'!F158)),NA())</f>
        <v>#N/A</v>
      </c>
      <c r="AI164" s="93" t="e">
        <f ca="true">+IF(AND(ISNUMBER(OFFSET('Sanitation Data'!$F$11,0,10*ROW('Sanitation Data'!F158))),'Data Summary'!CX164="Yes"),OFFSET('Sanitation Data'!$F$11,0,10*ROW('Sanitation Data'!F158)),NA())</f>
        <v>#N/A</v>
      </c>
      <c r="AJ164" s="93" t="e">
        <f ca="true">+IF(AND(ISNUMBER(OFFSET('Sanitation Data'!$F$12,0,10*ROW('Sanitation Data'!F158))),'Data Summary'!CY164="Yes"),OFFSET('Sanitation Data'!$F$12,0,10*ROW('Sanitation Data'!F158)),NA())</f>
        <v>#N/A</v>
      </c>
      <c r="AK164" s="93" t="e">
        <f ca="true">+IF(AND(ISNUMBER(OFFSET('Sanitation Data'!$G$4,0,10*ROW('Sanitation Data'!G158))),'Data Summary'!CZ164="Yes"),100-OFFSET('Sanitation Data'!$G$4,0,10*ROW('Sanitation Data'!G158)),NA())</f>
        <v>#N/A</v>
      </c>
      <c r="AL164" s="93" t="e">
        <f ca="true">+IF(AND(ISNUMBER(OFFSET('Sanitation Data'!$G$6,0,10*ROW('Sanitation Data'!G158))),'Data Summary'!DA164="Yes"),OFFSET('Sanitation Data'!$G$6,0,10*ROW('Sanitation Data'!G158)),NA())</f>
        <v>#N/A</v>
      </c>
      <c r="AM164" s="93" t="e">
        <f ca="true">+IF(AND(ISNUMBER(OFFSET('Sanitation Data'!$G$10,0,10*ROW('Sanitation Data'!G158))),'Data Summary'!DB164="Yes"),OFFSET('Sanitation Data'!$G$10,0,10*ROW('Sanitation Data'!G158)),NA())</f>
        <v>#N/A</v>
      </c>
      <c r="AN164" s="93" t="e">
        <f ca="true">+IF(AND(ISNUMBER(OFFSET('Sanitation Data'!$G$11,0,10*ROW('Sanitation Data'!G158))),'Data Summary'!DC164="Yes"),OFFSET('Sanitation Data'!$G$11,0,10*ROW('Sanitation Data'!G158)),NA())</f>
        <v>#N/A</v>
      </c>
      <c r="AO164" s="93" t="e">
        <f ca="true">+IF(AND(ISNUMBER(OFFSET('Sanitation Data'!$G$12,0,10*ROW('Sanitation Data'!G158))),'Data Summary'!DD164="Yes"),OFFSET('Sanitation Data'!$G$12,0,10*ROW('Sanitation Data'!G158)),NA())</f>
        <v>#N/A</v>
      </c>
      <c r="AP164" s="93" t="e">
        <f ca="true">+IF(AND(ISNUMBER(OFFSET('Sanitation Data'!$H$4,0,10*ROW('Sanitation Data'!H158))),'Data Summary'!DE164="Yes"),100-OFFSET('Sanitation Data'!$H$4,0,10*ROW('Sanitation Data'!H158)),NA())</f>
        <v>#N/A</v>
      </c>
      <c r="AQ164" s="93" t="e">
        <f ca="true">+IF(AND(ISNUMBER(OFFSET('Sanitation Data'!$H$6,0,10*ROW('Sanitation Data'!H158))),'Data Summary'!DF164="Yes"),OFFSET('Sanitation Data'!$H$6,0,10*ROW('Sanitation Data'!H158)),NA())</f>
        <v>#N/A</v>
      </c>
      <c r="AR164" s="93" t="e">
        <f ca="true">+IF(AND(ISNUMBER(OFFSET('Sanitation Data'!$H$10,0,10*ROW('Sanitation Data'!H158))),'Data Summary'!DG164="Yes"),OFFSET('Sanitation Data'!$H$10,0,10*ROW('Sanitation Data'!H158)),NA())</f>
        <v>#N/A</v>
      </c>
      <c r="AS164" s="93" t="e">
        <f ca="true">+IF(AND(ISNUMBER(OFFSET('Sanitation Data'!$H$11,0,10*ROW('Sanitation Data'!H158))),'Data Summary'!DH164="Yes"),OFFSET('Sanitation Data'!$H$11,0,10*ROW('Sanitation Data'!H158)),NA())</f>
        <v>#N/A</v>
      </c>
      <c r="AT164" s="93" t="e">
        <f ca="true">+IF(AND(ISNUMBER(OFFSET('Sanitation Data'!$H$12,0,10*ROW('Sanitation Data'!H158))),'Data Summary'!DI164="Yes"),OFFSET('Sanitation Data'!$H$12,0,10*ROW('Sanitation Data'!H158)),NA())</f>
        <v>#N/A</v>
      </c>
      <c r="AU164" s="93" t="e">
        <f ca="true">+IF(AND(ISNUMBER(OFFSET('Sanitation Data'!$I$4,0,10*ROW('Sanitation Data'!I158))),'Data Summary'!DJ164="Yes"),100-OFFSET('Sanitation Data'!$I$4,0,10*ROW('Sanitation Data'!I158)),NA())</f>
        <v>#N/A</v>
      </c>
      <c r="AV164" s="93" t="e">
        <f ca="true">+IF(AND(ISNUMBER(OFFSET('Sanitation Data'!$I$6,0,10*ROW('Sanitation Data'!I158))),'Data Summary'!DK164="Yes"),OFFSET('Sanitation Data'!$I$6,0,10*ROW('Sanitation Data'!I158)),NA())</f>
        <v>#N/A</v>
      </c>
      <c r="AW164" s="93" t="e">
        <f ca="true">+IF(AND(ISNUMBER(OFFSET('Sanitation Data'!$I$10,0,10*ROW('Sanitation Data'!I158))),'Data Summary'!DL164="Yes"),OFFSET('Sanitation Data'!$I$10,0,10*ROW('Sanitation Data'!I158)),NA())</f>
        <v>#N/A</v>
      </c>
      <c r="AX164" s="93" t="e">
        <f ca="true">+IF(AND(ISNUMBER(OFFSET('Sanitation Data'!$I$11,0,10*ROW('Sanitation Data'!I158))),'Data Summary'!DM164="Yes"),OFFSET('Sanitation Data'!$I$11,0,10*ROW('Sanitation Data'!I158)),NA())</f>
        <v>#N/A</v>
      </c>
      <c r="AY164" s="93" t="e">
        <f ca="true">+IF(AND(ISNUMBER(OFFSET('Sanitation Data'!$I$12,0,10*ROW('Sanitation Data'!I158))),'Data Summary'!DN164="Yes"),OFFSET('Sanitation Data'!$I$12,0,10*ROW('Sanitation Data'!I158)),NA())</f>
        <v>#N/A</v>
      </c>
      <c r="AZ164" s="94" t="e">
        <f ca="true">+IF(AND(ISNUMBER(OFFSET('Hygiene Data'!$D$5,0,10*ROW('Hygiene Data'!D158))),'Data Summary'!DO164="Yes"),OFFSET('Hygiene Data'!$D$5,0,10*ROW('Hygiene Data'!D158)),NA())</f>
        <v>#N/A</v>
      </c>
      <c r="BA164" s="94" t="e">
        <f ca="true">+IF(AND(ISNUMBER(OFFSET('Hygiene Data'!$D$7,0,10*ROW('Hygiene Data'!D158))),'Data Summary'!DP164="Yes"),OFFSET('Hygiene Data'!$D$7,0,10*ROW('Hygiene Data'!D158)),NA())</f>
        <v>#N/A</v>
      </c>
      <c r="BB164" s="94" t="e">
        <f ca="true">+IF(AND(ISNUMBER(OFFSET('Hygiene Data'!$D$9,0,10*ROW('Hygiene Data'!D158))),'Data Summary'!DQ164="Yes"),OFFSET('Hygiene Data'!$D$9,0,10*ROW('Hygiene Data'!D158)),NA())</f>
        <v>#N/A</v>
      </c>
      <c r="BC164" s="94" t="e">
        <f ca="true">+IF(AND(ISNUMBER(OFFSET('Hygiene Data'!$E$5,0,10*ROW('Hygiene Data'!E158))),'Data Summary'!DR164="Yes"),OFFSET('Hygiene Data'!$E$5,0,10*ROW('Hygiene Data'!E158)),NA())</f>
        <v>#N/A</v>
      </c>
      <c r="BD164" s="94" t="e">
        <f ca="true">+IF(AND(ISNUMBER(OFFSET('Hygiene Data'!$E$7,0,10*ROW('Hygiene Data'!E158))),'Data Summary'!DS164="Yes"),OFFSET('Hygiene Data'!$E$7,0,10*ROW('Hygiene Data'!E158)),NA())</f>
        <v>#N/A</v>
      </c>
      <c r="BE164" s="94" t="e">
        <f ca="true">+IF(AND(ISNUMBER(OFFSET('Hygiene Data'!$E$9,0,10*ROW('Hygiene Data'!E158))),'Data Summary'!DT164="Yes"),OFFSET('Hygiene Data'!$E$9,0,10*ROW('Hygiene Data'!E158)),NA())</f>
        <v>#N/A</v>
      </c>
      <c r="BF164" s="94" t="e">
        <f ca="true">+IF(AND(ISNUMBER(OFFSET('Hygiene Data'!$F$5,0,10*ROW('Hygiene Data'!F158))),'Data Summary'!DU164="Yes"),OFFSET('Hygiene Data'!$F$5,0,10*ROW('Hygiene Data'!F158)),NA())</f>
        <v>#N/A</v>
      </c>
      <c r="BG164" s="94" t="e">
        <f ca="true">+IF(AND(ISNUMBER(OFFSET('Hygiene Data'!$F$7,0,10*ROW('Hygiene Data'!F158))),'Data Summary'!DV164="Yes"),OFFSET('Hygiene Data'!$F$7,0,10*ROW('Hygiene Data'!F158)),NA())</f>
        <v>#N/A</v>
      </c>
      <c r="BH164" s="94" t="e">
        <f ca="true">+IF(AND(ISNUMBER(OFFSET('Hygiene Data'!$F$9,0,10*ROW('Hygiene Data'!F158))),'Data Summary'!DW164="Yes"),OFFSET('Hygiene Data'!$F$9,0,10*ROW('Hygiene Data'!F158)),NA())</f>
        <v>#N/A</v>
      </c>
      <c r="BI164" s="94" t="e">
        <f ca="true">+IF(AND(ISNUMBER(OFFSET('Hygiene Data'!$G$5,0,10*ROW('Hygiene Data'!G158))),'Data Summary'!DX164="Yes"),OFFSET('Hygiene Data'!$G$5,0,10*ROW('Hygiene Data'!G158)),NA())</f>
        <v>#N/A</v>
      </c>
      <c r="BJ164" s="94" t="e">
        <f ca="true">+IF(AND(ISNUMBER(OFFSET('Hygiene Data'!$G$7,0,10*ROW('Hygiene Data'!G158))),'Data Summary'!DY164="Yes"),OFFSET('Hygiene Data'!$G$7,0,10*ROW('Hygiene Data'!G158)),NA())</f>
        <v>#N/A</v>
      </c>
      <c r="BK164" s="94" t="e">
        <f ca="true">+IF(AND(ISNUMBER(OFFSET('Hygiene Data'!$G$9,0,10*ROW('Hygiene Data'!G158))),'Data Summary'!DZ164="Yes"),OFFSET('Hygiene Data'!$G$9,0,10*ROW('Hygiene Data'!G158)),NA())</f>
        <v>#N/A</v>
      </c>
      <c r="BL164" s="94" t="e">
        <f ca="true">+IF(AND(ISNUMBER(OFFSET('Hygiene Data'!$H$5,0,10*ROW('Hygiene Data'!H158))),'Data Summary'!EA164="Yes"),OFFSET('Hygiene Data'!$H$5,0,10*ROW('Hygiene Data'!H158)),NA())</f>
        <v>#N/A</v>
      </c>
      <c r="BM164" s="94" t="e">
        <f ca="true">+IF(AND(ISNUMBER(OFFSET('Hygiene Data'!$H$7,0,10*ROW('Hygiene Data'!H158))),'Data Summary'!EB164="Yes"),OFFSET('Hygiene Data'!$H$7,0,10*ROW('Hygiene Data'!H158)),NA())</f>
        <v>#N/A</v>
      </c>
      <c r="BN164" s="94" t="e">
        <f ca="true">+IF(AND(ISNUMBER(OFFSET('Hygiene Data'!$H$9,0,10*ROW('Hygiene Data'!H158))),'Data Summary'!EC164="Yes"),OFFSET('Hygiene Data'!$H$9,0,10*ROW('Hygiene Data'!H158)),NA())</f>
        <v>#N/A</v>
      </c>
      <c r="BO164" s="94" t="e">
        <f ca="true">+IF(AND(ISNUMBER(OFFSET('Hygiene Data'!$I$5,0,10*ROW('Hygiene Data'!I158))),'Data Summary'!ED164="Yes"),OFFSET('Hygiene Data'!$I$5,0,10*ROW('Hygiene Data'!I158)),NA())</f>
        <v>#N/A</v>
      </c>
      <c r="BP164" s="94" t="e">
        <f ca="true">+IF(AND(ISNUMBER(OFFSET('Hygiene Data'!$I$7,0,10*ROW('Hygiene Data'!I158))),'Data Summary'!EE164="Yes"),OFFSET('Hygiene Data'!$I$7,0,10*ROW('Hygiene Data'!I158)),NA())</f>
        <v>#N/A</v>
      </c>
      <c r="BQ164" s="94" t="e">
        <f ca="true">+IF(AND(ISNUMBER(OFFSET('Hygiene Data'!$I$9,0,10*ROW('Hygiene Data'!I158))),'Data Summary'!EF164="Yes"),OFFSET('Hygiene Data'!$I$9,0,10*ROW('Hygiene Data'!I158)),NA())</f>
        <v>#N/A</v>
      </c>
    </row>
    <row xmlns:x14ac="http://schemas.microsoft.com/office/spreadsheetml/2009/9/ac" r="165" x14ac:dyDescent="0.2">
      <c r="A165" s="334" t="e">
        <f ca="true">+RIGHT('Data Summary'!A165,LEN('Data Summary'!A165)-9)</f>
        <v>#VALUE!</v>
      </c>
      <c r="B165" s="35" t="str">
        <f ca="true">+IF(ISTEXT('Data Summary'!B165),'Data Summary'!B165,"")</f>
        <v/>
      </c>
      <c r="C165" s="333" t="e">
        <f ca="true">+VALUE('Data Summary'!C165)</f>
        <v>#VALUE!</v>
      </c>
      <c r="D165" s="92" t="e">
        <f ca="true">+IF(AND(ISNUMBER(OFFSET('Water Data'!$D$4,0,10*ROW('Water Data'!D159))),'Data Summary'!BS165="Yes"),100-OFFSET('Water Data'!$D$4,0,10*ROW('Water Data'!D159)),NA())</f>
        <v>#N/A</v>
      </c>
      <c r="E165" s="92" t="e">
        <f ca="true">+IF(AND(ISNUMBER(OFFSET('Water Data'!$D$6,0,10*ROW('Water Data'!D159))),'Data Summary'!BT165="Yes"),OFFSET('Water Data'!$D$6,0,10*ROW('Water Data'!D159)),NA())</f>
        <v>#N/A</v>
      </c>
      <c r="F165" s="92" t="e">
        <f ca="true">+IF(AND(ISNUMBER(OFFSET('Water Data'!$D$9,0,10*ROW('Water Data'!D159))),'Data Summary'!BU165="Yes"),OFFSET('Water Data'!$D$9,0,10*ROW('Water Data'!D159)),NA())</f>
        <v>#N/A</v>
      </c>
      <c r="G165" s="92" t="e">
        <f ca="true">+IF(AND(ISNUMBER(OFFSET('Water Data'!$E$4,0,10*ROW('Water Data'!E159))),'Data Summary'!BV165="Yes"),100-OFFSET('Water Data'!$E$4,0,10*ROW('Water Data'!E159)),NA())</f>
        <v>#N/A</v>
      </c>
      <c r="H165" s="92" t="e">
        <f ca="true">+IF(AND(ISNUMBER(OFFSET('Water Data'!$E$6,0,10*ROW('Water Data'!E159))),'Data Summary'!BW165="Yes"),OFFSET('Water Data'!$E$6,0,10*ROW('Water Data'!E159)),NA())</f>
        <v>#N/A</v>
      </c>
      <c r="I165" s="92" t="e">
        <f ca="true">+IF(AND(ISNUMBER(OFFSET('Water Data'!$E$9,0,10*ROW('Water Data'!E159))),'Data Summary'!BX165="Yes"),OFFSET('Water Data'!$E$9,0,10*ROW('Water Data'!E159)),NA())</f>
        <v>#N/A</v>
      </c>
      <c r="J165" s="92" t="e">
        <f ca="true">+IF(AND(ISNUMBER(OFFSET('Water Data'!$F$4,0,10*ROW('Water Data'!F159))),'Data Summary'!BY165="Yes"),100-OFFSET('Water Data'!$F$4,0,10*ROW('Water Data'!F159)),NA())</f>
        <v>#N/A</v>
      </c>
      <c r="K165" s="92" t="e">
        <f ca="true">+IF(AND(ISNUMBER(OFFSET('Water Data'!$F$6,0,10*ROW('Water Data'!F159))),'Data Summary'!BZ165="Yes"),OFFSET('Water Data'!$F$6,0,10*ROW('Water Data'!F159)),NA())</f>
        <v>#N/A</v>
      </c>
      <c r="L165" s="92" t="e">
        <f ca="true">+IF(AND(ISNUMBER(OFFSET('Water Data'!$F$9,0,10*ROW('Water Data'!F159))),'Data Summary'!CA165="Yes"),OFFSET('Water Data'!$F$9,0,10*ROW('Water Data'!F159)),NA())</f>
        <v>#N/A</v>
      </c>
      <c r="M165" s="92" t="e">
        <f ca="true">+IF(AND(ISNUMBER(OFFSET('Water Data'!$G$4,0,10*ROW('Water Data'!G159))),'Data Summary'!CB165="Yes"),100-OFFSET('Water Data'!$G$4,0,10*ROW('Water Data'!G159)),NA())</f>
        <v>#N/A</v>
      </c>
      <c r="N165" s="92" t="e">
        <f ca="true">+IF(AND(ISNUMBER(OFFSET('Water Data'!$G$6,0,10*ROW('Water Data'!G159))),'Data Summary'!CC165="Yes"),OFFSET('Water Data'!$G$6,0,10*ROW('Water Data'!G159)),NA())</f>
        <v>#N/A</v>
      </c>
      <c r="O165" s="92" t="e">
        <f ca="true">+IF(AND(ISNUMBER(OFFSET('Water Data'!$G$9,0,10*ROW('Water Data'!G159))),'Data Summary'!CD165="Yes"),OFFSET('Water Data'!$G$9,0,10*ROW('Water Data'!G159)),NA())</f>
        <v>#N/A</v>
      </c>
      <c r="P165" s="92" t="e">
        <f ca="true">+IF(AND(ISNUMBER(OFFSET('Water Data'!$H$4,0,10*ROW('Water Data'!H159))),'Data Summary'!CE165="Yes"),100-OFFSET('Water Data'!$H$4,0,10*ROW('Water Data'!H159)),NA())</f>
        <v>#N/A</v>
      </c>
      <c r="Q165" s="92" t="e">
        <f ca="true">+IF(AND(ISNUMBER(OFFSET('Water Data'!$H$6,0,10*ROW('Water Data'!H159))),'Data Summary'!CF165="Yes"),OFFSET('Water Data'!$H$6,0,10*ROW('Water Data'!H159)),NA())</f>
        <v>#N/A</v>
      </c>
      <c r="R165" s="92" t="e">
        <f ca="true">+IF(AND(ISNUMBER(OFFSET('Water Data'!$H$9,0,10*ROW('Water Data'!H159))),'Data Summary'!CG165="Yes"),OFFSET('Water Data'!$H$9,0,10*ROW('Water Data'!H159)),NA())</f>
        <v>#N/A</v>
      </c>
      <c r="S165" s="92" t="e">
        <f ca="true">+IF(AND(ISNUMBER(OFFSET('Water Data'!$I$4,0,10*ROW('Water Data'!I159))),'Data Summary'!CH165="Yes"),100-OFFSET('Water Data'!$I$4,0,10*ROW('Water Data'!I159)),NA())</f>
        <v>#N/A</v>
      </c>
      <c r="T165" s="92" t="e">
        <f ca="true">+IF(AND(ISNUMBER(OFFSET('Water Data'!$I$6,0,10*ROW('Water Data'!I159))),'Data Summary'!CI165="Yes"),OFFSET('Water Data'!$I$6,0,10*ROW('Water Data'!I159)),NA())</f>
        <v>#N/A</v>
      </c>
      <c r="U165" s="92" t="e">
        <f ca="true">+IF(AND(ISNUMBER(OFFSET('Water Data'!$I$9,0,10*ROW('Water Data'!I159))),'Data Summary'!CJ165="Yes"),OFFSET('Water Data'!$I$9,0,10*ROW('Water Data'!I159)),NA())</f>
        <v>#N/A</v>
      </c>
      <c r="V165" s="93" t="e">
        <f ca="true">+IF(AND(ISNUMBER(OFFSET('Sanitation Data'!$D$4,0,10*ROW('Sanitation Data'!D159))),'Data Summary'!CK165="Yes"),100-OFFSET('Sanitation Data'!$D$4,0,10*ROW('Sanitation Data'!D159)),NA())</f>
        <v>#N/A</v>
      </c>
      <c r="W165" s="93" t="e">
        <f ca="true">+IF(AND(ISNUMBER(OFFSET('Sanitation Data'!$D$6,0,10*ROW('Sanitation Data'!D159))),'Data Summary'!CL165="Yes"),OFFSET('Sanitation Data'!$D$6,0,10*ROW('Sanitation Data'!D159)),NA())</f>
        <v>#N/A</v>
      </c>
      <c r="X165" s="93" t="e">
        <f ca="true">+IF(AND(ISNUMBER(OFFSET('Sanitation Data'!$D$10,0,10*ROW('Sanitation Data'!D159))),'Data Summary'!CM165="Yes"),OFFSET('Sanitation Data'!$D$10,0,10*ROW('Sanitation Data'!D159)),NA())</f>
        <v>#N/A</v>
      </c>
      <c r="Y165" s="93" t="e">
        <f ca="true">+IF(AND(ISNUMBER(OFFSET('Sanitation Data'!$D$11,0,10*ROW('Sanitation Data'!D159))),'Data Summary'!CN165="Yes"),OFFSET('Sanitation Data'!$D$11,0,10*ROW('Sanitation Data'!D159)),NA())</f>
        <v>#N/A</v>
      </c>
      <c r="Z165" s="93" t="e">
        <f ca="true">+IF(AND(ISNUMBER(OFFSET('Sanitation Data'!$D$12,0,10*ROW('Sanitation Data'!D159))),'Data Summary'!CO165="Yes"),OFFSET('Sanitation Data'!$D$12,0,10*ROW('Sanitation Data'!D159)),NA())</f>
        <v>#N/A</v>
      </c>
      <c r="AA165" s="93" t="e">
        <f ca="true">+IF(AND(ISNUMBER(OFFSET('Sanitation Data'!$E$4,0,10*ROW('Sanitation Data'!E159))),'Data Summary'!CP165="Yes"),100-OFFSET('Sanitation Data'!$E$4,0,10*ROW('Sanitation Data'!E159)),NA())</f>
        <v>#N/A</v>
      </c>
      <c r="AB165" s="93" t="e">
        <f ca="true">+IF(AND(ISNUMBER(OFFSET('Sanitation Data'!$E$6,0,10*ROW('Sanitation Data'!E159))),'Data Summary'!CQ165="Yes"),OFFSET('Sanitation Data'!$E$6,0,10*ROW('Sanitation Data'!E159)),NA())</f>
        <v>#N/A</v>
      </c>
      <c r="AC165" s="93" t="e">
        <f ca="true">+IF(AND(ISNUMBER(OFFSET('Sanitation Data'!$E$10,0,10*ROW('Sanitation Data'!E159))),'Data Summary'!CR165="Yes"),OFFSET('Sanitation Data'!$E$10,0,10*ROW('Sanitation Data'!E159)),NA())</f>
        <v>#N/A</v>
      </c>
      <c r="AD165" s="93" t="e">
        <f ca="true">+IF(AND(ISNUMBER(OFFSET('Sanitation Data'!$E$11,0,10*ROW('Sanitation Data'!E159))),'Data Summary'!CS165="Yes"),OFFSET('Sanitation Data'!$E$11,0,10*ROW('Sanitation Data'!E159)),NA())</f>
        <v>#N/A</v>
      </c>
      <c r="AE165" s="93" t="e">
        <f ca="true">+IF(AND(ISNUMBER(OFFSET('Sanitation Data'!$E$12,0,10*ROW('Sanitation Data'!E159))),'Data Summary'!CT165="Yes"),OFFSET('Sanitation Data'!$E$12,0,10*ROW('Sanitation Data'!E159)),NA())</f>
        <v>#N/A</v>
      </c>
      <c r="AF165" s="93" t="e">
        <f ca="true">+IF(AND(ISNUMBER(OFFSET('Sanitation Data'!$F$4,0,10*ROW('Sanitation Data'!F159))),'Data Summary'!CU165="Yes"),100-OFFSET('Sanitation Data'!$F$4,0,10*ROW('Sanitation Data'!F159)),NA())</f>
        <v>#N/A</v>
      </c>
      <c r="AG165" s="93" t="e">
        <f ca="true">+IF(AND(ISNUMBER(OFFSET('Sanitation Data'!$F$6,0,10*ROW('Sanitation Data'!F159))),'Data Summary'!CV165="Yes"),OFFSET('Sanitation Data'!$F$6,0,10*ROW('Sanitation Data'!F159)),NA())</f>
        <v>#N/A</v>
      </c>
      <c r="AH165" s="93" t="e">
        <f ca="true">+IF(AND(ISNUMBER(OFFSET('Sanitation Data'!$F$10,0,10*ROW('Sanitation Data'!F159))),'Data Summary'!CW165="Yes"),OFFSET('Sanitation Data'!$F$10,0,10*ROW('Sanitation Data'!F159)),NA())</f>
        <v>#N/A</v>
      </c>
      <c r="AI165" s="93" t="e">
        <f ca="true">+IF(AND(ISNUMBER(OFFSET('Sanitation Data'!$F$11,0,10*ROW('Sanitation Data'!F159))),'Data Summary'!CX165="Yes"),OFFSET('Sanitation Data'!$F$11,0,10*ROW('Sanitation Data'!F159)),NA())</f>
        <v>#N/A</v>
      </c>
      <c r="AJ165" s="93" t="e">
        <f ca="true">+IF(AND(ISNUMBER(OFFSET('Sanitation Data'!$F$12,0,10*ROW('Sanitation Data'!F159))),'Data Summary'!CY165="Yes"),OFFSET('Sanitation Data'!$F$12,0,10*ROW('Sanitation Data'!F159)),NA())</f>
        <v>#N/A</v>
      </c>
      <c r="AK165" s="93" t="e">
        <f ca="true">+IF(AND(ISNUMBER(OFFSET('Sanitation Data'!$G$4,0,10*ROW('Sanitation Data'!G159))),'Data Summary'!CZ165="Yes"),100-OFFSET('Sanitation Data'!$G$4,0,10*ROW('Sanitation Data'!G159)),NA())</f>
        <v>#N/A</v>
      </c>
      <c r="AL165" s="93" t="e">
        <f ca="true">+IF(AND(ISNUMBER(OFFSET('Sanitation Data'!$G$6,0,10*ROW('Sanitation Data'!G159))),'Data Summary'!DA165="Yes"),OFFSET('Sanitation Data'!$G$6,0,10*ROW('Sanitation Data'!G159)),NA())</f>
        <v>#N/A</v>
      </c>
      <c r="AM165" s="93" t="e">
        <f ca="true">+IF(AND(ISNUMBER(OFFSET('Sanitation Data'!$G$10,0,10*ROW('Sanitation Data'!G159))),'Data Summary'!DB165="Yes"),OFFSET('Sanitation Data'!$G$10,0,10*ROW('Sanitation Data'!G159)),NA())</f>
        <v>#N/A</v>
      </c>
      <c r="AN165" s="93" t="e">
        <f ca="true">+IF(AND(ISNUMBER(OFFSET('Sanitation Data'!$G$11,0,10*ROW('Sanitation Data'!G159))),'Data Summary'!DC165="Yes"),OFFSET('Sanitation Data'!$G$11,0,10*ROW('Sanitation Data'!G159)),NA())</f>
        <v>#N/A</v>
      </c>
      <c r="AO165" s="93" t="e">
        <f ca="true">+IF(AND(ISNUMBER(OFFSET('Sanitation Data'!$G$12,0,10*ROW('Sanitation Data'!G159))),'Data Summary'!DD165="Yes"),OFFSET('Sanitation Data'!$G$12,0,10*ROW('Sanitation Data'!G159)),NA())</f>
        <v>#N/A</v>
      </c>
      <c r="AP165" s="93" t="e">
        <f ca="true">+IF(AND(ISNUMBER(OFFSET('Sanitation Data'!$H$4,0,10*ROW('Sanitation Data'!H159))),'Data Summary'!DE165="Yes"),100-OFFSET('Sanitation Data'!$H$4,0,10*ROW('Sanitation Data'!H159)),NA())</f>
        <v>#N/A</v>
      </c>
      <c r="AQ165" s="93" t="e">
        <f ca="true">+IF(AND(ISNUMBER(OFFSET('Sanitation Data'!$H$6,0,10*ROW('Sanitation Data'!H159))),'Data Summary'!DF165="Yes"),OFFSET('Sanitation Data'!$H$6,0,10*ROW('Sanitation Data'!H159)),NA())</f>
        <v>#N/A</v>
      </c>
      <c r="AR165" s="93" t="e">
        <f ca="true">+IF(AND(ISNUMBER(OFFSET('Sanitation Data'!$H$10,0,10*ROW('Sanitation Data'!H159))),'Data Summary'!DG165="Yes"),OFFSET('Sanitation Data'!$H$10,0,10*ROW('Sanitation Data'!H159)),NA())</f>
        <v>#N/A</v>
      </c>
      <c r="AS165" s="93" t="e">
        <f ca="true">+IF(AND(ISNUMBER(OFFSET('Sanitation Data'!$H$11,0,10*ROW('Sanitation Data'!H159))),'Data Summary'!DH165="Yes"),OFFSET('Sanitation Data'!$H$11,0,10*ROW('Sanitation Data'!H159)),NA())</f>
        <v>#N/A</v>
      </c>
      <c r="AT165" s="93" t="e">
        <f ca="true">+IF(AND(ISNUMBER(OFFSET('Sanitation Data'!$H$12,0,10*ROW('Sanitation Data'!H159))),'Data Summary'!DI165="Yes"),OFFSET('Sanitation Data'!$H$12,0,10*ROW('Sanitation Data'!H159)),NA())</f>
        <v>#N/A</v>
      </c>
      <c r="AU165" s="93" t="e">
        <f ca="true">+IF(AND(ISNUMBER(OFFSET('Sanitation Data'!$I$4,0,10*ROW('Sanitation Data'!I159))),'Data Summary'!DJ165="Yes"),100-OFFSET('Sanitation Data'!$I$4,0,10*ROW('Sanitation Data'!I159)),NA())</f>
        <v>#N/A</v>
      </c>
      <c r="AV165" s="93" t="e">
        <f ca="true">+IF(AND(ISNUMBER(OFFSET('Sanitation Data'!$I$6,0,10*ROW('Sanitation Data'!I159))),'Data Summary'!DK165="Yes"),OFFSET('Sanitation Data'!$I$6,0,10*ROW('Sanitation Data'!I159)),NA())</f>
        <v>#N/A</v>
      </c>
      <c r="AW165" s="93" t="e">
        <f ca="true">+IF(AND(ISNUMBER(OFFSET('Sanitation Data'!$I$10,0,10*ROW('Sanitation Data'!I159))),'Data Summary'!DL165="Yes"),OFFSET('Sanitation Data'!$I$10,0,10*ROW('Sanitation Data'!I159)),NA())</f>
        <v>#N/A</v>
      </c>
      <c r="AX165" s="93" t="e">
        <f ca="true">+IF(AND(ISNUMBER(OFFSET('Sanitation Data'!$I$11,0,10*ROW('Sanitation Data'!I159))),'Data Summary'!DM165="Yes"),OFFSET('Sanitation Data'!$I$11,0,10*ROW('Sanitation Data'!I159)),NA())</f>
        <v>#N/A</v>
      </c>
      <c r="AY165" s="93" t="e">
        <f ca="true">+IF(AND(ISNUMBER(OFFSET('Sanitation Data'!$I$12,0,10*ROW('Sanitation Data'!I159))),'Data Summary'!DN165="Yes"),OFFSET('Sanitation Data'!$I$12,0,10*ROW('Sanitation Data'!I159)),NA())</f>
        <v>#N/A</v>
      </c>
      <c r="AZ165" s="94" t="e">
        <f ca="true">+IF(AND(ISNUMBER(OFFSET('Hygiene Data'!$D$5,0,10*ROW('Hygiene Data'!D159))),'Data Summary'!DO165="Yes"),OFFSET('Hygiene Data'!$D$5,0,10*ROW('Hygiene Data'!D159)),NA())</f>
        <v>#N/A</v>
      </c>
      <c r="BA165" s="94" t="e">
        <f ca="true">+IF(AND(ISNUMBER(OFFSET('Hygiene Data'!$D$7,0,10*ROW('Hygiene Data'!D159))),'Data Summary'!DP165="Yes"),OFFSET('Hygiene Data'!$D$7,0,10*ROW('Hygiene Data'!D159)),NA())</f>
        <v>#N/A</v>
      </c>
      <c r="BB165" s="94" t="e">
        <f ca="true">+IF(AND(ISNUMBER(OFFSET('Hygiene Data'!$D$9,0,10*ROW('Hygiene Data'!D159))),'Data Summary'!DQ165="Yes"),OFFSET('Hygiene Data'!$D$9,0,10*ROW('Hygiene Data'!D159)),NA())</f>
        <v>#N/A</v>
      </c>
      <c r="BC165" s="94" t="e">
        <f ca="true">+IF(AND(ISNUMBER(OFFSET('Hygiene Data'!$E$5,0,10*ROW('Hygiene Data'!E159))),'Data Summary'!DR165="Yes"),OFFSET('Hygiene Data'!$E$5,0,10*ROW('Hygiene Data'!E159)),NA())</f>
        <v>#N/A</v>
      </c>
      <c r="BD165" s="94" t="e">
        <f ca="true">+IF(AND(ISNUMBER(OFFSET('Hygiene Data'!$E$7,0,10*ROW('Hygiene Data'!E159))),'Data Summary'!DS165="Yes"),OFFSET('Hygiene Data'!$E$7,0,10*ROW('Hygiene Data'!E159)),NA())</f>
        <v>#N/A</v>
      </c>
      <c r="BE165" s="94" t="e">
        <f ca="true">+IF(AND(ISNUMBER(OFFSET('Hygiene Data'!$E$9,0,10*ROW('Hygiene Data'!E159))),'Data Summary'!DT165="Yes"),OFFSET('Hygiene Data'!$E$9,0,10*ROW('Hygiene Data'!E159)),NA())</f>
        <v>#N/A</v>
      </c>
      <c r="BF165" s="94" t="e">
        <f ca="true">+IF(AND(ISNUMBER(OFFSET('Hygiene Data'!$F$5,0,10*ROW('Hygiene Data'!F159))),'Data Summary'!DU165="Yes"),OFFSET('Hygiene Data'!$F$5,0,10*ROW('Hygiene Data'!F159)),NA())</f>
        <v>#N/A</v>
      </c>
      <c r="BG165" s="94" t="e">
        <f ca="true">+IF(AND(ISNUMBER(OFFSET('Hygiene Data'!$F$7,0,10*ROW('Hygiene Data'!F159))),'Data Summary'!DV165="Yes"),OFFSET('Hygiene Data'!$F$7,0,10*ROW('Hygiene Data'!F159)),NA())</f>
        <v>#N/A</v>
      </c>
      <c r="BH165" s="94" t="e">
        <f ca="true">+IF(AND(ISNUMBER(OFFSET('Hygiene Data'!$F$9,0,10*ROW('Hygiene Data'!F159))),'Data Summary'!DW165="Yes"),OFFSET('Hygiene Data'!$F$9,0,10*ROW('Hygiene Data'!F159)),NA())</f>
        <v>#N/A</v>
      </c>
      <c r="BI165" s="94" t="e">
        <f ca="true">+IF(AND(ISNUMBER(OFFSET('Hygiene Data'!$G$5,0,10*ROW('Hygiene Data'!G159))),'Data Summary'!DX165="Yes"),OFFSET('Hygiene Data'!$G$5,0,10*ROW('Hygiene Data'!G159)),NA())</f>
        <v>#N/A</v>
      </c>
      <c r="BJ165" s="94" t="e">
        <f ca="true">+IF(AND(ISNUMBER(OFFSET('Hygiene Data'!$G$7,0,10*ROW('Hygiene Data'!G159))),'Data Summary'!DY165="Yes"),OFFSET('Hygiene Data'!$G$7,0,10*ROW('Hygiene Data'!G159)),NA())</f>
        <v>#N/A</v>
      </c>
      <c r="BK165" s="94" t="e">
        <f ca="true">+IF(AND(ISNUMBER(OFFSET('Hygiene Data'!$G$9,0,10*ROW('Hygiene Data'!G159))),'Data Summary'!DZ165="Yes"),OFFSET('Hygiene Data'!$G$9,0,10*ROW('Hygiene Data'!G159)),NA())</f>
        <v>#N/A</v>
      </c>
      <c r="BL165" s="94" t="e">
        <f ca="true">+IF(AND(ISNUMBER(OFFSET('Hygiene Data'!$H$5,0,10*ROW('Hygiene Data'!H159))),'Data Summary'!EA165="Yes"),OFFSET('Hygiene Data'!$H$5,0,10*ROW('Hygiene Data'!H159)),NA())</f>
        <v>#N/A</v>
      </c>
      <c r="BM165" s="94" t="e">
        <f ca="true">+IF(AND(ISNUMBER(OFFSET('Hygiene Data'!$H$7,0,10*ROW('Hygiene Data'!H159))),'Data Summary'!EB165="Yes"),OFFSET('Hygiene Data'!$H$7,0,10*ROW('Hygiene Data'!H159)),NA())</f>
        <v>#N/A</v>
      </c>
      <c r="BN165" s="94" t="e">
        <f ca="true">+IF(AND(ISNUMBER(OFFSET('Hygiene Data'!$H$9,0,10*ROW('Hygiene Data'!H159))),'Data Summary'!EC165="Yes"),OFFSET('Hygiene Data'!$H$9,0,10*ROW('Hygiene Data'!H159)),NA())</f>
        <v>#N/A</v>
      </c>
      <c r="BO165" s="94" t="e">
        <f ca="true">+IF(AND(ISNUMBER(OFFSET('Hygiene Data'!$I$5,0,10*ROW('Hygiene Data'!I159))),'Data Summary'!ED165="Yes"),OFFSET('Hygiene Data'!$I$5,0,10*ROW('Hygiene Data'!I159)),NA())</f>
        <v>#N/A</v>
      </c>
      <c r="BP165" s="94" t="e">
        <f ca="true">+IF(AND(ISNUMBER(OFFSET('Hygiene Data'!$I$7,0,10*ROW('Hygiene Data'!I159))),'Data Summary'!EE165="Yes"),OFFSET('Hygiene Data'!$I$7,0,10*ROW('Hygiene Data'!I159)),NA())</f>
        <v>#N/A</v>
      </c>
      <c r="BQ165" s="94" t="e">
        <f ca="true">+IF(AND(ISNUMBER(OFFSET('Hygiene Data'!$I$9,0,10*ROW('Hygiene Data'!I159))),'Data Summary'!EF165="Yes"),OFFSET('Hygiene Data'!$I$9,0,10*ROW('Hygiene Data'!I159)),NA())</f>
        <v>#N/A</v>
      </c>
    </row>
    <row xmlns:x14ac="http://schemas.microsoft.com/office/spreadsheetml/2009/9/ac" r="166" x14ac:dyDescent="0.2">
      <c r="A166" s="334" t="e">
        <f ca="true">+RIGHT('Data Summary'!A166,LEN('Data Summary'!A166)-9)</f>
        <v>#VALUE!</v>
      </c>
      <c r="B166" s="35" t="str">
        <f ca="true">+IF(ISTEXT('Data Summary'!B166),'Data Summary'!B166,"")</f>
        <v/>
      </c>
      <c r="C166" s="333" t="e">
        <f ca="true">+VALUE('Data Summary'!C166)</f>
        <v>#VALUE!</v>
      </c>
      <c r="D166" s="92" t="e">
        <f ca="true">+IF(AND(ISNUMBER(OFFSET('Water Data'!$D$4,0,10*ROW('Water Data'!D160))),'Data Summary'!BS166="Yes"),100-OFFSET('Water Data'!$D$4,0,10*ROW('Water Data'!D160)),NA())</f>
        <v>#N/A</v>
      </c>
      <c r="E166" s="92" t="e">
        <f ca="true">+IF(AND(ISNUMBER(OFFSET('Water Data'!$D$6,0,10*ROW('Water Data'!D160))),'Data Summary'!BT166="Yes"),OFFSET('Water Data'!$D$6,0,10*ROW('Water Data'!D160)),NA())</f>
        <v>#N/A</v>
      </c>
      <c r="F166" s="92" t="e">
        <f ca="true">+IF(AND(ISNUMBER(OFFSET('Water Data'!$D$9,0,10*ROW('Water Data'!D160))),'Data Summary'!BU166="Yes"),OFFSET('Water Data'!$D$9,0,10*ROW('Water Data'!D160)),NA())</f>
        <v>#N/A</v>
      </c>
      <c r="G166" s="92" t="e">
        <f ca="true">+IF(AND(ISNUMBER(OFFSET('Water Data'!$E$4,0,10*ROW('Water Data'!E160))),'Data Summary'!BV166="Yes"),100-OFFSET('Water Data'!$E$4,0,10*ROW('Water Data'!E160)),NA())</f>
        <v>#N/A</v>
      </c>
      <c r="H166" s="92" t="e">
        <f ca="true">+IF(AND(ISNUMBER(OFFSET('Water Data'!$E$6,0,10*ROW('Water Data'!E160))),'Data Summary'!BW166="Yes"),OFFSET('Water Data'!$E$6,0,10*ROW('Water Data'!E160)),NA())</f>
        <v>#N/A</v>
      </c>
      <c r="I166" s="92" t="e">
        <f ca="true">+IF(AND(ISNUMBER(OFFSET('Water Data'!$E$9,0,10*ROW('Water Data'!E160))),'Data Summary'!BX166="Yes"),OFFSET('Water Data'!$E$9,0,10*ROW('Water Data'!E160)),NA())</f>
        <v>#N/A</v>
      </c>
      <c r="J166" s="92" t="e">
        <f ca="true">+IF(AND(ISNUMBER(OFFSET('Water Data'!$F$4,0,10*ROW('Water Data'!F160))),'Data Summary'!BY166="Yes"),100-OFFSET('Water Data'!$F$4,0,10*ROW('Water Data'!F160)),NA())</f>
        <v>#N/A</v>
      </c>
      <c r="K166" s="92" t="e">
        <f ca="true">+IF(AND(ISNUMBER(OFFSET('Water Data'!$F$6,0,10*ROW('Water Data'!F160))),'Data Summary'!BZ166="Yes"),OFFSET('Water Data'!$F$6,0,10*ROW('Water Data'!F160)),NA())</f>
        <v>#N/A</v>
      </c>
      <c r="L166" s="92" t="e">
        <f ca="true">+IF(AND(ISNUMBER(OFFSET('Water Data'!$F$9,0,10*ROW('Water Data'!F160))),'Data Summary'!CA166="Yes"),OFFSET('Water Data'!$F$9,0,10*ROW('Water Data'!F160)),NA())</f>
        <v>#N/A</v>
      </c>
      <c r="M166" s="92" t="e">
        <f ca="true">+IF(AND(ISNUMBER(OFFSET('Water Data'!$G$4,0,10*ROW('Water Data'!G160))),'Data Summary'!CB166="Yes"),100-OFFSET('Water Data'!$G$4,0,10*ROW('Water Data'!G160)),NA())</f>
        <v>#N/A</v>
      </c>
      <c r="N166" s="92" t="e">
        <f ca="true">+IF(AND(ISNUMBER(OFFSET('Water Data'!$G$6,0,10*ROW('Water Data'!G160))),'Data Summary'!CC166="Yes"),OFFSET('Water Data'!$G$6,0,10*ROW('Water Data'!G160)),NA())</f>
        <v>#N/A</v>
      </c>
      <c r="O166" s="92" t="e">
        <f ca="true">+IF(AND(ISNUMBER(OFFSET('Water Data'!$G$9,0,10*ROW('Water Data'!G160))),'Data Summary'!CD166="Yes"),OFFSET('Water Data'!$G$9,0,10*ROW('Water Data'!G160)),NA())</f>
        <v>#N/A</v>
      </c>
      <c r="P166" s="92" t="e">
        <f ca="true">+IF(AND(ISNUMBER(OFFSET('Water Data'!$H$4,0,10*ROW('Water Data'!H160))),'Data Summary'!CE166="Yes"),100-OFFSET('Water Data'!$H$4,0,10*ROW('Water Data'!H160)),NA())</f>
        <v>#N/A</v>
      </c>
      <c r="Q166" s="92" t="e">
        <f ca="true">+IF(AND(ISNUMBER(OFFSET('Water Data'!$H$6,0,10*ROW('Water Data'!H160))),'Data Summary'!CF166="Yes"),OFFSET('Water Data'!$H$6,0,10*ROW('Water Data'!H160)),NA())</f>
        <v>#N/A</v>
      </c>
      <c r="R166" s="92" t="e">
        <f ca="true">+IF(AND(ISNUMBER(OFFSET('Water Data'!$H$9,0,10*ROW('Water Data'!H160))),'Data Summary'!CG166="Yes"),OFFSET('Water Data'!$H$9,0,10*ROW('Water Data'!H160)),NA())</f>
        <v>#N/A</v>
      </c>
      <c r="S166" s="92" t="e">
        <f ca="true">+IF(AND(ISNUMBER(OFFSET('Water Data'!$I$4,0,10*ROW('Water Data'!I160))),'Data Summary'!CH166="Yes"),100-OFFSET('Water Data'!$I$4,0,10*ROW('Water Data'!I160)),NA())</f>
        <v>#N/A</v>
      </c>
      <c r="T166" s="92" t="e">
        <f ca="true">+IF(AND(ISNUMBER(OFFSET('Water Data'!$I$6,0,10*ROW('Water Data'!I160))),'Data Summary'!CI166="Yes"),OFFSET('Water Data'!$I$6,0,10*ROW('Water Data'!I160)),NA())</f>
        <v>#N/A</v>
      </c>
      <c r="U166" s="92" t="e">
        <f ca="true">+IF(AND(ISNUMBER(OFFSET('Water Data'!$I$9,0,10*ROW('Water Data'!I160))),'Data Summary'!CJ166="Yes"),OFFSET('Water Data'!$I$9,0,10*ROW('Water Data'!I160)),NA())</f>
        <v>#N/A</v>
      </c>
      <c r="V166" s="93" t="e">
        <f ca="true">+IF(AND(ISNUMBER(OFFSET('Sanitation Data'!$D$4,0,10*ROW('Sanitation Data'!D160))),'Data Summary'!CK166="Yes"),100-OFFSET('Sanitation Data'!$D$4,0,10*ROW('Sanitation Data'!D160)),NA())</f>
        <v>#N/A</v>
      </c>
      <c r="W166" s="93" t="e">
        <f ca="true">+IF(AND(ISNUMBER(OFFSET('Sanitation Data'!$D$6,0,10*ROW('Sanitation Data'!D160))),'Data Summary'!CL166="Yes"),OFFSET('Sanitation Data'!$D$6,0,10*ROW('Sanitation Data'!D160)),NA())</f>
        <v>#N/A</v>
      </c>
      <c r="X166" s="93" t="e">
        <f ca="true">+IF(AND(ISNUMBER(OFFSET('Sanitation Data'!$D$10,0,10*ROW('Sanitation Data'!D160))),'Data Summary'!CM166="Yes"),OFFSET('Sanitation Data'!$D$10,0,10*ROW('Sanitation Data'!D160)),NA())</f>
        <v>#N/A</v>
      </c>
      <c r="Y166" s="93" t="e">
        <f ca="true">+IF(AND(ISNUMBER(OFFSET('Sanitation Data'!$D$11,0,10*ROW('Sanitation Data'!D160))),'Data Summary'!CN166="Yes"),OFFSET('Sanitation Data'!$D$11,0,10*ROW('Sanitation Data'!D160)),NA())</f>
        <v>#N/A</v>
      </c>
      <c r="Z166" s="93" t="e">
        <f ca="true">+IF(AND(ISNUMBER(OFFSET('Sanitation Data'!$D$12,0,10*ROW('Sanitation Data'!D160))),'Data Summary'!CO166="Yes"),OFFSET('Sanitation Data'!$D$12,0,10*ROW('Sanitation Data'!D160)),NA())</f>
        <v>#N/A</v>
      </c>
      <c r="AA166" s="93" t="e">
        <f ca="true">+IF(AND(ISNUMBER(OFFSET('Sanitation Data'!$E$4,0,10*ROW('Sanitation Data'!E160))),'Data Summary'!CP166="Yes"),100-OFFSET('Sanitation Data'!$E$4,0,10*ROW('Sanitation Data'!E160)),NA())</f>
        <v>#N/A</v>
      </c>
      <c r="AB166" s="93" t="e">
        <f ca="true">+IF(AND(ISNUMBER(OFFSET('Sanitation Data'!$E$6,0,10*ROW('Sanitation Data'!E160))),'Data Summary'!CQ166="Yes"),OFFSET('Sanitation Data'!$E$6,0,10*ROW('Sanitation Data'!E160)),NA())</f>
        <v>#N/A</v>
      </c>
      <c r="AC166" s="93" t="e">
        <f ca="true">+IF(AND(ISNUMBER(OFFSET('Sanitation Data'!$E$10,0,10*ROW('Sanitation Data'!E160))),'Data Summary'!CR166="Yes"),OFFSET('Sanitation Data'!$E$10,0,10*ROW('Sanitation Data'!E160)),NA())</f>
        <v>#N/A</v>
      </c>
      <c r="AD166" s="93" t="e">
        <f ca="true">+IF(AND(ISNUMBER(OFFSET('Sanitation Data'!$E$11,0,10*ROW('Sanitation Data'!E160))),'Data Summary'!CS166="Yes"),OFFSET('Sanitation Data'!$E$11,0,10*ROW('Sanitation Data'!E160)),NA())</f>
        <v>#N/A</v>
      </c>
      <c r="AE166" s="93" t="e">
        <f ca="true">+IF(AND(ISNUMBER(OFFSET('Sanitation Data'!$E$12,0,10*ROW('Sanitation Data'!E160))),'Data Summary'!CT166="Yes"),OFFSET('Sanitation Data'!$E$12,0,10*ROW('Sanitation Data'!E160)),NA())</f>
        <v>#N/A</v>
      </c>
      <c r="AF166" s="93" t="e">
        <f ca="true">+IF(AND(ISNUMBER(OFFSET('Sanitation Data'!$F$4,0,10*ROW('Sanitation Data'!F160))),'Data Summary'!CU166="Yes"),100-OFFSET('Sanitation Data'!$F$4,0,10*ROW('Sanitation Data'!F160)),NA())</f>
        <v>#N/A</v>
      </c>
      <c r="AG166" s="93" t="e">
        <f ca="true">+IF(AND(ISNUMBER(OFFSET('Sanitation Data'!$F$6,0,10*ROW('Sanitation Data'!F160))),'Data Summary'!CV166="Yes"),OFFSET('Sanitation Data'!$F$6,0,10*ROW('Sanitation Data'!F160)),NA())</f>
        <v>#N/A</v>
      </c>
      <c r="AH166" s="93" t="e">
        <f ca="true">+IF(AND(ISNUMBER(OFFSET('Sanitation Data'!$F$10,0,10*ROW('Sanitation Data'!F160))),'Data Summary'!CW166="Yes"),OFFSET('Sanitation Data'!$F$10,0,10*ROW('Sanitation Data'!F160)),NA())</f>
        <v>#N/A</v>
      </c>
      <c r="AI166" s="93" t="e">
        <f ca="true">+IF(AND(ISNUMBER(OFFSET('Sanitation Data'!$F$11,0,10*ROW('Sanitation Data'!F160))),'Data Summary'!CX166="Yes"),OFFSET('Sanitation Data'!$F$11,0,10*ROW('Sanitation Data'!F160)),NA())</f>
        <v>#N/A</v>
      </c>
      <c r="AJ166" s="93" t="e">
        <f ca="true">+IF(AND(ISNUMBER(OFFSET('Sanitation Data'!$F$12,0,10*ROW('Sanitation Data'!F160))),'Data Summary'!CY166="Yes"),OFFSET('Sanitation Data'!$F$12,0,10*ROW('Sanitation Data'!F160)),NA())</f>
        <v>#N/A</v>
      </c>
      <c r="AK166" s="93" t="e">
        <f ca="true">+IF(AND(ISNUMBER(OFFSET('Sanitation Data'!$G$4,0,10*ROW('Sanitation Data'!G160))),'Data Summary'!CZ166="Yes"),100-OFFSET('Sanitation Data'!$G$4,0,10*ROW('Sanitation Data'!G160)),NA())</f>
        <v>#N/A</v>
      </c>
      <c r="AL166" s="93" t="e">
        <f ca="true">+IF(AND(ISNUMBER(OFFSET('Sanitation Data'!$G$6,0,10*ROW('Sanitation Data'!G160))),'Data Summary'!DA166="Yes"),OFFSET('Sanitation Data'!$G$6,0,10*ROW('Sanitation Data'!G160)),NA())</f>
        <v>#N/A</v>
      </c>
      <c r="AM166" s="93" t="e">
        <f ca="true">+IF(AND(ISNUMBER(OFFSET('Sanitation Data'!$G$10,0,10*ROW('Sanitation Data'!G160))),'Data Summary'!DB166="Yes"),OFFSET('Sanitation Data'!$G$10,0,10*ROW('Sanitation Data'!G160)),NA())</f>
        <v>#N/A</v>
      </c>
      <c r="AN166" s="93" t="e">
        <f ca="true">+IF(AND(ISNUMBER(OFFSET('Sanitation Data'!$G$11,0,10*ROW('Sanitation Data'!G160))),'Data Summary'!DC166="Yes"),OFFSET('Sanitation Data'!$G$11,0,10*ROW('Sanitation Data'!G160)),NA())</f>
        <v>#N/A</v>
      </c>
      <c r="AO166" s="93" t="e">
        <f ca="true">+IF(AND(ISNUMBER(OFFSET('Sanitation Data'!$G$12,0,10*ROW('Sanitation Data'!G160))),'Data Summary'!DD166="Yes"),OFFSET('Sanitation Data'!$G$12,0,10*ROW('Sanitation Data'!G160)),NA())</f>
        <v>#N/A</v>
      </c>
      <c r="AP166" s="93" t="e">
        <f ca="true">+IF(AND(ISNUMBER(OFFSET('Sanitation Data'!$H$4,0,10*ROW('Sanitation Data'!H160))),'Data Summary'!DE166="Yes"),100-OFFSET('Sanitation Data'!$H$4,0,10*ROW('Sanitation Data'!H160)),NA())</f>
        <v>#N/A</v>
      </c>
      <c r="AQ166" s="93" t="e">
        <f ca="true">+IF(AND(ISNUMBER(OFFSET('Sanitation Data'!$H$6,0,10*ROW('Sanitation Data'!H160))),'Data Summary'!DF166="Yes"),OFFSET('Sanitation Data'!$H$6,0,10*ROW('Sanitation Data'!H160)),NA())</f>
        <v>#N/A</v>
      </c>
      <c r="AR166" s="93" t="e">
        <f ca="true">+IF(AND(ISNUMBER(OFFSET('Sanitation Data'!$H$10,0,10*ROW('Sanitation Data'!H160))),'Data Summary'!DG166="Yes"),OFFSET('Sanitation Data'!$H$10,0,10*ROW('Sanitation Data'!H160)),NA())</f>
        <v>#N/A</v>
      </c>
      <c r="AS166" s="93" t="e">
        <f ca="true">+IF(AND(ISNUMBER(OFFSET('Sanitation Data'!$H$11,0,10*ROW('Sanitation Data'!H160))),'Data Summary'!DH166="Yes"),OFFSET('Sanitation Data'!$H$11,0,10*ROW('Sanitation Data'!H160)),NA())</f>
        <v>#N/A</v>
      </c>
      <c r="AT166" s="93" t="e">
        <f ca="true">+IF(AND(ISNUMBER(OFFSET('Sanitation Data'!$H$12,0,10*ROW('Sanitation Data'!H160))),'Data Summary'!DI166="Yes"),OFFSET('Sanitation Data'!$H$12,0,10*ROW('Sanitation Data'!H160)),NA())</f>
        <v>#N/A</v>
      </c>
      <c r="AU166" s="93" t="e">
        <f ca="true">+IF(AND(ISNUMBER(OFFSET('Sanitation Data'!$I$4,0,10*ROW('Sanitation Data'!I160))),'Data Summary'!DJ166="Yes"),100-OFFSET('Sanitation Data'!$I$4,0,10*ROW('Sanitation Data'!I160)),NA())</f>
        <v>#N/A</v>
      </c>
      <c r="AV166" s="93" t="e">
        <f ca="true">+IF(AND(ISNUMBER(OFFSET('Sanitation Data'!$I$6,0,10*ROW('Sanitation Data'!I160))),'Data Summary'!DK166="Yes"),OFFSET('Sanitation Data'!$I$6,0,10*ROW('Sanitation Data'!I160)),NA())</f>
        <v>#N/A</v>
      </c>
      <c r="AW166" s="93" t="e">
        <f ca="true">+IF(AND(ISNUMBER(OFFSET('Sanitation Data'!$I$10,0,10*ROW('Sanitation Data'!I160))),'Data Summary'!DL166="Yes"),OFFSET('Sanitation Data'!$I$10,0,10*ROW('Sanitation Data'!I160)),NA())</f>
        <v>#N/A</v>
      </c>
      <c r="AX166" s="93" t="e">
        <f ca="true">+IF(AND(ISNUMBER(OFFSET('Sanitation Data'!$I$11,0,10*ROW('Sanitation Data'!I160))),'Data Summary'!DM166="Yes"),OFFSET('Sanitation Data'!$I$11,0,10*ROW('Sanitation Data'!I160)),NA())</f>
        <v>#N/A</v>
      </c>
      <c r="AY166" s="93" t="e">
        <f ca="true">+IF(AND(ISNUMBER(OFFSET('Sanitation Data'!$I$12,0,10*ROW('Sanitation Data'!I160))),'Data Summary'!DN166="Yes"),OFFSET('Sanitation Data'!$I$12,0,10*ROW('Sanitation Data'!I160)),NA())</f>
        <v>#N/A</v>
      </c>
      <c r="AZ166" s="94" t="e">
        <f ca="true">+IF(AND(ISNUMBER(OFFSET('Hygiene Data'!$D$5,0,10*ROW('Hygiene Data'!D160))),'Data Summary'!DO166="Yes"),OFFSET('Hygiene Data'!$D$5,0,10*ROW('Hygiene Data'!D160)),NA())</f>
        <v>#N/A</v>
      </c>
      <c r="BA166" s="94" t="e">
        <f ca="true">+IF(AND(ISNUMBER(OFFSET('Hygiene Data'!$D$7,0,10*ROW('Hygiene Data'!D160))),'Data Summary'!DP166="Yes"),OFFSET('Hygiene Data'!$D$7,0,10*ROW('Hygiene Data'!D160)),NA())</f>
        <v>#N/A</v>
      </c>
      <c r="BB166" s="94" t="e">
        <f ca="true">+IF(AND(ISNUMBER(OFFSET('Hygiene Data'!$D$9,0,10*ROW('Hygiene Data'!D160))),'Data Summary'!DQ166="Yes"),OFFSET('Hygiene Data'!$D$9,0,10*ROW('Hygiene Data'!D160)),NA())</f>
        <v>#N/A</v>
      </c>
      <c r="BC166" s="94" t="e">
        <f ca="true">+IF(AND(ISNUMBER(OFFSET('Hygiene Data'!$E$5,0,10*ROW('Hygiene Data'!E160))),'Data Summary'!DR166="Yes"),OFFSET('Hygiene Data'!$E$5,0,10*ROW('Hygiene Data'!E160)),NA())</f>
        <v>#N/A</v>
      </c>
      <c r="BD166" s="94" t="e">
        <f ca="true">+IF(AND(ISNUMBER(OFFSET('Hygiene Data'!$E$7,0,10*ROW('Hygiene Data'!E160))),'Data Summary'!DS166="Yes"),OFFSET('Hygiene Data'!$E$7,0,10*ROW('Hygiene Data'!E160)),NA())</f>
        <v>#N/A</v>
      </c>
      <c r="BE166" s="94" t="e">
        <f ca="true">+IF(AND(ISNUMBER(OFFSET('Hygiene Data'!$E$9,0,10*ROW('Hygiene Data'!E160))),'Data Summary'!DT166="Yes"),OFFSET('Hygiene Data'!$E$9,0,10*ROW('Hygiene Data'!E160)),NA())</f>
        <v>#N/A</v>
      </c>
      <c r="BF166" s="94" t="e">
        <f ca="true">+IF(AND(ISNUMBER(OFFSET('Hygiene Data'!$F$5,0,10*ROW('Hygiene Data'!F160))),'Data Summary'!DU166="Yes"),OFFSET('Hygiene Data'!$F$5,0,10*ROW('Hygiene Data'!F160)),NA())</f>
        <v>#N/A</v>
      </c>
      <c r="BG166" s="94" t="e">
        <f ca="true">+IF(AND(ISNUMBER(OFFSET('Hygiene Data'!$F$7,0,10*ROW('Hygiene Data'!F160))),'Data Summary'!DV166="Yes"),OFFSET('Hygiene Data'!$F$7,0,10*ROW('Hygiene Data'!F160)),NA())</f>
        <v>#N/A</v>
      </c>
      <c r="BH166" s="94" t="e">
        <f ca="true">+IF(AND(ISNUMBER(OFFSET('Hygiene Data'!$F$9,0,10*ROW('Hygiene Data'!F160))),'Data Summary'!DW166="Yes"),OFFSET('Hygiene Data'!$F$9,0,10*ROW('Hygiene Data'!F160)),NA())</f>
        <v>#N/A</v>
      </c>
      <c r="BI166" s="94" t="e">
        <f ca="true">+IF(AND(ISNUMBER(OFFSET('Hygiene Data'!$G$5,0,10*ROW('Hygiene Data'!G160))),'Data Summary'!DX166="Yes"),OFFSET('Hygiene Data'!$G$5,0,10*ROW('Hygiene Data'!G160)),NA())</f>
        <v>#N/A</v>
      </c>
      <c r="BJ166" s="94" t="e">
        <f ca="true">+IF(AND(ISNUMBER(OFFSET('Hygiene Data'!$G$7,0,10*ROW('Hygiene Data'!G160))),'Data Summary'!DY166="Yes"),OFFSET('Hygiene Data'!$G$7,0,10*ROW('Hygiene Data'!G160)),NA())</f>
        <v>#N/A</v>
      </c>
      <c r="BK166" s="94" t="e">
        <f ca="true">+IF(AND(ISNUMBER(OFFSET('Hygiene Data'!$G$9,0,10*ROW('Hygiene Data'!G160))),'Data Summary'!DZ166="Yes"),OFFSET('Hygiene Data'!$G$9,0,10*ROW('Hygiene Data'!G160)),NA())</f>
        <v>#N/A</v>
      </c>
      <c r="BL166" s="94" t="e">
        <f ca="true">+IF(AND(ISNUMBER(OFFSET('Hygiene Data'!$H$5,0,10*ROW('Hygiene Data'!H160))),'Data Summary'!EA166="Yes"),OFFSET('Hygiene Data'!$H$5,0,10*ROW('Hygiene Data'!H160)),NA())</f>
        <v>#N/A</v>
      </c>
      <c r="BM166" s="94" t="e">
        <f ca="true">+IF(AND(ISNUMBER(OFFSET('Hygiene Data'!$H$7,0,10*ROW('Hygiene Data'!H160))),'Data Summary'!EB166="Yes"),OFFSET('Hygiene Data'!$H$7,0,10*ROW('Hygiene Data'!H160)),NA())</f>
        <v>#N/A</v>
      </c>
      <c r="BN166" s="94" t="e">
        <f ca="true">+IF(AND(ISNUMBER(OFFSET('Hygiene Data'!$H$9,0,10*ROW('Hygiene Data'!H160))),'Data Summary'!EC166="Yes"),OFFSET('Hygiene Data'!$H$9,0,10*ROW('Hygiene Data'!H160)),NA())</f>
        <v>#N/A</v>
      </c>
      <c r="BO166" s="94" t="e">
        <f ca="true">+IF(AND(ISNUMBER(OFFSET('Hygiene Data'!$I$5,0,10*ROW('Hygiene Data'!I160))),'Data Summary'!ED166="Yes"),OFFSET('Hygiene Data'!$I$5,0,10*ROW('Hygiene Data'!I160)),NA())</f>
        <v>#N/A</v>
      </c>
      <c r="BP166" s="94" t="e">
        <f ca="true">+IF(AND(ISNUMBER(OFFSET('Hygiene Data'!$I$7,0,10*ROW('Hygiene Data'!I160))),'Data Summary'!EE166="Yes"),OFFSET('Hygiene Data'!$I$7,0,10*ROW('Hygiene Data'!I160)),NA())</f>
        <v>#N/A</v>
      </c>
      <c r="BQ166" s="94" t="e">
        <f ca="true">+IF(AND(ISNUMBER(OFFSET('Hygiene Data'!$I$9,0,10*ROW('Hygiene Data'!I160))),'Data Summary'!EF166="Yes"),OFFSET('Hygiene Data'!$I$9,0,10*ROW('Hygiene Data'!I160)),NA())</f>
        <v>#N/A</v>
      </c>
    </row>
    <row xmlns:x14ac="http://schemas.microsoft.com/office/spreadsheetml/2009/9/ac" r="167" x14ac:dyDescent="0.2">
      <c r="A167" s="334" t="e">
        <f ca="true">+RIGHT('Data Summary'!A167,LEN('Data Summary'!A167)-9)</f>
        <v>#VALUE!</v>
      </c>
      <c r="B167" s="35" t="str">
        <f ca="true">+IF(ISTEXT('Data Summary'!B167),'Data Summary'!B167,"")</f>
        <v/>
      </c>
      <c r="C167" s="333" t="e">
        <f ca="true">+VALUE('Data Summary'!C167)</f>
        <v>#VALUE!</v>
      </c>
      <c r="D167" s="92" t="e">
        <f ca="true">+IF(AND(ISNUMBER(OFFSET('Water Data'!$D$4,0,10*ROW('Water Data'!D161))),'Data Summary'!BS167="Yes"),100-OFFSET('Water Data'!$D$4,0,10*ROW('Water Data'!D161)),NA())</f>
        <v>#N/A</v>
      </c>
      <c r="E167" s="92" t="e">
        <f ca="true">+IF(AND(ISNUMBER(OFFSET('Water Data'!$D$6,0,10*ROW('Water Data'!D161))),'Data Summary'!BT167="Yes"),OFFSET('Water Data'!$D$6,0,10*ROW('Water Data'!D161)),NA())</f>
        <v>#N/A</v>
      </c>
      <c r="F167" s="92" t="e">
        <f ca="true">+IF(AND(ISNUMBER(OFFSET('Water Data'!$D$9,0,10*ROW('Water Data'!D161))),'Data Summary'!BU167="Yes"),OFFSET('Water Data'!$D$9,0,10*ROW('Water Data'!D161)),NA())</f>
        <v>#N/A</v>
      </c>
      <c r="G167" s="92" t="e">
        <f ca="true">+IF(AND(ISNUMBER(OFFSET('Water Data'!$E$4,0,10*ROW('Water Data'!E161))),'Data Summary'!BV167="Yes"),100-OFFSET('Water Data'!$E$4,0,10*ROW('Water Data'!E161)),NA())</f>
        <v>#N/A</v>
      </c>
      <c r="H167" s="92" t="e">
        <f ca="true">+IF(AND(ISNUMBER(OFFSET('Water Data'!$E$6,0,10*ROW('Water Data'!E161))),'Data Summary'!BW167="Yes"),OFFSET('Water Data'!$E$6,0,10*ROW('Water Data'!E161)),NA())</f>
        <v>#N/A</v>
      </c>
      <c r="I167" s="92" t="e">
        <f ca="true">+IF(AND(ISNUMBER(OFFSET('Water Data'!$E$9,0,10*ROW('Water Data'!E161))),'Data Summary'!BX167="Yes"),OFFSET('Water Data'!$E$9,0,10*ROW('Water Data'!E161)),NA())</f>
        <v>#N/A</v>
      </c>
      <c r="J167" s="92" t="e">
        <f ca="true">+IF(AND(ISNUMBER(OFFSET('Water Data'!$F$4,0,10*ROW('Water Data'!F161))),'Data Summary'!BY167="Yes"),100-OFFSET('Water Data'!$F$4,0,10*ROW('Water Data'!F161)),NA())</f>
        <v>#N/A</v>
      </c>
      <c r="K167" s="92" t="e">
        <f ca="true">+IF(AND(ISNUMBER(OFFSET('Water Data'!$F$6,0,10*ROW('Water Data'!F161))),'Data Summary'!BZ167="Yes"),OFFSET('Water Data'!$F$6,0,10*ROW('Water Data'!F161)),NA())</f>
        <v>#N/A</v>
      </c>
      <c r="L167" s="92" t="e">
        <f ca="true">+IF(AND(ISNUMBER(OFFSET('Water Data'!$F$9,0,10*ROW('Water Data'!F161))),'Data Summary'!CA167="Yes"),OFFSET('Water Data'!$F$9,0,10*ROW('Water Data'!F161)),NA())</f>
        <v>#N/A</v>
      </c>
      <c r="M167" s="92" t="e">
        <f ca="true">+IF(AND(ISNUMBER(OFFSET('Water Data'!$G$4,0,10*ROW('Water Data'!G161))),'Data Summary'!CB167="Yes"),100-OFFSET('Water Data'!$G$4,0,10*ROW('Water Data'!G161)),NA())</f>
        <v>#N/A</v>
      </c>
      <c r="N167" s="92" t="e">
        <f ca="true">+IF(AND(ISNUMBER(OFFSET('Water Data'!$G$6,0,10*ROW('Water Data'!G161))),'Data Summary'!CC167="Yes"),OFFSET('Water Data'!$G$6,0,10*ROW('Water Data'!G161)),NA())</f>
        <v>#N/A</v>
      </c>
      <c r="O167" s="92" t="e">
        <f ca="true">+IF(AND(ISNUMBER(OFFSET('Water Data'!$G$9,0,10*ROW('Water Data'!G161))),'Data Summary'!CD167="Yes"),OFFSET('Water Data'!$G$9,0,10*ROW('Water Data'!G161)),NA())</f>
        <v>#N/A</v>
      </c>
      <c r="P167" s="92" t="e">
        <f ca="true">+IF(AND(ISNUMBER(OFFSET('Water Data'!$H$4,0,10*ROW('Water Data'!H161))),'Data Summary'!CE167="Yes"),100-OFFSET('Water Data'!$H$4,0,10*ROW('Water Data'!H161)),NA())</f>
        <v>#N/A</v>
      </c>
      <c r="Q167" s="92" t="e">
        <f ca="true">+IF(AND(ISNUMBER(OFFSET('Water Data'!$H$6,0,10*ROW('Water Data'!H161))),'Data Summary'!CF167="Yes"),OFFSET('Water Data'!$H$6,0,10*ROW('Water Data'!H161)),NA())</f>
        <v>#N/A</v>
      </c>
      <c r="R167" s="92" t="e">
        <f ca="true">+IF(AND(ISNUMBER(OFFSET('Water Data'!$H$9,0,10*ROW('Water Data'!H161))),'Data Summary'!CG167="Yes"),OFFSET('Water Data'!$H$9,0,10*ROW('Water Data'!H161)),NA())</f>
        <v>#N/A</v>
      </c>
      <c r="S167" s="92" t="e">
        <f ca="true">+IF(AND(ISNUMBER(OFFSET('Water Data'!$I$4,0,10*ROW('Water Data'!I161))),'Data Summary'!CH167="Yes"),100-OFFSET('Water Data'!$I$4,0,10*ROW('Water Data'!I161)),NA())</f>
        <v>#N/A</v>
      </c>
      <c r="T167" s="92" t="e">
        <f ca="true">+IF(AND(ISNUMBER(OFFSET('Water Data'!$I$6,0,10*ROW('Water Data'!I161))),'Data Summary'!CI167="Yes"),OFFSET('Water Data'!$I$6,0,10*ROW('Water Data'!I161)),NA())</f>
        <v>#N/A</v>
      </c>
      <c r="U167" s="92" t="e">
        <f ca="true">+IF(AND(ISNUMBER(OFFSET('Water Data'!$I$9,0,10*ROW('Water Data'!I161))),'Data Summary'!CJ167="Yes"),OFFSET('Water Data'!$I$9,0,10*ROW('Water Data'!I161)),NA())</f>
        <v>#N/A</v>
      </c>
      <c r="V167" s="93" t="e">
        <f ca="true">+IF(AND(ISNUMBER(OFFSET('Sanitation Data'!$D$4,0,10*ROW('Sanitation Data'!D161))),'Data Summary'!CK167="Yes"),100-OFFSET('Sanitation Data'!$D$4,0,10*ROW('Sanitation Data'!D161)),NA())</f>
        <v>#N/A</v>
      </c>
      <c r="W167" s="93" t="e">
        <f ca="true">+IF(AND(ISNUMBER(OFFSET('Sanitation Data'!$D$6,0,10*ROW('Sanitation Data'!D161))),'Data Summary'!CL167="Yes"),OFFSET('Sanitation Data'!$D$6,0,10*ROW('Sanitation Data'!D161)),NA())</f>
        <v>#N/A</v>
      </c>
      <c r="X167" s="93" t="e">
        <f ca="true">+IF(AND(ISNUMBER(OFFSET('Sanitation Data'!$D$10,0,10*ROW('Sanitation Data'!D161))),'Data Summary'!CM167="Yes"),OFFSET('Sanitation Data'!$D$10,0,10*ROW('Sanitation Data'!D161)),NA())</f>
        <v>#N/A</v>
      </c>
      <c r="Y167" s="93" t="e">
        <f ca="true">+IF(AND(ISNUMBER(OFFSET('Sanitation Data'!$D$11,0,10*ROW('Sanitation Data'!D161))),'Data Summary'!CN167="Yes"),OFFSET('Sanitation Data'!$D$11,0,10*ROW('Sanitation Data'!D161)),NA())</f>
        <v>#N/A</v>
      </c>
      <c r="Z167" s="93" t="e">
        <f ca="true">+IF(AND(ISNUMBER(OFFSET('Sanitation Data'!$D$12,0,10*ROW('Sanitation Data'!D161))),'Data Summary'!CO167="Yes"),OFFSET('Sanitation Data'!$D$12,0,10*ROW('Sanitation Data'!D161)),NA())</f>
        <v>#N/A</v>
      </c>
      <c r="AA167" s="93" t="e">
        <f ca="true">+IF(AND(ISNUMBER(OFFSET('Sanitation Data'!$E$4,0,10*ROW('Sanitation Data'!E161))),'Data Summary'!CP167="Yes"),100-OFFSET('Sanitation Data'!$E$4,0,10*ROW('Sanitation Data'!E161)),NA())</f>
        <v>#N/A</v>
      </c>
      <c r="AB167" s="93" t="e">
        <f ca="true">+IF(AND(ISNUMBER(OFFSET('Sanitation Data'!$E$6,0,10*ROW('Sanitation Data'!E161))),'Data Summary'!CQ167="Yes"),OFFSET('Sanitation Data'!$E$6,0,10*ROW('Sanitation Data'!E161)),NA())</f>
        <v>#N/A</v>
      </c>
      <c r="AC167" s="93" t="e">
        <f ca="true">+IF(AND(ISNUMBER(OFFSET('Sanitation Data'!$E$10,0,10*ROW('Sanitation Data'!E161))),'Data Summary'!CR167="Yes"),OFFSET('Sanitation Data'!$E$10,0,10*ROW('Sanitation Data'!E161)),NA())</f>
        <v>#N/A</v>
      </c>
      <c r="AD167" s="93" t="e">
        <f ca="true">+IF(AND(ISNUMBER(OFFSET('Sanitation Data'!$E$11,0,10*ROW('Sanitation Data'!E161))),'Data Summary'!CS167="Yes"),OFFSET('Sanitation Data'!$E$11,0,10*ROW('Sanitation Data'!E161)),NA())</f>
        <v>#N/A</v>
      </c>
      <c r="AE167" s="93" t="e">
        <f ca="true">+IF(AND(ISNUMBER(OFFSET('Sanitation Data'!$E$12,0,10*ROW('Sanitation Data'!E161))),'Data Summary'!CT167="Yes"),OFFSET('Sanitation Data'!$E$12,0,10*ROW('Sanitation Data'!E161)),NA())</f>
        <v>#N/A</v>
      </c>
      <c r="AF167" s="93" t="e">
        <f ca="true">+IF(AND(ISNUMBER(OFFSET('Sanitation Data'!$F$4,0,10*ROW('Sanitation Data'!F161))),'Data Summary'!CU167="Yes"),100-OFFSET('Sanitation Data'!$F$4,0,10*ROW('Sanitation Data'!F161)),NA())</f>
        <v>#N/A</v>
      </c>
      <c r="AG167" s="93" t="e">
        <f ca="true">+IF(AND(ISNUMBER(OFFSET('Sanitation Data'!$F$6,0,10*ROW('Sanitation Data'!F161))),'Data Summary'!CV167="Yes"),OFFSET('Sanitation Data'!$F$6,0,10*ROW('Sanitation Data'!F161)),NA())</f>
        <v>#N/A</v>
      </c>
      <c r="AH167" s="93" t="e">
        <f ca="true">+IF(AND(ISNUMBER(OFFSET('Sanitation Data'!$F$10,0,10*ROW('Sanitation Data'!F161))),'Data Summary'!CW167="Yes"),OFFSET('Sanitation Data'!$F$10,0,10*ROW('Sanitation Data'!F161)),NA())</f>
        <v>#N/A</v>
      </c>
      <c r="AI167" s="93" t="e">
        <f ca="true">+IF(AND(ISNUMBER(OFFSET('Sanitation Data'!$F$11,0,10*ROW('Sanitation Data'!F161))),'Data Summary'!CX167="Yes"),OFFSET('Sanitation Data'!$F$11,0,10*ROW('Sanitation Data'!F161)),NA())</f>
        <v>#N/A</v>
      </c>
      <c r="AJ167" s="93" t="e">
        <f ca="true">+IF(AND(ISNUMBER(OFFSET('Sanitation Data'!$F$12,0,10*ROW('Sanitation Data'!F161))),'Data Summary'!CY167="Yes"),OFFSET('Sanitation Data'!$F$12,0,10*ROW('Sanitation Data'!F161)),NA())</f>
        <v>#N/A</v>
      </c>
      <c r="AK167" s="93" t="e">
        <f ca="true">+IF(AND(ISNUMBER(OFFSET('Sanitation Data'!$G$4,0,10*ROW('Sanitation Data'!G161))),'Data Summary'!CZ167="Yes"),100-OFFSET('Sanitation Data'!$G$4,0,10*ROW('Sanitation Data'!G161)),NA())</f>
        <v>#N/A</v>
      </c>
      <c r="AL167" s="93" t="e">
        <f ca="true">+IF(AND(ISNUMBER(OFFSET('Sanitation Data'!$G$6,0,10*ROW('Sanitation Data'!G161))),'Data Summary'!DA167="Yes"),OFFSET('Sanitation Data'!$G$6,0,10*ROW('Sanitation Data'!G161)),NA())</f>
        <v>#N/A</v>
      </c>
      <c r="AM167" s="93" t="e">
        <f ca="true">+IF(AND(ISNUMBER(OFFSET('Sanitation Data'!$G$10,0,10*ROW('Sanitation Data'!G161))),'Data Summary'!DB167="Yes"),OFFSET('Sanitation Data'!$G$10,0,10*ROW('Sanitation Data'!G161)),NA())</f>
        <v>#N/A</v>
      </c>
      <c r="AN167" s="93" t="e">
        <f ca="true">+IF(AND(ISNUMBER(OFFSET('Sanitation Data'!$G$11,0,10*ROW('Sanitation Data'!G161))),'Data Summary'!DC167="Yes"),OFFSET('Sanitation Data'!$G$11,0,10*ROW('Sanitation Data'!G161)),NA())</f>
        <v>#N/A</v>
      </c>
      <c r="AO167" s="93" t="e">
        <f ca="true">+IF(AND(ISNUMBER(OFFSET('Sanitation Data'!$G$12,0,10*ROW('Sanitation Data'!G161))),'Data Summary'!DD167="Yes"),OFFSET('Sanitation Data'!$G$12,0,10*ROW('Sanitation Data'!G161)),NA())</f>
        <v>#N/A</v>
      </c>
      <c r="AP167" s="93" t="e">
        <f ca="true">+IF(AND(ISNUMBER(OFFSET('Sanitation Data'!$H$4,0,10*ROW('Sanitation Data'!H161))),'Data Summary'!DE167="Yes"),100-OFFSET('Sanitation Data'!$H$4,0,10*ROW('Sanitation Data'!H161)),NA())</f>
        <v>#N/A</v>
      </c>
      <c r="AQ167" s="93" t="e">
        <f ca="true">+IF(AND(ISNUMBER(OFFSET('Sanitation Data'!$H$6,0,10*ROW('Sanitation Data'!H161))),'Data Summary'!DF167="Yes"),OFFSET('Sanitation Data'!$H$6,0,10*ROW('Sanitation Data'!H161)),NA())</f>
        <v>#N/A</v>
      </c>
      <c r="AR167" s="93" t="e">
        <f ca="true">+IF(AND(ISNUMBER(OFFSET('Sanitation Data'!$H$10,0,10*ROW('Sanitation Data'!H161))),'Data Summary'!DG167="Yes"),OFFSET('Sanitation Data'!$H$10,0,10*ROW('Sanitation Data'!H161)),NA())</f>
        <v>#N/A</v>
      </c>
      <c r="AS167" s="93" t="e">
        <f ca="true">+IF(AND(ISNUMBER(OFFSET('Sanitation Data'!$H$11,0,10*ROW('Sanitation Data'!H161))),'Data Summary'!DH167="Yes"),OFFSET('Sanitation Data'!$H$11,0,10*ROW('Sanitation Data'!H161)),NA())</f>
        <v>#N/A</v>
      </c>
      <c r="AT167" s="93" t="e">
        <f ca="true">+IF(AND(ISNUMBER(OFFSET('Sanitation Data'!$H$12,0,10*ROW('Sanitation Data'!H161))),'Data Summary'!DI167="Yes"),OFFSET('Sanitation Data'!$H$12,0,10*ROW('Sanitation Data'!H161)),NA())</f>
        <v>#N/A</v>
      </c>
      <c r="AU167" s="93" t="e">
        <f ca="true">+IF(AND(ISNUMBER(OFFSET('Sanitation Data'!$I$4,0,10*ROW('Sanitation Data'!I161))),'Data Summary'!DJ167="Yes"),100-OFFSET('Sanitation Data'!$I$4,0,10*ROW('Sanitation Data'!I161)),NA())</f>
        <v>#N/A</v>
      </c>
      <c r="AV167" s="93" t="e">
        <f ca="true">+IF(AND(ISNUMBER(OFFSET('Sanitation Data'!$I$6,0,10*ROW('Sanitation Data'!I161))),'Data Summary'!DK167="Yes"),OFFSET('Sanitation Data'!$I$6,0,10*ROW('Sanitation Data'!I161)),NA())</f>
        <v>#N/A</v>
      </c>
      <c r="AW167" s="93" t="e">
        <f ca="true">+IF(AND(ISNUMBER(OFFSET('Sanitation Data'!$I$10,0,10*ROW('Sanitation Data'!I161))),'Data Summary'!DL167="Yes"),OFFSET('Sanitation Data'!$I$10,0,10*ROW('Sanitation Data'!I161)),NA())</f>
        <v>#N/A</v>
      </c>
      <c r="AX167" s="93" t="e">
        <f ca="true">+IF(AND(ISNUMBER(OFFSET('Sanitation Data'!$I$11,0,10*ROW('Sanitation Data'!I161))),'Data Summary'!DM167="Yes"),OFFSET('Sanitation Data'!$I$11,0,10*ROW('Sanitation Data'!I161)),NA())</f>
        <v>#N/A</v>
      </c>
      <c r="AY167" s="93" t="e">
        <f ca="true">+IF(AND(ISNUMBER(OFFSET('Sanitation Data'!$I$12,0,10*ROW('Sanitation Data'!I161))),'Data Summary'!DN167="Yes"),OFFSET('Sanitation Data'!$I$12,0,10*ROW('Sanitation Data'!I161)),NA())</f>
        <v>#N/A</v>
      </c>
      <c r="AZ167" s="94" t="e">
        <f ca="true">+IF(AND(ISNUMBER(OFFSET('Hygiene Data'!$D$5,0,10*ROW('Hygiene Data'!D161))),'Data Summary'!DO167="Yes"),OFFSET('Hygiene Data'!$D$5,0,10*ROW('Hygiene Data'!D161)),NA())</f>
        <v>#N/A</v>
      </c>
      <c r="BA167" s="94" t="e">
        <f ca="true">+IF(AND(ISNUMBER(OFFSET('Hygiene Data'!$D$7,0,10*ROW('Hygiene Data'!D161))),'Data Summary'!DP167="Yes"),OFFSET('Hygiene Data'!$D$7,0,10*ROW('Hygiene Data'!D161)),NA())</f>
        <v>#N/A</v>
      </c>
      <c r="BB167" s="94" t="e">
        <f ca="true">+IF(AND(ISNUMBER(OFFSET('Hygiene Data'!$D$9,0,10*ROW('Hygiene Data'!D161))),'Data Summary'!DQ167="Yes"),OFFSET('Hygiene Data'!$D$9,0,10*ROW('Hygiene Data'!D161)),NA())</f>
        <v>#N/A</v>
      </c>
      <c r="BC167" s="94" t="e">
        <f ca="true">+IF(AND(ISNUMBER(OFFSET('Hygiene Data'!$E$5,0,10*ROW('Hygiene Data'!E161))),'Data Summary'!DR167="Yes"),OFFSET('Hygiene Data'!$E$5,0,10*ROW('Hygiene Data'!E161)),NA())</f>
        <v>#N/A</v>
      </c>
      <c r="BD167" s="94" t="e">
        <f ca="true">+IF(AND(ISNUMBER(OFFSET('Hygiene Data'!$E$7,0,10*ROW('Hygiene Data'!E161))),'Data Summary'!DS167="Yes"),OFFSET('Hygiene Data'!$E$7,0,10*ROW('Hygiene Data'!E161)),NA())</f>
        <v>#N/A</v>
      </c>
      <c r="BE167" s="94" t="e">
        <f ca="true">+IF(AND(ISNUMBER(OFFSET('Hygiene Data'!$E$9,0,10*ROW('Hygiene Data'!E161))),'Data Summary'!DT167="Yes"),OFFSET('Hygiene Data'!$E$9,0,10*ROW('Hygiene Data'!E161)),NA())</f>
        <v>#N/A</v>
      </c>
      <c r="BF167" s="94" t="e">
        <f ca="true">+IF(AND(ISNUMBER(OFFSET('Hygiene Data'!$F$5,0,10*ROW('Hygiene Data'!F161))),'Data Summary'!DU167="Yes"),OFFSET('Hygiene Data'!$F$5,0,10*ROW('Hygiene Data'!F161)),NA())</f>
        <v>#N/A</v>
      </c>
      <c r="BG167" s="94" t="e">
        <f ca="true">+IF(AND(ISNUMBER(OFFSET('Hygiene Data'!$F$7,0,10*ROW('Hygiene Data'!F161))),'Data Summary'!DV167="Yes"),OFFSET('Hygiene Data'!$F$7,0,10*ROW('Hygiene Data'!F161)),NA())</f>
        <v>#N/A</v>
      </c>
      <c r="BH167" s="94" t="e">
        <f ca="true">+IF(AND(ISNUMBER(OFFSET('Hygiene Data'!$F$9,0,10*ROW('Hygiene Data'!F161))),'Data Summary'!DW167="Yes"),OFFSET('Hygiene Data'!$F$9,0,10*ROW('Hygiene Data'!F161)),NA())</f>
        <v>#N/A</v>
      </c>
      <c r="BI167" s="94" t="e">
        <f ca="true">+IF(AND(ISNUMBER(OFFSET('Hygiene Data'!$G$5,0,10*ROW('Hygiene Data'!G161))),'Data Summary'!DX167="Yes"),OFFSET('Hygiene Data'!$G$5,0,10*ROW('Hygiene Data'!G161)),NA())</f>
        <v>#N/A</v>
      </c>
      <c r="BJ167" s="94" t="e">
        <f ca="true">+IF(AND(ISNUMBER(OFFSET('Hygiene Data'!$G$7,0,10*ROW('Hygiene Data'!G161))),'Data Summary'!DY167="Yes"),OFFSET('Hygiene Data'!$G$7,0,10*ROW('Hygiene Data'!G161)),NA())</f>
        <v>#N/A</v>
      </c>
      <c r="BK167" s="94" t="e">
        <f ca="true">+IF(AND(ISNUMBER(OFFSET('Hygiene Data'!$G$9,0,10*ROW('Hygiene Data'!G161))),'Data Summary'!DZ167="Yes"),OFFSET('Hygiene Data'!$G$9,0,10*ROW('Hygiene Data'!G161)),NA())</f>
        <v>#N/A</v>
      </c>
      <c r="BL167" s="94" t="e">
        <f ca="true">+IF(AND(ISNUMBER(OFFSET('Hygiene Data'!$H$5,0,10*ROW('Hygiene Data'!H161))),'Data Summary'!EA167="Yes"),OFFSET('Hygiene Data'!$H$5,0,10*ROW('Hygiene Data'!H161)),NA())</f>
        <v>#N/A</v>
      </c>
      <c r="BM167" s="94" t="e">
        <f ca="true">+IF(AND(ISNUMBER(OFFSET('Hygiene Data'!$H$7,0,10*ROW('Hygiene Data'!H161))),'Data Summary'!EB167="Yes"),OFFSET('Hygiene Data'!$H$7,0,10*ROW('Hygiene Data'!H161)),NA())</f>
        <v>#N/A</v>
      </c>
      <c r="BN167" s="94" t="e">
        <f ca="true">+IF(AND(ISNUMBER(OFFSET('Hygiene Data'!$H$9,0,10*ROW('Hygiene Data'!H161))),'Data Summary'!EC167="Yes"),OFFSET('Hygiene Data'!$H$9,0,10*ROW('Hygiene Data'!H161)),NA())</f>
        <v>#N/A</v>
      </c>
      <c r="BO167" s="94" t="e">
        <f ca="true">+IF(AND(ISNUMBER(OFFSET('Hygiene Data'!$I$5,0,10*ROW('Hygiene Data'!I161))),'Data Summary'!ED167="Yes"),OFFSET('Hygiene Data'!$I$5,0,10*ROW('Hygiene Data'!I161)),NA())</f>
        <v>#N/A</v>
      </c>
      <c r="BP167" s="94" t="e">
        <f ca="true">+IF(AND(ISNUMBER(OFFSET('Hygiene Data'!$I$7,0,10*ROW('Hygiene Data'!I161))),'Data Summary'!EE167="Yes"),OFFSET('Hygiene Data'!$I$7,0,10*ROW('Hygiene Data'!I161)),NA())</f>
        <v>#N/A</v>
      </c>
      <c r="BQ167" s="94" t="e">
        <f ca="true">+IF(AND(ISNUMBER(OFFSET('Hygiene Data'!$I$9,0,10*ROW('Hygiene Data'!I161))),'Data Summary'!EF167="Yes"),OFFSET('Hygiene Data'!$I$9,0,10*ROW('Hygiene Data'!I161)),NA())</f>
        <v>#N/A</v>
      </c>
    </row>
    <row xmlns:x14ac="http://schemas.microsoft.com/office/spreadsheetml/2009/9/ac" r="168" x14ac:dyDescent="0.2">
      <c r="A168" s="334" t="e">
        <f ca="true">+RIGHT('Data Summary'!A168,LEN('Data Summary'!A168)-9)</f>
        <v>#VALUE!</v>
      </c>
      <c r="B168" s="35" t="str">
        <f ca="true">+IF(ISTEXT('Data Summary'!B168),'Data Summary'!B168,"")</f>
        <v/>
      </c>
      <c r="C168" s="333" t="e">
        <f ca="true">+VALUE('Data Summary'!C168)</f>
        <v>#VALUE!</v>
      </c>
      <c r="D168" s="92" t="e">
        <f ca="true">+IF(AND(ISNUMBER(OFFSET('Water Data'!$D$4,0,10*ROW('Water Data'!D162))),'Data Summary'!BS168="Yes"),100-OFFSET('Water Data'!$D$4,0,10*ROW('Water Data'!D162)),NA())</f>
        <v>#N/A</v>
      </c>
      <c r="E168" s="92" t="e">
        <f ca="true">+IF(AND(ISNUMBER(OFFSET('Water Data'!$D$6,0,10*ROW('Water Data'!D162))),'Data Summary'!BT168="Yes"),OFFSET('Water Data'!$D$6,0,10*ROW('Water Data'!D162)),NA())</f>
        <v>#N/A</v>
      </c>
      <c r="F168" s="92" t="e">
        <f ca="true">+IF(AND(ISNUMBER(OFFSET('Water Data'!$D$9,0,10*ROW('Water Data'!D162))),'Data Summary'!BU168="Yes"),OFFSET('Water Data'!$D$9,0,10*ROW('Water Data'!D162)),NA())</f>
        <v>#N/A</v>
      </c>
      <c r="G168" s="92" t="e">
        <f ca="true">+IF(AND(ISNUMBER(OFFSET('Water Data'!$E$4,0,10*ROW('Water Data'!E162))),'Data Summary'!BV168="Yes"),100-OFFSET('Water Data'!$E$4,0,10*ROW('Water Data'!E162)),NA())</f>
        <v>#N/A</v>
      </c>
      <c r="H168" s="92" t="e">
        <f ca="true">+IF(AND(ISNUMBER(OFFSET('Water Data'!$E$6,0,10*ROW('Water Data'!E162))),'Data Summary'!BW168="Yes"),OFFSET('Water Data'!$E$6,0,10*ROW('Water Data'!E162)),NA())</f>
        <v>#N/A</v>
      </c>
      <c r="I168" s="92" t="e">
        <f ca="true">+IF(AND(ISNUMBER(OFFSET('Water Data'!$E$9,0,10*ROW('Water Data'!E162))),'Data Summary'!BX168="Yes"),OFFSET('Water Data'!$E$9,0,10*ROW('Water Data'!E162)),NA())</f>
        <v>#N/A</v>
      </c>
      <c r="J168" s="92" t="e">
        <f ca="true">+IF(AND(ISNUMBER(OFFSET('Water Data'!$F$4,0,10*ROW('Water Data'!F162))),'Data Summary'!BY168="Yes"),100-OFFSET('Water Data'!$F$4,0,10*ROW('Water Data'!F162)),NA())</f>
        <v>#N/A</v>
      </c>
      <c r="K168" s="92" t="e">
        <f ca="true">+IF(AND(ISNUMBER(OFFSET('Water Data'!$F$6,0,10*ROW('Water Data'!F162))),'Data Summary'!BZ168="Yes"),OFFSET('Water Data'!$F$6,0,10*ROW('Water Data'!F162)),NA())</f>
        <v>#N/A</v>
      </c>
      <c r="L168" s="92" t="e">
        <f ca="true">+IF(AND(ISNUMBER(OFFSET('Water Data'!$F$9,0,10*ROW('Water Data'!F162))),'Data Summary'!CA168="Yes"),OFFSET('Water Data'!$F$9,0,10*ROW('Water Data'!F162)),NA())</f>
        <v>#N/A</v>
      </c>
      <c r="M168" s="92" t="e">
        <f ca="true">+IF(AND(ISNUMBER(OFFSET('Water Data'!$G$4,0,10*ROW('Water Data'!G162))),'Data Summary'!CB168="Yes"),100-OFFSET('Water Data'!$G$4,0,10*ROW('Water Data'!G162)),NA())</f>
        <v>#N/A</v>
      </c>
      <c r="N168" s="92" t="e">
        <f ca="true">+IF(AND(ISNUMBER(OFFSET('Water Data'!$G$6,0,10*ROW('Water Data'!G162))),'Data Summary'!CC168="Yes"),OFFSET('Water Data'!$G$6,0,10*ROW('Water Data'!G162)),NA())</f>
        <v>#N/A</v>
      </c>
      <c r="O168" s="92" t="e">
        <f ca="true">+IF(AND(ISNUMBER(OFFSET('Water Data'!$G$9,0,10*ROW('Water Data'!G162))),'Data Summary'!CD168="Yes"),OFFSET('Water Data'!$G$9,0,10*ROW('Water Data'!G162)),NA())</f>
        <v>#N/A</v>
      </c>
      <c r="P168" s="92" t="e">
        <f ca="true">+IF(AND(ISNUMBER(OFFSET('Water Data'!$H$4,0,10*ROW('Water Data'!H162))),'Data Summary'!CE168="Yes"),100-OFFSET('Water Data'!$H$4,0,10*ROW('Water Data'!H162)),NA())</f>
        <v>#N/A</v>
      </c>
      <c r="Q168" s="92" t="e">
        <f ca="true">+IF(AND(ISNUMBER(OFFSET('Water Data'!$H$6,0,10*ROW('Water Data'!H162))),'Data Summary'!CF168="Yes"),OFFSET('Water Data'!$H$6,0,10*ROW('Water Data'!H162)),NA())</f>
        <v>#N/A</v>
      </c>
      <c r="R168" s="92" t="e">
        <f ca="true">+IF(AND(ISNUMBER(OFFSET('Water Data'!$H$9,0,10*ROW('Water Data'!H162))),'Data Summary'!CG168="Yes"),OFFSET('Water Data'!$H$9,0,10*ROW('Water Data'!H162)),NA())</f>
        <v>#N/A</v>
      </c>
      <c r="S168" s="92" t="e">
        <f ca="true">+IF(AND(ISNUMBER(OFFSET('Water Data'!$I$4,0,10*ROW('Water Data'!I162))),'Data Summary'!CH168="Yes"),100-OFFSET('Water Data'!$I$4,0,10*ROW('Water Data'!I162)),NA())</f>
        <v>#N/A</v>
      </c>
      <c r="T168" s="92" t="e">
        <f ca="true">+IF(AND(ISNUMBER(OFFSET('Water Data'!$I$6,0,10*ROW('Water Data'!I162))),'Data Summary'!CI168="Yes"),OFFSET('Water Data'!$I$6,0,10*ROW('Water Data'!I162)),NA())</f>
        <v>#N/A</v>
      </c>
      <c r="U168" s="92" t="e">
        <f ca="true">+IF(AND(ISNUMBER(OFFSET('Water Data'!$I$9,0,10*ROW('Water Data'!I162))),'Data Summary'!CJ168="Yes"),OFFSET('Water Data'!$I$9,0,10*ROW('Water Data'!I162)),NA())</f>
        <v>#N/A</v>
      </c>
      <c r="V168" s="93" t="e">
        <f ca="true">+IF(AND(ISNUMBER(OFFSET('Sanitation Data'!$D$4,0,10*ROW('Sanitation Data'!D162))),'Data Summary'!CK168="Yes"),100-OFFSET('Sanitation Data'!$D$4,0,10*ROW('Sanitation Data'!D162)),NA())</f>
        <v>#N/A</v>
      </c>
      <c r="W168" s="93" t="e">
        <f ca="true">+IF(AND(ISNUMBER(OFFSET('Sanitation Data'!$D$6,0,10*ROW('Sanitation Data'!D162))),'Data Summary'!CL168="Yes"),OFFSET('Sanitation Data'!$D$6,0,10*ROW('Sanitation Data'!D162)),NA())</f>
        <v>#N/A</v>
      </c>
      <c r="X168" s="93" t="e">
        <f ca="true">+IF(AND(ISNUMBER(OFFSET('Sanitation Data'!$D$10,0,10*ROW('Sanitation Data'!D162))),'Data Summary'!CM168="Yes"),OFFSET('Sanitation Data'!$D$10,0,10*ROW('Sanitation Data'!D162)),NA())</f>
        <v>#N/A</v>
      </c>
      <c r="Y168" s="93" t="e">
        <f ca="true">+IF(AND(ISNUMBER(OFFSET('Sanitation Data'!$D$11,0,10*ROW('Sanitation Data'!D162))),'Data Summary'!CN168="Yes"),OFFSET('Sanitation Data'!$D$11,0,10*ROW('Sanitation Data'!D162)),NA())</f>
        <v>#N/A</v>
      </c>
      <c r="Z168" s="93" t="e">
        <f ca="true">+IF(AND(ISNUMBER(OFFSET('Sanitation Data'!$D$12,0,10*ROW('Sanitation Data'!D162))),'Data Summary'!CO168="Yes"),OFFSET('Sanitation Data'!$D$12,0,10*ROW('Sanitation Data'!D162)),NA())</f>
        <v>#N/A</v>
      </c>
      <c r="AA168" s="93" t="e">
        <f ca="true">+IF(AND(ISNUMBER(OFFSET('Sanitation Data'!$E$4,0,10*ROW('Sanitation Data'!E162))),'Data Summary'!CP168="Yes"),100-OFFSET('Sanitation Data'!$E$4,0,10*ROW('Sanitation Data'!E162)),NA())</f>
        <v>#N/A</v>
      </c>
      <c r="AB168" s="93" t="e">
        <f ca="true">+IF(AND(ISNUMBER(OFFSET('Sanitation Data'!$E$6,0,10*ROW('Sanitation Data'!E162))),'Data Summary'!CQ168="Yes"),OFFSET('Sanitation Data'!$E$6,0,10*ROW('Sanitation Data'!E162)),NA())</f>
        <v>#N/A</v>
      </c>
      <c r="AC168" s="93" t="e">
        <f ca="true">+IF(AND(ISNUMBER(OFFSET('Sanitation Data'!$E$10,0,10*ROW('Sanitation Data'!E162))),'Data Summary'!CR168="Yes"),OFFSET('Sanitation Data'!$E$10,0,10*ROW('Sanitation Data'!E162)),NA())</f>
        <v>#N/A</v>
      </c>
      <c r="AD168" s="93" t="e">
        <f ca="true">+IF(AND(ISNUMBER(OFFSET('Sanitation Data'!$E$11,0,10*ROW('Sanitation Data'!E162))),'Data Summary'!CS168="Yes"),OFFSET('Sanitation Data'!$E$11,0,10*ROW('Sanitation Data'!E162)),NA())</f>
        <v>#N/A</v>
      </c>
      <c r="AE168" s="93" t="e">
        <f ca="true">+IF(AND(ISNUMBER(OFFSET('Sanitation Data'!$E$12,0,10*ROW('Sanitation Data'!E162))),'Data Summary'!CT168="Yes"),OFFSET('Sanitation Data'!$E$12,0,10*ROW('Sanitation Data'!E162)),NA())</f>
        <v>#N/A</v>
      </c>
      <c r="AF168" s="93" t="e">
        <f ca="true">+IF(AND(ISNUMBER(OFFSET('Sanitation Data'!$F$4,0,10*ROW('Sanitation Data'!F162))),'Data Summary'!CU168="Yes"),100-OFFSET('Sanitation Data'!$F$4,0,10*ROW('Sanitation Data'!F162)),NA())</f>
        <v>#N/A</v>
      </c>
      <c r="AG168" s="93" t="e">
        <f ca="true">+IF(AND(ISNUMBER(OFFSET('Sanitation Data'!$F$6,0,10*ROW('Sanitation Data'!F162))),'Data Summary'!CV168="Yes"),OFFSET('Sanitation Data'!$F$6,0,10*ROW('Sanitation Data'!F162)),NA())</f>
        <v>#N/A</v>
      </c>
      <c r="AH168" s="93" t="e">
        <f ca="true">+IF(AND(ISNUMBER(OFFSET('Sanitation Data'!$F$10,0,10*ROW('Sanitation Data'!F162))),'Data Summary'!CW168="Yes"),OFFSET('Sanitation Data'!$F$10,0,10*ROW('Sanitation Data'!F162)),NA())</f>
        <v>#N/A</v>
      </c>
      <c r="AI168" s="93" t="e">
        <f ca="true">+IF(AND(ISNUMBER(OFFSET('Sanitation Data'!$F$11,0,10*ROW('Sanitation Data'!F162))),'Data Summary'!CX168="Yes"),OFFSET('Sanitation Data'!$F$11,0,10*ROW('Sanitation Data'!F162)),NA())</f>
        <v>#N/A</v>
      </c>
      <c r="AJ168" s="93" t="e">
        <f ca="true">+IF(AND(ISNUMBER(OFFSET('Sanitation Data'!$F$12,0,10*ROW('Sanitation Data'!F162))),'Data Summary'!CY168="Yes"),OFFSET('Sanitation Data'!$F$12,0,10*ROW('Sanitation Data'!F162)),NA())</f>
        <v>#N/A</v>
      </c>
      <c r="AK168" s="93" t="e">
        <f ca="true">+IF(AND(ISNUMBER(OFFSET('Sanitation Data'!$G$4,0,10*ROW('Sanitation Data'!G162))),'Data Summary'!CZ168="Yes"),100-OFFSET('Sanitation Data'!$G$4,0,10*ROW('Sanitation Data'!G162)),NA())</f>
        <v>#N/A</v>
      </c>
      <c r="AL168" s="93" t="e">
        <f ca="true">+IF(AND(ISNUMBER(OFFSET('Sanitation Data'!$G$6,0,10*ROW('Sanitation Data'!G162))),'Data Summary'!DA168="Yes"),OFFSET('Sanitation Data'!$G$6,0,10*ROW('Sanitation Data'!G162)),NA())</f>
        <v>#N/A</v>
      </c>
      <c r="AM168" s="93" t="e">
        <f ca="true">+IF(AND(ISNUMBER(OFFSET('Sanitation Data'!$G$10,0,10*ROW('Sanitation Data'!G162))),'Data Summary'!DB168="Yes"),OFFSET('Sanitation Data'!$G$10,0,10*ROW('Sanitation Data'!G162)),NA())</f>
        <v>#N/A</v>
      </c>
      <c r="AN168" s="93" t="e">
        <f ca="true">+IF(AND(ISNUMBER(OFFSET('Sanitation Data'!$G$11,0,10*ROW('Sanitation Data'!G162))),'Data Summary'!DC168="Yes"),OFFSET('Sanitation Data'!$G$11,0,10*ROW('Sanitation Data'!G162)),NA())</f>
        <v>#N/A</v>
      </c>
      <c r="AO168" s="93" t="e">
        <f ca="true">+IF(AND(ISNUMBER(OFFSET('Sanitation Data'!$G$12,0,10*ROW('Sanitation Data'!G162))),'Data Summary'!DD168="Yes"),OFFSET('Sanitation Data'!$G$12,0,10*ROW('Sanitation Data'!G162)),NA())</f>
        <v>#N/A</v>
      </c>
      <c r="AP168" s="93" t="e">
        <f ca="true">+IF(AND(ISNUMBER(OFFSET('Sanitation Data'!$H$4,0,10*ROW('Sanitation Data'!H162))),'Data Summary'!DE168="Yes"),100-OFFSET('Sanitation Data'!$H$4,0,10*ROW('Sanitation Data'!H162)),NA())</f>
        <v>#N/A</v>
      </c>
      <c r="AQ168" s="93" t="e">
        <f ca="true">+IF(AND(ISNUMBER(OFFSET('Sanitation Data'!$H$6,0,10*ROW('Sanitation Data'!H162))),'Data Summary'!DF168="Yes"),OFFSET('Sanitation Data'!$H$6,0,10*ROW('Sanitation Data'!H162)),NA())</f>
        <v>#N/A</v>
      </c>
      <c r="AR168" s="93" t="e">
        <f ca="true">+IF(AND(ISNUMBER(OFFSET('Sanitation Data'!$H$10,0,10*ROW('Sanitation Data'!H162))),'Data Summary'!DG168="Yes"),OFFSET('Sanitation Data'!$H$10,0,10*ROW('Sanitation Data'!H162)),NA())</f>
        <v>#N/A</v>
      </c>
      <c r="AS168" s="93" t="e">
        <f ca="true">+IF(AND(ISNUMBER(OFFSET('Sanitation Data'!$H$11,0,10*ROW('Sanitation Data'!H162))),'Data Summary'!DH168="Yes"),OFFSET('Sanitation Data'!$H$11,0,10*ROW('Sanitation Data'!H162)),NA())</f>
        <v>#N/A</v>
      </c>
      <c r="AT168" s="93" t="e">
        <f ca="true">+IF(AND(ISNUMBER(OFFSET('Sanitation Data'!$H$12,0,10*ROW('Sanitation Data'!H162))),'Data Summary'!DI168="Yes"),OFFSET('Sanitation Data'!$H$12,0,10*ROW('Sanitation Data'!H162)),NA())</f>
        <v>#N/A</v>
      </c>
      <c r="AU168" s="93" t="e">
        <f ca="true">+IF(AND(ISNUMBER(OFFSET('Sanitation Data'!$I$4,0,10*ROW('Sanitation Data'!I162))),'Data Summary'!DJ168="Yes"),100-OFFSET('Sanitation Data'!$I$4,0,10*ROW('Sanitation Data'!I162)),NA())</f>
        <v>#N/A</v>
      </c>
      <c r="AV168" s="93" t="e">
        <f ca="true">+IF(AND(ISNUMBER(OFFSET('Sanitation Data'!$I$6,0,10*ROW('Sanitation Data'!I162))),'Data Summary'!DK168="Yes"),OFFSET('Sanitation Data'!$I$6,0,10*ROW('Sanitation Data'!I162)),NA())</f>
        <v>#N/A</v>
      </c>
      <c r="AW168" s="93" t="e">
        <f ca="true">+IF(AND(ISNUMBER(OFFSET('Sanitation Data'!$I$10,0,10*ROW('Sanitation Data'!I162))),'Data Summary'!DL168="Yes"),OFFSET('Sanitation Data'!$I$10,0,10*ROW('Sanitation Data'!I162)),NA())</f>
        <v>#N/A</v>
      </c>
      <c r="AX168" s="93" t="e">
        <f ca="true">+IF(AND(ISNUMBER(OFFSET('Sanitation Data'!$I$11,0,10*ROW('Sanitation Data'!I162))),'Data Summary'!DM168="Yes"),OFFSET('Sanitation Data'!$I$11,0,10*ROW('Sanitation Data'!I162)),NA())</f>
        <v>#N/A</v>
      </c>
      <c r="AY168" s="93" t="e">
        <f ca="true">+IF(AND(ISNUMBER(OFFSET('Sanitation Data'!$I$12,0,10*ROW('Sanitation Data'!I162))),'Data Summary'!DN168="Yes"),OFFSET('Sanitation Data'!$I$12,0,10*ROW('Sanitation Data'!I162)),NA())</f>
        <v>#N/A</v>
      </c>
      <c r="AZ168" s="94" t="e">
        <f ca="true">+IF(AND(ISNUMBER(OFFSET('Hygiene Data'!$D$5,0,10*ROW('Hygiene Data'!D162))),'Data Summary'!DO168="Yes"),OFFSET('Hygiene Data'!$D$5,0,10*ROW('Hygiene Data'!D162)),NA())</f>
        <v>#N/A</v>
      </c>
      <c r="BA168" s="94" t="e">
        <f ca="true">+IF(AND(ISNUMBER(OFFSET('Hygiene Data'!$D$7,0,10*ROW('Hygiene Data'!D162))),'Data Summary'!DP168="Yes"),OFFSET('Hygiene Data'!$D$7,0,10*ROW('Hygiene Data'!D162)),NA())</f>
        <v>#N/A</v>
      </c>
      <c r="BB168" s="94" t="e">
        <f ca="true">+IF(AND(ISNUMBER(OFFSET('Hygiene Data'!$D$9,0,10*ROW('Hygiene Data'!D162))),'Data Summary'!DQ168="Yes"),OFFSET('Hygiene Data'!$D$9,0,10*ROW('Hygiene Data'!D162)),NA())</f>
        <v>#N/A</v>
      </c>
      <c r="BC168" s="94" t="e">
        <f ca="true">+IF(AND(ISNUMBER(OFFSET('Hygiene Data'!$E$5,0,10*ROW('Hygiene Data'!E162))),'Data Summary'!DR168="Yes"),OFFSET('Hygiene Data'!$E$5,0,10*ROW('Hygiene Data'!E162)),NA())</f>
        <v>#N/A</v>
      </c>
      <c r="BD168" s="94" t="e">
        <f ca="true">+IF(AND(ISNUMBER(OFFSET('Hygiene Data'!$E$7,0,10*ROW('Hygiene Data'!E162))),'Data Summary'!DS168="Yes"),OFFSET('Hygiene Data'!$E$7,0,10*ROW('Hygiene Data'!E162)),NA())</f>
        <v>#N/A</v>
      </c>
      <c r="BE168" s="94" t="e">
        <f ca="true">+IF(AND(ISNUMBER(OFFSET('Hygiene Data'!$E$9,0,10*ROW('Hygiene Data'!E162))),'Data Summary'!DT168="Yes"),OFFSET('Hygiene Data'!$E$9,0,10*ROW('Hygiene Data'!E162)),NA())</f>
        <v>#N/A</v>
      </c>
      <c r="BF168" s="94" t="e">
        <f ca="true">+IF(AND(ISNUMBER(OFFSET('Hygiene Data'!$F$5,0,10*ROW('Hygiene Data'!F162))),'Data Summary'!DU168="Yes"),OFFSET('Hygiene Data'!$F$5,0,10*ROW('Hygiene Data'!F162)),NA())</f>
        <v>#N/A</v>
      </c>
      <c r="BG168" s="94" t="e">
        <f ca="true">+IF(AND(ISNUMBER(OFFSET('Hygiene Data'!$F$7,0,10*ROW('Hygiene Data'!F162))),'Data Summary'!DV168="Yes"),OFFSET('Hygiene Data'!$F$7,0,10*ROW('Hygiene Data'!F162)),NA())</f>
        <v>#N/A</v>
      </c>
      <c r="BH168" s="94" t="e">
        <f ca="true">+IF(AND(ISNUMBER(OFFSET('Hygiene Data'!$F$9,0,10*ROW('Hygiene Data'!F162))),'Data Summary'!DW168="Yes"),OFFSET('Hygiene Data'!$F$9,0,10*ROW('Hygiene Data'!F162)),NA())</f>
        <v>#N/A</v>
      </c>
      <c r="BI168" s="94" t="e">
        <f ca="true">+IF(AND(ISNUMBER(OFFSET('Hygiene Data'!$G$5,0,10*ROW('Hygiene Data'!G162))),'Data Summary'!DX168="Yes"),OFFSET('Hygiene Data'!$G$5,0,10*ROW('Hygiene Data'!G162)),NA())</f>
        <v>#N/A</v>
      </c>
      <c r="BJ168" s="94" t="e">
        <f ca="true">+IF(AND(ISNUMBER(OFFSET('Hygiene Data'!$G$7,0,10*ROW('Hygiene Data'!G162))),'Data Summary'!DY168="Yes"),OFFSET('Hygiene Data'!$G$7,0,10*ROW('Hygiene Data'!G162)),NA())</f>
        <v>#N/A</v>
      </c>
      <c r="BK168" s="94" t="e">
        <f ca="true">+IF(AND(ISNUMBER(OFFSET('Hygiene Data'!$G$9,0,10*ROW('Hygiene Data'!G162))),'Data Summary'!DZ168="Yes"),OFFSET('Hygiene Data'!$G$9,0,10*ROW('Hygiene Data'!G162)),NA())</f>
        <v>#N/A</v>
      </c>
      <c r="BL168" s="94" t="e">
        <f ca="true">+IF(AND(ISNUMBER(OFFSET('Hygiene Data'!$H$5,0,10*ROW('Hygiene Data'!H162))),'Data Summary'!EA168="Yes"),OFFSET('Hygiene Data'!$H$5,0,10*ROW('Hygiene Data'!H162)),NA())</f>
        <v>#N/A</v>
      </c>
      <c r="BM168" s="94" t="e">
        <f ca="true">+IF(AND(ISNUMBER(OFFSET('Hygiene Data'!$H$7,0,10*ROW('Hygiene Data'!H162))),'Data Summary'!EB168="Yes"),OFFSET('Hygiene Data'!$H$7,0,10*ROW('Hygiene Data'!H162)),NA())</f>
        <v>#N/A</v>
      </c>
      <c r="BN168" s="94" t="e">
        <f ca="true">+IF(AND(ISNUMBER(OFFSET('Hygiene Data'!$H$9,0,10*ROW('Hygiene Data'!H162))),'Data Summary'!EC168="Yes"),OFFSET('Hygiene Data'!$H$9,0,10*ROW('Hygiene Data'!H162)),NA())</f>
        <v>#N/A</v>
      </c>
      <c r="BO168" s="94" t="e">
        <f ca="true">+IF(AND(ISNUMBER(OFFSET('Hygiene Data'!$I$5,0,10*ROW('Hygiene Data'!I162))),'Data Summary'!ED168="Yes"),OFFSET('Hygiene Data'!$I$5,0,10*ROW('Hygiene Data'!I162)),NA())</f>
        <v>#N/A</v>
      </c>
      <c r="BP168" s="94" t="e">
        <f ca="true">+IF(AND(ISNUMBER(OFFSET('Hygiene Data'!$I$7,0,10*ROW('Hygiene Data'!I162))),'Data Summary'!EE168="Yes"),OFFSET('Hygiene Data'!$I$7,0,10*ROW('Hygiene Data'!I162)),NA())</f>
        <v>#N/A</v>
      </c>
      <c r="BQ168" s="94" t="e">
        <f ca="true">+IF(AND(ISNUMBER(OFFSET('Hygiene Data'!$I$9,0,10*ROW('Hygiene Data'!I162))),'Data Summary'!EF168="Yes"),OFFSET('Hygiene Data'!$I$9,0,10*ROW('Hygiene Data'!I162)),NA())</f>
        <v>#N/A</v>
      </c>
    </row>
    <row xmlns:x14ac="http://schemas.microsoft.com/office/spreadsheetml/2009/9/ac" r="169" x14ac:dyDescent="0.2">
      <c r="A169" s="334" t="e">
        <f ca="true">+RIGHT('Data Summary'!A169,LEN('Data Summary'!A169)-9)</f>
        <v>#VALUE!</v>
      </c>
      <c r="B169" s="35" t="str">
        <f ca="true">+IF(ISTEXT('Data Summary'!B169),'Data Summary'!B169,"")</f>
        <v/>
      </c>
      <c r="C169" s="333" t="e">
        <f ca="true">+VALUE('Data Summary'!C169)</f>
        <v>#VALUE!</v>
      </c>
      <c r="D169" s="92" t="e">
        <f ca="true">+IF(AND(ISNUMBER(OFFSET('Water Data'!$D$4,0,10*ROW('Water Data'!D163))),'Data Summary'!BS169="Yes"),100-OFFSET('Water Data'!$D$4,0,10*ROW('Water Data'!D163)),NA())</f>
        <v>#N/A</v>
      </c>
      <c r="E169" s="92" t="e">
        <f ca="true">+IF(AND(ISNUMBER(OFFSET('Water Data'!$D$6,0,10*ROW('Water Data'!D163))),'Data Summary'!BT169="Yes"),OFFSET('Water Data'!$D$6,0,10*ROW('Water Data'!D163)),NA())</f>
        <v>#N/A</v>
      </c>
      <c r="F169" s="92" t="e">
        <f ca="true">+IF(AND(ISNUMBER(OFFSET('Water Data'!$D$9,0,10*ROW('Water Data'!D163))),'Data Summary'!BU169="Yes"),OFFSET('Water Data'!$D$9,0,10*ROW('Water Data'!D163)),NA())</f>
        <v>#N/A</v>
      </c>
      <c r="G169" s="92" t="e">
        <f ca="true">+IF(AND(ISNUMBER(OFFSET('Water Data'!$E$4,0,10*ROW('Water Data'!E163))),'Data Summary'!BV169="Yes"),100-OFFSET('Water Data'!$E$4,0,10*ROW('Water Data'!E163)),NA())</f>
        <v>#N/A</v>
      </c>
      <c r="H169" s="92" t="e">
        <f ca="true">+IF(AND(ISNUMBER(OFFSET('Water Data'!$E$6,0,10*ROW('Water Data'!E163))),'Data Summary'!BW169="Yes"),OFFSET('Water Data'!$E$6,0,10*ROW('Water Data'!E163)),NA())</f>
        <v>#N/A</v>
      </c>
      <c r="I169" s="92" t="e">
        <f ca="true">+IF(AND(ISNUMBER(OFFSET('Water Data'!$E$9,0,10*ROW('Water Data'!E163))),'Data Summary'!BX169="Yes"),OFFSET('Water Data'!$E$9,0,10*ROW('Water Data'!E163)),NA())</f>
        <v>#N/A</v>
      </c>
      <c r="J169" s="92" t="e">
        <f ca="true">+IF(AND(ISNUMBER(OFFSET('Water Data'!$F$4,0,10*ROW('Water Data'!F163))),'Data Summary'!BY169="Yes"),100-OFFSET('Water Data'!$F$4,0,10*ROW('Water Data'!F163)),NA())</f>
        <v>#N/A</v>
      </c>
      <c r="K169" s="92" t="e">
        <f ca="true">+IF(AND(ISNUMBER(OFFSET('Water Data'!$F$6,0,10*ROW('Water Data'!F163))),'Data Summary'!BZ169="Yes"),OFFSET('Water Data'!$F$6,0,10*ROW('Water Data'!F163)),NA())</f>
        <v>#N/A</v>
      </c>
      <c r="L169" s="92" t="e">
        <f ca="true">+IF(AND(ISNUMBER(OFFSET('Water Data'!$F$9,0,10*ROW('Water Data'!F163))),'Data Summary'!CA169="Yes"),OFFSET('Water Data'!$F$9,0,10*ROW('Water Data'!F163)),NA())</f>
        <v>#N/A</v>
      </c>
      <c r="M169" s="92" t="e">
        <f ca="true">+IF(AND(ISNUMBER(OFFSET('Water Data'!$G$4,0,10*ROW('Water Data'!G163))),'Data Summary'!CB169="Yes"),100-OFFSET('Water Data'!$G$4,0,10*ROW('Water Data'!G163)),NA())</f>
        <v>#N/A</v>
      </c>
      <c r="N169" s="92" t="e">
        <f ca="true">+IF(AND(ISNUMBER(OFFSET('Water Data'!$G$6,0,10*ROW('Water Data'!G163))),'Data Summary'!CC169="Yes"),OFFSET('Water Data'!$G$6,0,10*ROW('Water Data'!G163)),NA())</f>
        <v>#N/A</v>
      </c>
      <c r="O169" s="92" t="e">
        <f ca="true">+IF(AND(ISNUMBER(OFFSET('Water Data'!$G$9,0,10*ROW('Water Data'!G163))),'Data Summary'!CD169="Yes"),OFFSET('Water Data'!$G$9,0,10*ROW('Water Data'!G163)),NA())</f>
        <v>#N/A</v>
      </c>
      <c r="P169" s="92" t="e">
        <f ca="true">+IF(AND(ISNUMBER(OFFSET('Water Data'!$H$4,0,10*ROW('Water Data'!H163))),'Data Summary'!CE169="Yes"),100-OFFSET('Water Data'!$H$4,0,10*ROW('Water Data'!H163)),NA())</f>
        <v>#N/A</v>
      </c>
      <c r="Q169" s="92" t="e">
        <f ca="true">+IF(AND(ISNUMBER(OFFSET('Water Data'!$H$6,0,10*ROW('Water Data'!H163))),'Data Summary'!CF169="Yes"),OFFSET('Water Data'!$H$6,0,10*ROW('Water Data'!H163)),NA())</f>
        <v>#N/A</v>
      </c>
      <c r="R169" s="92" t="e">
        <f ca="true">+IF(AND(ISNUMBER(OFFSET('Water Data'!$H$9,0,10*ROW('Water Data'!H163))),'Data Summary'!CG169="Yes"),OFFSET('Water Data'!$H$9,0,10*ROW('Water Data'!H163)),NA())</f>
        <v>#N/A</v>
      </c>
      <c r="S169" s="92" t="e">
        <f ca="true">+IF(AND(ISNUMBER(OFFSET('Water Data'!$I$4,0,10*ROW('Water Data'!I163))),'Data Summary'!CH169="Yes"),100-OFFSET('Water Data'!$I$4,0,10*ROW('Water Data'!I163)),NA())</f>
        <v>#N/A</v>
      </c>
      <c r="T169" s="92" t="e">
        <f ca="true">+IF(AND(ISNUMBER(OFFSET('Water Data'!$I$6,0,10*ROW('Water Data'!I163))),'Data Summary'!CI169="Yes"),OFFSET('Water Data'!$I$6,0,10*ROW('Water Data'!I163)),NA())</f>
        <v>#N/A</v>
      </c>
      <c r="U169" s="92" t="e">
        <f ca="true">+IF(AND(ISNUMBER(OFFSET('Water Data'!$I$9,0,10*ROW('Water Data'!I163))),'Data Summary'!CJ169="Yes"),OFFSET('Water Data'!$I$9,0,10*ROW('Water Data'!I163)),NA())</f>
        <v>#N/A</v>
      </c>
      <c r="V169" s="93" t="e">
        <f ca="true">+IF(AND(ISNUMBER(OFFSET('Sanitation Data'!$D$4,0,10*ROW('Sanitation Data'!D163))),'Data Summary'!CK169="Yes"),100-OFFSET('Sanitation Data'!$D$4,0,10*ROW('Sanitation Data'!D163)),NA())</f>
        <v>#N/A</v>
      </c>
      <c r="W169" s="93" t="e">
        <f ca="true">+IF(AND(ISNUMBER(OFFSET('Sanitation Data'!$D$6,0,10*ROW('Sanitation Data'!D163))),'Data Summary'!CL169="Yes"),OFFSET('Sanitation Data'!$D$6,0,10*ROW('Sanitation Data'!D163)),NA())</f>
        <v>#N/A</v>
      </c>
      <c r="X169" s="93" t="e">
        <f ca="true">+IF(AND(ISNUMBER(OFFSET('Sanitation Data'!$D$10,0,10*ROW('Sanitation Data'!D163))),'Data Summary'!CM169="Yes"),OFFSET('Sanitation Data'!$D$10,0,10*ROW('Sanitation Data'!D163)),NA())</f>
        <v>#N/A</v>
      </c>
      <c r="Y169" s="93" t="e">
        <f ca="true">+IF(AND(ISNUMBER(OFFSET('Sanitation Data'!$D$11,0,10*ROW('Sanitation Data'!D163))),'Data Summary'!CN169="Yes"),OFFSET('Sanitation Data'!$D$11,0,10*ROW('Sanitation Data'!D163)),NA())</f>
        <v>#N/A</v>
      </c>
      <c r="Z169" s="93" t="e">
        <f ca="true">+IF(AND(ISNUMBER(OFFSET('Sanitation Data'!$D$12,0,10*ROW('Sanitation Data'!D163))),'Data Summary'!CO169="Yes"),OFFSET('Sanitation Data'!$D$12,0,10*ROW('Sanitation Data'!D163)),NA())</f>
        <v>#N/A</v>
      </c>
      <c r="AA169" s="93" t="e">
        <f ca="true">+IF(AND(ISNUMBER(OFFSET('Sanitation Data'!$E$4,0,10*ROW('Sanitation Data'!E163))),'Data Summary'!CP169="Yes"),100-OFFSET('Sanitation Data'!$E$4,0,10*ROW('Sanitation Data'!E163)),NA())</f>
        <v>#N/A</v>
      </c>
      <c r="AB169" s="93" t="e">
        <f ca="true">+IF(AND(ISNUMBER(OFFSET('Sanitation Data'!$E$6,0,10*ROW('Sanitation Data'!E163))),'Data Summary'!CQ169="Yes"),OFFSET('Sanitation Data'!$E$6,0,10*ROW('Sanitation Data'!E163)),NA())</f>
        <v>#N/A</v>
      </c>
      <c r="AC169" s="93" t="e">
        <f ca="true">+IF(AND(ISNUMBER(OFFSET('Sanitation Data'!$E$10,0,10*ROW('Sanitation Data'!E163))),'Data Summary'!CR169="Yes"),OFFSET('Sanitation Data'!$E$10,0,10*ROW('Sanitation Data'!E163)),NA())</f>
        <v>#N/A</v>
      </c>
      <c r="AD169" s="93" t="e">
        <f ca="true">+IF(AND(ISNUMBER(OFFSET('Sanitation Data'!$E$11,0,10*ROW('Sanitation Data'!E163))),'Data Summary'!CS169="Yes"),OFFSET('Sanitation Data'!$E$11,0,10*ROW('Sanitation Data'!E163)),NA())</f>
        <v>#N/A</v>
      </c>
      <c r="AE169" s="93" t="e">
        <f ca="true">+IF(AND(ISNUMBER(OFFSET('Sanitation Data'!$E$12,0,10*ROW('Sanitation Data'!E163))),'Data Summary'!CT169="Yes"),OFFSET('Sanitation Data'!$E$12,0,10*ROW('Sanitation Data'!E163)),NA())</f>
        <v>#N/A</v>
      </c>
      <c r="AF169" s="93" t="e">
        <f ca="true">+IF(AND(ISNUMBER(OFFSET('Sanitation Data'!$F$4,0,10*ROW('Sanitation Data'!F163))),'Data Summary'!CU169="Yes"),100-OFFSET('Sanitation Data'!$F$4,0,10*ROW('Sanitation Data'!F163)),NA())</f>
        <v>#N/A</v>
      </c>
      <c r="AG169" s="93" t="e">
        <f ca="true">+IF(AND(ISNUMBER(OFFSET('Sanitation Data'!$F$6,0,10*ROW('Sanitation Data'!F163))),'Data Summary'!CV169="Yes"),OFFSET('Sanitation Data'!$F$6,0,10*ROW('Sanitation Data'!F163)),NA())</f>
        <v>#N/A</v>
      </c>
      <c r="AH169" s="93" t="e">
        <f ca="true">+IF(AND(ISNUMBER(OFFSET('Sanitation Data'!$F$10,0,10*ROW('Sanitation Data'!F163))),'Data Summary'!CW169="Yes"),OFFSET('Sanitation Data'!$F$10,0,10*ROW('Sanitation Data'!F163)),NA())</f>
        <v>#N/A</v>
      </c>
      <c r="AI169" s="93" t="e">
        <f ca="true">+IF(AND(ISNUMBER(OFFSET('Sanitation Data'!$F$11,0,10*ROW('Sanitation Data'!F163))),'Data Summary'!CX169="Yes"),OFFSET('Sanitation Data'!$F$11,0,10*ROW('Sanitation Data'!F163)),NA())</f>
        <v>#N/A</v>
      </c>
      <c r="AJ169" s="93" t="e">
        <f ca="true">+IF(AND(ISNUMBER(OFFSET('Sanitation Data'!$F$12,0,10*ROW('Sanitation Data'!F163))),'Data Summary'!CY169="Yes"),OFFSET('Sanitation Data'!$F$12,0,10*ROW('Sanitation Data'!F163)),NA())</f>
        <v>#N/A</v>
      </c>
      <c r="AK169" s="93" t="e">
        <f ca="true">+IF(AND(ISNUMBER(OFFSET('Sanitation Data'!$G$4,0,10*ROW('Sanitation Data'!G163))),'Data Summary'!CZ169="Yes"),100-OFFSET('Sanitation Data'!$G$4,0,10*ROW('Sanitation Data'!G163)),NA())</f>
        <v>#N/A</v>
      </c>
      <c r="AL169" s="93" t="e">
        <f ca="true">+IF(AND(ISNUMBER(OFFSET('Sanitation Data'!$G$6,0,10*ROW('Sanitation Data'!G163))),'Data Summary'!DA169="Yes"),OFFSET('Sanitation Data'!$G$6,0,10*ROW('Sanitation Data'!G163)),NA())</f>
        <v>#N/A</v>
      </c>
      <c r="AM169" s="93" t="e">
        <f ca="true">+IF(AND(ISNUMBER(OFFSET('Sanitation Data'!$G$10,0,10*ROW('Sanitation Data'!G163))),'Data Summary'!DB169="Yes"),OFFSET('Sanitation Data'!$G$10,0,10*ROW('Sanitation Data'!G163)),NA())</f>
        <v>#N/A</v>
      </c>
      <c r="AN169" s="93" t="e">
        <f ca="true">+IF(AND(ISNUMBER(OFFSET('Sanitation Data'!$G$11,0,10*ROW('Sanitation Data'!G163))),'Data Summary'!DC169="Yes"),OFFSET('Sanitation Data'!$G$11,0,10*ROW('Sanitation Data'!G163)),NA())</f>
        <v>#N/A</v>
      </c>
      <c r="AO169" s="93" t="e">
        <f ca="true">+IF(AND(ISNUMBER(OFFSET('Sanitation Data'!$G$12,0,10*ROW('Sanitation Data'!G163))),'Data Summary'!DD169="Yes"),OFFSET('Sanitation Data'!$G$12,0,10*ROW('Sanitation Data'!G163)),NA())</f>
        <v>#N/A</v>
      </c>
      <c r="AP169" s="93" t="e">
        <f ca="true">+IF(AND(ISNUMBER(OFFSET('Sanitation Data'!$H$4,0,10*ROW('Sanitation Data'!H163))),'Data Summary'!DE169="Yes"),100-OFFSET('Sanitation Data'!$H$4,0,10*ROW('Sanitation Data'!H163)),NA())</f>
        <v>#N/A</v>
      </c>
      <c r="AQ169" s="93" t="e">
        <f ca="true">+IF(AND(ISNUMBER(OFFSET('Sanitation Data'!$H$6,0,10*ROW('Sanitation Data'!H163))),'Data Summary'!DF169="Yes"),OFFSET('Sanitation Data'!$H$6,0,10*ROW('Sanitation Data'!H163)),NA())</f>
        <v>#N/A</v>
      </c>
      <c r="AR169" s="93" t="e">
        <f ca="true">+IF(AND(ISNUMBER(OFFSET('Sanitation Data'!$H$10,0,10*ROW('Sanitation Data'!H163))),'Data Summary'!DG169="Yes"),OFFSET('Sanitation Data'!$H$10,0,10*ROW('Sanitation Data'!H163)),NA())</f>
        <v>#N/A</v>
      </c>
      <c r="AS169" s="93" t="e">
        <f ca="true">+IF(AND(ISNUMBER(OFFSET('Sanitation Data'!$H$11,0,10*ROW('Sanitation Data'!H163))),'Data Summary'!DH169="Yes"),OFFSET('Sanitation Data'!$H$11,0,10*ROW('Sanitation Data'!H163)),NA())</f>
        <v>#N/A</v>
      </c>
      <c r="AT169" s="93" t="e">
        <f ca="true">+IF(AND(ISNUMBER(OFFSET('Sanitation Data'!$H$12,0,10*ROW('Sanitation Data'!H163))),'Data Summary'!DI169="Yes"),OFFSET('Sanitation Data'!$H$12,0,10*ROW('Sanitation Data'!H163)),NA())</f>
        <v>#N/A</v>
      </c>
      <c r="AU169" s="93" t="e">
        <f ca="true">+IF(AND(ISNUMBER(OFFSET('Sanitation Data'!$I$4,0,10*ROW('Sanitation Data'!I163))),'Data Summary'!DJ169="Yes"),100-OFFSET('Sanitation Data'!$I$4,0,10*ROW('Sanitation Data'!I163)),NA())</f>
        <v>#N/A</v>
      </c>
      <c r="AV169" s="93" t="e">
        <f ca="true">+IF(AND(ISNUMBER(OFFSET('Sanitation Data'!$I$6,0,10*ROW('Sanitation Data'!I163))),'Data Summary'!DK169="Yes"),OFFSET('Sanitation Data'!$I$6,0,10*ROW('Sanitation Data'!I163)),NA())</f>
        <v>#N/A</v>
      </c>
      <c r="AW169" s="93" t="e">
        <f ca="true">+IF(AND(ISNUMBER(OFFSET('Sanitation Data'!$I$10,0,10*ROW('Sanitation Data'!I163))),'Data Summary'!DL169="Yes"),OFFSET('Sanitation Data'!$I$10,0,10*ROW('Sanitation Data'!I163)),NA())</f>
        <v>#N/A</v>
      </c>
      <c r="AX169" s="93" t="e">
        <f ca="true">+IF(AND(ISNUMBER(OFFSET('Sanitation Data'!$I$11,0,10*ROW('Sanitation Data'!I163))),'Data Summary'!DM169="Yes"),OFFSET('Sanitation Data'!$I$11,0,10*ROW('Sanitation Data'!I163)),NA())</f>
        <v>#N/A</v>
      </c>
      <c r="AY169" s="93" t="e">
        <f ca="true">+IF(AND(ISNUMBER(OFFSET('Sanitation Data'!$I$12,0,10*ROW('Sanitation Data'!I163))),'Data Summary'!DN169="Yes"),OFFSET('Sanitation Data'!$I$12,0,10*ROW('Sanitation Data'!I163)),NA())</f>
        <v>#N/A</v>
      </c>
      <c r="AZ169" s="94" t="e">
        <f ca="true">+IF(AND(ISNUMBER(OFFSET('Hygiene Data'!$D$5,0,10*ROW('Hygiene Data'!D163))),'Data Summary'!DO169="Yes"),OFFSET('Hygiene Data'!$D$5,0,10*ROW('Hygiene Data'!D163)),NA())</f>
        <v>#N/A</v>
      </c>
      <c r="BA169" s="94" t="e">
        <f ca="true">+IF(AND(ISNUMBER(OFFSET('Hygiene Data'!$D$7,0,10*ROW('Hygiene Data'!D163))),'Data Summary'!DP169="Yes"),OFFSET('Hygiene Data'!$D$7,0,10*ROW('Hygiene Data'!D163)),NA())</f>
        <v>#N/A</v>
      </c>
      <c r="BB169" s="94" t="e">
        <f ca="true">+IF(AND(ISNUMBER(OFFSET('Hygiene Data'!$D$9,0,10*ROW('Hygiene Data'!D163))),'Data Summary'!DQ169="Yes"),OFFSET('Hygiene Data'!$D$9,0,10*ROW('Hygiene Data'!D163)),NA())</f>
        <v>#N/A</v>
      </c>
      <c r="BC169" s="94" t="e">
        <f ca="true">+IF(AND(ISNUMBER(OFFSET('Hygiene Data'!$E$5,0,10*ROW('Hygiene Data'!E163))),'Data Summary'!DR169="Yes"),OFFSET('Hygiene Data'!$E$5,0,10*ROW('Hygiene Data'!E163)),NA())</f>
        <v>#N/A</v>
      </c>
      <c r="BD169" s="94" t="e">
        <f ca="true">+IF(AND(ISNUMBER(OFFSET('Hygiene Data'!$E$7,0,10*ROW('Hygiene Data'!E163))),'Data Summary'!DS169="Yes"),OFFSET('Hygiene Data'!$E$7,0,10*ROW('Hygiene Data'!E163)),NA())</f>
        <v>#N/A</v>
      </c>
      <c r="BE169" s="94" t="e">
        <f ca="true">+IF(AND(ISNUMBER(OFFSET('Hygiene Data'!$E$9,0,10*ROW('Hygiene Data'!E163))),'Data Summary'!DT169="Yes"),OFFSET('Hygiene Data'!$E$9,0,10*ROW('Hygiene Data'!E163)),NA())</f>
        <v>#N/A</v>
      </c>
      <c r="BF169" s="94" t="e">
        <f ca="true">+IF(AND(ISNUMBER(OFFSET('Hygiene Data'!$F$5,0,10*ROW('Hygiene Data'!F163))),'Data Summary'!DU169="Yes"),OFFSET('Hygiene Data'!$F$5,0,10*ROW('Hygiene Data'!F163)),NA())</f>
        <v>#N/A</v>
      </c>
      <c r="BG169" s="94" t="e">
        <f ca="true">+IF(AND(ISNUMBER(OFFSET('Hygiene Data'!$F$7,0,10*ROW('Hygiene Data'!F163))),'Data Summary'!DV169="Yes"),OFFSET('Hygiene Data'!$F$7,0,10*ROW('Hygiene Data'!F163)),NA())</f>
        <v>#N/A</v>
      </c>
      <c r="BH169" s="94" t="e">
        <f ca="true">+IF(AND(ISNUMBER(OFFSET('Hygiene Data'!$F$9,0,10*ROW('Hygiene Data'!F163))),'Data Summary'!DW169="Yes"),OFFSET('Hygiene Data'!$F$9,0,10*ROW('Hygiene Data'!F163)),NA())</f>
        <v>#N/A</v>
      </c>
      <c r="BI169" s="94" t="e">
        <f ca="true">+IF(AND(ISNUMBER(OFFSET('Hygiene Data'!$G$5,0,10*ROW('Hygiene Data'!G163))),'Data Summary'!DX169="Yes"),OFFSET('Hygiene Data'!$G$5,0,10*ROW('Hygiene Data'!G163)),NA())</f>
        <v>#N/A</v>
      </c>
      <c r="BJ169" s="94" t="e">
        <f ca="true">+IF(AND(ISNUMBER(OFFSET('Hygiene Data'!$G$7,0,10*ROW('Hygiene Data'!G163))),'Data Summary'!DY169="Yes"),OFFSET('Hygiene Data'!$G$7,0,10*ROW('Hygiene Data'!G163)),NA())</f>
        <v>#N/A</v>
      </c>
      <c r="BK169" s="94" t="e">
        <f ca="true">+IF(AND(ISNUMBER(OFFSET('Hygiene Data'!$G$9,0,10*ROW('Hygiene Data'!G163))),'Data Summary'!DZ169="Yes"),OFFSET('Hygiene Data'!$G$9,0,10*ROW('Hygiene Data'!G163)),NA())</f>
        <v>#N/A</v>
      </c>
      <c r="BL169" s="94" t="e">
        <f ca="true">+IF(AND(ISNUMBER(OFFSET('Hygiene Data'!$H$5,0,10*ROW('Hygiene Data'!H163))),'Data Summary'!EA169="Yes"),OFFSET('Hygiene Data'!$H$5,0,10*ROW('Hygiene Data'!H163)),NA())</f>
        <v>#N/A</v>
      </c>
      <c r="BM169" s="94" t="e">
        <f ca="true">+IF(AND(ISNUMBER(OFFSET('Hygiene Data'!$H$7,0,10*ROW('Hygiene Data'!H163))),'Data Summary'!EB169="Yes"),OFFSET('Hygiene Data'!$H$7,0,10*ROW('Hygiene Data'!H163)),NA())</f>
        <v>#N/A</v>
      </c>
      <c r="BN169" s="94" t="e">
        <f ca="true">+IF(AND(ISNUMBER(OFFSET('Hygiene Data'!$H$9,0,10*ROW('Hygiene Data'!H163))),'Data Summary'!EC169="Yes"),OFFSET('Hygiene Data'!$H$9,0,10*ROW('Hygiene Data'!H163)),NA())</f>
        <v>#N/A</v>
      </c>
      <c r="BO169" s="94" t="e">
        <f ca="true">+IF(AND(ISNUMBER(OFFSET('Hygiene Data'!$I$5,0,10*ROW('Hygiene Data'!I163))),'Data Summary'!ED169="Yes"),OFFSET('Hygiene Data'!$I$5,0,10*ROW('Hygiene Data'!I163)),NA())</f>
        <v>#N/A</v>
      </c>
      <c r="BP169" s="94" t="e">
        <f ca="true">+IF(AND(ISNUMBER(OFFSET('Hygiene Data'!$I$7,0,10*ROW('Hygiene Data'!I163))),'Data Summary'!EE169="Yes"),OFFSET('Hygiene Data'!$I$7,0,10*ROW('Hygiene Data'!I163)),NA())</f>
        <v>#N/A</v>
      </c>
      <c r="BQ169" s="94" t="e">
        <f ca="true">+IF(AND(ISNUMBER(OFFSET('Hygiene Data'!$I$9,0,10*ROW('Hygiene Data'!I163))),'Data Summary'!EF169="Yes"),OFFSET('Hygiene Data'!$I$9,0,10*ROW('Hygiene Data'!I163)),NA())</f>
        <v>#N/A</v>
      </c>
    </row>
    <row xmlns:x14ac="http://schemas.microsoft.com/office/spreadsheetml/2009/9/ac" r="170" x14ac:dyDescent="0.2">
      <c r="A170" s="334" t="e">
        <f ca="true">+RIGHT('Data Summary'!A170,LEN('Data Summary'!A170)-9)</f>
        <v>#VALUE!</v>
      </c>
      <c r="B170" s="35" t="str">
        <f ca="true">+IF(ISTEXT('Data Summary'!B170),'Data Summary'!B170,"")</f>
        <v/>
      </c>
      <c r="C170" s="333" t="e">
        <f ca="true">+VALUE('Data Summary'!C170)</f>
        <v>#VALUE!</v>
      </c>
      <c r="D170" s="92" t="e">
        <f ca="true">+IF(AND(ISNUMBER(OFFSET('Water Data'!$D$4,0,10*ROW('Water Data'!D164))),'Data Summary'!BS170="Yes"),100-OFFSET('Water Data'!$D$4,0,10*ROW('Water Data'!D164)),NA())</f>
        <v>#N/A</v>
      </c>
      <c r="E170" s="92" t="e">
        <f ca="true">+IF(AND(ISNUMBER(OFFSET('Water Data'!$D$6,0,10*ROW('Water Data'!D164))),'Data Summary'!BT170="Yes"),OFFSET('Water Data'!$D$6,0,10*ROW('Water Data'!D164)),NA())</f>
        <v>#N/A</v>
      </c>
      <c r="F170" s="92" t="e">
        <f ca="true">+IF(AND(ISNUMBER(OFFSET('Water Data'!$D$9,0,10*ROW('Water Data'!D164))),'Data Summary'!BU170="Yes"),OFFSET('Water Data'!$D$9,0,10*ROW('Water Data'!D164)),NA())</f>
        <v>#N/A</v>
      </c>
      <c r="G170" s="92" t="e">
        <f ca="true">+IF(AND(ISNUMBER(OFFSET('Water Data'!$E$4,0,10*ROW('Water Data'!E164))),'Data Summary'!BV170="Yes"),100-OFFSET('Water Data'!$E$4,0,10*ROW('Water Data'!E164)),NA())</f>
        <v>#N/A</v>
      </c>
      <c r="H170" s="92" t="e">
        <f ca="true">+IF(AND(ISNUMBER(OFFSET('Water Data'!$E$6,0,10*ROW('Water Data'!E164))),'Data Summary'!BW170="Yes"),OFFSET('Water Data'!$E$6,0,10*ROW('Water Data'!E164)),NA())</f>
        <v>#N/A</v>
      </c>
      <c r="I170" s="92" t="e">
        <f ca="true">+IF(AND(ISNUMBER(OFFSET('Water Data'!$E$9,0,10*ROW('Water Data'!E164))),'Data Summary'!BX170="Yes"),OFFSET('Water Data'!$E$9,0,10*ROW('Water Data'!E164)),NA())</f>
        <v>#N/A</v>
      </c>
      <c r="J170" s="92" t="e">
        <f ca="true">+IF(AND(ISNUMBER(OFFSET('Water Data'!$F$4,0,10*ROW('Water Data'!F164))),'Data Summary'!BY170="Yes"),100-OFFSET('Water Data'!$F$4,0,10*ROW('Water Data'!F164)),NA())</f>
        <v>#N/A</v>
      </c>
      <c r="K170" s="92" t="e">
        <f ca="true">+IF(AND(ISNUMBER(OFFSET('Water Data'!$F$6,0,10*ROW('Water Data'!F164))),'Data Summary'!BZ170="Yes"),OFFSET('Water Data'!$F$6,0,10*ROW('Water Data'!F164)),NA())</f>
        <v>#N/A</v>
      </c>
      <c r="L170" s="92" t="e">
        <f ca="true">+IF(AND(ISNUMBER(OFFSET('Water Data'!$F$9,0,10*ROW('Water Data'!F164))),'Data Summary'!CA170="Yes"),OFFSET('Water Data'!$F$9,0,10*ROW('Water Data'!F164)),NA())</f>
        <v>#N/A</v>
      </c>
      <c r="M170" s="92" t="e">
        <f ca="true">+IF(AND(ISNUMBER(OFFSET('Water Data'!$G$4,0,10*ROW('Water Data'!G164))),'Data Summary'!CB170="Yes"),100-OFFSET('Water Data'!$G$4,0,10*ROW('Water Data'!G164)),NA())</f>
        <v>#N/A</v>
      </c>
      <c r="N170" s="92" t="e">
        <f ca="true">+IF(AND(ISNUMBER(OFFSET('Water Data'!$G$6,0,10*ROW('Water Data'!G164))),'Data Summary'!CC170="Yes"),OFFSET('Water Data'!$G$6,0,10*ROW('Water Data'!G164)),NA())</f>
        <v>#N/A</v>
      </c>
      <c r="O170" s="92" t="e">
        <f ca="true">+IF(AND(ISNUMBER(OFFSET('Water Data'!$G$9,0,10*ROW('Water Data'!G164))),'Data Summary'!CD170="Yes"),OFFSET('Water Data'!$G$9,0,10*ROW('Water Data'!G164)),NA())</f>
        <v>#N/A</v>
      </c>
      <c r="P170" s="92" t="e">
        <f ca="true">+IF(AND(ISNUMBER(OFFSET('Water Data'!$H$4,0,10*ROW('Water Data'!H164))),'Data Summary'!CE170="Yes"),100-OFFSET('Water Data'!$H$4,0,10*ROW('Water Data'!H164)),NA())</f>
        <v>#N/A</v>
      </c>
      <c r="Q170" s="92" t="e">
        <f ca="true">+IF(AND(ISNUMBER(OFFSET('Water Data'!$H$6,0,10*ROW('Water Data'!H164))),'Data Summary'!CF170="Yes"),OFFSET('Water Data'!$H$6,0,10*ROW('Water Data'!H164)),NA())</f>
        <v>#N/A</v>
      </c>
      <c r="R170" s="92" t="e">
        <f ca="true">+IF(AND(ISNUMBER(OFFSET('Water Data'!$H$9,0,10*ROW('Water Data'!H164))),'Data Summary'!CG170="Yes"),OFFSET('Water Data'!$H$9,0,10*ROW('Water Data'!H164)),NA())</f>
        <v>#N/A</v>
      </c>
      <c r="S170" s="92" t="e">
        <f ca="true">+IF(AND(ISNUMBER(OFFSET('Water Data'!$I$4,0,10*ROW('Water Data'!I164))),'Data Summary'!CH170="Yes"),100-OFFSET('Water Data'!$I$4,0,10*ROW('Water Data'!I164)),NA())</f>
        <v>#N/A</v>
      </c>
      <c r="T170" s="92" t="e">
        <f ca="true">+IF(AND(ISNUMBER(OFFSET('Water Data'!$I$6,0,10*ROW('Water Data'!I164))),'Data Summary'!CI170="Yes"),OFFSET('Water Data'!$I$6,0,10*ROW('Water Data'!I164)),NA())</f>
        <v>#N/A</v>
      </c>
      <c r="U170" s="92" t="e">
        <f ca="true">+IF(AND(ISNUMBER(OFFSET('Water Data'!$I$9,0,10*ROW('Water Data'!I164))),'Data Summary'!CJ170="Yes"),OFFSET('Water Data'!$I$9,0,10*ROW('Water Data'!I164)),NA())</f>
        <v>#N/A</v>
      </c>
      <c r="V170" s="93" t="e">
        <f ca="true">+IF(AND(ISNUMBER(OFFSET('Sanitation Data'!$D$4,0,10*ROW('Sanitation Data'!D164))),'Data Summary'!CK170="Yes"),100-OFFSET('Sanitation Data'!$D$4,0,10*ROW('Sanitation Data'!D164)),NA())</f>
        <v>#N/A</v>
      </c>
      <c r="W170" s="93" t="e">
        <f ca="true">+IF(AND(ISNUMBER(OFFSET('Sanitation Data'!$D$6,0,10*ROW('Sanitation Data'!D164))),'Data Summary'!CL170="Yes"),OFFSET('Sanitation Data'!$D$6,0,10*ROW('Sanitation Data'!D164)),NA())</f>
        <v>#N/A</v>
      </c>
      <c r="X170" s="93" t="e">
        <f ca="true">+IF(AND(ISNUMBER(OFFSET('Sanitation Data'!$D$10,0,10*ROW('Sanitation Data'!D164))),'Data Summary'!CM170="Yes"),OFFSET('Sanitation Data'!$D$10,0,10*ROW('Sanitation Data'!D164)),NA())</f>
        <v>#N/A</v>
      </c>
      <c r="Y170" s="93" t="e">
        <f ca="true">+IF(AND(ISNUMBER(OFFSET('Sanitation Data'!$D$11,0,10*ROW('Sanitation Data'!D164))),'Data Summary'!CN170="Yes"),OFFSET('Sanitation Data'!$D$11,0,10*ROW('Sanitation Data'!D164)),NA())</f>
        <v>#N/A</v>
      </c>
      <c r="Z170" s="93" t="e">
        <f ca="true">+IF(AND(ISNUMBER(OFFSET('Sanitation Data'!$D$12,0,10*ROW('Sanitation Data'!D164))),'Data Summary'!CO170="Yes"),OFFSET('Sanitation Data'!$D$12,0,10*ROW('Sanitation Data'!D164)),NA())</f>
        <v>#N/A</v>
      </c>
      <c r="AA170" s="93" t="e">
        <f ca="true">+IF(AND(ISNUMBER(OFFSET('Sanitation Data'!$E$4,0,10*ROW('Sanitation Data'!E164))),'Data Summary'!CP170="Yes"),100-OFFSET('Sanitation Data'!$E$4,0,10*ROW('Sanitation Data'!E164)),NA())</f>
        <v>#N/A</v>
      </c>
      <c r="AB170" s="93" t="e">
        <f ca="true">+IF(AND(ISNUMBER(OFFSET('Sanitation Data'!$E$6,0,10*ROW('Sanitation Data'!E164))),'Data Summary'!CQ170="Yes"),OFFSET('Sanitation Data'!$E$6,0,10*ROW('Sanitation Data'!E164)),NA())</f>
        <v>#N/A</v>
      </c>
      <c r="AC170" s="93" t="e">
        <f ca="true">+IF(AND(ISNUMBER(OFFSET('Sanitation Data'!$E$10,0,10*ROW('Sanitation Data'!E164))),'Data Summary'!CR170="Yes"),OFFSET('Sanitation Data'!$E$10,0,10*ROW('Sanitation Data'!E164)),NA())</f>
        <v>#N/A</v>
      </c>
      <c r="AD170" s="93" t="e">
        <f ca="true">+IF(AND(ISNUMBER(OFFSET('Sanitation Data'!$E$11,0,10*ROW('Sanitation Data'!E164))),'Data Summary'!CS170="Yes"),OFFSET('Sanitation Data'!$E$11,0,10*ROW('Sanitation Data'!E164)),NA())</f>
        <v>#N/A</v>
      </c>
      <c r="AE170" s="93" t="e">
        <f ca="true">+IF(AND(ISNUMBER(OFFSET('Sanitation Data'!$E$12,0,10*ROW('Sanitation Data'!E164))),'Data Summary'!CT170="Yes"),OFFSET('Sanitation Data'!$E$12,0,10*ROW('Sanitation Data'!E164)),NA())</f>
        <v>#N/A</v>
      </c>
      <c r="AF170" s="93" t="e">
        <f ca="true">+IF(AND(ISNUMBER(OFFSET('Sanitation Data'!$F$4,0,10*ROW('Sanitation Data'!F164))),'Data Summary'!CU170="Yes"),100-OFFSET('Sanitation Data'!$F$4,0,10*ROW('Sanitation Data'!F164)),NA())</f>
        <v>#N/A</v>
      </c>
      <c r="AG170" s="93" t="e">
        <f ca="true">+IF(AND(ISNUMBER(OFFSET('Sanitation Data'!$F$6,0,10*ROW('Sanitation Data'!F164))),'Data Summary'!CV170="Yes"),OFFSET('Sanitation Data'!$F$6,0,10*ROW('Sanitation Data'!F164)),NA())</f>
        <v>#N/A</v>
      </c>
      <c r="AH170" s="93" t="e">
        <f ca="true">+IF(AND(ISNUMBER(OFFSET('Sanitation Data'!$F$10,0,10*ROW('Sanitation Data'!F164))),'Data Summary'!CW170="Yes"),OFFSET('Sanitation Data'!$F$10,0,10*ROW('Sanitation Data'!F164)),NA())</f>
        <v>#N/A</v>
      </c>
      <c r="AI170" s="93" t="e">
        <f ca="true">+IF(AND(ISNUMBER(OFFSET('Sanitation Data'!$F$11,0,10*ROW('Sanitation Data'!F164))),'Data Summary'!CX170="Yes"),OFFSET('Sanitation Data'!$F$11,0,10*ROW('Sanitation Data'!F164)),NA())</f>
        <v>#N/A</v>
      </c>
      <c r="AJ170" s="93" t="e">
        <f ca="true">+IF(AND(ISNUMBER(OFFSET('Sanitation Data'!$F$12,0,10*ROW('Sanitation Data'!F164))),'Data Summary'!CY170="Yes"),OFFSET('Sanitation Data'!$F$12,0,10*ROW('Sanitation Data'!F164)),NA())</f>
        <v>#N/A</v>
      </c>
      <c r="AK170" s="93" t="e">
        <f ca="true">+IF(AND(ISNUMBER(OFFSET('Sanitation Data'!$G$4,0,10*ROW('Sanitation Data'!G164))),'Data Summary'!CZ170="Yes"),100-OFFSET('Sanitation Data'!$G$4,0,10*ROW('Sanitation Data'!G164)),NA())</f>
        <v>#N/A</v>
      </c>
      <c r="AL170" s="93" t="e">
        <f ca="true">+IF(AND(ISNUMBER(OFFSET('Sanitation Data'!$G$6,0,10*ROW('Sanitation Data'!G164))),'Data Summary'!DA170="Yes"),OFFSET('Sanitation Data'!$G$6,0,10*ROW('Sanitation Data'!G164)),NA())</f>
        <v>#N/A</v>
      </c>
      <c r="AM170" s="93" t="e">
        <f ca="true">+IF(AND(ISNUMBER(OFFSET('Sanitation Data'!$G$10,0,10*ROW('Sanitation Data'!G164))),'Data Summary'!DB170="Yes"),OFFSET('Sanitation Data'!$G$10,0,10*ROW('Sanitation Data'!G164)),NA())</f>
        <v>#N/A</v>
      </c>
      <c r="AN170" s="93" t="e">
        <f ca="true">+IF(AND(ISNUMBER(OFFSET('Sanitation Data'!$G$11,0,10*ROW('Sanitation Data'!G164))),'Data Summary'!DC170="Yes"),OFFSET('Sanitation Data'!$G$11,0,10*ROW('Sanitation Data'!G164)),NA())</f>
        <v>#N/A</v>
      </c>
      <c r="AO170" s="93" t="e">
        <f ca="true">+IF(AND(ISNUMBER(OFFSET('Sanitation Data'!$G$12,0,10*ROW('Sanitation Data'!G164))),'Data Summary'!DD170="Yes"),OFFSET('Sanitation Data'!$G$12,0,10*ROW('Sanitation Data'!G164)),NA())</f>
        <v>#N/A</v>
      </c>
      <c r="AP170" s="93" t="e">
        <f ca="true">+IF(AND(ISNUMBER(OFFSET('Sanitation Data'!$H$4,0,10*ROW('Sanitation Data'!H164))),'Data Summary'!DE170="Yes"),100-OFFSET('Sanitation Data'!$H$4,0,10*ROW('Sanitation Data'!H164)),NA())</f>
        <v>#N/A</v>
      </c>
      <c r="AQ170" s="93" t="e">
        <f ca="true">+IF(AND(ISNUMBER(OFFSET('Sanitation Data'!$H$6,0,10*ROW('Sanitation Data'!H164))),'Data Summary'!DF170="Yes"),OFFSET('Sanitation Data'!$H$6,0,10*ROW('Sanitation Data'!H164)),NA())</f>
        <v>#N/A</v>
      </c>
      <c r="AR170" s="93" t="e">
        <f ca="true">+IF(AND(ISNUMBER(OFFSET('Sanitation Data'!$H$10,0,10*ROW('Sanitation Data'!H164))),'Data Summary'!DG170="Yes"),OFFSET('Sanitation Data'!$H$10,0,10*ROW('Sanitation Data'!H164)),NA())</f>
        <v>#N/A</v>
      </c>
      <c r="AS170" s="93" t="e">
        <f ca="true">+IF(AND(ISNUMBER(OFFSET('Sanitation Data'!$H$11,0,10*ROW('Sanitation Data'!H164))),'Data Summary'!DH170="Yes"),OFFSET('Sanitation Data'!$H$11,0,10*ROW('Sanitation Data'!H164)),NA())</f>
        <v>#N/A</v>
      </c>
      <c r="AT170" s="93" t="e">
        <f ca="true">+IF(AND(ISNUMBER(OFFSET('Sanitation Data'!$H$12,0,10*ROW('Sanitation Data'!H164))),'Data Summary'!DI170="Yes"),OFFSET('Sanitation Data'!$H$12,0,10*ROW('Sanitation Data'!H164)),NA())</f>
        <v>#N/A</v>
      </c>
      <c r="AU170" s="93" t="e">
        <f ca="true">+IF(AND(ISNUMBER(OFFSET('Sanitation Data'!$I$4,0,10*ROW('Sanitation Data'!I164))),'Data Summary'!DJ170="Yes"),100-OFFSET('Sanitation Data'!$I$4,0,10*ROW('Sanitation Data'!I164)),NA())</f>
        <v>#N/A</v>
      </c>
      <c r="AV170" s="93" t="e">
        <f ca="true">+IF(AND(ISNUMBER(OFFSET('Sanitation Data'!$I$6,0,10*ROW('Sanitation Data'!I164))),'Data Summary'!DK170="Yes"),OFFSET('Sanitation Data'!$I$6,0,10*ROW('Sanitation Data'!I164)),NA())</f>
        <v>#N/A</v>
      </c>
      <c r="AW170" s="93" t="e">
        <f ca="true">+IF(AND(ISNUMBER(OFFSET('Sanitation Data'!$I$10,0,10*ROW('Sanitation Data'!I164))),'Data Summary'!DL170="Yes"),OFFSET('Sanitation Data'!$I$10,0,10*ROW('Sanitation Data'!I164)),NA())</f>
        <v>#N/A</v>
      </c>
      <c r="AX170" s="93" t="e">
        <f ca="true">+IF(AND(ISNUMBER(OFFSET('Sanitation Data'!$I$11,0,10*ROW('Sanitation Data'!I164))),'Data Summary'!DM170="Yes"),OFFSET('Sanitation Data'!$I$11,0,10*ROW('Sanitation Data'!I164)),NA())</f>
        <v>#N/A</v>
      </c>
      <c r="AY170" s="93" t="e">
        <f ca="true">+IF(AND(ISNUMBER(OFFSET('Sanitation Data'!$I$12,0,10*ROW('Sanitation Data'!I164))),'Data Summary'!DN170="Yes"),OFFSET('Sanitation Data'!$I$12,0,10*ROW('Sanitation Data'!I164)),NA())</f>
        <v>#N/A</v>
      </c>
      <c r="AZ170" s="94" t="e">
        <f ca="true">+IF(AND(ISNUMBER(OFFSET('Hygiene Data'!$D$5,0,10*ROW('Hygiene Data'!D164))),'Data Summary'!DO170="Yes"),OFFSET('Hygiene Data'!$D$5,0,10*ROW('Hygiene Data'!D164)),NA())</f>
        <v>#N/A</v>
      </c>
      <c r="BA170" s="94" t="e">
        <f ca="true">+IF(AND(ISNUMBER(OFFSET('Hygiene Data'!$D$7,0,10*ROW('Hygiene Data'!D164))),'Data Summary'!DP170="Yes"),OFFSET('Hygiene Data'!$D$7,0,10*ROW('Hygiene Data'!D164)),NA())</f>
        <v>#N/A</v>
      </c>
      <c r="BB170" s="94" t="e">
        <f ca="true">+IF(AND(ISNUMBER(OFFSET('Hygiene Data'!$D$9,0,10*ROW('Hygiene Data'!D164))),'Data Summary'!DQ170="Yes"),OFFSET('Hygiene Data'!$D$9,0,10*ROW('Hygiene Data'!D164)),NA())</f>
        <v>#N/A</v>
      </c>
      <c r="BC170" s="94" t="e">
        <f ca="true">+IF(AND(ISNUMBER(OFFSET('Hygiene Data'!$E$5,0,10*ROW('Hygiene Data'!E164))),'Data Summary'!DR170="Yes"),OFFSET('Hygiene Data'!$E$5,0,10*ROW('Hygiene Data'!E164)),NA())</f>
        <v>#N/A</v>
      </c>
      <c r="BD170" s="94" t="e">
        <f ca="true">+IF(AND(ISNUMBER(OFFSET('Hygiene Data'!$E$7,0,10*ROW('Hygiene Data'!E164))),'Data Summary'!DS170="Yes"),OFFSET('Hygiene Data'!$E$7,0,10*ROW('Hygiene Data'!E164)),NA())</f>
        <v>#N/A</v>
      </c>
      <c r="BE170" s="94" t="e">
        <f ca="true">+IF(AND(ISNUMBER(OFFSET('Hygiene Data'!$E$9,0,10*ROW('Hygiene Data'!E164))),'Data Summary'!DT170="Yes"),OFFSET('Hygiene Data'!$E$9,0,10*ROW('Hygiene Data'!E164)),NA())</f>
        <v>#N/A</v>
      </c>
      <c r="BF170" s="94" t="e">
        <f ca="true">+IF(AND(ISNUMBER(OFFSET('Hygiene Data'!$F$5,0,10*ROW('Hygiene Data'!F164))),'Data Summary'!DU170="Yes"),OFFSET('Hygiene Data'!$F$5,0,10*ROW('Hygiene Data'!F164)),NA())</f>
        <v>#N/A</v>
      </c>
      <c r="BG170" s="94" t="e">
        <f ca="true">+IF(AND(ISNUMBER(OFFSET('Hygiene Data'!$F$7,0,10*ROW('Hygiene Data'!F164))),'Data Summary'!DV170="Yes"),OFFSET('Hygiene Data'!$F$7,0,10*ROW('Hygiene Data'!F164)),NA())</f>
        <v>#N/A</v>
      </c>
      <c r="BH170" s="94" t="e">
        <f ca="true">+IF(AND(ISNUMBER(OFFSET('Hygiene Data'!$F$9,0,10*ROW('Hygiene Data'!F164))),'Data Summary'!DW170="Yes"),OFFSET('Hygiene Data'!$F$9,0,10*ROW('Hygiene Data'!F164)),NA())</f>
        <v>#N/A</v>
      </c>
      <c r="BI170" s="94" t="e">
        <f ca="true">+IF(AND(ISNUMBER(OFFSET('Hygiene Data'!$G$5,0,10*ROW('Hygiene Data'!G164))),'Data Summary'!DX170="Yes"),OFFSET('Hygiene Data'!$G$5,0,10*ROW('Hygiene Data'!G164)),NA())</f>
        <v>#N/A</v>
      </c>
      <c r="BJ170" s="94" t="e">
        <f ca="true">+IF(AND(ISNUMBER(OFFSET('Hygiene Data'!$G$7,0,10*ROW('Hygiene Data'!G164))),'Data Summary'!DY170="Yes"),OFFSET('Hygiene Data'!$G$7,0,10*ROW('Hygiene Data'!G164)),NA())</f>
        <v>#N/A</v>
      </c>
      <c r="BK170" s="94" t="e">
        <f ca="true">+IF(AND(ISNUMBER(OFFSET('Hygiene Data'!$G$9,0,10*ROW('Hygiene Data'!G164))),'Data Summary'!DZ170="Yes"),OFFSET('Hygiene Data'!$G$9,0,10*ROW('Hygiene Data'!G164)),NA())</f>
        <v>#N/A</v>
      </c>
      <c r="BL170" s="94" t="e">
        <f ca="true">+IF(AND(ISNUMBER(OFFSET('Hygiene Data'!$H$5,0,10*ROW('Hygiene Data'!H164))),'Data Summary'!EA170="Yes"),OFFSET('Hygiene Data'!$H$5,0,10*ROW('Hygiene Data'!H164)),NA())</f>
        <v>#N/A</v>
      </c>
      <c r="BM170" s="94" t="e">
        <f ca="true">+IF(AND(ISNUMBER(OFFSET('Hygiene Data'!$H$7,0,10*ROW('Hygiene Data'!H164))),'Data Summary'!EB170="Yes"),OFFSET('Hygiene Data'!$H$7,0,10*ROW('Hygiene Data'!H164)),NA())</f>
        <v>#N/A</v>
      </c>
      <c r="BN170" s="94" t="e">
        <f ca="true">+IF(AND(ISNUMBER(OFFSET('Hygiene Data'!$H$9,0,10*ROW('Hygiene Data'!H164))),'Data Summary'!EC170="Yes"),OFFSET('Hygiene Data'!$H$9,0,10*ROW('Hygiene Data'!H164)),NA())</f>
        <v>#N/A</v>
      </c>
      <c r="BO170" s="94" t="e">
        <f ca="true">+IF(AND(ISNUMBER(OFFSET('Hygiene Data'!$I$5,0,10*ROW('Hygiene Data'!I164))),'Data Summary'!ED170="Yes"),OFFSET('Hygiene Data'!$I$5,0,10*ROW('Hygiene Data'!I164)),NA())</f>
        <v>#N/A</v>
      </c>
      <c r="BP170" s="94" t="e">
        <f ca="true">+IF(AND(ISNUMBER(OFFSET('Hygiene Data'!$I$7,0,10*ROW('Hygiene Data'!I164))),'Data Summary'!EE170="Yes"),OFFSET('Hygiene Data'!$I$7,0,10*ROW('Hygiene Data'!I164)),NA())</f>
        <v>#N/A</v>
      </c>
      <c r="BQ170" s="94" t="e">
        <f ca="true">+IF(AND(ISNUMBER(OFFSET('Hygiene Data'!$I$9,0,10*ROW('Hygiene Data'!I164))),'Data Summary'!EF170="Yes"),OFFSET('Hygiene Data'!$I$9,0,10*ROW('Hygiene Data'!I164)),NA())</f>
        <v>#N/A</v>
      </c>
    </row>
    <row xmlns:x14ac="http://schemas.microsoft.com/office/spreadsheetml/2009/9/ac" r="171" x14ac:dyDescent="0.2">
      <c r="A171" s="334" t="e">
        <f ca="true">+RIGHT('Data Summary'!A171,LEN('Data Summary'!A171)-9)</f>
        <v>#VALUE!</v>
      </c>
      <c r="B171" s="35" t="str">
        <f ca="true">+IF(ISTEXT('Data Summary'!B171),'Data Summary'!B171,"")</f>
        <v/>
      </c>
      <c r="C171" s="333" t="e">
        <f ca="true">+VALUE('Data Summary'!C171)</f>
        <v>#VALUE!</v>
      </c>
      <c r="D171" s="92" t="e">
        <f ca="true">+IF(AND(ISNUMBER(OFFSET('Water Data'!$D$4,0,10*ROW('Water Data'!D165))),'Data Summary'!BS171="Yes"),100-OFFSET('Water Data'!$D$4,0,10*ROW('Water Data'!D165)),NA())</f>
        <v>#N/A</v>
      </c>
      <c r="E171" s="92" t="e">
        <f ca="true">+IF(AND(ISNUMBER(OFFSET('Water Data'!$D$6,0,10*ROW('Water Data'!D165))),'Data Summary'!BT171="Yes"),OFFSET('Water Data'!$D$6,0,10*ROW('Water Data'!D165)),NA())</f>
        <v>#N/A</v>
      </c>
      <c r="F171" s="92" t="e">
        <f ca="true">+IF(AND(ISNUMBER(OFFSET('Water Data'!$D$9,0,10*ROW('Water Data'!D165))),'Data Summary'!BU171="Yes"),OFFSET('Water Data'!$D$9,0,10*ROW('Water Data'!D165)),NA())</f>
        <v>#N/A</v>
      </c>
      <c r="G171" s="92" t="e">
        <f ca="true">+IF(AND(ISNUMBER(OFFSET('Water Data'!$E$4,0,10*ROW('Water Data'!E165))),'Data Summary'!BV171="Yes"),100-OFFSET('Water Data'!$E$4,0,10*ROW('Water Data'!E165)),NA())</f>
        <v>#N/A</v>
      </c>
      <c r="H171" s="92" t="e">
        <f ca="true">+IF(AND(ISNUMBER(OFFSET('Water Data'!$E$6,0,10*ROW('Water Data'!E165))),'Data Summary'!BW171="Yes"),OFFSET('Water Data'!$E$6,0,10*ROW('Water Data'!E165)),NA())</f>
        <v>#N/A</v>
      </c>
      <c r="I171" s="92" t="e">
        <f ca="true">+IF(AND(ISNUMBER(OFFSET('Water Data'!$E$9,0,10*ROW('Water Data'!E165))),'Data Summary'!BX171="Yes"),OFFSET('Water Data'!$E$9,0,10*ROW('Water Data'!E165)),NA())</f>
        <v>#N/A</v>
      </c>
      <c r="J171" s="92" t="e">
        <f ca="true">+IF(AND(ISNUMBER(OFFSET('Water Data'!$F$4,0,10*ROW('Water Data'!F165))),'Data Summary'!BY171="Yes"),100-OFFSET('Water Data'!$F$4,0,10*ROW('Water Data'!F165)),NA())</f>
        <v>#N/A</v>
      </c>
      <c r="K171" s="92" t="e">
        <f ca="true">+IF(AND(ISNUMBER(OFFSET('Water Data'!$F$6,0,10*ROW('Water Data'!F165))),'Data Summary'!BZ171="Yes"),OFFSET('Water Data'!$F$6,0,10*ROW('Water Data'!F165)),NA())</f>
        <v>#N/A</v>
      </c>
      <c r="L171" s="92" t="e">
        <f ca="true">+IF(AND(ISNUMBER(OFFSET('Water Data'!$F$9,0,10*ROW('Water Data'!F165))),'Data Summary'!CA171="Yes"),OFFSET('Water Data'!$F$9,0,10*ROW('Water Data'!F165)),NA())</f>
        <v>#N/A</v>
      </c>
      <c r="M171" s="92" t="e">
        <f ca="true">+IF(AND(ISNUMBER(OFFSET('Water Data'!$G$4,0,10*ROW('Water Data'!G165))),'Data Summary'!CB171="Yes"),100-OFFSET('Water Data'!$G$4,0,10*ROW('Water Data'!G165)),NA())</f>
        <v>#N/A</v>
      </c>
      <c r="N171" s="92" t="e">
        <f ca="true">+IF(AND(ISNUMBER(OFFSET('Water Data'!$G$6,0,10*ROW('Water Data'!G165))),'Data Summary'!CC171="Yes"),OFFSET('Water Data'!$G$6,0,10*ROW('Water Data'!G165)),NA())</f>
        <v>#N/A</v>
      </c>
      <c r="O171" s="92" t="e">
        <f ca="true">+IF(AND(ISNUMBER(OFFSET('Water Data'!$G$9,0,10*ROW('Water Data'!G165))),'Data Summary'!CD171="Yes"),OFFSET('Water Data'!$G$9,0,10*ROW('Water Data'!G165)),NA())</f>
        <v>#N/A</v>
      </c>
      <c r="P171" s="92" t="e">
        <f ca="true">+IF(AND(ISNUMBER(OFFSET('Water Data'!$H$4,0,10*ROW('Water Data'!H165))),'Data Summary'!CE171="Yes"),100-OFFSET('Water Data'!$H$4,0,10*ROW('Water Data'!H165)),NA())</f>
        <v>#N/A</v>
      </c>
      <c r="Q171" s="92" t="e">
        <f ca="true">+IF(AND(ISNUMBER(OFFSET('Water Data'!$H$6,0,10*ROW('Water Data'!H165))),'Data Summary'!CF171="Yes"),OFFSET('Water Data'!$H$6,0,10*ROW('Water Data'!H165)),NA())</f>
        <v>#N/A</v>
      </c>
      <c r="R171" s="92" t="e">
        <f ca="true">+IF(AND(ISNUMBER(OFFSET('Water Data'!$H$9,0,10*ROW('Water Data'!H165))),'Data Summary'!CG171="Yes"),OFFSET('Water Data'!$H$9,0,10*ROW('Water Data'!H165)),NA())</f>
        <v>#N/A</v>
      </c>
      <c r="S171" s="92" t="e">
        <f ca="true">+IF(AND(ISNUMBER(OFFSET('Water Data'!$I$4,0,10*ROW('Water Data'!I165))),'Data Summary'!CH171="Yes"),100-OFFSET('Water Data'!$I$4,0,10*ROW('Water Data'!I165)),NA())</f>
        <v>#N/A</v>
      </c>
      <c r="T171" s="92" t="e">
        <f ca="true">+IF(AND(ISNUMBER(OFFSET('Water Data'!$I$6,0,10*ROW('Water Data'!I165))),'Data Summary'!CI171="Yes"),OFFSET('Water Data'!$I$6,0,10*ROW('Water Data'!I165)),NA())</f>
        <v>#N/A</v>
      </c>
      <c r="U171" s="92" t="e">
        <f ca="true">+IF(AND(ISNUMBER(OFFSET('Water Data'!$I$9,0,10*ROW('Water Data'!I165))),'Data Summary'!CJ171="Yes"),OFFSET('Water Data'!$I$9,0,10*ROW('Water Data'!I165)),NA())</f>
        <v>#N/A</v>
      </c>
      <c r="V171" s="93" t="e">
        <f ca="true">+IF(AND(ISNUMBER(OFFSET('Sanitation Data'!$D$4,0,10*ROW('Sanitation Data'!D165))),'Data Summary'!CK171="Yes"),100-OFFSET('Sanitation Data'!$D$4,0,10*ROW('Sanitation Data'!D165)),NA())</f>
        <v>#N/A</v>
      </c>
      <c r="W171" s="93" t="e">
        <f ca="true">+IF(AND(ISNUMBER(OFFSET('Sanitation Data'!$D$6,0,10*ROW('Sanitation Data'!D165))),'Data Summary'!CL171="Yes"),OFFSET('Sanitation Data'!$D$6,0,10*ROW('Sanitation Data'!D165)),NA())</f>
        <v>#N/A</v>
      </c>
      <c r="X171" s="93" t="e">
        <f ca="true">+IF(AND(ISNUMBER(OFFSET('Sanitation Data'!$D$10,0,10*ROW('Sanitation Data'!D165))),'Data Summary'!CM171="Yes"),OFFSET('Sanitation Data'!$D$10,0,10*ROW('Sanitation Data'!D165)),NA())</f>
        <v>#N/A</v>
      </c>
      <c r="Y171" s="93" t="e">
        <f ca="true">+IF(AND(ISNUMBER(OFFSET('Sanitation Data'!$D$11,0,10*ROW('Sanitation Data'!D165))),'Data Summary'!CN171="Yes"),OFFSET('Sanitation Data'!$D$11,0,10*ROW('Sanitation Data'!D165)),NA())</f>
        <v>#N/A</v>
      </c>
      <c r="Z171" s="93" t="e">
        <f ca="true">+IF(AND(ISNUMBER(OFFSET('Sanitation Data'!$D$12,0,10*ROW('Sanitation Data'!D165))),'Data Summary'!CO171="Yes"),OFFSET('Sanitation Data'!$D$12,0,10*ROW('Sanitation Data'!D165)),NA())</f>
        <v>#N/A</v>
      </c>
      <c r="AA171" s="93" t="e">
        <f ca="true">+IF(AND(ISNUMBER(OFFSET('Sanitation Data'!$E$4,0,10*ROW('Sanitation Data'!E165))),'Data Summary'!CP171="Yes"),100-OFFSET('Sanitation Data'!$E$4,0,10*ROW('Sanitation Data'!E165)),NA())</f>
        <v>#N/A</v>
      </c>
      <c r="AB171" s="93" t="e">
        <f ca="true">+IF(AND(ISNUMBER(OFFSET('Sanitation Data'!$E$6,0,10*ROW('Sanitation Data'!E165))),'Data Summary'!CQ171="Yes"),OFFSET('Sanitation Data'!$E$6,0,10*ROW('Sanitation Data'!E165)),NA())</f>
        <v>#N/A</v>
      </c>
      <c r="AC171" s="93" t="e">
        <f ca="true">+IF(AND(ISNUMBER(OFFSET('Sanitation Data'!$E$10,0,10*ROW('Sanitation Data'!E165))),'Data Summary'!CR171="Yes"),OFFSET('Sanitation Data'!$E$10,0,10*ROW('Sanitation Data'!E165)),NA())</f>
        <v>#N/A</v>
      </c>
      <c r="AD171" s="93" t="e">
        <f ca="true">+IF(AND(ISNUMBER(OFFSET('Sanitation Data'!$E$11,0,10*ROW('Sanitation Data'!E165))),'Data Summary'!CS171="Yes"),OFFSET('Sanitation Data'!$E$11,0,10*ROW('Sanitation Data'!E165)),NA())</f>
        <v>#N/A</v>
      </c>
      <c r="AE171" s="93" t="e">
        <f ca="true">+IF(AND(ISNUMBER(OFFSET('Sanitation Data'!$E$12,0,10*ROW('Sanitation Data'!E165))),'Data Summary'!CT171="Yes"),OFFSET('Sanitation Data'!$E$12,0,10*ROW('Sanitation Data'!E165)),NA())</f>
        <v>#N/A</v>
      </c>
      <c r="AF171" s="93" t="e">
        <f ca="true">+IF(AND(ISNUMBER(OFFSET('Sanitation Data'!$F$4,0,10*ROW('Sanitation Data'!F165))),'Data Summary'!CU171="Yes"),100-OFFSET('Sanitation Data'!$F$4,0,10*ROW('Sanitation Data'!F165)),NA())</f>
        <v>#N/A</v>
      </c>
      <c r="AG171" s="93" t="e">
        <f ca="true">+IF(AND(ISNUMBER(OFFSET('Sanitation Data'!$F$6,0,10*ROW('Sanitation Data'!F165))),'Data Summary'!CV171="Yes"),OFFSET('Sanitation Data'!$F$6,0,10*ROW('Sanitation Data'!F165)),NA())</f>
        <v>#N/A</v>
      </c>
      <c r="AH171" s="93" t="e">
        <f ca="true">+IF(AND(ISNUMBER(OFFSET('Sanitation Data'!$F$10,0,10*ROW('Sanitation Data'!F165))),'Data Summary'!CW171="Yes"),OFFSET('Sanitation Data'!$F$10,0,10*ROW('Sanitation Data'!F165)),NA())</f>
        <v>#N/A</v>
      </c>
      <c r="AI171" s="93" t="e">
        <f ca="true">+IF(AND(ISNUMBER(OFFSET('Sanitation Data'!$F$11,0,10*ROW('Sanitation Data'!F165))),'Data Summary'!CX171="Yes"),OFFSET('Sanitation Data'!$F$11,0,10*ROW('Sanitation Data'!F165)),NA())</f>
        <v>#N/A</v>
      </c>
      <c r="AJ171" s="93" t="e">
        <f ca="true">+IF(AND(ISNUMBER(OFFSET('Sanitation Data'!$F$12,0,10*ROW('Sanitation Data'!F165))),'Data Summary'!CY171="Yes"),OFFSET('Sanitation Data'!$F$12,0,10*ROW('Sanitation Data'!F165)),NA())</f>
        <v>#N/A</v>
      </c>
      <c r="AK171" s="93" t="e">
        <f ca="true">+IF(AND(ISNUMBER(OFFSET('Sanitation Data'!$G$4,0,10*ROW('Sanitation Data'!G165))),'Data Summary'!CZ171="Yes"),100-OFFSET('Sanitation Data'!$G$4,0,10*ROW('Sanitation Data'!G165)),NA())</f>
        <v>#N/A</v>
      </c>
      <c r="AL171" s="93" t="e">
        <f ca="true">+IF(AND(ISNUMBER(OFFSET('Sanitation Data'!$G$6,0,10*ROW('Sanitation Data'!G165))),'Data Summary'!DA171="Yes"),OFFSET('Sanitation Data'!$G$6,0,10*ROW('Sanitation Data'!G165)),NA())</f>
        <v>#N/A</v>
      </c>
      <c r="AM171" s="93" t="e">
        <f ca="true">+IF(AND(ISNUMBER(OFFSET('Sanitation Data'!$G$10,0,10*ROW('Sanitation Data'!G165))),'Data Summary'!DB171="Yes"),OFFSET('Sanitation Data'!$G$10,0,10*ROW('Sanitation Data'!G165)),NA())</f>
        <v>#N/A</v>
      </c>
      <c r="AN171" s="93" t="e">
        <f ca="true">+IF(AND(ISNUMBER(OFFSET('Sanitation Data'!$G$11,0,10*ROW('Sanitation Data'!G165))),'Data Summary'!DC171="Yes"),OFFSET('Sanitation Data'!$G$11,0,10*ROW('Sanitation Data'!G165)),NA())</f>
        <v>#N/A</v>
      </c>
      <c r="AO171" s="93" t="e">
        <f ca="true">+IF(AND(ISNUMBER(OFFSET('Sanitation Data'!$G$12,0,10*ROW('Sanitation Data'!G165))),'Data Summary'!DD171="Yes"),OFFSET('Sanitation Data'!$G$12,0,10*ROW('Sanitation Data'!G165)),NA())</f>
        <v>#N/A</v>
      </c>
      <c r="AP171" s="93" t="e">
        <f ca="true">+IF(AND(ISNUMBER(OFFSET('Sanitation Data'!$H$4,0,10*ROW('Sanitation Data'!H165))),'Data Summary'!DE171="Yes"),100-OFFSET('Sanitation Data'!$H$4,0,10*ROW('Sanitation Data'!H165)),NA())</f>
        <v>#N/A</v>
      </c>
      <c r="AQ171" s="93" t="e">
        <f ca="true">+IF(AND(ISNUMBER(OFFSET('Sanitation Data'!$H$6,0,10*ROW('Sanitation Data'!H165))),'Data Summary'!DF171="Yes"),OFFSET('Sanitation Data'!$H$6,0,10*ROW('Sanitation Data'!H165)),NA())</f>
        <v>#N/A</v>
      </c>
      <c r="AR171" s="93" t="e">
        <f ca="true">+IF(AND(ISNUMBER(OFFSET('Sanitation Data'!$H$10,0,10*ROW('Sanitation Data'!H165))),'Data Summary'!DG171="Yes"),OFFSET('Sanitation Data'!$H$10,0,10*ROW('Sanitation Data'!H165)),NA())</f>
        <v>#N/A</v>
      </c>
      <c r="AS171" s="93" t="e">
        <f ca="true">+IF(AND(ISNUMBER(OFFSET('Sanitation Data'!$H$11,0,10*ROW('Sanitation Data'!H165))),'Data Summary'!DH171="Yes"),OFFSET('Sanitation Data'!$H$11,0,10*ROW('Sanitation Data'!H165)),NA())</f>
        <v>#N/A</v>
      </c>
      <c r="AT171" s="93" t="e">
        <f ca="true">+IF(AND(ISNUMBER(OFFSET('Sanitation Data'!$H$12,0,10*ROW('Sanitation Data'!H165))),'Data Summary'!DI171="Yes"),OFFSET('Sanitation Data'!$H$12,0,10*ROW('Sanitation Data'!H165)),NA())</f>
        <v>#N/A</v>
      </c>
      <c r="AU171" s="93" t="e">
        <f ca="true">+IF(AND(ISNUMBER(OFFSET('Sanitation Data'!$I$4,0,10*ROW('Sanitation Data'!I165))),'Data Summary'!DJ171="Yes"),100-OFFSET('Sanitation Data'!$I$4,0,10*ROW('Sanitation Data'!I165)),NA())</f>
        <v>#N/A</v>
      </c>
      <c r="AV171" s="93" t="e">
        <f ca="true">+IF(AND(ISNUMBER(OFFSET('Sanitation Data'!$I$6,0,10*ROW('Sanitation Data'!I165))),'Data Summary'!DK171="Yes"),OFFSET('Sanitation Data'!$I$6,0,10*ROW('Sanitation Data'!I165)),NA())</f>
        <v>#N/A</v>
      </c>
      <c r="AW171" s="93" t="e">
        <f ca="true">+IF(AND(ISNUMBER(OFFSET('Sanitation Data'!$I$10,0,10*ROW('Sanitation Data'!I165))),'Data Summary'!DL171="Yes"),OFFSET('Sanitation Data'!$I$10,0,10*ROW('Sanitation Data'!I165)),NA())</f>
        <v>#N/A</v>
      </c>
      <c r="AX171" s="93" t="e">
        <f ca="true">+IF(AND(ISNUMBER(OFFSET('Sanitation Data'!$I$11,0,10*ROW('Sanitation Data'!I165))),'Data Summary'!DM171="Yes"),OFFSET('Sanitation Data'!$I$11,0,10*ROW('Sanitation Data'!I165)),NA())</f>
        <v>#N/A</v>
      </c>
      <c r="AY171" s="93" t="e">
        <f ca="true">+IF(AND(ISNUMBER(OFFSET('Sanitation Data'!$I$12,0,10*ROW('Sanitation Data'!I165))),'Data Summary'!DN171="Yes"),OFFSET('Sanitation Data'!$I$12,0,10*ROW('Sanitation Data'!I165)),NA())</f>
        <v>#N/A</v>
      </c>
      <c r="AZ171" s="94" t="e">
        <f ca="true">+IF(AND(ISNUMBER(OFFSET('Hygiene Data'!$D$5,0,10*ROW('Hygiene Data'!D165))),'Data Summary'!DO171="Yes"),OFFSET('Hygiene Data'!$D$5,0,10*ROW('Hygiene Data'!D165)),NA())</f>
        <v>#N/A</v>
      </c>
      <c r="BA171" s="94" t="e">
        <f ca="true">+IF(AND(ISNUMBER(OFFSET('Hygiene Data'!$D$7,0,10*ROW('Hygiene Data'!D165))),'Data Summary'!DP171="Yes"),OFFSET('Hygiene Data'!$D$7,0,10*ROW('Hygiene Data'!D165)),NA())</f>
        <v>#N/A</v>
      </c>
      <c r="BB171" s="94" t="e">
        <f ca="true">+IF(AND(ISNUMBER(OFFSET('Hygiene Data'!$D$9,0,10*ROW('Hygiene Data'!D165))),'Data Summary'!DQ171="Yes"),OFFSET('Hygiene Data'!$D$9,0,10*ROW('Hygiene Data'!D165)),NA())</f>
        <v>#N/A</v>
      </c>
      <c r="BC171" s="94" t="e">
        <f ca="true">+IF(AND(ISNUMBER(OFFSET('Hygiene Data'!$E$5,0,10*ROW('Hygiene Data'!E165))),'Data Summary'!DR171="Yes"),OFFSET('Hygiene Data'!$E$5,0,10*ROW('Hygiene Data'!E165)),NA())</f>
        <v>#N/A</v>
      </c>
      <c r="BD171" s="94" t="e">
        <f ca="true">+IF(AND(ISNUMBER(OFFSET('Hygiene Data'!$E$7,0,10*ROW('Hygiene Data'!E165))),'Data Summary'!DS171="Yes"),OFFSET('Hygiene Data'!$E$7,0,10*ROW('Hygiene Data'!E165)),NA())</f>
        <v>#N/A</v>
      </c>
      <c r="BE171" s="94" t="e">
        <f ca="true">+IF(AND(ISNUMBER(OFFSET('Hygiene Data'!$E$9,0,10*ROW('Hygiene Data'!E165))),'Data Summary'!DT171="Yes"),OFFSET('Hygiene Data'!$E$9,0,10*ROW('Hygiene Data'!E165)),NA())</f>
        <v>#N/A</v>
      </c>
      <c r="BF171" s="94" t="e">
        <f ca="true">+IF(AND(ISNUMBER(OFFSET('Hygiene Data'!$F$5,0,10*ROW('Hygiene Data'!F165))),'Data Summary'!DU171="Yes"),OFFSET('Hygiene Data'!$F$5,0,10*ROW('Hygiene Data'!F165)),NA())</f>
        <v>#N/A</v>
      </c>
      <c r="BG171" s="94" t="e">
        <f ca="true">+IF(AND(ISNUMBER(OFFSET('Hygiene Data'!$F$7,0,10*ROW('Hygiene Data'!F165))),'Data Summary'!DV171="Yes"),OFFSET('Hygiene Data'!$F$7,0,10*ROW('Hygiene Data'!F165)),NA())</f>
        <v>#N/A</v>
      </c>
      <c r="BH171" s="94" t="e">
        <f ca="true">+IF(AND(ISNUMBER(OFFSET('Hygiene Data'!$F$9,0,10*ROW('Hygiene Data'!F165))),'Data Summary'!DW171="Yes"),OFFSET('Hygiene Data'!$F$9,0,10*ROW('Hygiene Data'!F165)),NA())</f>
        <v>#N/A</v>
      </c>
      <c r="BI171" s="94" t="e">
        <f ca="true">+IF(AND(ISNUMBER(OFFSET('Hygiene Data'!$G$5,0,10*ROW('Hygiene Data'!G165))),'Data Summary'!DX171="Yes"),OFFSET('Hygiene Data'!$G$5,0,10*ROW('Hygiene Data'!G165)),NA())</f>
        <v>#N/A</v>
      </c>
      <c r="BJ171" s="94" t="e">
        <f ca="true">+IF(AND(ISNUMBER(OFFSET('Hygiene Data'!$G$7,0,10*ROW('Hygiene Data'!G165))),'Data Summary'!DY171="Yes"),OFFSET('Hygiene Data'!$G$7,0,10*ROW('Hygiene Data'!G165)),NA())</f>
        <v>#N/A</v>
      </c>
      <c r="BK171" s="94" t="e">
        <f ca="true">+IF(AND(ISNUMBER(OFFSET('Hygiene Data'!$G$9,0,10*ROW('Hygiene Data'!G165))),'Data Summary'!DZ171="Yes"),OFFSET('Hygiene Data'!$G$9,0,10*ROW('Hygiene Data'!G165)),NA())</f>
        <v>#N/A</v>
      </c>
      <c r="BL171" s="94" t="e">
        <f ca="true">+IF(AND(ISNUMBER(OFFSET('Hygiene Data'!$H$5,0,10*ROW('Hygiene Data'!H165))),'Data Summary'!EA171="Yes"),OFFSET('Hygiene Data'!$H$5,0,10*ROW('Hygiene Data'!H165)),NA())</f>
        <v>#N/A</v>
      </c>
      <c r="BM171" s="94" t="e">
        <f ca="true">+IF(AND(ISNUMBER(OFFSET('Hygiene Data'!$H$7,0,10*ROW('Hygiene Data'!H165))),'Data Summary'!EB171="Yes"),OFFSET('Hygiene Data'!$H$7,0,10*ROW('Hygiene Data'!H165)),NA())</f>
        <v>#N/A</v>
      </c>
      <c r="BN171" s="94" t="e">
        <f ca="true">+IF(AND(ISNUMBER(OFFSET('Hygiene Data'!$H$9,0,10*ROW('Hygiene Data'!H165))),'Data Summary'!EC171="Yes"),OFFSET('Hygiene Data'!$H$9,0,10*ROW('Hygiene Data'!H165)),NA())</f>
        <v>#N/A</v>
      </c>
      <c r="BO171" s="94" t="e">
        <f ca="true">+IF(AND(ISNUMBER(OFFSET('Hygiene Data'!$I$5,0,10*ROW('Hygiene Data'!I165))),'Data Summary'!ED171="Yes"),OFFSET('Hygiene Data'!$I$5,0,10*ROW('Hygiene Data'!I165)),NA())</f>
        <v>#N/A</v>
      </c>
      <c r="BP171" s="94" t="e">
        <f ca="true">+IF(AND(ISNUMBER(OFFSET('Hygiene Data'!$I$7,0,10*ROW('Hygiene Data'!I165))),'Data Summary'!EE171="Yes"),OFFSET('Hygiene Data'!$I$7,0,10*ROW('Hygiene Data'!I165)),NA())</f>
        <v>#N/A</v>
      </c>
      <c r="BQ171" s="94" t="e">
        <f ca="true">+IF(AND(ISNUMBER(OFFSET('Hygiene Data'!$I$9,0,10*ROW('Hygiene Data'!I165))),'Data Summary'!EF171="Yes"),OFFSET('Hygiene Data'!$I$9,0,10*ROW('Hygiene Data'!I165)),NA())</f>
        <v>#N/A</v>
      </c>
    </row>
    <row xmlns:x14ac="http://schemas.microsoft.com/office/spreadsheetml/2009/9/ac" r="172" x14ac:dyDescent="0.2">
      <c r="A172" s="334" t="e">
        <f ca="true">+RIGHT('Data Summary'!A172,LEN('Data Summary'!A172)-9)</f>
        <v>#VALUE!</v>
      </c>
      <c r="B172" s="35" t="str">
        <f ca="true">+IF(ISTEXT('Data Summary'!B172),'Data Summary'!B172,"")</f>
        <v/>
      </c>
      <c r="C172" s="333" t="e">
        <f ca="true">+VALUE('Data Summary'!C172)</f>
        <v>#VALUE!</v>
      </c>
      <c r="D172" s="92" t="e">
        <f ca="true">+IF(AND(ISNUMBER(OFFSET('Water Data'!$D$4,0,10*ROW('Water Data'!D166))),'Data Summary'!BS172="Yes"),100-OFFSET('Water Data'!$D$4,0,10*ROW('Water Data'!D166)),NA())</f>
        <v>#N/A</v>
      </c>
      <c r="E172" s="92" t="e">
        <f ca="true">+IF(AND(ISNUMBER(OFFSET('Water Data'!$D$6,0,10*ROW('Water Data'!D166))),'Data Summary'!BT172="Yes"),OFFSET('Water Data'!$D$6,0,10*ROW('Water Data'!D166)),NA())</f>
        <v>#N/A</v>
      </c>
      <c r="F172" s="92" t="e">
        <f ca="true">+IF(AND(ISNUMBER(OFFSET('Water Data'!$D$9,0,10*ROW('Water Data'!D166))),'Data Summary'!BU172="Yes"),OFFSET('Water Data'!$D$9,0,10*ROW('Water Data'!D166)),NA())</f>
        <v>#N/A</v>
      </c>
      <c r="G172" s="92" t="e">
        <f ca="true">+IF(AND(ISNUMBER(OFFSET('Water Data'!$E$4,0,10*ROW('Water Data'!E166))),'Data Summary'!BV172="Yes"),100-OFFSET('Water Data'!$E$4,0,10*ROW('Water Data'!E166)),NA())</f>
        <v>#N/A</v>
      </c>
      <c r="H172" s="92" t="e">
        <f ca="true">+IF(AND(ISNUMBER(OFFSET('Water Data'!$E$6,0,10*ROW('Water Data'!E166))),'Data Summary'!BW172="Yes"),OFFSET('Water Data'!$E$6,0,10*ROW('Water Data'!E166)),NA())</f>
        <v>#N/A</v>
      </c>
      <c r="I172" s="92" t="e">
        <f ca="true">+IF(AND(ISNUMBER(OFFSET('Water Data'!$E$9,0,10*ROW('Water Data'!E166))),'Data Summary'!BX172="Yes"),OFFSET('Water Data'!$E$9,0,10*ROW('Water Data'!E166)),NA())</f>
        <v>#N/A</v>
      </c>
      <c r="J172" s="92" t="e">
        <f ca="true">+IF(AND(ISNUMBER(OFFSET('Water Data'!$F$4,0,10*ROW('Water Data'!F166))),'Data Summary'!BY172="Yes"),100-OFFSET('Water Data'!$F$4,0,10*ROW('Water Data'!F166)),NA())</f>
        <v>#N/A</v>
      </c>
      <c r="K172" s="92" t="e">
        <f ca="true">+IF(AND(ISNUMBER(OFFSET('Water Data'!$F$6,0,10*ROW('Water Data'!F166))),'Data Summary'!BZ172="Yes"),OFFSET('Water Data'!$F$6,0,10*ROW('Water Data'!F166)),NA())</f>
        <v>#N/A</v>
      </c>
      <c r="L172" s="92" t="e">
        <f ca="true">+IF(AND(ISNUMBER(OFFSET('Water Data'!$F$9,0,10*ROW('Water Data'!F166))),'Data Summary'!CA172="Yes"),OFFSET('Water Data'!$F$9,0,10*ROW('Water Data'!F166)),NA())</f>
        <v>#N/A</v>
      </c>
      <c r="M172" s="92" t="e">
        <f ca="true">+IF(AND(ISNUMBER(OFFSET('Water Data'!$G$4,0,10*ROW('Water Data'!G166))),'Data Summary'!CB172="Yes"),100-OFFSET('Water Data'!$G$4,0,10*ROW('Water Data'!G166)),NA())</f>
        <v>#N/A</v>
      </c>
      <c r="N172" s="92" t="e">
        <f ca="true">+IF(AND(ISNUMBER(OFFSET('Water Data'!$G$6,0,10*ROW('Water Data'!G166))),'Data Summary'!CC172="Yes"),OFFSET('Water Data'!$G$6,0,10*ROW('Water Data'!G166)),NA())</f>
        <v>#N/A</v>
      </c>
      <c r="O172" s="92" t="e">
        <f ca="true">+IF(AND(ISNUMBER(OFFSET('Water Data'!$G$9,0,10*ROW('Water Data'!G166))),'Data Summary'!CD172="Yes"),OFFSET('Water Data'!$G$9,0,10*ROW('Water Data'!G166)),NA())</f>
        <v>#N/A</v>
      </c>
      <c r="P172" s="92" t="e">
        <f ca="true">+IF(AND(ISNUMBER(OFFSET('Water Data'!$H$4,0,10*ROW('Water Data'!H166))),'Data Summary'!CE172="Yes"),100-OFFSET('Water Data'!$H$4,0,10*ROW('Water Data'!H166)),NA())</f>
        <v>#N/A</v>
      </c>
      <c r="Q172" s="92" t="e">
        <f ca="true">+IF(AND(ISNUMBER(OFFSET('Water Data'!$H$6,0,10*ROW('Water Data'!H166))),'Data Summary'!CF172="Yes"),OFFSET('Water Data'!$H$6,0,10*ROW('Water Data'!H166)),NA())</f>
        <v>#N/A</v>
      </c>
      <c r="R172" s="92" t="e">
        <f ca="true">+IF(AND(ISNUMBER(OFFSET('Water Data'!$H$9,0,10*ROW('Water Data'!H166))),'Data Summary'!CG172="Yes"),OFFSET('Water Data'!$H$9,0,10*ROW('Water Data'!H166)),NA())</f>
        <v>#N/A</v>
      </c>
      <c r="S172" s="92" t="e">
        <f ca="true">+IF(AND(ISNUMBER(OFFSET('Water Data'!$I$4,0,10*ROW('Water Data'!I166))),'Data Summary'!CH172="Yes"),100-OFFSET('Water Data'!$I$4,0,10*ROW('Water Data'!I166)),NA())</f>
        <v>#N/A</v>
      </c>
      <c r="T172" s="92" t="e">
        <f ca="true">+IF(AND(ISNUMBER(OFFSET('Water Data'!$I$6,0,10*ROW('Water Data'!I166))),'Data Summary'!CI172="Yes"),OFFSET('Water Data'!$I$6,0,10*ROW('Water Data'!I166)),NA())</f>
        <v>#N/A</v>
      </c>
      <c r="U172" s="92" t="e">
        <f ca="true">+IF(AND(ISNUMBER(OFFSET('Water Data'!$I$9,0,10*ROW('Water Data'!I166))),'Data Summary'!CJ172="Yes"),OFFSET('Water Data'!$I$9,0,10*ROW('Water Data'!I166)),NA())</f>
        <v>#N/A</v>
      </c>
      <c r="V172" s="93" t="e">
        <f ca="true">+IF(AND(ISNUMBER(OFFSET('Sanitation Data'!$D$4,0,10*ROW('Sanitation Data'!D166))),'Data Summary'!CK172="Yes"),100-OFFSET('Sanitation Data'!$D$4,0,10*ROW('Sanitation Data'!D166)),NA())</f>
        <v>#N/A</v>
      </c>
      <c r="W172" s="93" t="e">
        <f ca="true">+IF(AND(ISNUMBER(OFFSET('Sanitation Data'!$D$6,0,10*ROW('Sanitation Data'!D166))),'Data Summary'!CL172="Yes"),OFFSET('Sanitation Data'!$D$6,0,10*ROW('Sanitation Data'!D166)),NA())</f>
        <v>#N/A</v>
      </c>
      <c r="X172" s="93" t="e">
        <f ca="true">+IF(AND(ISNUMBER(OFFSET('Sanitation Data'!$D$10,0,10*ROW('Sanitation Data'!D166))),'Data Summary'!CM172="Yes"),OFFSET('Sanitation Data'!$D$10,0,10*ROW('Sanitation Data'!D166)),NA())</f>
        <v>#N/A</v>
      </c>
      <c r="Y172" s="93" t="e">
        <f ca="true">+IF(AND(ISNUMBER(OFFSET('Sanitation Data'!$D$11,0,10*ROW('Sanitation Data'!D166))),'Data Summary'!CN172="Yes"),OFFSET('Sanitation Data'!$D$11,0,10*ROW('Sanitation Data'!D166)),NA())</f>
        <v>#N/A</v>
      </c>
      <c r="Z172" s="93" t="e">
        <f ca="true">+IF(AND(ISNUMBER(OFFSET('Sanitation Data'!$D$12,0,10*ROW('Sanitation Data'!D166))),'Data Summary'!CO172="Yes"),OFFSET('Sanitation Data'!$D$12,0,10*ROW('Sanitation Data'!D166)),NA())</f>
        <v>#N/A</v>
      </c>
      <c r="AA172" s="93" t="e">
        <f ca="true">+IF(AND(ISNUMBER(OFFSET('Sanitation Data'!$E$4,0,10*ROW('Sanitation Data'!E166))),'Data Summary'!CP172="Yes"),100-OFFSET('Sanitation Data'!$E$4,0,10*ROW('Sanitation Data'!E166)),NA())</f>
        <v>#N/A</v>
      </c>
      <c r="AB172" s="93" t="e">
        <f ca="true">+IF(AND(ISNUMBER(OFFSET('Sanitation Data'!$E$6,0,10*ROW('Sanitation Data'!E166))),'Data Summary'!CQ172="Yes"),OFFSET('Sanitation Data'!$E$6,0,10*ROW('Sanitation Data'!E166)),NA())</f>
        <v>#N/A</v>
      </c>
      <c r="AC172" s="93" t="e">
        <f ca="true">+IF(AND(ISNUMBER(OFFSET('Sanitation Data'!$E$10,0,10*ROW('Sanitation Data'!E166))),'Data Summary'!CR172="Yes"),OFFSET('Sanitation Data'!$E$10,0,10*ROW('Sanitation Data'!E166)),NA())</f>
        <v>#N/A</v>
      </c>
      <c r="AD172" s="93" t="e">
        <f ca="true">+IF(AND(ISNUMBER(OFFSET('Sanitation Data'!$E$11,0,10*ROW('Sanitation Data'!E166))),'Data Summary'!CS172="Yes"),OFFSET('Sanitation Data'!$E$11,0,10*ROW('Sanitation Data'!E166)),NA())</f>
        <v>#N/A</v>
      </c>
      <c r="AE172" s="93" t="e">
        <f ca="true">+IF(AND(ISNUMBER(OFFSET('Sanitation Data'!$E$12,0,10*ROW('Sanitation Data'!E166))),'Data Summary'!CT172="Yes"),OFFSET('Sanitation Data'!$E$12,0,10*ROW('Sanitation Data'!E166)),NA())</f>
        <v>#N/A</v>
      </c>
      <c r="AF172" s="93" t="e">
        <f ca="true">+IF(AND(ISNUMBER(OFFSET('Sanitation Data'!$F$4,0,10*ROW('Sanitation Data'!F166))),'Data Summary'!CU172="Yes"),100-OFFSET('Sanitation Data'!$F$4,0,10*ROW('Sanitation Data'!F166)),NA())</f>
        <v>#N/A</v>
      </c>
      <c r="AG172" s="93" t="e">
        <f ca="true">+IF(AND(ISNUMBER(OFFSET('Sanitation Data'!$F$6,0,10*ROW('Sanitation Data'!F166))),'Data Summary'!CV172="Yes"),OFFSET('Sanitation Data'!$F$6,0,10*ROW('Sanitation Data'!F166)),NA())</f>
        <v>#N/A</v>
      </c>
      <c r="AH172" s="93" t="e">
        <f ca="true">+IF(AND(ISNUMBER(OFFSET('Sanitation Data'!$F$10,0,10*ROW('Sanitation Data'!F166))),'Data Summary'!CW172="Yes"),OFFSET('Sanitation Data'!$F$10,0,10*ROW('Sanitation Data'!F166)),NA())</f>
        <v>#N/A</v>
      </c>
      <c r="AI172" s="93" t="e">
        <f ca="true">+IF(AND(ISNUMBER(OFFSET('Sanitation Data'!$F$11,0,10*ROW('Sanitation Data'!F166))),'Data Summary'!CX172="Yes"),OFFSET('Sanitation Data'!$F$11,0,10*ROW('Sanitation Data'!F166)),NA())</f>
        <v>#N/A</v>
      </c>
      <c r="AJ172" s="93" t="e">
        <f ca="true">+IF(AND(ISNUMBER(OFFSET('Sanitation Data'!$F$12,0,10*ROW('Sanitation Data'!F166))),'Data Summary'!CY172="Yes"),OFFSET('Sanitation Data'!$F$12,0,10*ROW('Sanitation Data'!F166)),NA())</f>
        <v>#N/A</v>
      </c>
      <c r="AK172" s="93" t="e">
        <f ca="true">+IF(AND(ISNUMBER(OFFSET('Sanitation Data'!$G$4,0,10*ROW('Sanitation Data'!G166))),'Data Summary'!CZ172="Yes"),100-OFFSET('Sanitation Data'!$G$4,0,10*ROW('Sanitation Data'!G166)),NA())</f>
        <v>#N/A</v>
      </c>
      <c r="AL172" s="93" t="e">
        <f ca="true">+IF(AND(ISNUMBER(OFFSET('Sanitation Data'!$G$6,0,10*ROW('Sanitation Data'!G166))),'Data Summary'!DA172="Yes"),OFFSET('Sanitation Data'!$G$6,0,10*ROW('Sanitation Data'!G166)),NA())</f>
        <v>#N/A</v>
      </c>
      <c r="AM172" s="93" t="e">
        <f ca="true">+IF(AND(ISNUMBER(OFFSET('Sanitation Data'!$G$10,0,10*ROW('Sanitation Data'!G166))),'Data Summary'!DB172="Yes"),OFFSET('Sanitation Data'!$G$10,0,10*ROW('Sanitation Data'!G166)),NA())</f>
        <v>#N/A</v>
      </c>
      <c r="AN172" s="93" t="e">
        <f ca="true">+IF(AND(ISNUMBER(OFFSET('Sanitation Data'!$G$11,0,10*ROW('Sanitation Data'!G166))),'Data Summary'!DC172="Yes"),OFFSET('Sanitation Data'!$G$11,0,10*ROW('Sanitation Data'!G166)),NA())</f>
        <v>#N/A</v>
      </c>
      <c r="AO172" s="93" t="e">
        <f ca="true">+IF(AND(ISNUMBER(OFFSET('Sanitation Data'!$G$12,0,10*ROW('Sanitation Data'!G166))),'Data Summary'!DD172="Yes"),OFFSET('Sanitation Data'!$G$12,0,10*ROW('Sanitation Data'!G166)),NA())</f>
        <v>#N/A</v>
      </c>
      <c r="AP172" s="93" t="e">
        <f ca="true">+IF(AND(ISNUMBER(OFFSET('Sanitation Data'!$H$4,0,10*ROW('Sanitation Data'!H166))),'Data Summary'!DE172="Yes"),100-OFFSET('Sanitation Data'!$H$4,0,10*ROW('Sanitation Data'!H166)),NA())</f>
        <v>#N/A</v>
      </c>
      <c r="AQ172" s="93" t="e">
        <f ca="true">+IF(AND(ISNUMBER(OFFSET('Sanitation Data'!$H$6,0,10*ROW('Sanitation Data'!H166))),'Data Summary'!DF172="Yes"),OFFSET('Sanitation Data'!$H$6,0,10*ROW('Sanitation Data'!H166)),NA())</f>
        <v>#N/A</v>
      </c>
      <c r="AR172" s="93" t="e">
        <f ca="true">+IF(AND(ISNUMBER(OFFSET('Sanitation Data'!$H$10,0,10*ROW('Sanitation Data'!H166))),'Data Summary'!DG172="Yes"),OFFSET('Sanitation Data'!$H$10,0,10*ROW('Sanitation Data'!H166)),NA())</f>
        <v>#N/A</v>
      </c>
      <c r="AS172" s="93" t="e">
        <f ca="true">+IF(AND(ISNUMBER(OFFSET('Sanitation Data'!$H$11,0,10*ROW('Sanitation Data'!H166))),'Data Summary'!DH172="Yes"),OFFSET('Sanitation Data'!$H$11,0,10*ROW('Sanitation Data'!H166)),NA())</f>
        <v>#N/A</v>
      </c>
      <c r="AT172" s="93" t="e">
        <f ca="true">+IF(AND(ISNUMBER(OFFSET('Sanitation Data'!$H$12,0,10*ROW('Sanitation Data'!H166))),'Data Summary'!DI172="Yes"),OFFSET('Sanitation Data'!$H$12,0,10*ROW('Sanitation Data'!H166)),NA())</f>
        <v>#N/A</v>
      </c>
      <c r="AU172" s="93" t="e">
        <f ca="true">+IF(AND(ISNUMBER(OFFSET('Sanitation Data'!$I$4,0,10*ROW('Sanitation Data'!I166))),'Data Summary'!DJ172="Yes"),100-OFFSET('Sanitation Data'!$I$4,0,10*ROW('Sanitation Data'!I166)),NA())</f>
        <v>#N/A</v>
      </c>
      <c r="AV172" s="93" t="e">
        <f ca="true">+IF(AND(ISNUMBER(OFFSET('Sanitation Data'!$I$6,0,10*ROW('Sanitation Data'!I166))),'Data Summary'!DK172="Yes"),OFFSET('Sanitation Data'!$I$6,0,10*ROW('Sanitation Data'!I166)),NA())</f>
        <v>#N/A</v>
      </c>
      <c r="AW172" s="93" t="e">
        <f ca="true">+IF(AND(ISNUMBER(OFFSET('Sanitation Data'!$I$10,0,10*ROW('Sanitation Data'!I166))),'Data Summary'!DL172="Yes"),OFFSET('Sanitation Data'!$I$10,0,10*ROW('Sanitation Data'!I166)),NA())</f>
        <v>#N/A</v>
      </c>
      <c r="AX172" s="93" t="e">
        <f ca="true">+IF(AND(ISNUMBER(OFFSET('Sanitation Data'!$I$11,0,10*ROW('Sanitation Data'!I166))),'Data Summary'!DM172="Yes"),OFFSET('Sanitation Data'!$I$11,0,10*ROW('Sanitation Data'!I166)),NA())</f>
        <v>#N/A</v>
      </c>
      <c r="AY172" s="93" t="e">
        <f ca="true">+IF(AND(ISNUMBER(OFFSET('Sanitation Data'!$I$12,0,10*ROW('Sanitation Data'!I166))),'Data Summary'!DN172="Yes"),OFFSET('Sanitation Data'!$I$12,0,10*ROW('Sanitation Data'!I166)),NA())</f>
        <v>#N/A</v>
      </c>
      <c r="AZ172" s="94" t="e">
        <f ca="true">+IF(AND(ISNUMBER(OFFSET('Hygiene Data'!$D$5,0,10*ROW('Hygiene Data'!D166))),'Data Summary'!DO172="Yes"),OFFSET('Hygiene Data'!$D$5,0,10*ROW('Hygiene Data'!D166)),NA())</f>
        <v>#N/A</v>
      </c>
      <c r="BA172" s="94" t="e">
        <f ca="true">+IF(AND(ISNUMBER(OFFSET('Hygiene Data'!$D$7,0,10*ROW('Hygiene Data'!D166))),'Data Summary'!DP172="Yes"),OFFSET('Hygiene Data'!$D$7,0,10*ROW('Hygiene Data'!D166)),NA())</f>
        <v>#N/A</v>
      </c>
      <c r="BB172" s="94" t="e">
        <f ca="true">+IF(AND(ISNUMBER(OFFSET('Hygiene Data'!$D$9,0,10*ROW('Hygiene Data'!D166))),'Data Summary'!DQ172="Yes"),OFFSET('Hygiene Data'!$D$9,0,10*ROW('Hygiene Data'!D166)),NA())</f>
        <v>#N/A</v>
      </c>
      <c r="BC172" s="94" t="e">
        <f ca="true">+IF(AND(ISNUMBER(OFFSET('Hygiene Data'!$E$5,0,10*ROW('Hygiene Data'!E166))),'Data Summary'!DR172="Yes"),OFFSET('Hygiene Data'!$E$5,0,10*ROW('Hygiene Data'!E166)),NA())</f>
        <v>#N/A</v>
      </c>
      <c r="BD172" s="94" t="e">
        <f ca="true">+IF(AND(ISNUMBER(OFFSET('Hygiene Data'!$E$7,0,10*ROW('Hygiene Data'!E166))),'Data Summary'!DS172="Yes"),OFFSET('Hygiene Data'!$E$7,0,10*ROW('Hygiene Data'!E166)),NA())</f>
        <v>#N/A</v>
      </c>
      <c r="BE172" s="94" t="e">
        <f ca="true">+IF(AND(ISNUMBER(OFFSET('Hygiene Data'!$E$9,0,10*ROW('Hygiene Data'!E166))),'Data Summary'!DT172="Yes"),OFFSET('Hygiene Data'!$E$9,0,10*ROW('Hygiene Data'!E166)),NA())</f>
        <v>#N/A</v>
      </c>
      <c r="BF172" s="94" t="e">
        <f ca="true">+IF(AND(ISNUMBER(OFFSET('Hygiene Data'!$F$5,0,10*ROW('Hygiene Data'!F166))),'Data Summary'!DU172="Yes"),OFFSET('Hygiene Data'!$F$5,0,10*ROW('Hygiene Data'!F166)),NA())</f>
        <v>#N/A</v>
      </c>
      <c r="BG172" s="94" t="e">
        <f ca="true">+IF(AND(ISNUMBER(OFFSET('Hygiene Data'!$F$7,0,10*ROW('Hygiene Data'!F166))),'Data Summary'!DV172="Yes"),OFFSET('Hygiene Data'!$F$7,0,10*ROW('Hygiene Data'!F166)),NA())</f>
        <v>#N/A</v>
      </c>
      <c r="BH172" s="94" t="e">
        <f ca="true">+IF(AND(ISNUMBER(OFFSET('Hygiene Data'!$F$9,0,10*ROW('Hygiene Data'!F166))),'Data Summary'!DW172="Yes"),OFFSET('Hygiene Data'!$F$9,0,10*ROW('Hygiene Data'!F166)),NA())</f>
        <v>#N/A</v>
      </c>
      <c r="BI172" s="94" t="e">
        <f ca="true">+IF(AND(ISNUMBER(OFFSET('Hygiene Data'!$G$5,0,10*ROW('Hygiene Data'!G166))),'Data Summary'!DX172="Yes"),OFFSET('Hygiene Data'!$G$5,0,10*ROW('Hygiene Data'!G166)),NA())</f>
        <v>#N/A</v>
      </c>
      <c r="BJ172" s="94" t="e">
        <f ca="true">+IF(AND(ISNUMBER(OFFSET('Hygiene Data'!$G$7,0,10*ROW('Hygiene Data'!G166))),'Data Summary'!DY172="Yes"),OFFSET('Hygiene Data'!$G$7,0,10*ROW('Hygiene Data'!G166)),NA())</f>
        <v>#N/A</v>
      </c>
      <c r="BK172" s="94" t="e">
        <f ca="true">+IF(AND(ISNUMBER(OFFSET('Hygiene Data'!$G$9,0,10*ROW('Hygiene Data'!G166))),'Data Summary'!DZ172="Yes"),OFFSET('Hygiene Data'!$G$9,0,10*ROW('Hygiene Data'!G166)),NA())</f>
        <v>#N/A</v>
      </c>
      <c r="BL172" s="94" t="e">
        <f ca="true">+IF(AND(ISNUMBER(OFFSET('Hygiene Data'!$H$5,0,10*ROW('Hygiene Data'!H166))),'Data Summary'!EA172="Yes"),OFFSET('Hygiene Data'!$H$5,0,10*ROW('Hygiene Data'!H166)),NA())</f>
        <v>#N/A</v>
      </c>
      <c r="BM172" s="94" t="e">
        <f ca="true">+IF(AND(ISNUMBER(OFFSET('Hygiene Data'!$H$7,0,10*ROW('Hygiene Data'!H166))),'Data Summary'!EB172="Yes"),OFFSET('Hygiene Data'!$H$7,0,10*ROW('Hygiene Data'!H166)),NA())</f>
        <v>#N/A</v>
      </c>
      <c r="BN172" s="94" t="e">
        <f ca="true">+IF(AND(ISNUMBER(OFFSET('Hygiene Data'!$H$9,0,10*ROW('Hygiene Data'!H166))),'Data Summary'!EC172="Yes"),OFFSET('Hygiene Data'!$H$9,0,10*ROW('Hygiene Data'!H166)),NA())</f>
        <v>#N/A</v>
      </c>
      <c r="BO172" s="94" t="e">
        <f ca="true">+IF(AND(ISNUMBER(OFFSET('Hygiene Data'!$I$5,0,10*ROW('Hygiene Data'!I166))),'Data Summary'!ED172="Yes"),OFFSET('Hygiene Data'!$I$5,0,10*ROW('Hygiene Data'!I166)),NA())</f>
        <v>#N/A</v>
      </c>
      <c r="BP172" s="94" t="e">
        <f ca="true">+IF(AND(ISNUMBER(OFFSET('Hygiene Data'!$I$7,0,10*ROW('Hygiene Data'!I166))),'Data Summary'!EE172="Yes"),OFFSET('Hygiene Data'!$I$7,0,10*ROW('Hygiene Data'!I166)),NA())</f>
        <v>#N/A</v>
      </c>
      <c r="BQ172" s="94" t="e">
        <f ca="true">+IF(AND(ISNUMBER(OFFSET('Hygiene Data'!$I$9,0,10*ROW('Hygiene Data'!I166))),'Data Summary'!EF172="Yes"),OFFSET('Hygiene Data'!$I$9,0,10*ROW('Hygiene Data'!I166)),NA())</f>
        <v>#N/A</v>
      </c>
    </row>
    <row xmlns:x14ac="http://schemas.microsoft.com/office/spreadsheetml/2009/9/ac" r="173" x14ac:dyDescent="0.2">
      <c r="A173" s="334" t="e">
        <f ca="true">+RIGHT('Data Summary'!A173,LEN('Data Summary'!A173)-9)</f>
        <v>#VALUE!</v>
      </c>
      <c r="B173" s="35" t="str">
        <f ca="true">+IF(ISTEXT('Data Summary'!B173),'Data Summary'!B173,"")</f>
        <v/>
      </c>
      <c r="C173" s="333" t="e">
        <f ca="true">+VALUE('Data Summary'!C173)</f>
        <v>#VALUE!</v>
      </c>
      <c r="D173" s="92" t="e">
        <f ca="true">+IF(AND(ISNUMBER(OFFSET('Water Data'!$D$4,0,10*ROW('Water Data'!D167))),'Data Summary'!BS173="Yes"),100-OFFSET('Water Data'!$D$4,0,10*ROW('Water Data'!D167)),NA())</f>
        <v>#N/A</v>
      </c>
      <c r="E173" s="92" t="e">
        <f ca="true">+IF(AND(ISNUMBER(OFFSET('Water Data'!$D$6,0,10*ROW('Water Data'!D167))),'Data Summary'!BT173="Yes"),OFFSET('Water Data'!$D$6,0,10*ROW('Water Data'!D167)),NA())</f>
        <v>#N/A</v>
      </c>
      <c r="F173" s="92" t="e">
        <f ca="true">+IF(AND(ISNUMBER(OFFSET('Water Data'!$D$9,0,10*ROW('Water Data'!D167))),'Data Summary'!BU173="Yes"),OFFSET('Water Data'!$D$9,0,10*ROW('Water Data'!D167)),NA())</f>
        <v>#N/A</v>
      </c>
      <c r="G173" s="92" t="e">
        <f ca="true">+IF(AND(ISNUMBER(OFFSET('Water Data'!$E$4,0,10*ROW('Water Data'!E167))),'Data Summary'!BV173="Yes"),100-OFFSET('Water Data'!$E$4,0,10*ROW('Water Data'!E167)),NA())</f>
        <v>#N/A</v>
      </c>
      <c r="H173" s="92" t="e">
        <f ca="true">+IF(AND(ISNUMBER(OFFSET('Water Data'!$E$6,0,10*ROW('Water Data'!E167))),'Data Summary'!BW173="Yes"),OFFSET('Water Data'!$E$6,0,10*ROW('Water Data'!E167)),NA())</f>
        <v>#N/A</v>
      </c>
      <c r="I173" s="92" t="e">
        <f ca="true">+IF(AND(ISNUMBER(OFFSET('Water Data'!$E$9,0,10*ROW('Water Data'!E167))),'Data Summary'!BX173="Yes"),OFFSET('Water Data'!$E$9,0,10*ROW('Water Data'!E167)),NA())</f>
        <v>#N/A</v>
      </c>
      <c r="J173" s="92" t="e">
        <f ca="true">+IF(AND(ISNUMBER(OFFSET('Water Data'!$F$4,0,10*ROW('Water Data'!F167))),'Data Summary'!BY173="Yes"),100-OFFSET('Water Data'!$F$4,0,10*ROW('Water Data'!F167)),NA())</f>
        <v>#N/A</v>
      </c>
      <c r="K173" s="92" t="e">
        <f ca="true">+IF(AND(ISNUMBER(OFFSET('Water Data'!$F$6,0,10*ROW('Water Data'!F167))),'Data Summary'!BZ173="Yes"),OFFSET('Water Data'!$F$6,0,10*ROW('Water Data'!F167)),NA())</f>
        <v>#N/A</v>
      </c>
      <c r="L173" s="92" t="e">
        <f ca="true">+IF(AND(ISNUMBER(OFFSET('Water Data'!$F$9,0,10*ROW('Water Data'!F167))),'Data Summary'!CA173="Yes"),OFFSET('Water Data'!$F$9,0,10*ROW('Water Data'!F167)),NA())</f>
        <v>#N/A</v>
      </c>
      <c r="M173" s="92" t="e">
        <f ca="true">+IF(AND(ISNUMBER(OFFSET('Water Data'!$G$4,0,10*ROW('Water Data'!G167))),'Data Summary'!CB173="Yes"),100-OFFSET('Water Data'!$G$4,0,10*ROW('Water Data'!G167)),NA())</f>
        <v>#N/A</v>
      </c>
      <c r="N173" s="92" t="e">
        <f ca="true">+IF(AND(ISNUMBER(OFFSET('Water Data'!$G$6,0,10*ROW('Water Data'!G167))),'Data Summary'!CC173="Yes"),OFFSET('Water Data'!$G$6,0,10*ROW('Water Data'!G167)),NA())</f>
        <v>#N/A</v>
      </c>
      <c r="O173" s="92" t="e">
        <f ca="true">+IF(AND(ISNUMBER(OFFSET('Water Data'!$G$9,0,10*ROW('Water Data'!G167))),'Data Summary'!CD173="Yes"),OFFSET('Water Data'!$G$9,0,10*ROW('Water Data'!G167)),NA())</f>
        <v>#N/A</v>
      </c>
      <c r="P173" s="92" t="e">
        <f ca="true">+IF(AND(ISNUMBER(OFFSET('Water Data'!$H$4,0,10*ROW('Water Data'!H167))),'Data Summary'!CE173="Yes"),100-OFFSET('Water Data'!$H$4,0,10*ROW('Water Data'!H167)),NA())</f>
        <v>#N/A</v>
      </c>
      <c r="Q173" s="92" t="e">
        <f ca="true">+IF(AND(ISNUMBER(OFFSET('Water Data'!$H$6,0,10*ROW('Water Data'!H167))),'Data Summary'!CF173="Yes"),OFFSET('Water Data'!$H$6,0,10*ROW('Water Data'!H167)),NA())</f>
        <v>#N/A</v>
      </c>
      <c r="R173" s="92" t="e">
        <f ca="true">+IF(AND(ISNUMBER(OFFSET('Water Data'!$H$9,0,10*ROW('Water Data'!H167))),'Data Summary'!CG173="Yes"),OFFSET('Water Data'!$H$9,0,10*ROW('Water Data'!H167)),NA())</f>
        <v>#N/A</v>
      </c>
      <c r="S173" s="92" t="e">
        <f ca="true">+IF(AND(ISNUMBER(OFFSET('Water Data'!$I$4,0,10*ROW('Water Data'!I167))),'Data Summary'!CH173="Yes"),100-OFFSET('Water Data'!$I$4,0,10*ROW('Water Data'!I167)),NA())</f>
        <v>#N/A</v>
      </c>
      <c r="T173" s="92" t="e">
        <f ca="true">+IF(AND(ISNUMBER(OFFSET('Water Data'!$I$6,0,10*ROW('Water Data'!I167))),'Data Summary'!CI173="Yes"),OFFSET('Water Data'!$I$6,0,10*ROW('Water Data'!I167)),NA())</f>
        <v>#N/A</v>
      </c>
      <c r="U173" s="92" t="e">
        <f ca="true">+IF(AND(ISNUMBER(OFFSET('Water Data'!$I$9,0,10*ROW('Water Data'!I167))),'Data Summary'!CJ173="Yes"),OFFSET('Water Data'!$I$9,0,10*ROW('Water Data'!I167)),NA())</f>
        <v>#N/A</v>
      </c>
      <c r="V173" s="93" t="e">
        <f ca="true">+IF(AND(ISNUMBER(OFFSET('Sanitation Data'!$D$4,0,10*ROW('Sanitation Data'!D167))),'Data Summary'!CK173="Yes"),100-OFFSET('Sanitation Data'!$D$4,0,10*ROW('Sanitation Data'!D167)),NA())</f>
        <v>#N/A</v>
      </c>
      <c r="W173" s="93" t="e">
        <f ca="true">+IF(AND(ISNUMBER(OFFSET('Sanitation Data'!$D$6,0,10*ROW('Sanitation Data'!D167))),'Data Summary'!CL173="Yes"),OFFSET('Sanitation Data'!$D$6,0,10*ROW('Sanitation Data'!D167)),NA())</f>
        <v>#N/A</v>
      </c>
      <c r="X173" s="93" t="e">
        <f ca="true">+IF(AND(ISNUMBER(OFFSET('Sanitation Data'!$D$10,0,10*ROW('Sanitation Data'!D167))),'Data Summary'!CM173="Yes"),OFFSET('Sanitation Data'!$D$10,0,10*ROW('Sanitation Data'!D167)),NA())</f>
        <v>#N/A</v>
      </c>
      <c r="Y173" s="93" t="e">
        <f ca="true">+IF(AND(ISNUMBER(OFFSET('Sanitation Data'!$D$11,0,10*ROW('Sanitation Data'!D167))),'Data Summary'!CN173="Yes"),OFFSET('Sanitation Data'!$D$11,0,10*ROW('Sanitation Data'!D167)),NA())</f>
        <v>#N/A</v>
      </c>
      <c r="Z173" s="93" t="e">
        <f ca="true">+IF(AND(ISNUMBER(OFFSET('Sanitation Data'!$D$12,0,10*ROW('Sanitation Data'!D167))),'Data Summary'!CO173="Yes"),OFFSET('Sanitation Data'!$D$12,0,10*ROW('Sanitation Data'!D167)),NA())</f>
        <v>#N/A</v>
      </c>
      <c r="AA173" s="93" t="e">
        <f ca="true">+IF(AND(ISNUMBER(OFFSET('Sanitation Data'!$E$4,0,10*ROW('Sanitation Data'!E167))),'Data Summary'!CP173="Yes"),100-OFFSET('Sanitation Data'!$E$4,0,10*ROW('Sanitation Data'!E167)),NA())</f>
        <v>#N/A</v>
      </c>
      <c r="AB173" s="93" t="e">
        <f ca="true">+IF(AND(ISNUMBER(OFFSET('Sanitation Data'!$E$6,0,10*ROW('Sanitation Data'!E167))),'Data Summary'!CQ173="Yes"),OFFSET('Sanitation Data'!$E$6,0,10*ROW('Sanitation Data'!E167)),NA())</f>
        <v>#N/A</v>
      </c>
      <c r="AC173" s="93" t="e">
        <f ca="true">+IF(AND(ISNUMBER(OFFSET('Sanitation Data'!$E$10,0,10*ROW('Sanitation Data'!E167))),'Data Summary'!CR173="Yes"),OFFSET('Sanitation Data'!$E$10,0,10*ROW('Sanitation Data'!E167)),NA())</f>
        <v>#N/A</v>
      </c>
      <c r="AD173" s="93" t="e">
        <f ca="true">+IF(AND(ISNUMBER(OFFSET('Sanitation Data'!$E$11,0,10*ROW('Sanitation Data'!E167))),'Data Summary'!CS173="Yes"),OFFSET('Sanitation Data'!$E$11,0,10*ROW('Sanitation Data'!E167)),NA())</f>
        <v>#N/A</v>
      </c>
      <c r="AE173" s="93" t="e">
        <f ca="true">+IF(AND(ISNUMBER(OFFSET('Sanitation Data'!$E$12,0,10*ROW('Sanitation Data'!E167))),'Data Summary'!CT173="Yes"),OFFSET('Sanitation Data'!$E$12,0,10*ROW('Sanitation Data'!E167)),NA())</f>
        <v>#N/A</v>
      </c>
      <c r="AF173" s="93" t="e">
        <f ca="true">+IF(AND(ISNUMBER(OFFSET('Sanitation Data'!$F$4,0,10*ROW('Sanitation Data'!F167))),'Data Summary'!CU173="Yes"),100-OFFSET('Sanitation Data'!$F$4,0,10*ROW('Sanitation Data'!F167)),NA())</f>
        <v>#N/A</v>
      </c>
      <c r="AG173" s="93" t="e">
        <f ca="true">+IF(AND(ISNUMBER(OFFSET('Sanitation Data'!$F$6,0,10*ROW('Sanitation Data'!F167))),'Data Summary'!CV173="Yes"),OFFSET('Sanitation Data'!$F$6,0,10*ROW('Sanitation Data'!F167)),NA())</f>
        <v>#N/A</v>
      </c>
      <c r="AH173" s="93" t="e">
        <f ca="true">+IF(AND(ISNUMBER(OFFSET('Sanitation Data'!$F$10,0,10*ROW('Sanitation Data'!F167))),'Data Summary'!CW173="Yes"),OFFSET('Sanitation Data'!$F$10,0,10*ROW('Sanitation Data'!F167)),NA())</f>
        <v>#N/A</v>
      </c>
      <c r="AI173" s="93" t="e">
        <f ca="true">+IF(AND(ISNUMBER(OFFSET('Sanitation Data'!$F$11,0,10*ROW('Sanitation Data'!F167))),'Data Summary'!CX173="Yes"),OFFSET('Sanitation Data'!$F$11,0,10*ROW('Sanitation Data'!F167)),NA())</f>
        <v>#N/A</v>
      </c>
      <c r="AJ173" s="93" t="e">
        <f ca="true">+IF(AND(ISNUMBER(OFFSET('Sanitation Data'!$F$12,0,10*ROW('Sanitation Data'!F167))),'Data Summary'!CY173="Yes"),OFFSET('Sanitation Data'!$F$12,0,10*ROW('Sanitation Data'!F167)),NA())</f>
        <v>#N/A</v>
      </c>
      <c r="AK173" s="93" t="e">
        <f ca="true">+IF(AND(ISNUMBER(OFFSET('Sanitation Data'!$G$4,0,10*ROW('Sanitation Data'!G167))),'Data Summary'!CZ173="Yes"),100-OFFSET('Sanitation Data'!$G$4,0,10*ROW('Sanitation Data'!G167)),NA())</f>
        <v>#N/A</v>
      </c>
      <c r="AL173" s="93" t="e">
        <f ca="true">+IF(AND(ISNUMBER(OFFSET('Sanitation Data'!$G$6,0,10*ROW('Sanitation Data'!G167))),'Data Summary'!DA173="Yes"),OFFSET('Sanitation Data'!$G$6,0,10*ROW('Sanitation Data'!G167)),NA())</f>
        <v>#N/A</v>
      </c>
      <c r="AM173" s="93" t="e">
        <f ca="true">+IF(AND(ISNUMBER(OFFSET('Sanitation Data'!$G$10,0,10*ROW('Sanitation Data'!G167))),'Data Summary'!DB173="Yes"),OFFSET('Sanitation Data'!$G$10,0,10*ROW('Sanitation Data'!G167)),NA())</f>
        <v>#N/A</v>
      </c>
      <c r="AN173" s="93" t="e">
        <f ca="true">+IF(AND(ISNUMBER(OFFSET('Sanitation Data'!$G$11,0,10*ROW('Sanitation Data'!G167))),'Data Summary'!DC173="Yes"),OFFSET('Sanitation Data'!$G$11,0,10*ROW('Sanitation Data'!G167)),NA())</f>
        <v>#N/A</v>
      </c>
      <c r="AO173" s="93" t="e">
        <f ca="true">+IF(AND(ISNUMBER(OFFSET('Sanitation Data'!$G$12,0,10*ROW('Sanitation Data'!G167))),'Data Summary'!DD173="Yes"),OFFSET('Sanitation Data'!$G$12,0,10*ROW('Sanitation Data'!G167)),NA())</f>
        <v>#N/A</v>
      </c>
      <c r="AP173" s="93" t="e">
        <f ca="true">+IF(AND(ISNUMBER(OFFSET('Sanitation Data'!$H$4,0,10*ROW('Sanitation Data'!H167))),'Data Summary'!DE173="Yes"),100-OFFSET('Sanitation Data'!$H$4,0,10*ROW('Sanitation Data'!H167)),NA())</f>
        <v>#N/A</v>
      </c>
      <c r="AQ173" s="93" t="e">
        <f ca="true">+IF(AND(ISNUMBER(OFFSET('Sanitation Data'!$H$6,0,10*ROW('Sanitation Data'!H167))),'Data Summary'!DF173="Yes"),OFFSET('Sanitation Data'!$H$6,0,10*ROW('Sanitation Data'!H167)),NA())</f>
        <v>#N/A</v>
      </c>
      <c r="AR173" s="93" t="e">
        <f ca="true">+IF(AND(ISNUMBER(OFFSET('Sanitation Data'!$H$10,0,10*ROW('Sanitation Data'!H167))),'Data Summary'!DG173="Yes"),OFFSET('Sanitation Data'!$H$10,0,10*ROW('Sanitation Data'!H167)),NA())</f>
        <v>#N/A</v>
      </c>
      <c r="AS173" s="93" t="e">
        <f ca="true">+IF(AND(ISNUMBER(OFFSET('Sanitation Data'!$H$11,0,10*ROW('Sanitation Data'!H167))),'Data Summary'!DH173="Yes"),OFFSET('Sanitation Data'!$H$11,0,10*ROW('Sanitation Data'!H167)),NA())</f>
        <v>#N/A</v>
      </c>
      <c r="AT173" s="93" t="e">
        <f ca="true">+IF(AND(ISNUMBER(OFFSET('Sanitation Data'!$H$12,0,10*ROW('Sanitation Data'!H167))),'Data Summary'!DI173="Yes"),OFFSET('Sanitation Data'!$H$12,0,10*ROW('Sanitation Data'!H167)),NA())</f>
        <v>#N/A</v>
      </c>
      <c r="AU173" s="93" t="e">
        <f ca="true">+IF(AND(ISNUMBER(OFFSET('Sanitation Data'!$I$4,0,10*ROW('Sanitation Data'!I167))),'Data Summary'!DJ173="Yes"),100-OFFSET('Sanitation Data'!$I$4,0,10*ROW('Sanitation Data'!I167)),NA())</f>
        <v>#N/A</v>
      </c>
      <c r="AV173" s="93" t="e">
        <f ca="true">+IF(AND(ISNUMBER(OFFSET('Sanitation Data'!$I$6,0,10*ROW('Sanitation Data'!I167))),'Data Summary'!DK173="Yes"),OFFSET('Sanitation Data'!$I$6,0,10*ROW('Sanitation Data'!I167)),NA())</f>
        <v>#N/A</v>
      </c>
      <c r="AW173" s="93" t="e">
        <f ca="true">+IF(AND(ISNUMBER(OFFSET('Sanitation Data'!$I$10,0,10*ROW('Sanitation Data'!I167))),'Data Summary'!DL173="Yes"),OFFSET('Sanitation Data'!$I$10,0,10*ROW('Sanitation Data'!I167)),NA())</f>
        <v>#N/A</v>
      </c>
      <c r="AX173" s="93" t="e">
        <f ca="true">+IF(AND(ISNUMBER(OFFSET('Sanitation Data'!$I$11,0,10*ROW('Sanitation Data'!I167))),'Data Summary'!DM173="Yes"),OFFSET('Sanitation Data'!$I$11,0,10*ROW('Sanitation Data'!I167)),NA())</f>
        <v>#N/A</v>
      </c>
      <c r="AY173" s="93" t="e">
        <f ca="true">+IF(AND(ISNUMBER(OFFSET('Sanitation Data'!$I$12,0,10*ROW('Sanitation Data'!I167))),'Data Summary'!DN173="Yes"),OFFSET('Sanitation Data'!$I$12,0,10*ROW('Sanitation Data'!I167)),NA())</f>
        <v>#N/A</v>
      </c>
      <c r="AZ173" s="94" t="e">
        <f ca="true">+IF(AND(ISNUMBER(OFFSET('Hygiene Data'!$D$5,0,10*ROW('Hygiene Data'!D167))),'Data Summary'!DO173="Yes"),OFFSET('Hygiene Data'!$D$5,0,10*ROW('Hygiene Data'!D167)),NA())</f>
        <v>#N/A</v>
      </c>
      <c r="BA173" s="94" t="e">
        <f ca="true">+IF(AND(ISNUMBER(OFFSET('Hygiene Data'!$D$7,0,10*ROW('Hygiene Data'!D167))),'Data Summary'!DP173="Yes"),OFFSET('Hygiene Data'!$D$7,0,10*ROW('Hygiene Data'!D167)),NA())</f>
        <v>#N/A</v>
      </c>
      <c r="BB173" s="94" t="e">
        <f ca="true">+IF(AND(ISNUMBER(OFFSET('Hygiene Data'!$D$9,0,10*ROW('Hygiene Data'!D167))),'Data Summary'!DQ173="Yes"),OFFSET('Hygiene Data'!$D$9,0,10*ROW('Hygiene Data'!D167)),NA())</f>
        <v>#N/A</v>
      </c>
      <c r="BC173" s="94" t="e">
        <f ca="true">+IF(AND(ISNUMBER(OFFSET('Hygiene Data'!$E$5,0,10*ROW('Hygiene Data'!E167))),'Data Summary'!DR173="Yes"),OFFSET('Hygiene Data'!$E$5,0,10*ROW('Hygiene Data'!E167)),NA())</f>
        <v>#N/A</v>
      </c>
      <c r="BD173" s="94" t="e">
        <f ca="true">+IF(AND(ISNUMBER(OFFSET('Hygiene Data'!$E$7,0,10*ROW('Hygiene Data'!E167))),'Data Summary'!DS173="Yes"),OFFSET('Hygiene Data'!$E$7,0,10*ROW('Hygiene Data'!E167)),NA())</f>
        <v>#N/A</v>
      </c>
      <c r="BE173" s="94" t="e">
        <f ca="true">+IF(AND(ISNUMBER(OFFSET('Hygiene Data'!$E$9,0,10*ROW('Hygiene Data'!E167))),'Data Summary'!DT173="Yes"),OFFSET('Hygiene Data'!$E$9,0,10*ROW('Hygiene Data'!E167)),NA())</f>
        <v>#N/A</v>
      </c>
      <c r="BF173" s="94" t="e">
        <f ca="true">+IF(AND(ISNUMBER(OFFSET('Hygiene Data'!$F$5,0,10*ROW('Hygiene Data'!F167))),'Data Summary'!DU173="Yes"),OFFSET('Hygiene Data'!$F$5,0,10*ROW('Hygiene Data'!F167)),NA())</f>
        <v>#N/A</v>
      </c>
      <c r="BG173" s="94" t="e">
        <f ca="true">+IF(AND(ISNUMBER(OFFSET('Hygiene Data'!$F$7,0,10*ROW('Hygiene Data'!F167))),'Data Summary'!DV173="Yes"),OFFSET('Hygiene Data'!$F$7,0,10*ROW('Hygiene Data'!F167)),NA())</f>
        <v>#N/A</v>
      </c>
      <c r="BH173" s="94" t="e">
        <f ca="true">+IF(AND(ISNUMBER(OFFSET('Hygiene Data'!$F$9,0,10*ROW('Hygiene Data'!F167))),'Data Summary'!DW173="Yes"),OFFSET('Hygiene Data'!$F$9,0,10*ROW('Hygiene Data'!F167)),NA())</f>
        <v>#N/A</v>
      </c>
      <c r="BI173" s="94" t="e">
        <f ca="true">+IF(AND(ISNUMBER(OFFSET('Hygiene Data'!$G$5,0,10*ROW('Hygiene Data'!G167))),'Data Summary'!DX173="Yes"),OFFSET('Hygiene Data'!$G$5,0,10*ROW('Hygiene Data'!G167)),NA())</f>
        <v>#N/A</v>
      </c>
      <c r="BJ173" s="94" t="e">
        <f ca="true">+IF(AND(ISNUMBER(OFFSET('Hygiene Data'!$G$7,0,10*ROW('Hygiene Data'!G167))),'Data Summary'!DY173="Yes"),OFFSET('Hygiene Data'!$G$7,0,10*ROW('Hygiene Data'!G167)),NA())</f>
        <v>#N/A</v>
      </c>
      <c r="BK173" s="94" t="e">
        <f ca="true">+IF(AND(ISNUMBER(OFFSET('Hygiene Data'!$G$9,0,10*ROW('Hygiene Data'!G167))),'Data Summary'!DZ173="Yes"),OFFSET('Hygiene Data'!$G$9,0,10*ROW('Hygiene Data'!G167)),NA())</f>
        <v>#N/A</v>
      </c>
      <c r="BL173" s="94" t="e">
        <f ca="true">+IF(AND(ISNUMBER(OFFSET('Hygiene Data'!$H$5,0,10*ROW('Hygiene Data'!H167))),'Data Summary'!EA173="Yes"),OFFSET('Hygiene Data'!$H$5,0,10*ROW('Hygiene Data'!H167)),NA())</f>
        <v>#N/A</v>
      </c>
      <c r="BM173" s="94" t="e">
        <f ca="true">+IF(AND(ISNUMBER(OFFSET('Hygiene Data'!$H$7,0,10*ROW('Hygiene Data'!H167))),'Data Summary'!EB173="Yes"),OFFSET('Hygiene Data'!$H$7,0,10*ROW('Hygiene Data'!H167)),NA())</f>
        <v>#N/A</v>
      </c>
      <c r="BN173" s="94" t="e">
        <f ca="true">+IF(AND(ISNUMBER(OFFSET('Hygiene Data'!$H$9,0,10*ROW('Hygiene Data'!H167))),'Data Summary'!EC173="Yes"),OFFSET('Hygiene Data'!$H$9,0,10*ROW('Hygiene Data'!H167)),NA())</f>
        <v>#N/A</v>
      </c>
      <c r="BO173" s="94" t="e">
        <f ca="true">+IF(AND(ISNUMBER(OFFSET('Hygiene Data'!$I$5,0,10*ROW('Hygiene Data'!I167))),'Data Summary'!ED173="Yes"),OFFSET('Hygiene Data'!$I$5,0,10*ROW('Hygiene Data'!I167)),NA())</f>
        <v>#N/A</v>
      </c>
      <c r="BP173" s="94" t="e">
        <f ca="true">+IF(AND(ISNUMBER(OFFSET('Hygiene Data'!$I$7,0,10*ROW('Hygiene Data'!I167))),'Data Summary'!EE173="Yes"),OFFSET('Hygiene Data'!$I$7,0,10*ROW('Hygiene Data'!I167)),NA())</f>
        <v>#N/A</v>
      </c>
      <c r="BQ173" s="94" t="e">
        <f ca="true">+IF(AND(ISNUMBER(OFFSET('Hygiene Data'!$I$9,0,10*ROW('Hygiene Data'!I167))),'Data Summary'!EF173="Yes"),OFFSET('Hygiene Data'!$I$9,0,10*ROW('Hygiene Data'!I167)),NA())</f>
        <v>#N/A</v>
      </c>
    </row>
    <row xmlns:x14ac="http://schemas.microsoft.com/office/spreadsheetml/2009/9/ac" r="174" x14ac:dyDescent="0.2">
      <c r="A174" s="334" t="e">
        <f ca="true">+RIGHT('Data Summary'!A174,LEN('Data Summary'!A174)-9)</f>
        <v>#VALUE!</v>
      </c>
      <c r="B174" s="35" t="str">
        <f ca="true">+IF(ISTEXT('Data Summary'!B174),'Data Summary'!B174,"")</f>
        <v/>
      </c>
      <c r="C174" s="333" t="e">
        <f ca="true">+VALUE('Data Summary'!C174)</f>
        <v>#VALUE!</v>
      </c>
      <c r="D174" s="92" t="e">
        <f ca="true">+IF(AND(ISNUMBER(OFFSET('Water Data'!$D$4,0,10*ROW('Water Data'!D168))),'Data Summary'!BS174="Yes"),100-OFFSET('Water Data'!$D$4,0,10*ROW('Water Data'!D168)),NA())</f>
        <v>#N/A</v>
      </c>
      <c r="E174" s="92" t="e">
        <f ca="true">+IF(AND(ISNUMBER(OFFSET('Water Data'!$D$6,0,10*ROW('Water Data'!D168))),'Data Summary'!BT174="Yes"),OFFSET('Water Data'!$D$6,0,10*ROW('Water Data'!D168)),NA())</f>
        <v>#N/A</v>
      </c>
      <c r="F174" s="92" t="e">
        <f ca="true">+IF(AND(ISNUMBER(OFFSET('Water Data'!$D$9,0,10*ROW('Water Data'!D168))),'Data Summary'!BU174="Yes"),OFFSET('Water Data'!$D$9,0,10*ROW('Water Data'!D168)),NA())</f>
        <v>#N/A</v>
      </c>
      <c r="G174" s="92" t="e">
        <f ca="true">+IF(AND(ISNUMBER(OFFSET('Water Data'!$E$4,0,10*ROW('Water Data'!E168))),'Data Summary'!BV174="Yes"),100-OFFSET('Water Data'!$E$4,0,10*ROW('Water Data'!E168)),NA())</f>
        <v>#N/A</v>
      </c>
      <c r="H174" s="92" t="e">
        <f ca="true">+IF(AND(ISNUMBER(OFFSET('Water Data'!$E$6,0,10*ROW('Water Data'!E168))),'Data Summary'!BW174="Yes"),OFFSET('Water Data'!$E$6,0,10*ROW('Water Data'!E168)),NA())</f>
        <v>#N/A</v>
      </c>
      <c r="I174" s="92" t="e">
        <f ca="true">+IF(AND(ISNUMBER(OFFSET('Water Data'!$E$9,0,10*ROW('Water Data'!E168))),'Data Summary'!BX174="Yes"),OFFSET('Water Data'!$E$9,0,10*ROW('Water Data'!E168)),NA())</f>
        <v>#N/A</v>
      </c>
      <c r="J174" s="92" t="e">
        <f ca="true">+IF(AND(ISNUMBER(OFFSET('Water Data'!$F$4,0,10*ROW('Water Data'!F168))),'Data Summary'!BY174="Yes"),100-OFFSET('Water Data'!$F$4,0,10*ROW('Water Data'!F168)),NA())</f>
        <v>#N/A</v>
      </c>
      <c r="K174" s="92" t="e">
        <f ca="true">+IF(AND(ISNUMBER(OFFSET('Water Data'!$F$6,0,10*ROW('Water Data'!F168))),'Data Summary'!BZ174="Yes"),OFFSET('Water Data'!$F$6,0,10*ROW('Water Data'!F168)),NA())</f>
        <v>#N/A</v>
      </c>
      <c r="L174" s="92" t="e">
        <f ca="true">+IF(AND(ISNUMBER(OFFSET('Water Data'!$F$9,0,10*ROW('Water Data'!F168))),'Data Summary'!CA174="Yes"),OFFSET('Water Data'!$F$9,0,10*ROW('Water Data'!F168)),NA())</f>
        <v>#N/A</v>
      </c>
      <c r="M174" s="92" t="e">
        <f ca="true">+IF(AND(ISNUMBER(OFFSET('Water Data'!$G$4,0,10*ROW('Water Data'!G168))),'Data Summary'!CB174="Yes"),100-OFFSET('Water Data'!$G$4,0,10*ROW('Water Data'!G168)),NA())</f>
        <v>#N/A</v>
      </c>
      <c r="N174" s="92" t="e">
        <f ca="true">+IF(AND(ISNUMBER(OFFSET('Water Data'!$G$6,0,10*ROW('Water Data'!G168))),'Data Summary'!CC174="Yes"),OFFSET('Water Data'!$G$6,0,10*ROW('Water Data'!G168)),NA())</f>
        <v>#N/A</v>
      </c>
      <c r="O174" s="92" t="e">
        <f ca="true">+IF(AND(ISNUMBER(OFFSET('Water Data'!$G$9,0,10*ROW('Water Data'!G168))),'Data Summary'!CD174="Yes"),OFFSET('Water Data'!$G$9,0,10*ROW('Water Data'!G168)),NA())</f>
        <v>#N/A</v>
      </c>
      <c r="P174" s="92" t="e">
        <f ca="true">+IF(AND(ISNUMBER(OFFSET('Water Data'!$H$4,0,10*ROW('Water Data'!H168))),'Data Summary'!CE174="Yes"),100-OFFSET('Water Data'!$H$4,0,10*ROW('Water Data'!H168)),NA())</f>
        <v>#N/A</v>
      </c>
      <c r="Q174" s="92" t="e">
        <f ca="true">+IF(AND(ISNUMBER(OFFSET('Water Data'!$H$6,0,10*ROW('Water Data'!H168))),'Data Summary'!CF174="Yes"),OFFSET('Water Data'!$H$6,0,10*ROW('Water Data'!H168)),NA())</f>
        <v>#N/A</v>
      </c>
      <c r="R174" s="92" t="e">
        <f ca="true">+IF(AND(ISNUMBER(OFFSET('Water Data'!$H$9,0,10*ROW('Water Data'!H168))),'Data Summary'!CG174="Yes"),OFFSET('Water Data'!$H$9,0,10*ROW('Water Data'!H168)),NA())</f>
        <v>#N/A</v>
      </c>
      <c r="S174" s="92" t="e">
        <f ca="true">+IF(AND(ISNUMBER(OFFSET('Water Data'!$I$4,0,10*ROW('Water Data'!I168))),'Data Summary'!CH174="Yes"),100-OFFSET('Water Data'!$I$4,0,10*ROW('Water Data'!I168)),NA())</f>
        <v>#N/A</v>
      </c>
      <c r="T174" s="92" t="e">
        <f ca="true">+IF(AND(ISNUMBER(OFFSET('Water Data'!$I$6,0,10*ROW('Water Data'!I168))),'Data Summary'!CI174="Yes"),OFFSET('Water Data'!$I$6,0,10*ROW('Water Data'!I168)),NA())</f>
        <v>#N/A</v>
      </c>
      <c r="U174" s="92" t="e">
        <f ca="true">+IF(AND(ISNUMBER(OFFSET('Water Data'!$I$9,0,10*ROW('Water Data'!I168))),'Data Summary'!CJ174="Yes"),OFFSET('Water Data'!$I$9,0,10*ROW('Water Data'!I168)),NA())</f>
        <v>#N/A</v>
      </c>
      <c r="V174" s="93" t="e">
        <f ca="true">+IF(AND(ISNUMBER(OFFSET('Sanitation Data'!$D$4,0,10*ROW('Sanitation Data'!D168))),'Data Summary'!CK174="Yes"),100-OFFSET('Sanitation Data'!$D$4,0,10*ROW('Sanitation Data'!D168)),NA())</f>
        <v>#N/A</v>
      </c>
      <c r="W174" s="93" t="e">
        <f ca="true">+IF(AND(ISNUMBER(OFFSET('Sanitation Data'!$D$6,0,10*ROW('Sanitation Data'!D168))),'Data Summary'!CL174="Yes"),OFFSET('Sanitation Data'!$D$6,0,10*ROW('Sanitation Data'!D168)),NA())</f>
        <v>#N/A</v>
      </c>
      <c r="X174" s="93" t="e">
        <f ca="true">+IF(AND(ISNUMBER(OFFSET('Sanitation Data'!$D$10,0,10*ROW('Sanitation Data'!D168))),'Data Summary'!CM174="Yes"),OFFSET('Sanitation Data'!$D$10,0,10*ROW('Sanitation Data'!D168)),NA())</f>
        <v>#N/A</v>
      </c>
      <c r="Y174" s="93" t="e">
        <f ca="true">+IF(AND(ISNUMBER(OFFSET('Sanitation Data'!$D$11,0,10*ROW('Sanitation Data'!D168))),'Data Summary'!CN174="Yes"),OFFSET('Sanitation Data'!$D$11,0,10*ROW('Sanitation Data'!D168)),NA())</f>
        <v>#N/A</v>
      </c>
      <c r="Z174" s="93" t="e">
        <f ca="true">+IF(AND(ISNUMBER(OFFSET('Sanitation Data'!$D$12,0,10*ROW('Sanitation Data'!D168))),'Data Summary'!CO174="Yes"),OFFSET('Sanitation Data'!$D$12,0,10*ROW('Sanitation Data'!D168)),NA())</f>
        <v>#N/A</v>
      </c>
      <c r="AA174" s="93" t="e">
        <f ca="true">+IF(AND(ISNUMBER(OFFSET('Sanitation Data'!$E$4,0,10*ROW('Sanitation Data'!E168))),'Data Summary'!CP174="Yes"),100-OFFSET('Sanitation Data'!$E$4,0,10*ROW('Sanitation Data'!E168)),NA())</f>
        <v>#N/A</v>
      </c>
      <c r="AB174" s="93" t="e">
        <f ca="true">+IF(AND(ISNUMBER(OFFSET('Sanitation Data'!$E$6,0,10*ROW('Sanitation Data'!E168))),'Data Summary'!CQ174="Yes"),OFFSET('Sanitation Data'!$E$6,0,10*ROW('Sanitation Data'!E168)),NA())</f>
        <v>#N/A</v>
      </c>
      <c r="AC174" s="93" t="e">
        <f ca="true">+IF(AND(ISNUMBER(OFFSET('Sanitation Data'!$E$10,0,10*ROW('Sanitation Data'!E168))),'Data Summary'!CR174="Yes"),OFFSET('Sanitation Data'!$E$10,0,10*ROW('Sanitation Data'!E168)),NA())</f>
        <v>#N/A</v>
      </c>
      <c r="AD174" s="93" t="e">
        <f ca="true">+IF(AND(ISNUMBER(OFFSET('Sanitation Data'!$E$11,0,10*ROW('Sanitation Data'!E168))),'Data Summary'!CS174="Yes"),OFFSET('Sanitation Data'!$E$11,0,10*ROW('Sanitation Data'!E168)),NA())</f>
        <v>#N/A</v>
      </c>
      <c r="AE174" s="93" t="e">
        <f ca="true">+IF(AND(ISNUMBER(OFFSET('Sanitation Data'!$E$12,0,10*ROW('Sanitation Data'!E168))),'Data Summary'!CT174="Yes"),OFFSET('Sanitation Data'!$E$12,0,10*ROW('Sanitation Data'!E168)),NA())</f>
        <v>#N/A</v>
      </c>
      <c r="AF174" s="93" t="e">
        <f ca="true">+IF(AND(ISNUMBER(OFFSET('Sanitation Data'!$F$4,0,10*ROW('Sanitation Data'!F168))),'Data Summary'!CU174="Yes"),100-OFFSET('Sanitation Data'!$F$4,0,10*ROW('Sanitation Data'!F168)),NA())</f>
        <v>#N/A</v>
      </c>
      <c r="AG174" s="93" t="e">
        <f ca="true">+IF(AND(ISNUMBER(OFFSET('Sanitation Data'!$F$6,0,10*ROW('Sanitation Data'!F168))),'Data Summary'!CV174="Yes"),OFFSET('Sanitation Data'!$F$6,0,10*ROW('Sanitation Data'!F168)),NA())</f>
        <v>#N/A</v>
      </c>
      <c r="AH174" s="93" t="e">
        <f ca="true">+IF(AND(ISNUMBER(OFFSET('Sanitation Data'!$F$10,0,10*ROW('Sanitation Data'!F168))),'Data Summary'!CW174="Yes"),OFFSET('Sanitation Data'!$F$10,0,10*ROW('Sanitation Data'!F168)),NA())</f>
        <v>#N/A</v>
      </c>
      <c r="AI174" s="93" t="e">
        <f ca="true">+IF(AND(ISNUMBER(OFFSET('Sanitation Data'!$F$11,0,10*ROW('Sanitation Data'!F168))),'Data Summary'!CX174="Yes"),OFFSET('Sanitation Data'!$F$11,0,10*ROW('Sanitation Data'!F168)),NA())</f>
        <v>#N/A</v>
      </c>
      <c r="AJ174" s="93" t="e">
        <f ca="true">+IF(AND(ISNUMBER(OFFSET('Sanitation Data'!$F$12,0,10*ROW('Sanitation Data'!F168))),'Data Summary'!CY174="Yes"),OFFSET('Sanitation Data'!$F$12,0,10*ROW('Sanitation Data'!F168)),NA())</f>
        <v>#N/A</v>
      </c>
      <c r="AK174" s="93" t="e">
        <f ca="true">+IF(AND(ISNUMBER(OFFSET('Sanitation Data'!$G$4,0,10*ROW('Sanitation Data'!G168))),'Data Summary'!CZ174="Yes"),100-OFFSET('Sanitation Data'!$G$4,0,10*ROW('Sanitation Data'!G168)),NA())</f>
        <v>#N/A</v>
      </c>
      <c r="AL174" s="93" t="e">
        <f ca="true">+IF(AND(ISNUMBER(OFFSET('Sanitation Data'!$G$6,0,10*ROW('Sanitation Data'!G168))),'Data Summary'!DA174="Yes"),OFFSET('Sanitation Data'!$G$6,0,10*ROW('Sanitation Data'!G168)),NA())</f>
        <v>#N/A</v>
      </c>
      <c r="AM174" s="93" t="e">
        <f ca="true">+IF(AND(ISNUMBER(OFFSET('Sanitation Data'!$G$10,0,10*ROW('Sanitation Data'!G168))),'Data Summary'!DB174="Yes"),OFFSET('Sanitation Data'!$G$10,0,10*ROW('Sanitation Data'!G168)),NA())</f>
        <v>#N/A</v>
      </c>
      <c r="AN174" s="93" t="e">
        <f ca="true">+IF(AND(ISNUMBER(OFFSET('Sanitation Data'!$G$11,0,10*ROW('Sanitation Data'!G168))),'Data Summary'!DC174="Yes"),OFFSET('Sanitation Data'!$G$11,0,10*ROW('Sanitation Data'!G168)),NA())</f>
        <v>#N/A</v>
      </c>
      <c r="AO174" s="93" t="e">
        <f ca="true">+IF(AND(ISNUMBER(OFFSET('Sanitation Data'!$G$12,0,10*ROW('Sanitation Data'!G168))),'Data Summary'!DD174="Yes"),OFFSET('Sanitation Data'!$G$12,0,10*ROW('Sanitation Data'!G168)),NA())</f>
        <v>#N/A</v>
      </c>
      <c r="AP174" s="93" t="e">
        <f ca="true">+IF(AND(ISNUMBER(OFFSET('Sanitation Data'!$H$4,0,10*ROW('Sanitation Data'!H168))),'Data Summary'!DE174="Yes"),100-OFFSET('Sanitation Data'!$H$4,0,10*ROW('Sanitation Data'!H168)),NA())</f>
        <v>#N/A</v>
      </c>
      <c r="AQ174" s="93" t="e">
        <f ca="true">+IF(AND(ISNUMBER(OFFSET('Sanitation Data'!$H$6,0,10*ROW('Sanitation Data'!H168))),'Data Summary'!DF174="Yes"),OFFSET('Sanitation Data'!$H$6,0,10*ROW('Sanitation Data'!H168)),NA())</f>
        <v>#N/A</v>
      </c>
      <c r="AR174" s="93" t="e">
        <f ca="true">+IF(AND(ISNUMBER(OFFSET('Sanitation Data'!$H$10,0,10*ROW('Sanitation Data'!H168))),'Data Summary'!DG174="Yes"),OFFSET('Sanitation Data'!$H$10,0,10*ROW('Sanitation Data'!H168)),NA())</f>
        <v>#N/A</v>
      </c>
      <c r="AS174" s="93" t="e">
        <f ca="true">+IF(AND(ISNUMBER(OFFSET('Sanitation Data'!$H$11,0,10*ROW('Sanitation Data'!H168))),'Data Summary'!DH174="Yes"),OFFSET('Sanitation Data'!$H$11,0,10*ROW('Sanitation Data'!H168)),NA())</f>
        <v>#N/A</v>
      </c>
      <c r="AT174" s="93" t="e">
        <f ca="true">+IF(AND(ISNUMBER(OFFSET('Sanitation Data'!$H$12,0,10*ROW('Sanitation Data'!H168))),'Data Summary'!DI174="Yes"),OFFSET('Sanitation Data'!$H$12,0,10*ROW('Sanitation Data'!H168)),NA())</f>
        <v>#N/A</v>
      </c>
      <c r="AU174" s="93" t="e">
        <f ca="true">+IF(AND(ISNUMBER(OFFSET('Sanitation Data'!$I$4,0,10*ROW('Sanitation Data'!I168))),'Data Summary'!DJ174="Yes"),100-OFFSET('Sanitation Data'!$I$4,0,10*ROW('Sanitation Data'!I168)),NA())</f>
        <v>#N/A</v>
      </c>
      <c r="AV174" s="93" t="e">
        <f ca="true">+IF(AND(ISNUMBER(OFFSET('Sanitation Data'!$I$6,0,10*ROW('Sanitation Data'!I168))),'Data Summary'!DK174="Yes"),OFFSET('Sanitation Data'!$I$6,0,10*ROW('Sanitation Data'!I168)),NA())</f>
        <v>#N/A</v>
      </c>
      <c r="AW174" s="93" t="e">
        <f ca="true">+IF(AND(ISNUMBER(OFFSET('Sanitation Data'!$I$10,0,10*ROW('Sanitation Data'!I168))),'Data Summary'!DL174="Yes"),OFFSET('Sanitation Data'!$I$10,0,10*ROW('Sanitation Data'!I168)),NA())</f>
        <v>#N/A</v>
      </c>
      <c r="AX174" s="93" t="e">
        <f ca="true">+IF(AND(ISNUMBER(OFFSET('Sanitation Data'!$I$11,0,10*ROW('Sanitation Data'!I168))),'Data Summary'!DM174="Yes"),OFFSET('Sanitation Data'!$I$11,0,10*ROW('Sanitation Data'!I168)),NA())</f>
        <v>#N/A</v>
      </c>
      <c r="AY174" s="93" t="e">
        <f ca="true">+IF(AND(ISNUMBER(OFFSET('Sanitation Data'!$I$12,0,10*ROW('Sanitation Data'!I168))),'Data Summary'!DN174="Yes"),OFFSET('Sanitation Data'!$I$12,0,10*ROW('Sanitation Data'!I168)),NA())</f>
        <v>#N/A</v>
      </c>
      <c r="AZ174" s="94" t="e">
        <f ca="true">+IF(AND(ISNUMBER(OFFSET('Hygiene Data'!$D$5,0,10*ROW('Hygiene Data'!D168))),'Data Summary'!DO174="Yes"),OFFSET('Hygiene Data'!$D$5,0,10*ROW('Hygiene Data'!D168)),NA())</f>
        <v>#N/A</v>
      </c>
      <c r="BA174" s="94" t="e">
        <f ca="true">+IF(AND(ISNUMBER(OFFSET('Hygiene Data'!$D$7,0,10*ROW('Hygiene Data'!D168))),'Data Summary'!DP174="Yes"),OFFSET('Hygiene Data'!$D$7,0,10*ROW('Hygiene Data'!D168)),NA())</f>
        <v>#N/A</v>
      </c>
      <c r="BB174" s="94" t="e">
        <f ca="true">+IF(AND(ISNUMBER(OFFSET('Hygiene Data'!$D$9,0,10*ROW('Hygiene Data'!D168))),'Data Summary'!DQ174="Yes"),OFFSET('Hygiene Data'!$D$9,0,10*ROW('Hygiene Data'!D168)),NA())</f>
        <v>#N/A</v>
      </c>
      <c r="BC174" s="94" t="e">
        <f ca="true">+IF(AND(ISNUMBER(OFFSET('Hygiene Data'!$E$5,0,10*ROW('Hygiene Data'!E168))),'Data Summary'!DR174="Yes"),OFFSET('Hygiene Data'!$E$5,0,10*ROW('Hygiene Data'!E168)),NA())</f>
        <v>#N/A</v>
      </c>
      <c r="BD174" s="94" t="e">
        <f ca="true">+IF(AND(ISNUMBER(OFFSET('Hygiene Data'!$E$7,0,10*ROW('Hygiene Data'!E168))),'Data Summary'!DS174="Yes"),OFFSET('Hygiene Data'!$E$7,0,10*ROW('Hygiene Data'!E168)),NA())</f>
        <v>#N/A</v>
      </c>
      <c r="BE174" s="94" t="e">
        <f ca="true">+IF(AND(ISNUMBER(OFFSET('Hygiene Data'!$E$9,0,10*ROW('Hygiene Data'!E168))),'Data Summary'!DT174="Yes"),OFFSET('Hygiene Data'!$E$9,0,10*ROW('Hygiene Data'!E168)),NA())</f>
        <v>#N/A</v>
      </c>
      <c r="BF174" s="94" t="e">
        <f ca="true">+IF(AND(ISNUMBER(OFFSET('Hygiene Data'!$F$5,0,10*ROW('Hygiene Data'!F168))),'Data Summary'!DU174="Yes"),OFFSET('Hygiene Data'!$F$5,0,10*ROW('Hygiene Data'!F168)),NA())</f>
        <v>#N/A</v>
      </c>
      <c r="BG174" s="94" t="e">
        <f ca="true">+IF(AND(ISNUMBER(OFFSET('Hygiene Data'!$F$7,0,10*ROW('Hygiene Data'!F168))),'Data Summary'!DV174="Yes"),OFFSET('Hygiene Data'!$F$7,0,10*ROW('Hygiene Data'!F168)),NA())</f>
        <v>#N/A</v>
      </c>
      <c r="BH174" s="94" t="e">
        <f ca="true">+IF(AND(ISNUMBER(OFFSET('Hygiene Data'!$F$9,0,10*ROW('Hygiene Data'!F168))),'Data Summary'!DW174="Yes"),OFFSET('Hygiene Data'!$F$9,0,10*ROW('Hygiene Data'!F168)),NA())</f>
        <v>#N/A</v>
      </c>
      <c r="BI174" s="94" t="e">
        <f ca="true">+IF(AND(ISNUMBER(OFFSET('Hygiene Data'!$G$5,0,10*ROW('Hygiene Data'!G168))),'Data Summary'!DX174="Yes"),OFFSET('Hygiene Data'!$G$5,0,10*ROW('Hygiene Data'!G168)),NA())</f>
        <v>#N/A</v>
      </c>
      <c r="BJ174" s="94" t="e">
        <f ca="true">+IF(AND(ISNUMBER(OFFSET('Hygiene Data'!$G$7,0,10*ROW('Hygiene Data'!G168))),'Data Summary'!DY174="Yes"),OFFSET('Hygiene Data'!$G$7,0,10*ROW('Hygiene Data'!G168)),NA())</f>
        <v>#N/A</v>
      </c>
      <c r="BK174" s="94" t="e">
        <f ca="true">+IF(AND(ISNUMBER(OFFSET('Hygiene Data'!$G$9,0,10*ROW('Hygiene Data'!G168))),'Data Summary'!DZ174="Yes"),OFFSET('Hygiene Data'!$G$9,0,10*ROW('Hygiene Data'!G168)),NA())</f>
        <v>#N/A</v>
      </c>
      <c r="BL174" s="94" t="e">
        <f ca="true">+IF(AND(ISNUMBER(OFFSET('Hygiene Data'!$H$5,0,10*ROW('Hygiene Data'!H168))),'Data Summary'!EA174="Yes"),OFFSET('Hygiene Data'!$H$5,0,10*ROW('Hygiene Data'!H168)),NA())</f>
        <v>#N/A</v>
      </c>
      <c r="BM174" s="94" t="e">
        <f ca="true">+IF(AND(ISNUMBER(OFFSET('Hygiene Data'!$H$7,0,10*ROW('Hygiene Data'!H168))),'Data Summary'!EB174="Yes"),OFFSET('Hygiene Data'!$H$7,0,10*ROW('Hygiene Data'!H168)),NA())</f>
        <v>#N/A</v>
      </c>
      <c r="BN174" s="94" t="e">
        <f ca="true">+IF(AND(ISNUMBER(OFFSET('Hygiene Data'!$H$9,0,10*ROW('Hygiene Data'!H168))),'Data Summary'!EC174="Yes"),OFFSET('Hygiene Data'!$H$9,0,10*ROW('Hygiene Data'!H168)),NA())</f>
        <v>#N/A</v>
      </c>
      <c r="BO174" s="94" t="e">
        <f ca="true">+IF(AND(ISNUMBER(OFFSET('Hygiene Data'!$I$5,0,10*ROW('Hygiene Data'!I168))),'Data Summary'!ED174="Yes"),OFFSET('Hygiene Data'!$I$5,0,10*ROW('Hygiene Data'!I168)),NA())</f>
        <v>#N/A</v>
      </c>
      <c r="BP174" s="94" t="e">
        <f ca="true">+IF(AND(ISNUMBER(OFFSET('Hygiene Data'!$I$7,0,10*ROW('Hygiene Data'!I168))),'Data Summary'!EE174="Yes"),OFFSET('Hygiene Data'!$I$7,0,10*ROW('Hygiene Data'!I168)),NA())</f>
        <v>#N/A</v>
      </c>
      <c r="BQ174" s="94" t="e">
        <f ca="true">+IF(AND(ISNUMBER(OFFSET('Hygiene Data'!$I$9,0,10*ROW('Hygiene Data'!I168))),'Data Summary'!EF174="Yes"),OFFSET('Hygiene Data'!$I$9,0,10*ROW('Hygiene Data'!I168)),NA())</f>
        <v>#N/A</v>
      </c>
    </row>
    <row xmlns:x14ac="http://schemas.microsoft.com/office/spreadsheetml/2009/9/ac" r="175" x14ac:dyDescent="0.2">
      <c r="A175" s="334" t="e">
        <f ca="true">+RIGHT('Data Summary'!A175,LEN('Data Summary'!A175)-9)</f>
        <v>#VALUE!</v>
      </c>
      <c r="B175" s="35" t="str">
        <f ca="true">+IF(ISTEXT('Data Summary'!B175),'Data Summary'!B175,"")</f>
        <v/>
      </c>
      <c r="C175" s="333" t="e">
        <f ca="true">+VALUE('Data Summary'!C175)</f>
        <v>#VALUE!</v>
      </c>
      <c r="D175" s="92" t="e">
        <f ca="true">+IF(AND(ISNUMBER(OFFSET('Water Data'!$D$4,0,10*ROW('Water Data'!D169))),'Data Summary'!BS175="Yes"),100-OFFSET('Water Data'!$D$4,0,10*ROW('Water Data'!D169)),NA())</f>
        <v>#N/A</v>
      </c>
      <c r="E175" s="92" t="e">
        <f ca="true">+IF(AND(ISNUMBER(OFFSET('Water Data'!$D$6,0,10*ROW('Water Data'!D169))),'Data Summary'!BT175="Yes"),OFFSET('Water Data'!$D$6,0,10*ROW('Water Data'!D169)),NA())</f>
        <v>#N/A</v>
      </c>
      <c r="F175" s="92" t="e">
        <f ca="true">+IF(AND(ISNUMBER(OFFSET('Water Data'!$D$9,0,10*ROW('Water Data'!D169))),'Data Summary'!BU175="Yes"),OFFSET('Water Data'!$D$9,0,10*ROW('Water Data'!D169)),NA())</f>
        <v>#N/A</v>
      </c>
      <c r="G175" s="92" t="e">
        <f ca="true">+IF(AND(ISNUMBER(OFFSET('Water Data'!$E$4,0,10*ROW('Water Data'!E169))),'Data Summary'!BV175="Yes"),100-OFFSET('Water Data'!$E$4,0,10*ROW('Water Data'!E169)),NA())</f>
        <v>#N/A</v>
      </c>
      <c r="H175" s="92" t="e">
        <f ca="true">+IF(AND(ISNUMBER(OFFSET('Water Data'!$E$6,0,10*ROW('Water Data'!E169))),'Data Summary'!BW175="Yes"),OFFSET('Water Data'!$E$6,0,10*ROW('Water Data'!E169)),NA())</f>
        <v>#N/A</v>
      </c>
      <c r="I175" s="92" t="e">
        <f ca="true">+IF(AND(ISNUMBER(OFFSET('Water Data'!$E$9,0,10*ROW('Water Data'!E169))),'Data Summary'!BX175="Yes"),OFFSET('Water Data'!$E$9,0,10*ROW('Water Data'!E169)),NA())</f>
        <v>#N/A</v>
      </c>
      <c r="J175" s="92" t="e">
        <f ca="true">+IF(AND(ISNUMBER(OFFSET('Water Data'!$F$4,0,10*ROW('Water Data'!F169))),'Data Summary'!BY175="Yes"),100-OFFSET('Water Data'!$F$4,0,10*ROW('Water Data'!F169)),NA())</f>
        <v>#N/A</v>
      </c>
      <c r="K175" s="92" t="e">
        <f ca="true">+IF(AND(ISNUMBER(OFFSET('Water Data'!$F$6,0,10*ROW('Water Data'!F169))),'Data Summary'!BZ175="Yes"),OFFSET('Water Data'!$F$6,0,10*ROW('Water Data'!F169)),NA())</f>
        <v>#N/A</v>
      </c>
      <c r="L175" s="92" t="e">
        <f ca="true">+IF(AND(ISNUMBER(OFFSET('Water Data'!$F$9,0,10*ROW('Water Data'!F169))),'Data Summary'!CA175="Yes"),OFFSET('Water Data'!$F$9,0,10*ROW('Water Data'!F169)),NA())</f>
        <v>#N/A</v>
      </c>
      <c r="M175" s="92" t="e">
        <f ca="true">+IF(AND(ISNUMBER(OFFSET('Water Data'!$G$4,0,10*ROW('Water Data'!G169))),'Data Summary'!CB175="Yes"),100-OFFSET('Water Data'!$G$4,0,10*ROW('Water Data'!G169)),NA())</f>
        <v>#N/A</v>
      </c>
      <c r="N175" s="92" t="e">
        <f ca="true">+IF(AND(ISNUMBER(OFFSET('Water Data'!$G$6,0,10*ROW('Water Data'!G169))),'Data Summary'!CC175="Yes"),OFFSET('Water Data'!$G$6,0,10*ROW('Water Data'!G169)),NA())</f>
        <v>#N/A</v>
      </c>
      <c r="O175" s="92" t="e">
        <f ca="true">+IF(AND(ISNUMBER(OFFSET('Water Data'!$G$9,0,10*ROW('Water Data'!G169))),'Data Summary'!CD175="Yes"),OFFSET('Water Data'!$G$9,0,10*ROW('Water Data'!G169)),NA())</f>
        <v>#N/A</v>
      </c>
      <c r="P175" s="92" t="e">
        <f ca="true">+IF(AND(ISNUMBER(OFFSET('Water Data'!$H$4,0,10*ROW('Water Data'!H169))),'Data Summary'!CE175="Yes"),100-OFFSET('Water Data'!$H$4,0,10*ROW('Water Data'!H169)),NA())</f>
        <v>#N/A</v>
      </c>
      <c r="Q175" s="92" t="e">
        <f ca="true">+IF(AND(ISNUMBER(OFFSET('Water Data'!$H$6,0,10*ROW('Water Data'!H169))),'Data Summary'!CF175="Yes"),OFFSET('Water Data'!$H$6,0,10*ROW('Water Data'!H169)),NA())</f>
        <v>#N/A</v>
      </c>
      <c r="R175" s="92" t="e">
        <f ca="true">+IF(AND(ISNUMBER(OFFSET('Water Data'!$H$9,0,10*ROW('Water Data'!H169))),'Data Summary'!CG175="Yes"),OFFSET('Water Data'!$H$9,0,10*ROW('Water Data'!H169)),NA())</f>
        <v>#N/A</v>
      </c>
      <c r="S175" s="92" t="e">
        <f ca="true">+IF(AND(ISNUMBER(OFFSET('Water Data'!$I$4,0,10*ROW('Water Data'!I169))),'Data Summary'!CH175="Yes"),100-OFFSET('Water Data'!$I$4,0,10*ROW('Water Data'!I169)),NA())</f>
        <v>#N/A</v>
      </c>
      <c r="T175" s="92" t="e">
        <f ca="true">+IF(AND(ISNUMBER(OFFSET('Water Data'!$I$6,0,10*ROW('Water Data'!I169))),'Data Summary'!CI175="Yes"),OFFSET('Water Data'!$I$6,0,10*ROW('Water Data'!I169)),NA())</f>
        <v>#N/A</v>
      </c>
      <c r="U175" s="92" t="e">
        <f ca="true">+IF(AND(ISNUMBER(OFFSET('Water Data'!$I$9,0,10*ROW('Water Data'!I169))),'Data Summary'!CJ175="Yes"),OFFSET('Water Data'!$I$9,0,10*ROW('Water Data'!I169)),NA())</f>
        <v>#N/A</v>
      </c>
      <c r="V175" s="93" t="e">
        <f ca="true">+IF(AND(ISNUMBER(OFFSET('Sanitation Data'!$D$4,0,10*ROW('Sanitation Data'!D169))),'Data Summary'!CK175="Yes"),100-OFFSET('Sanitation Data'!$D$4,0,10*ROW('Sanitation Data'!D169)),NA())</f>
        <v>#N/A</v>
      </c>
      <c r="W175" s="93" t="e">
        <f ca="true">+IF(AND(ISNUMBER(OFFSET('Sanitation Data'!$D$6,0,10*ROW('Sanitation Data'!D169))),'Data Summary'!CL175="Yes"),OFFSET('Sanitation Data'!$D$6,0,10*ROW('Sanitation Data'!D169)),NA())</f>
        <v>#N/A</v>
      </c>
      <c r="X175" s="93" t="e">
        <f ca="true">+IF(AND(ISNUMBER(OFFSET('Sanitation Data'!$D$10,0,10*ROW('Sanitation Data'!D169))),'Data Summary'!CM175="Yes"),OFFSET('Sanitation Data'!$D$10,0,10*ROW('Sanitation Data'!D169)),NA())</f>
        <v>#N/A</v>
      </c>
      <c r="Y175" s="93" t="e">
        <f ca="true">+IF(AND(ISNUMBER(OFFSET('Sanitation Data'!$D$11,0,10*ROW('Sanitation Data'!D169))),'Data Summary'!CN175="Yes"),OFFSET('Sanitation Data'!$D$11,0,10*ROW('Sanitation Data'!D169)),NA())</f>
        <v>#N/A</v>
      </c>
      <c r="Z175" s="93" t="e">
        <f ca="true">+IF(AND(ISNUMBER(OFFSET('Sanitation Data'!$D$12,0,10*ROW('Sanitation Data'!D169))),'Data Summary'!CO175="Yes"),OFFSET('Sanitation Data'!$D$12,0,10*ROW('Sanitation Data'!D169)),NA())</f>
        <v>#N/A</v>
      </c>
      <c r="AA175" s="93" t="e">
        <f ca="true">+IF(AND(ISNUMBER(OFFSET('Sanitation Data'!$E$4,0,10*ROW('Sanitation Data'!E169))),'Data Summary'!CP175="Yes"),100-OFFSET('Sanitation Data'!$E$4,0,10*ROW('Sanitation Data'!E169)),NA())</f>
        <v>#N/A</v>
      </c>
      <c r="AB175" s="93" t="e">
        <f ca="true">+IF(AND(ISNUMBER(OFFSET('Sanitation Data'!$E$6,0,10*ROW('Sanitation Data'!E169))),'Data Summary'!CQ175="Yes"),OFFSET('Sanitation Data'!$E$6,0,10*ROW('Sanitation Data'!E169)),NA())</f>
        <v>#N/A</v>
      </c>
      <c r="AC175" s="93" t="e">
        <f ca="true">+IF(AND(ISNUMBER(OFFSET('Sanitation Data'!$E$10,0,10*ROW('Sanitation Data'!E169))),'Data Summary'!CR175="Yes"),OFFSET('Sanitation Data'!$E$10,0,10*ROW('Sanitation Data'!E169)),NA())</f>
        <v>#N/A</v>
      </c>
      <c r="AD175" s="93" t="e">
        <f ca="true">+IF(AND(ISNUMBER(OFFSET('Sanitation Data'!$E$11,0,10*ROW('Sanitation Data'!E169))),'Data Summary'!CS175="Yes"),OFFSET('Sanitation Data'!$E$11,0,10*ROW('Sanitation Data'!E169)),NA())</f>
        <v>#N/A</v>
      </c>
      <c r="AE175" s="93" t="e">
        <f ca="true">+IF(AND(ISNUMBER(OFFSET('Sanitation Data'!$E$12,0,10*ROW('Sanitation Data'!E169))),'Data Summary'!CT175="Yes"),OFFSET('Sanitation Data'!$E$12,0,10*ROW('Sanitation Data'!E169)),NA())</f>
        <v>#N/A</v>
      </c>
      <c r="AF175" s="93" t="e">
        <f ca="true">+IF(AND(ISNUMBER(OFFSET('Sanitation Data'!$F$4,0,10*ROW('Sanitation Data'!F169))),'Data Summary'!CU175="Yes"),100-OFFSET('Sanitation Data'!$F$4,0,10*ROW('Sanitation Data'!F169)),NA())</f>
        <v>#N/A</v>
      </c>
      <c r="AG175" s="93" t="e">
        <f ca="true">+IF(AND(ISNUMBER(OFFSET('Sanitation Data'!$F$6,0,10*ROW('Sanitation Data'!F169))),'Data Summary'!CV175="Yes"),OFFSET('Sanitation Data'!$F$6,0,10*ROW('Sanitation Data'!F169)),NA())</f>
        <v>#N/A</v>
      </c>
      <c r="AH175" s="93" t="e">
        <f ca="true">+IF(AND(ISNUMBER(OFFSET('Sanitation Data'!$F$10,0,10*ROW('Sanitation Data'!F169))),'Data Summary'!CW175="Yes"),OFFSET('Sanitation Data'!$F$10,0,10*ROW('Sanitation Data'!F169)),NA())</f>
        <v>#N/A</v>
      </c>
      <c r="AI175" s="93" t="e">
        <f ca="true">+IF(AND(ISNUMBER(OFFSET('Sanitation Data'!$F$11,0,10*ROW('Sanitation Data'!F169))),'Data Summary'!CX175="Yes"),OFFSET('Sanitation Data'!$F$11,0,10*ROW('Sanitation Data'!F169)),NA())</f>
        <v>#N/A</v>
      </c>
      <c r="AJ175" s="93" t="e">
        <f ca="true">+IF(AND(ISNUMBER(OFFSET('Sanitation Data'!$F$12,0,10*ROW('Sanitation Data'!F169))),'Data Summary'!CY175="Yes"),OFFSET('Sanitation Data'!$F$12,0,10*ROW('Sanitation Data'!F169)),NA())</f>
        <v>#N/A</v>
      </c>
      <c r="AK175" s="93" t="e">
        <f ca="true">+IF(AND(ISNUMBER(OFFSET('Sanitation Data'!$G$4,0,10*ROW('Sanitation Data'!G169))),'Data Summary'!CZ175="Yes"),100-OFFSET('Sanitation Data'!$G$4,0,10*ROW('Sanitation Data'!G169)),NA())</f>
        <v>#N/A</v>
      </c>
      <c r="AL175" s="93" t="e">
        <f ca="true">+IF(AND(ISNUMBER(OFFSET('Sanitation Data'!$G$6,0,10*ROW('Sanitation Data'!G169))),'Data Summary'!DA175="Yes"),OFFSET('Sanitation Data'!$G$6,0,10*ROW('Sanitation Data'!G169)),NA())</f>
        <v>#N/A</v>
      </c>
      <c r="AM175" s="93" t="e">
        <f ca="true">+IF(AND(ISNUMBER(OFFSET('Sanitation Data'!$G$10,0,10*ROW('Sanitation Data'!G169))),'Data Summary'!DB175="Yes"),OFFSET('Sanitation Data'!$G$10,0,10*ROW('Sanitation Data'!G169)),NA())</f>
        <v>#N/A</v>
      </c>
      <c r="AN175" s="93" t="e">
        <f ca="true">+IF(AND(ISNUMBER(OFFSET('Sanitation Data'!$G$11,0,10*ROW('Sanitation Data'!G169))),'Data Summary'!DC175="Yes"),OFFSET('Sanitation Data'!$G$11,0,10*ROW('Sanitation Data'!G169)),NA())</f>
        <v>#N/A</v>
      </c>
      <c r="AO175" s="93" t="e">
        <f ca="true">+IF(AND(ISNUMBER(OFFSET('Sanitation Data'!$G$12,0,10*ROW('Sanitation Data'!G169))),'Data Summary'!DD175="Yes"),OFFSET('Sanitation Data'!$G$12,0,10*ROW('Sanitation Data'!G169)),NA())</f>
        <v>#N/A</v>
      </c>
      <c r="AP175" s="93" t="e">
        <f ca="true">+IF(AND(ISNUMBER(OFFSET('Sanitation Data'!$H$4,0,10*ROW('Sanitation Data'!H169))),'Data Summary'!DE175="Yes"),100-OFFSET('Sanitation Data'!$H$4,0,10*ROW('Sanitation Data'!H169)),NA())</f>
        <v>#N/A</v>
      </c>
      <c r="AQ175" s="93" t="e">
        <f ca="true">+IF(AND(ISNUMBER(OFFSET('Sanitation Data'!$H$6,0,10*ROW('Sanitation Data'!H169))),'Data Summary'!DF175="Yes"),OFFSET('Sanitation Data'!$H$6,0,10*ROW('Sanitation Data'!H169)),NA())</f>
        <v>#N/A</v>
      </c>
      <c r="AR175" s="93" t="e">
        <f ca="true">+IF(AND(ISNUMBER(OFFSET('Sanitation Data'!$H$10,0,10*ROW('Sanitation Data'!H169))),'Data Summary'!DG175="Yes"),OFFSET('Sanitation Data'!$H$10,0,10*ROW('Sanitation Data'!H169)),NA())</f>
        <v>#N/A</v>
      </c>
      <c r="AS175" s="93" t="e">
        <f ca="true">+IF(AND(ISNUMBER(OFFSET('Sanitation Data'!$H$11,0,10*ROW('Sanitation Data'!H169))),'Data Summary'!DH175="Yes"),OFFSET('Sanitation Data'!$H$11,0,10*ROW('Sanitation Data'!H169)),NA())</f>
        <v>#N/A</v>
      </c>
      <c r="AT175" s="93" t="e">
        <f ca="true">+IF(AND(ISNUMBER(OFFSET('Sanitation Data'!$H$12,0,10*ROW('Sanitation Data'!H169))),'Data Summary'!DI175="Yes"),OFFSET('Sanitation Data'!$H$12,0,10*ROW('Sanitation Data'!H169)),NA())</f>
        <v>#N/A</v>
      </c>
      <c r="AU175" s="93" t="e">
        <f ca="true">+IF(AND(ISNUMBER(OFFSET('Sanitation Data'!$I$4,0,10*ROW('Sanitation Data'!I169))),'Data Summary'!DJ175="Yes"),100-OFFSET('Sanitation Data'!$I$4,0,10*ROW('Sanitation Data'!I169)),NA())</f>
        <v>#N/A</v>
      </c>
      <c r="AV175" s="93" t="e">
        <f ca="true">+IF(AND(ISNUMBER(OFFSET('Sanitation Data'!$I$6,0,10*ROW('Sanitation Data'!I169))),'Data Summary'!DK175="Yes"),OFFSET('Sanitation Data'!$I$6,0,10*ROW('Sanitation Data'!I169)),NA())</f>
        <v>#N/A</v>
      </c>
      <c r="AW175" s="93" t="e">
        <f ca="true">+IF(AND(ISNUMBER(OFFSET('Sanitation Data'!$I$10,0,10*ROW('Sanitation Data'!I169))),'Data Summary'!DL175="Yes"),OFFSET('Sanitation Data'!$I$10,0,10*ROW('Sanitation Data'!I169)),NA())</f>
        <v>#N/A</v>
      </c>
      <c r="AX175" s="93" t="e">
        <f ca="true">+IF(AND(ISNUMBER(OFFSET('Sanitation Data'!$I$11,0,10*ROW('Sanitation Data'!I169))),'Data Summary'!DM175="Yes"),OFFSET('Sanitation Data'!$I$11,0,10*ROW('Sanitation Data'!I169)),NA())</f>
        <v>#N/A</v>
      </c>
      <c r="AY175" s="93" t="e">
        <f ca="true">+IF(AND(ISNUMBER(OFFSET('Sanitation Data'!$I$12,0,10*ROW('Sanitation Data'!I169))),'Data Summary'!DN175="Yes"),OFFSET('Sanitation Data'!$I$12,0,10*ROW('Sanitation Data'!I169)),NA())</f>
        <v>#N/A</v>
      </c>
      <c r="AZ175" s="94" t="e">
        <f ca="true">+IF(AND(ISNUMBER(OFFSET('Hygiene Data'!$D$5,0,10*ROW('Hygiene Data'!D169))),'Data Summary'!DO175="Yes"),OFFSET('Hygiene Data'!$D$5,0,10*ROW('Hygiene Data'!D169)),NA())</f>
        <v>#N/A</v>
      </c>
      <c r="BA175" s="94" t="e">
        <f ca="true">+IF(AND(ISNUMBER(OFFSET('Hygiene Data'!$D$7,0,10*ROW('Hygiene Data'!D169))),'Data Summary'!DP175="Yes"),OFFSET('Hygiene Data'!$D$7,0,10*ROW('Hygiene Data'!D169)),NA())</f>
        <v>#N/A</v>
      </c>
      <c r="BB175" s="94" t="e">
        <f ca="true">+IF(AND(ISNUMBER(OFFSET('Hygiene Data'!$D$9,0,10*ROW('Hygiene Data'!D169))),'Data Summary'!DQ175="Yes"),OFFSET('Hygiene Data'!$D$9,0,10*ROW('Hygiene Data'!D169)),NA())</f>
        <v>#N/A</v>
      </c>
      <c r="BC175" s="94" t="e">
        <f ca="true">+IF(AND(ISNUMBER(OFFSET('Hygiene Data'!$E$5,0,10*ROW('Hygiene Data'!E169))),'Data Summary'!DR175="Yes"),OFFSET('Hygiene Data'!$E$5,0,10*ROW('Hygiene Data'!E169)),NA())</f>
        <v>#N/A</v>
      </c>
      <c r="BD175" s="94" t="e">
        <f ca="true">+IF(AND(ISNUMBER(OFFSET('Hygiene Data'!$E$7,0,10*ROW('Hygiene Data'!E169))),'Data Summary'!DS175="Yes"),OFFSET('Hygiene Data'!$E$7,0,10*ROW('Hygiene Data'!E169)),NA())</f>
        <v>#N/A</v>
      </c>
      <c r="BE175" s="94" t="e">
        <f ca="true">+IF(AND(ISNUMBER(OFFSET('Hygiene Data'!$E$9,0,10*ROW('Hygiene Data'!E169))),'Data Summary'!DT175="Yes"),OFFSET('Hygiene Data'!$E$9,0,10*ROW('Hygiene Data'!E169)),NA())</f>
        <v>#N/A</v>
      </c>
      <c r="BF175" s="94" t="e">
        <f ca="true">+IF(AND(ISNUMBER(OFFSET('Hygiene Data'!$F$5,0,10*ROW('Hygiene Data'!F169))),'Data Summary'!DU175="Yes"),OFFSET('Hygiene Data'!$F$5,0,10*ROW('Hygiene Data'!F169)),NA())</f>
        <v>#N/A</v>
      </c>
      <c r="BG175" s="94" t="e">
        <f ca="true">+IF(AND(ISNUMBER(OFFSET('Hygiene Data'!$F$7,0,10*ROW('Hygiene Data'!F169))),'Data Summary'!DV175="Yes"),OFFSET('Hygiene Data'!$F$7,0,10*ROW('Hygiene Data'!F169)),NA())</f>
        <v>#N/A</v>
      </c>
      <c r="BH175" s="94" t="e">
        <f ca="true">+IF(AND(ISNUMBER(OFFSET('Hygiene Data'!$F$9,0,10*ROW('Hygiene Data'!F169))),'Data Summary'!DW175="Yes"),OFFSET('Hygiene Data'!$F$9,0,10*ROW('Hygiene Data'!F169)),NA())</f>
        <v>#N/A</v>
      </c>
      <c r="BI175" s="94" t="e">
        <f ca="true">+IF(AND(ISNUMBER(OFFSET('Hygiene Data'!$G$5,0,10*ROW('Hygiene Data'!G169))),'Data Summary'!DX175="Yes"),OFFSET('Hygiene Data'!$G$5,0,10*ROW('Hygiene Data'!G169)),NA())</f>
        <v>#N/A</v>
      </c>
      <c r="BJ175" s="94" t="e">
        <f ca="true">+IF(AND(ISNUMBER(OFFSET('Hygiene Data'!$G$7,0,10*ROW('Hygiene Data'!G169))),'Data Summary'!DY175="Yes"),OFFSET('Hygiene Data'!$G$7,0,10*ROW('Hygiene Data'!G169)),NA())</f>
        <v>#N/A</v>
      </c>
      <c r="BK175" s="94" t="e">
        <f ca="true">+IF(AND(ISNUMBER(OFFSET('Hygiene Data'!$G$9,0,10*ROW('Hygiene Data'!G169))),'Data Summary'!DZ175="Yes"),OFFSET('Hygiene Data'!$G$9,0,10*ROW('Hygiene Data'!G169)),NA())</f>
        <v>#N/A</v>
      </c>
      <c r="BL175" s="94" t="e">
        <f ca="true">+IF(AND(ISNUMBER(OFFSET('Hygiene Data'!$H$5,0,10*ROW('Hygiene Data'!H169))),'Data Summary'!EA175="Yes"),OFFSET('Hygiene Data'!$H$5,0,10*ROW('Hygiene Data'!H169)),NA())</f>
        <v>#N/A</v>
      </c>
      <c r="BM175" s="94" t="e">
        <f ca="true">+IF(AND(ISNUMBER(OFFSET('Hygiene Data'!$H$7,0,10*ROW('Hygiene Data'!H169))),'Data Summary'!EB175="Yes"),OFFSET('Hygiene Data'!$H$7,0,10*ROW('Hygiene Data'!H169)),NA())</f>
        <v>#N/A</v>
      </c>
      <c r="BN175" s="94" t="e">
        <f ca="true">+IF(AND(ISNUMBER(OFFSET('Hygiene Data'!$H$9,0,10*ROW('Hygiene Data'!H169))),'Data Summary'!EC175="Yes"),OFFSET('Hygiene Data'!$H$9,0,10*ROW('Hygiene Data'!H169)),NA())</f>
        <v>#N/A</v>
      </c>
      <c r="BO175" s="94" t="e">
        <f ca="true">+IF(AND(ISNUMBER(OFFSET('Hygiene Data'!$I$5,0,10*ROW('Hygiene Data'!I169))),'Data Summary'!ED175="Yes"),OFFSET('Hygiene Data'!$I$5,0,10*ROW('Hygiene Data'!I169)),NA())</f>
        <v>#N/A</v>
      </c>
      <c r="BP175" s="94" t="e">
        <f ca="true">+IF(AND(ISNUMBER(OFFSET('Hygiene Data'!$I$7,0,10*ROW('Hygiene Data'!I169))),'Data Summary'!EE175="Yes"),OFFSET('Hygiene Data'!$I$7,0,10*ROW('Hygiene Data'!I169)),NA())</f>
        <v>#N/A</v>
      </c>
      <c r="BQ175" s="94" t="e">
        <f ca="true">+IF(AND(ISNUMBER(OFFSET('Hygiene Data'!$I$9,0,10*ROW('Hygiene Data'!I169))),'Data Summary'!EF175="Yes"),OFFSET('Hygiene Data'!$I$9,0,10*ROW('Hygiene Data'!I169)),NA())</f>
        <v>#N/A</v>
      </c>
    </row>
    <row xmlns:x14ac="http://schemas.microsoft.com/office/spreadsheetml/2009/9/ac" r="176" x14ac:dyDescent="0.2">
      <c r="A176" s="334" t="e">
        <f ca="true">+RIGHT('Data Summary'!A176,LEN('Data Summary'!A176)-9)</f>
        <v>#VALUE!</v>
      </c>
      <c r="B176" s="35" t="str">
        <f ca="true">+IF(ISTEXT('Data Summary'!B176),'Data Summary'!B176,"")</f>
        <v/>
      </c>
      <c r="C176" s="333" t="e">
        <f ca="true">+VALUE('Data Summary'!C176)</f>
        <v>#VALUE!</v>
      </c>
      <c r="D176" s="92" t="e">
        <f ca="true">+IF(AND(ISNUMBER(OFFSET('Water Data'!$D$4,0,10*ROW('Water Data'!D170))),'Data Summary'!BS176="Yes"),100-OFFSET('Water Data'!$D$4,0,10*ROW('Water Data'!D170)),NA())</f>
        <v>#N/A</v>
      </c>
      <c r="E176" s="92" t="e">
        <f ca="true">+IF(AND(ISNUMBER(OFFSET('Water Data'!$D$6,0,10*ROW('Water Data'!D170))),'Data Summary'!BT176="Yes"),OFFSET('Water Data'!$D$6,0,10*ROW('Water Data'!D170)),NA())</f>
        <v>#N/A</v>
      </c>
      <c r="F176" s="92" t="e">
        <f ca="true">+IF(AND(ISNUMBER(OFFSET('Water Data'!$D$9,0,10*ROW('Water Data'!D170))),'Data Summary'!BU176="Yes"),OFFSET('Water Data'!$D$9,0,10*ROW('Water Data'!D170)),NA())</f>
        <v>#N/A</v>
      </c>
      <c r="G176" s="92" t="e">
        <f ca="true">+IF(AND(ISNUMBER(OFFSET('Water Data'!$E$4,0,10*ROW('Water Data'!E170))),'Data Summary'!BV176="Yes"),100-OFFSET('Water Data'!$E$4,0,10*ROW('Water Data'!E170)),NA())</f>
        <v>#N/A</v>
      </c>
      <c r="H176" s="92" t="e">
        <f ca="true">+IF(AND(ISNUMBER(OFFSET('Water Data'!$E$6,0,10*ROW('Water Data'!E170))),'Data Summary'!BW176="Yes"),OFFSET('Water Data'!$E$6,0,10*ROW('Water Data'!E170)),NA())</f>
        <v>#N/A</v>
      </c>
      <c r="I176" s="92" t="e">
        <f ca="true">+IF(AND(ISNUMBER(OFFSET('Water Data'!$E$9,0,10*ROW('Water Data'!E170))),'Data Summary'!BX176="Yes"),OFFSET('Water Data'!$E$9,0,10*ROW('Water Data'!E170)),NA())</f>
        <v>#N/A</v>
      </c>
      <c r="J176" s="92" t="e">
        <f ca="true">+IF(AND(ISNUMBER(OFFSET('Water Data'!$F$4,0,10*ROW('Water Data'!F170))),'Data Summary'!BY176="Yes"),100-OFFSET('Water Data'!$F$4,0,10*ROW('Water Data'!F170)),NA())</f>
        <v>#N/A</v>
      </c>
      <c r="K176" s="92" t="e">
        <f ca="true">+IF(AND(ISNUMBER(OFFSET('Water Data'!$F$6,0,10*ROW('Water Data'!F170))),'Data Summary'!BZ176="Yes"),OFFSET('Water Data'!$F$6,0,10*ROW('Water Data'!F170)),NA())</f>
        <v>#N/A</v>
      </c>
      <c r="L176" s="92" t="e">
        <f ca="true">+IF(AND(ISNUMBER(OFFSET('Water Data'!$F$9,0,10*ROW('Water Data'!F170))),'Data Summary'!CA176="Yes"),OFFSET('Water Data'!$F$9,0,10*ROW('Water Data'!F170)),NA())</f>
        <v>#N/A</v>
      </c>
      <c r="M176" s="92" t="e">
        <f ca="true">+IF(AND(ISNUMBER(OFFSET('Water Data'!$G$4,0,10*ROW('Water Data'!G170))),'Data Summary'!CB176="Yes"),100-OFFSET('Water Data'!$G$4,0,10*ROW('Water Data'!G170)),NA())</f>
        <v>#N/A</v>
      </c>
      <c r="N176" s="92" t="e">
        <f ca="true">+IF(AND(ISNUMBER(OFFSET('Water Data'!$G$6,0,10*ROW('Water Data'!G170))),'Data Summary'!CC176="Yes"),OFFSET('Water Data'!$G$6,0,10*ROW('Water Data'!G170)),NA())</f>
        <v>#N/A</v>
      </c>
      <c r="O176" s="92" t="e">
        <f ca="true">+IF(AND(ISNUMBER(OFFSET('Water Data'!$G$9,0,10*ROW('Water Data'!G170))),'Data Summary'!CD176="Yes"),OFFSET('Water Data'!$G$9,0,10*ROW('Water Data'!G170)),NA())</f>
        <v>#N/A</v>
      </c>
      <c r="P176" s="92" t="e">
        <f ca="true">+IF(AND(ISNUMBER(OFFSET('Water Data'!$H$4,0,10*ROW('Water Data'!H170))),'Data Summary'!CE176="Yes"),100-OFFSET('Water Data'!$H$4,0,10*ROW('Water Data'!H170)),NA())</f>
        <v>#N/A</v>
      </c>
      <c r="Q176" s="92" t="e">
        <f ca="true">+IF(AND(ISNUMBER(OFFSET('Water Data'!$H$6,0,10*ROW('Water Data'!H170))),'Data Summary'!CF176="Yes"),OFFSET('Water Data'!$H$6,0,10*ROW('Water Data'!H170)),NA())</f>
        <v>#N/A</v>
      </c>
      <c r="R176" s="92" t="e">
        <f ca="true">+IF(AND(ISNUMBER(OFFSET('Water Data'!$H$9,0,10*ROW('Water Data'!H170))),'Data Summary'!CG176="Yes"),OFFSET('Water Data'!$H$9,0,10*ROW('Water Data'!H170)),NA())</f>
        <v>#N/A</v>
      </c>
      <c r="S176" s="92" t="e">
        <f ca="true">+IF(AND(ISNUMBER(OFFSET('Water Data'!$I$4,0,10*ROW('Water Data'!I170))),'Data Summary'!CH176="Yes"),100-OFFSET('Water Data'!$I$4,0,10*ROW('Water Data'!I170)),NA())</f>
        <v>#N/A</v>
      </c>
      <c r="T176" s="92" t="e">
        <f ca="true">+IF(AND(ISNUMBER(OFFSET('Water Data'!$I$6,0,10*ROW('Water Data'!I170))),'Data Summary'!CI176="Yes"),OFFSET('Water Data'!$I$6,0,10*ROW('Water Data'!I170)),NA())</f>
        <v>#N/A</v>
      </c>
      <c r="U176" s="92" t="e">
        <f ca="true">+IF(AND(ISNUMBER(OFFSET('Water Data'!$I$9,0,10*ROW('Water Data'!I170))),'Data Summary'!CJ176="Yes"),OFFSET('Water Data'!$I$9,0,10*ROW('Water Data'!I170)),NA())</f>
        <v>#N/A</v>
      </c>
      <c r="V176" s="93" t="e">
        <f ca="true">+IF(AND(ISNUMBER(OFFSET('Sanitation Data'!$D$4,0,10*ROW('Sanitation Data'!D170))),'Data Summary'!CK176="Yes"),100-OFFSET('Sanitation Data'!$D$4,0,10*ROW('Sanitation Data'!D170)),NA())</f>
        <v>#N/A</v>
      </c>
      <c r="W176" s="93" t="e">
        <f ca="true">+IF(AND(ISNUMBER(OFFSET('Sanitation Data'!$D$6,0,10*ROW('Sanitation Data'!D170))),'Data Summary'!CL176="Yes"),OFFSET('Sanitation Data'!$D$6,0,10*ROW('Sanitation Data'!D170)),NA())</f>
        <v>#N/A</v>
      </c>
      <c r="X176" s="93" t="e">
        <f ca="true">+IF(AND(ISNUMBER(OFFSET('Sanitation Data'!$D$10,0,10*ROW('Sanitation Data'!D170))),'Data Summary'!CM176="Yes"),OFFSET('Sanitation Data'!$D$10,0,10*ROW('Sanitation Data'!D170)),NA())</f>
        <v>#N/A</v>
      </c>
      <c r="Y176" s="93" t="e">
        <f ca="true">+IF(AND(ISNUMBER(OFFSET('Sanitation Data'!$D$11,0,10*ROW('Sanitation Data'!D170))),'Data Summary'!CN176="Yes"),OFFSET('Sanitation Data'!$D$11,0,10*ROW('Sanitation Data'!D170)),NA())</f>
        <v>#N/A</v>
      </c>
      <c r="Z176" s="93" t="e">
        <f ca="true">+IF(AND(ISNUMBER(OFFSET('Sanitation Data'!$D$12,0,10*ROW('Sanitation Data'!D170))),'Data Summary'!CO176="Yes"),OFFSET('Sanitation Data'!$D$12,0,10*ROW('Sanitation Data'!D170)),NA())</f>
        <v>#N/A</v>
      </c>
      <c r="AA176" s="93" t="e">
        <f ca="true">+IF(AND(ISNUMBER(OFFSET('Sanitation Data'!$E$4,0,10*ROW('Sanitation Data'!E170))),'Data Summary'!CP176="Yes"),100-OFFSET('Sanitation Data'!$E$4,0,10*ROW('Sanitation Data'!E170)),NA())</f>
        <v>#N/A</v>
      </c>
      <c r="AB176" s="93" t="e">
        <f ca="true">+IF(AND(ISNUMBER(OFFSET('Sanitation Data'!$E$6,0,10*ROW('Sanitation Data'!E170))),'Data Summary'!CQ176="Yes"),OFFSET('Sanitation Data'!$E$6,0,10*ROW('Sanitation Data'!E170)),NA())</f>
        <v>#N/A</v>
      </c>
      <c r="AC176" s="93" t="e">
        <f ca="true">+IF(AND(ISNUMBER(OFFSET('Sanitation Data'!$E$10,0,10*ROW('Sanitation Data'!E170))),'Data Summary'!CR176="Yes"),OFFSET('Sanitation Data'!$E$10,0,10*ROW('Sanitation Data'!E170)),NA())</f>
        <v>#N/A</v>
      </c>
      <c r="AD176" s="93" t="e">
        <f ca="true">+IF(AND(ISNUMBER(OFFSET('Sanitation Data'!$E$11,0,10*ROW('Sanitation Data'!E170))),'Data Summary'!CS176="Yes"),OFFSET('Sanitation Data'!$E$11,0,10*ROW('Sanitation Data'!E170)),NA())</f>
        <v>#N/A</v>
      </c>
      <c r="AE176" s="93" t="e">
        <f ca="true">+IF(AND(ISNUMBER(OFFSET('Sanitation Data'!$E$12,0,10*ROW('Sanitation Data'!E170))),'Data Summary'!CT176="Yes"),OFFSET('Sanitation Data'!$E$12,0,10*ROW('Sanitation Data'!E170)),NA())</f>
        <v>#N/A</v>
      </c>
      <c r="AF176" s="93" t="e">
        <f ca="true">+IF(AND(ISNUMBER(OFFSET('Sanitation Data'!$F$4,0,10*ROW('Sanitation Data'!F170))),'Data Summary'!CU176="Yes"),100-OFFSET('Sanitation Data'!$F$4,0,10*ROW('Sanitation Data'!F170)),NA())</f>
        <v>#N/A</v>
      </c>
      <c r="AG176" s="93" t="e">
        <f ca="true">+IF(AND(ISNUMBER(OFFSET('Sanitation Data'!$F$6,0,10*ROW('Sanitation Data'!F170))),'Data Summary'!CV176="Yes"),OFFSET('Sanitation Data'!$F$6,0,10*ROW('Sanitation Data'!F170)),NA())</f>
        <v>#N/A</v>
      </c>
      <c r="AH176" s="93" t="e">
        <f ca="true">+IF(AND(ISNUMBER(OFFSET('Sanitation Data'!$F$10,0,10*ROW('Sanitation Data'!F170))),'Data Summary'!CW176="Yes"),OFFSET('Sanitation Data'!$F$10,0,10*ROW('Sanitation Data'!F170)),NA())</f>
        <v>#N/A</v>
      </c>
      <c r="AI176" s="93" t="e">
        <f ca="true">+IF(AND(ISNUMBER(OFFSET('Sanitation Data'!$F$11,0,10*ROW('Sanitation Data'!F170))),'Data Summary'!CX176="Yes"),OFFSET('Sanitation Data'!$F$11,0,10*ROW('Sanitation Data'!F170)),NA())</f>
        <v>#N/A</v>
      </c>
      <c r="AJ176" s="93" t="e">
        <f ca="true">+IF(AND(ISNUMBER(OFFSET('Sanitation Data'!$F$12,0,10*ROW('Sanitation Data'!F170))),'Data Summary'!CY176="Yes"),OFFSET('Sanitation Data'!$F$12,0,10*ROW('Sanitation Data'!F170)),NA())</f>
        <v>#N/A</v>
      </c>
      <c r="AK176" s="93" t="e">
        <f ca="true">+IF(AND(ISNUMBER(OFFSET('Sanitation Data'!$G$4,0,10*ROW('Sanitation Data'!G170))),'Data Summary'!CZ176="Yes"),100-OFFSET('Sanitation Data'!$G$4,0,10*ROW('Sanitation Data'!G170)),NA())</f>
        <v>#N/A</v>
      </c>
      <c r="AL176" s="93" t="e">
        <f ca="true">+IF(AND(ISNUMBER(OFFSET('Sanitation Data'!$G$6,0,10*ROW('Sanitation Data'!G170))),'Data Summary'!DA176="Yes"),OFFSET('Sanitation Data'!$G$6,0,10*ROW('Sanitation Data'!G170)),NA())</f>
        <v>#N/A</v>
      </c>
      <c r="AM176" s="93" t="e">
        <f ca="true">+IF(AND(ISNUMBER(OFFSET('Sanitation Data'!$G$10,0,10*ROW('Sanitation Data'!G170))),'Data Summary'!DB176="Yes"),OFFSET('Sanitation Data'!$G$10,0,10*ROW('Sanitation Data'!G170)),NA())</f>
        <v>#N/A</v>
      </c>
      <c r="AN176" s="93" t="e">
        <f ca="true">+IF(AND(ISNUMBER(OFFSET('Sanitation Data'!$G$11,0,10*ROW('Sanitation Data'!G170))),'Data Summary'!DC176="Yes"),OFFSET('Sanitation Data'!$G$11,0,10*ROW('Sanitation Data'!G170)),NA())</f>
        <v>#N/A</v>
      </c>
      <c r="AO176" s="93" t="e">
        <f ca="true">+IF(AND(ISNUMBER(OFFSET('Sanitation Data'!$G$12,0,10*ROW('Sanitation Data'!G170))),'Data Summary'!DD176="Yes"),OFFSET('Sanitation Data'!$G$12,0,10*ROW('Sanitation Data'!G170)),NA())</f>
        <v>#N/A</v>
      </c>
      <c r="AP176" s="93" t="e">
        <f ca="true">+IF(AND(ISNUMBER(OFFSET('Sanitation Data'!$H$4,0,10*ROW('Sanitation Data'!H170))),'Data Summary'!DE176="Yes"),100-OFFSET('Sanitation Data'!$H$4,0,10*ROW('Sanitation Data'!H170)),NA())</f>
        <v>#N/A</v>
      </c>
      <c r="AQ176" s="93" t="e">
        <f ca="true">+IF(AND(ISNUMBER(OFFSET('Sanitation Data'!$H$6,0,10*ROW('Sanitation Data'!H170))),'Data Summary'!DF176="Yes"),OFFSET('Sanitation Data'!$H$6,0,10*ROW('Sanitation Data'!H170)),NA())</f>
        <v>#N/A</v>
      </c>
      <c r="AR176" s="93" t="e">
        <f ca="true">+IF(AND(ISNUMBER(OFFSET('Sanitation Data'!$H$10,0,10*ROW('Sanitation Data'!H170))),'Data Summary'!DG176="Yes"),OFFSET('Sanitation Data'!$H$10,0,10*ROW('Sanitation Data'!H170)),NA())</f>
        <v>#N/A</v>
      </c>
      <c r="AS176" s="93" t="e">
        <f ca="true">+IF(AND(ISNUMBER(OFFSET('Sanitation Data'!$H$11,0,10*ROW('Sanitation Data'!H170))),'Data Summary'!DH176="Yes"),OFFSET('Sanitation Data'!$H$11,0,10*ROW('Sanitation Data'!H170)),NA())</f>
        <v>#N/A</v>
      </c>
      <c r="AT176" s="93" t="e">
        <f ca="true">+IF(AND(ISNUMBER(OFFSET('Sanitation Data'!$H$12,0,10*ROW('Sanitation Data'!H170))),'Data Summary'!DI176="Yes"),OFFSET('Sanitation Data'!$H$12,0,10*ROW('Sanitation Data'!H170)),NA())</f>
        <v>#N/A</v>
      </c>
      <c r="AU176" s="93" t="e">
        <f ca="true">+IF(AND(ISNUMBER(OFFSET('Sanitation Data'!$I$4,0,10*ROW('Sanitation Data'!I170))),'Data Summary'!DJ176="Yes"),100-OFFSET('Sanitation Data'!$I$4,0,10*ROW('Sanitation Data'!I170)),NA())</f>
        <v>#N/A</v>
      </c>
      <c r="AV176" s="93" t="e">
        <f ca="true">+IF(AND(ISNUMBER(OFFSET('Sanitation Data'!$I$6,0,10*ROW('Sanitation Data'!I170))),'Data Summary'!DK176="Yes"),OFFSET('Sanitation Data'!$I$6,0,10*ROW('Sanitation Data'!I170)),NA())</f>
        <v>#N/A</v>
      </c>
      <c r="AW176" s="93" t="e">
        <f ca="true">+IF(AND(ISNUMBER(OFFSET('Sanitation Data'!$I$10,0,10*ROW('Sanitation Data'!I170))),'Data Summary'!DL176="Yes"),OFFSET('Sanitation Data'!$I$10,0,10*ROW('Sanitation Data'!I170)),NA())</f>
        <v>#N/A</v>
      </c>
      <c r="AX176" s="93" t="e">
        <f ca="true">+IF(AND(ISNUMBER(OFFSET('Sanitation Data'!$I$11,0,10*ROW('Sanitation Data'!I170))),'Data Summary'!DM176="Yes"),OFFSET('Sanitation Data'!$I$11,0,10*ROW('Sanitation Data'!I170)),NA())</f>
        <v>#N/A</v>
      </c>
      <c r="AY176" s="93" t="e">
        <f ca="true">+IF(AND(ISNUMBER(OFFSET('Sanitation Data'!$I$12,0,10*ROW('Sanitation Data'!I170))),'Data Summary'!DN176="Yes"),OFFSET('Sanitation Data'!$I$12,0,10*ROW('Sanitation Data'!I170)),NA())</f>
        <v>#N/A</v>
      </c>
      <c r="AZ176" s="94" t="e">
        <f ca="true">+IF(AND(ISNUMBER(OFFSET('Hygiene Data'!$D$5,0,10*ROW('Hygiene Data'!D170))),'Data Summary'!DO176="Yes"),OFFSET('Hygiene Data'!$D$5,0,10*ROW('Hygiene Data'!D170)),NA())</f>
        <v>#N/A</v>
      </c>
      <c r="BA176" s="94" t="e">
        <f ca="true">+IF(AND(ISNUMBER(OFFSET('Hygiene Data'!$D$7,0,10*ROW('Hygiene Data'!D170))),'Data Summary'!DP176="Yes"),OFFSET('Hygiene Data'!$D$7,0,10*ROW('Hygiene Data'!D170)),NA())</f>
        <v>#N/A</v>
      </c>
      <c r="BB176" s="94" t="e">
        <f ca="true">+IF(AND(ISNUMBER(OFFSET('Hygiene Data'!$D$9,0,10*ROW('Hygiene Data'!D170))),'Data Summary'!DQ176="Yes"),OFFSET('Hygiene Data'!$D$9,0,10*ROW('Hygiene Data'!D170)),NA())</f>
        <v>#N/A</v>
      </c>
      <c r="BC176" s="94" t="e">
        <f ca="true">+IF(AND(ISNUMBER(OFFSET('Hygiene Data'!$E$5,0,10*ROW('Hygiene Data'!E170))),'Data Summary'!DR176="Yes"),OFFSET('Hygiene Data'!$E$5,0,10*ROW('Hygiene Data'!E170)),NA())</f>
        <v>#N/A</v>
      </c>
      <c r="BD176" s="94" t="e">
        <f ca="true">+IF(AND(ISNUMBER(OFFSET('Hygiene Data'!$E$7,0,10*ROW('Hygiene Data'!E170))),'Data Summary'!DS176="Yes"),OFFSET('Hygiene Data'!$E$7,0,10*ROW('Hygiene Data'!E170)),NA())</f>
        <v>#N/A</v>
      </c>
      <c r="BE176" s="94" t="e">
        <f ca="true">+IF(AND(ISNUMBER(OFFSET('Hygiene Data'!$E$9,0,10*ROW('Hygiene Data'!E170))),'Data Summary'!DT176="Yes"),OFFSET('Hygiene Data'!$E$9,0,10*ROW('Hygiene Data'!E170)),NA())</f>
        <v>#N/A</v>
      </c>
      <c r="BF176" s="94" t="e">
        <f ca="true">+IF(AND(ISNUMBER(OFFSET('Hygiene Data'!$F$5,0,10*ROW('Hygiene Data'!F170))),'Data Summary'!DU176="Yes"),OFFSET('Hygiene Data'!$F$5,0,10*ROW('Hygiene Data'!F170)),NA())</f>
        <v>#N/A</v>
      </c>
      <c r="BG176" s="94" t="e">
        <f ca="true">+IF(AND(ISNUMBER(OFFSET('Hygiene Data'!$F$7,0,10*ROW('Hygiene Data'!F170))),'Data Summary'!DV176="Yes"),OFFSET('Hygiene Data'!$F$7,0,10*ROW('Hygiene Data'!F170)),NA())</f>
        <v>#N/A</v>
      </c>
      <c r="BH176" s="94" t="e">
        <f ca="true">+IF(AND(ISNUMBER(OFFSET('Hygiene Data'!$F$9,0,10*ROW('Hygiene Data'!F170))),'Data Summary'!DW176="Yes"),OFFSET('Hygiene Data'!$F$9,0,10*ROW('Hygiene Data'!F170)),NA())</f>
        <v>#N/A</v>
      </c>
      <c r="BI176" s="94" t="e">
        <f ca="true">+IF(AND(ISNUMBER(OFFSET('Hygiene Data'!$G$5,0,10*ROW('Hygiene Data'!G170))),'Data Summary'!DX176="Yes"),OFFSET('Hygiene Data'!$G$5,0,10*ROW('Hygiene Data'!G170)),NA())</f>
        <v>#N/A</v>
      </c>
      <c r="BJ176" s="94" t="e">
        <f ca="true">+IF(AND(ISNUMBER(OFFSET('Hygiene Data'!$G$7,0,10*ROW('Hygiene Data'!G170))),'Data Summary'!DY176="Yes"),OFFSET('Hygiene Data'!$G$7,0,10*ROW('Hygiene Data'!G170)),NA())</f>
        <v>#N/A</v>
      </c>
      <c r="BK176" s="94" t="e">
        <f ca="true">+IF(AND(ISNUMBER(OFFSET('Hygiene Data'!$G$9,0,10*ROW('Hygiene Data'!G170))),'Data Summary'!DZ176="Yes"),OFFSET('Hygiene Data'!$G$9,0,10*ROW('Hygiene Data'!G170)),NA())</f>
        <v>#N/A</v>
      </c>
      <c r="BL176" s="94" t="e">
        <f ca="true">+IF(AND(ISNUMBER(OFFSET('Hygiene Data'!$H$5,0,10*ROW('Hygiene Data'!H170))),'Data Summary'!EA176="Yes"),OFFSET('Hygiene Data'!$H$5,0,10*ROW('Hygiene Data'!H170)),NA())</f>
        <v>#N/A</v>
      </c>
      <c r="BM176" s="94" t="e">
        <f ca="true">+IF(AND(ISNUMBER(OFFSET('Hygiene Data'!$H$7,0,10*ROW('Hygiene Data'!H170))),'Data Summary'!EB176="Yes"),OFFSET('Hygiene Data'!$H$7,0,10*ROW('Hygiene Data'!H170)),NA())</f>
        <v>#N/A</v>
      </c>
      <c r="BN176" s="94" t="e">
        <f ca="true">+IF(AND(ISNUMBER(OFFSET('Hygiene Data'!$H$9,0,10*ROW('Hygiene Data'!H170))),'Data Summary'!EC176="Yes"),OFFSET('Hygiene Data'!$H$9,0,10*ROW('Hygiene Data'!H170)),NA())</f>
        <v>#N/A</v>
      </c>
      <c r="BO176" s="94" t="e">
        <f ca="true">+IF(AND(ISNUMBER(OFFSET('Hygiene Data'!$I$5,0,10*ROW('Hygiene Data'!I170))),'Data Summary'!ED176="Yes"),OFFSET('Hygiene Data'!$I$5,0,10*ROW('Hygiene Data'!I170)),NA())</f>
        <v>#N/A</v>
      </c>
      <c r="BP176" s="94" t="e">
        <f ca="true">+IF(AND(ISNUMBER(OFFSET('Hygiene Data'!$I$7,0,10*ROW('Hygiene Data'!I170))),'Data Summary'!EE176="Yes"),OFFSET('Hygiene Data'!$I$7,0,10*ROW('Hygiene Data'!I170)),NA())</f>
        <v>#N/A</v>
      </c>
      <c r="BQ176" s="94" t="e">
        <f ca="true">+IF(AND(ISNUMBER(OFFSET('Hygiene Data'!$I$9,0,10*ROW('Hygiene Data'!I170))),'Data Summary'!EF176="Yes"),OFFSET('Hygiene Data'!$I$9,0,10*ROW('Hygiene Data'!I170)),NA())</f>
        <v>#N/A</v>
      </c>
    </row>
    <row xmlns:x14ac="http://schemas.microsoft.com/office/spreadsheetml/2009/9/ac" r="177" x14ac:dyDescent="0.2">
      <c r="A177" s="334" t="e">
        <f ca="true">+RIGHT('Data Summary'!A177,LEN('Data Summary'!A177)-9)</f>
        <v>#VALUE!</v>
      </c>
      <c r="B177" s="35" t="str">
        <f ca="true">+IF(ISTEXT('Data Summary'!B177),'Data Summary'!B177,"")</f>
        <v/>
      </c>
      <c r="C177" s="333" t="e">
        <f ca="true">+VALUE('Data Summary'!C177)</f>
        <v>#VALUE!</v>
      </c>
      <c r="D177" s="92" t="e">
        <f ca="true">+IF(AND(ISNUMBER(OFFSET('Water Data'!$D$4,0,10*ROW('Water Data'!D171))),'Data Summary'!BS177="Yes"),100-OFFSET('Water Data'!$D$4,0,10*ROW('Water Data'!D171)),NA())</f>
        <v>#N/A</v>
      </c>
      <c r="E177" s="92" t="e">
        <f ca="true">+IF(AND(ISNUMBER(OFFSET('Water Data'!$D$6,0,10*ROW('Water Data'!D171))),'Data Summary'!BT177="Yes"),OFFSET('Water Data'!$D$6,0,10*ROW('Water Data'!D171)),NA())</f>
        <v>#N/A</v>
      </c>
      <c r="F177" s="92" t="e">
        <f ca="true">+IF(AND(ISNUMBER(OFFSET('Water Data'!$D$9,0,10*ROW('Water Data'!D171))),'Data Summary'!BU177="Yes"),OFFSET('Water Data'!$D$9,0,10*ROW('Water Data'!D171)),NA())</f>
        <v>#N/A</v>
      </c>
      <c r="G177" s="92" t="e">
        <f ca="true">+IF(AND(ISNUMBER(OFFSET('Water Data'!$E$4,0,10*ROW('Water Data'!E171))),'Data Summary'!BV177="Yes"),100-OFFSET('Water Data'!$E$4,0,10*ROW('Water Data'!E171)),NA())</f>
        <v>#N/A</v>
      </c>
      <c r="H177" s="92" t="e">
        <f ca="true">+IF(AND(ISNUMBER(OFFSET('Water Data'!$E$6,0,10*ROW('Water Data'!E171))),'Data Summary'!BW177="Yes"),OFFSET('Water Data'!$E$6,0,10*ROW('Water Data'!E171)),NA())</f>
        <v>#N/A</v>
      </c>
      <c r="I177" s="92" t="e">
        <f ca="true">+IF(AND(ISNUMBER(OFFSET('Water Data'!$E$9,0,10*ROW('Water Data'!E171))),'Data Summary'!BX177="Yes"),OFFSET('Water Data'!$E$9,0,10*ROW('Water Data'!E171)),NA())</f>
        <v>#N/A</v>
      </c>
      <c r="J177" s="92" t="e">
        <f ca="true">+IF(AND(ISNUMBER(OFFSET('Water Data'!$F$4,0,10*ROW('Water Data'!F171))),'Data Summary'!BY177="Yes"),100-OFFSET('Water Data'!$F$4,0,10*ROW('Water Data'!F171)),NA())</f>
        <v>#N/A</v>
      </c>
      <c r="K177" s="92" t="e">
        <f ca="true">+IF(AND(ISNUMBER(OFFSET('Water Data'!$F$6,0,10*ROW('Water Data'!F171))),'Data Summary'!BZ177="Yes"),OFFSET('Water Data'!$F$6,0,10*ROW('Water Data'!F171)),NA())</f>
        <v>#N/A</v>
      </c>
      <c r="L177" s="92" t="e">
        <f ca="true">+IF(AND(ISNUMBER(OFFSET('Water Data'!$F$9,0,10*ROW('Water Data'!F171))),'Data Summary'!CA177="Yes"),OFFSET('Water Data'!$F$9,0,10*ROW('Water Data'!F171)),NA())</f>
        <v>#N/A</v>
      </c>
      <c r="M177" s="92" t="e">
        <f ca="true">+IF(AND(ISNUMBER(OFFSET('Water Data'!$G$4,0,10*ROW('Water Data'!G171))),'Data Summary'!CB177="Yes"),100-OFFSET('Water Data'!$G$4,0,10*ROW('Water Data'!G171)),NA())</f>
        <v>#N/A</v>
      </c>
      <c r="N177" s="92" t="e">
        <f ca="true">+IF(AND(ISNUMBER(OFFSET('Water Data'!$G$6,0,10*ROW('Water Data'!G171))),'Data Summary'!CC177="Yes"),OFFSET('Water Data'!$G$6,0,10*ROW('Water Data'!G171)),NA())</f>
        <v>#N/A</v>
      </c>
      <c r="O177" s="92" t="e">
        <f ca="true">+IF(AND(ISNUMBER(OFFSET('Water Data'!$G$9,0,10*ROW('Water Data'!G171))),'Data Summary'!CD177="Yes"),OFFSET('Water Data'!$G$9,0,10*ROW('Water Data'!G171)),NA())</f>
        <v>#N/A</v>
      </c>
      <c r="P177" s="92" t="e">
        <f ca="true">+IF(AND(ISNUMBER(OFFSET('Water Data'!$H$4,0,10*ROW('Water Data'!H171))),'Data Summary'!CE177="Yes"),100-OFFSET('Water Data'!$H$4,0,10*ROW('Water Data'!H171)),NA())</f>
        <v>#N/A</v>
      </c>
      <c r="Q177" s="92" t="e">
        <f ca="true">+IF(AND(ISNUMBER(OFFSET('Water Data'!$H$6,0,10*ROW('Water Data'!H171))),'Data Summary'!CF177="Yes"),OFFSET('Water Data'!$H$6,0,10*ROW('Water Data'!H171)),NA())</f>
        <v>#N/A</v>
      </c>
      <c r="R177" s="92" t="e">
        <f ca="true">+IF(AND(ISNUMBER(OFFSET('Water Data'!$H$9,0,10*ROW('Water Data'!H171))),'Data Summary'!CG177="Yes"),OFFSET('Water Data'!$H$9,0,10*ROW('Water Data'!H171)),NA())</f>
        <v>#N/A</v>
      </c>
      <c r="S177" s="92" t="e">
        <f ca="true">+IF(AND(ISNUMBER(OFFSET('Water Data'!$I$4,0,10*ROW('Water Data'!I171))),'Data Summary'!CH177="Yes"),100-OFFSET('Water Data'!$I$4,0,10*ROW('Water Data'!I171)),NA())</f>
        <v>#N/A</v>
      </c>
      <c r="T177" s="92" t="e">
        <f ca="true">+IF(AND(ISNUMBER(OFFSET('Water Data'!$I$6,0,10*ROW('Water Data'!I171))),'Data Summary'!CI177="Yes"),OFFSET('Water Data'!$I$6,0,10*ROW('Water Data'!I171)),NA())</f>
        <v>#N/A</v>
      </c>
      <c r="U177" s="92" t="e">
        <f ca="true">+IF(AND(ISNUMBER(OFFSET('Water Data'!$I$9,0,10*ROW('Water Data'!I171))),'Data Summary'!CJ177="Yes"),OFFSET('Water Data'!$I$9,0,10*ROW('Water Data'!I171)),NA())</f>
        <v>#N/A</v>
      </c>
      <c r="V177" s="93" t="e">
        <f ca="true">+IF(AND(ISNUMBER(OFFSET('Sanitation Data'!$D$4,0,10*ROW('Sanitation Data'!D171))),'Data Summary'!CK177="Yes"),100-OFFSET('Sanitation Data'!$D$4,0,10*ROW('Sanitation Data'!D171)),NA())</f>
        <v>#N/A</v>
      </c>
      <c r="W177" s="93" t="e">
        <f ca="true">+IF(AND(ISNUMBER(OFFSET('Sanitation Data'!$D$6,0,10*ROW('Sanitation Data'!D171))),'Data Summary'!CL177="Yes"),OFFSET('Sanitation Data'!$D$6,0,10*ROW('Sanitation Data'!D171)),NA())</f>
        <v>#N/A</v>
      </c>
      <c r="X177" s="93" t="e">
        <f ca="true">+IF(AND(ISNUMBER(OFFSET('Sanitation Data'!$D$10,0,10*ROW('Sanitation Data'!D171))),'Data Summary'!CM177="Yes"),OFFSET('Sanitation Data'!$D$10,0,10*ROW('Sanitation Data'!D171)),NA())</f>
        <v>#N/A</v>
      </c>
      <c r="Y177" s="93" t="e">
        <f ca="true">+IF(AND(ISNUMBER(OFFSET('Sanitation Data'!$D$11,0,10*ROW('Sanitation Data'!D171))),'Data Summary'!CN177="Yes"),OFFSET('Sanitation Data'!$D$11,0,10*ROW('Sanitation Data'!D171)),NA())</f>
        <v>#N/A</v>
      </c>
      <c r="Z177" s="93" t="e">
        <f ca="true">+IF(AND(ISNUMBER(OFFSET('Sanitation Data'!$D$12,0,10*ROW('Sanitation Data'!D171))),'Data Summary'!CO177="Yes"),OFFSET('Sanitation Data'!$D$12,0,10*ROW('Sanitation Data'!D171)),NA())</f>
        <v>#N/A</v>
      </c>
      <c r="AA177" s="93" t="e">
        <f ca="true">+IF(AND(ISNUMBER(OFFSET('Sanitation Data'!$E$4,0,10*ROW('Sanitation Data'!E171))),'Data Summary'!CP177="Yes"),100-OFFSET('Sanitation Data'!$E$4,0,10*ROW('Sanitation Data'!E171)),NA())</f>
        <v>#N/A</v>
      </c>
      <c r="AB177" s="93" t="e">
        <f ca="true">+IF(AND(ISNUMBER(OFFSET('Sanitation Data'!$E$6,0,10*ROW('Sanitation Data'!E171))),'Data Summary'!CQ177="Yes"),OFFSET('Sanitation Data'!$E$6,0,10*ROW('Sanitation Data'!E171)),NA())</f>
        <v>#N/A</v>
      </c>
      <c r="AC177" s="93" t="e">
        <f ca="true">+IF(AND(ISNUMBER(OFFSET('Sanitation Data'!$E$10,0,10*ROW('Sanitation Data'!E171))),'Data Summary'!CR177="Yes"),OFFSET('Sanitation Data'!$E$10,0,10*ROW('Sanitation Data'!E171)),NA())</f>
        <v>#N/A</v>
      </c>
      <c r="AD177" s="93" t="e">
        <f ca="true">+IF(AND(ISNUMBER(OFFSET('Sanitation Data'!$E$11,0,10*ROW('Sanitation Data'!E171))),'Data Summary'!CS177="Yes"),OFFSET('Sanitation Data'!$E$11,0,10*ROW('Sanitation Data'!E171)),NA())</f>
        <v>#N/A</v>
      </c>
      <c r="AE177" s="93" t="e">
        <f ca="true">+IF(AND(ISNUMBER(OFFSET('Sanitation Data'!$E$12,0,10*ROW('Sanitation Data'!E171))),'Data Summary'!CT177="Yes"),OFFSET('Sanitation Data'!$E$12,0,10*ROW('Sanitation Data'!E171)),NA())</f>
        <v>#N/A</v>
      </c>
      <c r="AF177" s="93" t="e">
        <f ca="true">+IF(AND(ISNUMBER(OFFSET('Sanitation Data'!$F$4,0,10*ROW('Sanitation Data'!F171))),'Data Summary'!CU177="Yes"),100-OFFSET('Sanitation Data'!$F$4,0,10*ROW('Sanitation Data'!F171)),NA())</f>
        <v>#N/A</v>
      </c>
      <c r="AG177" s="93" t="e">
        <f ca="true">+IF(AND(ISNUMBER(OFFSET('Sanitation Data'!$F$6,0,10*ROW('Sanitation Data'!F171))),'Data Summary'!CV177="Yes"),OFFSET('Sanitation Data'!$F$6,0,10*ROW('Sanitation Data'!F171)),NA())</f>
        <v>#N/A</v>
      </c>
      <c r="AH177" s="93" t="e">
        <f ca="true">+IF(AND(ISNUMBER(OFFSET('Sanitation Data'!$F$10,0,10*ROW('Sanitation Data'!F171))),'Data Summary'!CW177="Yes"),OFFSET('Sanitation Data'!$F$10,0,10*ROW('Sanitation Data'!F171)),NA())</f>
        <v>#N/A</v>
      </c>
      <c r="AI177" s="93" t="e">
        <f ca="true">+IF(AND(ISNUMBER(OFFSET('Sanitation Data'!$F$11,0,10*ROW('Sanitation Data'!F171))),'Data Summary'!CX177="Yes"),OFFSET('Sanitation Data'!$F$11,0,10*ROW('Sanitation Data'!F171)),NA())</f>
        <v>#N/A</v>
      </c>
      <c r="AJ177" s="93" t="e">
        <f ca="true">+IF(AND(ISNUMBER(OFFSET('Sanitation Data'!$F$12,0,10*ROW('Sanitation Data'!F171))),'Data Summary'!CY177="Yes"),OFFSET('Sanitation Data'!$F$12,0,10*ROW('Sanitation Data'!F171)),NA())</f>
        <v>#N/A</v>
      </c>
      <c r="AK177" s="93" t="e">
        <f ca="true">+IF(AND(ISNUMBER(OFFSET('Sanitation Data'!$G$4,0,10*ROW('Sanitation Data'!G171))),'Data Summary'!CZ177="Yes"),100-OFFSET('Sanitation Data'!$G$4,0,10*ROW('Sanitation Data'!G171)),NA())</f>
        <v>#N/A</v>
      </c>
      <c r="AL177" s="93" t="e">
        <f ca="true">+IF(AND(ISNUMBER(OFFSET('Sanitation Data'!$G$6,0,10*ROW('Sanitation Data'!G171))),'Data Summary'!DA177="Yes"),OFFSET('Sanitation Data'!$G$6,0,10*ROW('Sanitation Data'!G171)),NA())</f>
        <v>#N/A</v>
      </c>
      <c r="AM177" s="93" t="e">
        <f ca="true">+IF(AND(ISNUMBER(OFFSET('Sanitation Data'!$G$10,0,10*ROW('Sanitation Data'!G171))),'Data Summary'!DB177="Yes"),OFFSET('Sanitation Data'!$G$10,0,10*ROW('Sanitation Data'!G171)),NA())</f>
        <v>#N/A</v>
      </c>
      <c r="AN177" s="93" t="e">
        <f ca="true">+IF(AND(ISNUMBER(OFFSET('Sanitation Data'!$G$11,0,10*ROW('Sanitation Data'!G171))),'Data Summary'!DC177="Yes"),OFFSET('Sanitation Data'!$G$11,0,10*ROW('Sanitation Data'!G171)),NA())</f>
        <v>#N/A</v>
      </c>
      <c r="AO177" s="93" t="e">
        <f ca="true">+IF(AND(ISNUMBER(OFFSET('Sanitation Data'!$G$12,0,10*ROW('Sanitation Data'!G171))),'Data Summary'!DD177="Yes"),OFFSET('Sanitation Data'!$G$12,0,10*ROW('Sanitation Data'!G171)),NA())</f>
        <v>#N/A</v>
      </c>
      <c r="AP177" s="93" t="e">
        <f ca="true">+IF(AND(ISNUMBER(OFFSET('Sanitation Data'!$H$4,0,10*ROW('Sanitation Data'!H171))),'Data Summary'!DE177="Yes"),100-OFFSET('Sanitation Data'!$H$4,0,10*ROW('Sanitation Data'!H171)),NA())</f>
        <v>#N/A</v>
      </c>
      <c r="AQ177" s="93" t="e">
        <f ca="true">+IF(AND(ISNUMBER(OFFSET('Sanitation Data'!$H$6,0,10*ROW('Sanitation Data'!H171))),'Data Summary'!DF177="Yes"),OFFSET('Sanitation Data'!$H$6,0,10*ROW('Sanitation Data'!H171)),NA())</f>
        <v>#N/A</v>
      </c>
      <c r="AR177" s="93" t="e">
        <f ca="true">+IF(AND(ISNUMBER(OFFSET('Sanitation Data'!$H$10,0,10*ROW('Sanitation Data'!H171))),'Data Summary'!DG177="Yes"),OFFSET('Sanitation Data'!$H$10,0,10*ROW('Sanitation Data'!H171)),NA())</f>
        <v>#N/A</v>
      </c>
      <c r="AS177" s="93" t="e">
        <f ca="true">+IF(AND(ISNUMBER(OFFSET('Sanitation Data'!$H$11,0,10*ROW('Sanitation Data'!H171))),'Data Summary'!DH177="Yes"),OFFSET('Sanitation Data'!$H$11,0,10*ROW('Sanitation Data'!H171)),NA())</f>
        <v>#N/A</v>
      </c>
      <c r="AT177" s="93" t="e">
        <f ca="true">+IF(AND(ISNUMBER(OFFSET('Sanitation Data'!$H$12,0,10*ROW('Sanitation Data'!H171))),'Data Summary'!DI177="Yes"),OFFSET('Sanitation Data'!$H$12,0,10*ROW('Sanitation Data'!H171)),NA())</f>
        <v>#N/A</v>
      </c>
      <c r="AU177" s="93" t="e">
        <f ca="true">+IF(AND(ISNUMBER(OFFSET('Sanitation Data'!$I$4,0,10*ROW('Sanitation Data'!I171))),'Data Summary'!DJ177="Yes"),100-OFFSET('Sanitation Data'!$I$4,0,10*ROW('Sanitation Data'!I171)),NA())</f>
        <v>#N/A</v>
      </c>
      <c r="AV177" s="93" t="e">
        <f ca="true">+IF(AND(ISNUMBER(OFFSET('Sanitation Data'!$I$6,0,10*ROW('Sanitation Data'!I171))),'Data Summary'!DK177="Yes"),OFFSET('Sanitation Data'!$I$6,0,10*ROW('Sanitation Data'!I171)),NA())</f>
        <v>#N/A</v>
      </c>
      <c r="AW177" s="93" t="e">
        <f ca="true">+IF(AND(ISNUMBER(OFFSET('Sanitation Data'!$I$10,0,10*ROW('Sanitation Data'!I171))),'Data Summary'!DL177="Yes"),OFFSET('Sanitation Data'!$I$10,0,10*ROW('Sanitation Data'!I171)),NA())</f>
        <v>#N/A</v>
      </c>
      <c r="AX177" s="93" t="e">
        <f ca="true">+IF(AND(ISNUMBER(OFFSET('Sanitation Data'!$I$11,0,10*ROW('Sanitation Data'!I171))),'Data Summary'!DM177="Yes"),OFFSET('Sanitation Data'!$I$11,0,10*ROW('Sanitation Data'!I171)),NA())</f>
        <v>#N/A</v>
      </c>
      <c r="AY177" s="93" t="e">
        <f ca="true">+IF(AND(ISNUMBER(OFFSET('Sanitation Data'!$I$12,0,10*ROW('Sanitation Data'!I171))),'Data Summary'!DN177="Yes"),OFFSET('Sanitation Data'!$I$12,0,10*ROW('Sanitation Data'!I171)),NA())</f>
        <v>#N/A</v>
      </c>
      <c r="AZ177" s="94" t="e">
        <f ca="true">+IF(AND(ISNUMBER(OFFSET('Hygiene Data'!$D$5,0,10*ROW('Hygiene Data'!D171))),'Data Summary'!DO177="Yes"),OFFSET('Hygiene Data'!$D$5,0,10*ROW('Hygiene Data'!D171)),NA())</f>
        <v>#N/A</v>
      </c>
      <c r="BA177" s="94" t="e">
        <f ca="true">+IF(AND(ISNUMBER(OFFSET('Hygiene Data'!$D$7,0,10*ROW('Hygiene Data'!D171))),'Data Summary'!DP177="Yes"),OFFSET('Hygiene Data'!$D$7,0,10*ROW('Hygiene Data'!D171)),NA())</f>
        <v>#N/A</v>
      </c>
      <c r="BB177" s="94" t="e">
        <f ca="true">+IF(AND(ISNUMBER(OFFSET('Hygiene Data'!$D$9,0,10*ROW('Hygiene Data'!D171))),'Data Summary'!DQ177="Yes"),OFFSET('Hygiene Data'!$D$9,0,10*ROW('Hygiene Data'!D171)),NA())</f>
        <v>#N/A</v>
      </c>
      <c r="BC177" s="94" t="e">
        <f ca="true">+IF(AND(ISNUMBER(OFFSET('Hygiene Data'!$E$5,0,10*ROW('Hygiene Data'!E171))),'Data Summary'!DR177="Yes"),OFFSET('Hygiene Data'!$E$5,0,10*ROW('Hygiene Data'!E171)),NA())</f>
        <v>#N/A</v>
      </c>
      <c r="BD177" s="94" t="e">
        <f ca="true">+IF(AND(ISNUMBER(OFFSET('Hygiene Data'!$E$7,0,10*ROW('Hygiene Data'!E171))),'Data Summary'!DS177="Yes"),OFFSET('Hygiene Data'!$E$7,0,10*ROW('Hygiene Data'!E171)),NA())</f>
        <v>#N/A</v>
      </c>
      <c r="BE177" s="94" t="e">
        <f ca="true">+IF(AND(ISNUMBER(OFFSET('Hygiene Data'!$E$9,0,10*ROW('Hygiene Data'!E171))),'Data Summary'!DT177="Yes"),OFFSET('Hygiene Data'!$E$9,0,10*ROW('Hygiene Data'!E171)),NA())</f>
        <v>#N/A</v>
      </c>
      <c r="BF177" s="94" t="e">
        <f ca="true">+IF(AND(ISNUMBER(OFFSET('Hygiene Data'!$F$5,0,10*ROW('Hygiene Data'!F171))),'Data Summary'!DU177="Yes"),OFFSET('Hygiene Data'!$F$5,0,10*ROW('Hygiene Data'!F171)),NA())</f>
        <v>#N/A</v>
      </c>
      <c r="BG177" s="94" t="e">
        <f ca="true">+IF(AND(ISNUMBER(OFFSET('Hygiene Data'!$F$7,0,10*ROW('Hygiene Data'!F171))),'Data Summary'!DV177="Yes"),OFFSET('Hygiene Data'!$F$7,0,10*ROW('Hygiene Data'!F171)),NA())</f>
        <v>#N/A</v>
      </c>
      <c r="BH177" s="94" t="e">
        <f ca="true">+IF(AND(ISNUMBER(OFFSET('Hygiene Data'!$F$9,0,10*ROW('Hygiene Data'!F171))),'Data Summary'!DW177="Yes"),OFFSET('Hygiene Data'!$F$9,0,10*ROW('Hygiene Data'!F171)),NA())</f>
        <v>#N/A</v>
      </c>
      <c r="BI177" s="94" t="e">
        <f ca="true">+IF(AND(ISNUMBER(OFFSET('Hygiene Data'!$G$5,0,10*ROW('Hygiene Data'!G171))),'Data Summary'!DX177="Yes"),OFFSET('Hygiene Data'!$G$5,0,10*ROW('Hygiene Data'!G171)),NA())</f>
        <v>#N/A</v>
      </c>
      <c r="BJ177" s="94" t="e">
        <f ca="true">+IF(AND(ISNUMBER(OFFSET('Hygiene Data'!$G$7,0,10*ROW('Hygiene Data'!G171))),'Data Summary'!DY177="Yes"),OFFSET('Hygiene Data'!$G$7,0,10*ROW('Hygiene Data'!G171)),NA())</f>
        <v>#N/A</v>
      </c>
      <c r="BK177" s="94" t="e">
        <f ca="true">+IF(AND(ISNUMBER(OFFSET('Hygiene Data'!$G$9,0,10*ROW('Hygiene Data'!G171))),'Data Summary'!DZ177="Yes"),OFFSET('Hygiene Data'!$G$9,0,10*ROW('Hygiene Data'!G171)),NA())</f>
        <v>#N/A</v>
      </c>
      <c r="BL177" s="94" t="e">
        <f ca="true">+IF(AND(ISNUMBER(OFFSET('Hygiene Data'!$H$5,0,10*ROW('Hygiene Data'!H171))),'Data Summary'!EA177="Yes"),OFFSET('Hygiene Data'!$H$5,0,10*ROW('Hygiene Data'!H171)),NA())</f>
        <v>#N/A</v>
      </c>
      <c r="BM177" s="94" t="e">
        <f ca="true">+IF(AND(ISNUMBER(OFFSET('Hygiene Data'!$H$7,0,10*ROW('Hygiene Data'!H171))),'Data Summary'!EB177="Yes"),OFFSET('Hygiene Data'!$H$7,0,10*ROW('Hygiene Data'!H171)),NA())</f>
        <v>#N/A</v>
      </c>
      <c r="BN177" s="94" t="e">
        <f ca="true">+IF(AND(ISNUMBER(OFFSET('Hygiene Data'!$H$9,0,10*ROW('Hygiene Data'!H171))),'Data Summary'!EC177="Yes"),OFFSET('Hygiene Data'!$H$9,0,10*ROW('Hygiene Data'!H171)),NA())</f>
        <v>#N/A</v>
      </c>
      <c r="BO177" s="94" t="e">
        <f ca="true">+IF(AND(ISNUMBER(OFFSET('Hygiene Data'!$I$5,0,10*ROW('Hygiene Data'!I171))),'Data Summary'!ED177="Yes"),OFFSET('Hygiene Data'!$I$5,0,10*ROW('Hygiene Data'!I171)),NA())</f>
        <v>#N/A</v>
      </c>
      <c r="BP177" s="94" t="e">
        <f ca="true">+IF(AND(ISNUMBER(OFFSET('Hygiene Data'!$I$7,0,10*ROW('Hygiene Data'!I171))),'Data Summary'!EE177="Yes"),OFFSET('Hygiene Data'!$I$7,0,10*ROW('Hygiene Data'!I171)),NA())</f>
        <v>#N/A</v>
      </c>
      <c r="BQ177" s="94" t="e">
        <f ca="true">+IF(AND(ISNUMBER(OFFSET('Hygiene Data'!$I$9,0,10*ROW('Hygiene Data'!I171))),'Data Summary'!EF177="Yes"),OFFSET('Hygiene Data'!$I$9,0,10*ROW('Hygiene Data'!I171)),NA())</f>
        <v>#N/A</v>
      </c>
    </row>
    <row xmlns:x14ac="http://schemas.microsoft.com/office/spreadsheetml/2009/9/ac" r="178" x14ac:dyDescent="0.2">
      <c r="A178" s="334" t="e">
        <f ca="true">+RIGHT('Data Summary'!A178,LEN('Data Summary'!A178)-9)</f>
        <v>#VALUE!</v>
      </c>
      <c r="B178" s="35" t="str">
        <f ca="true">+IF(ISTEXT('Data Summary'!B178),'Data Summary'!B178,"")</f>
        <v/>
      </c>
      <c r="C178" s="333" t="e">
        <f ca="true">+VALUE('Data Summary'!C178)</f>
        <v>#VALUE!</v>
      </c>
      <c r="D178" s="92" t="e">
        <f ca="true">+IF(AND(ISNUMBER(OFFSET('Water Data'!$D$4,0,10*ROW('Water Data'!D172))),'Data Summary'!BS178="Yes"),100-OFFSET('Water Data'!$D$4,0,10*ROW('Water Data'!D172)),NA())</f>
        <v>#N/A</v>
      </c>
      <c r="E178" s="92" t="e">
        <f ca="true">+IF(AND(ISNUMBER(OFFSET('Water Data'!$D$6,0,10*ROW('Water Data'!D172))),'Data Summary'!BT178="Yes"),OFFSET('Water Data'!$D$6,0,10*ROW('Water Data'!D172)),NA())</f>
        <v>#N/A</v>
      </c>
      <c r="F178" s="92" t="e">
        <f ca="true">+IF(AND(ISNUMBER(OFFSET('Water Data'!$D$9,0,10*ROW('Water Data'!D172))),'Data Summary'!BU178="Yes"),OFFSET('Water Data'!$D$9,0,10*ROW('Water Data'!D172)),NA())</f>
        <v>#N/A</v>
      </c>
      <c r="G178" s="92" t="e">
        <f ca="true">+IF(AND(ISNUMBER(OFFSET('Water Data'!$E$4,0,10*ROW('Water Data'!E172))),'Data Summary'!BV178="Yes"),100-OFFSET('Water Data'!$E$4,0,10*ROW('Water Data'!E172)),NA())</f>
        <v>#N/A</v>
      </c>
      <c r="H178" s="92" t="e">
        <f ca="true">+IF(AND(ISNUMBER(OFFSET('Water Data'!$E$6,0,10*ROW('Water Data'!E172))),'Data Summary'!BW178="Yes"),OFFSET('Water Data'!$E$6,0,10*ROW('Water Data'!E172)),NA())</f>
        <v>#N/A</v>
      </c>
      <c r="I178" s="92" t="e">
        <f ca="true">+IF(AND(ISNUMBER(OFFSET('Water Data'!$E$9,0,10*ROW('Water Data'!E172))),'Data Summary'!BX178="Yes"),OFFSET('Water Data'!$E$9,0,10*ROW('Water Data'!E172)),NA())</f>
        <v>#N/A</v>
      </c>
      <c r="J178" s="92" t="e">
        <f ca="true">+IF(AND(ISNUMBER(OFFSET('Water Data'!$F$4,0,10*ROW('Water Data'!F172))),'Data Summary'!BY178="Yes"),100-OFFSET('Water Data'!$F$4,0,10*ROW('Water Data'!F172)),NA())</f>
        <v>#N/A</v>
      </c>
      <c r="K178" s="92" t="e">
        <f ca="true">+IF(AND(ISNUMBER(OFFSET('Water Data'!$F$6,0,10*ROW('Water Data'!F172))),'Data Summary'!BZ178="Yes"),OFFSET('Water Data'!$F$6,0,10*ROW('Water Data'!F172)),NA())</f>
        <v>#N/A</v>
      </c>
      <c r="L178" s="92" t="e">
        <f ca="true">+IF(AND(ISNUMBER(OFFSET('Water Data'!$F$9,0,10*ROW('Water Data'!F172))),'Data Summary'!CA178="Yes"),OFFSET('Water Data'!$F$9,0,10*ROW('Water Data'!F172)),NA())</f>
        <v>#N/A</v>
      </c>
      <c r="M178" s="92" t="e">
        <f ca="true">+IF(AND(ISNUMBER(OFFSET('Water Data'!$G$4,0,10*ROW('Water Data'!G172))),'Data Summary'!CB178="Yes"),100-OFFSET('Water Data'!$G$4,0,10*ROW('Water Data'!G172)),NA())</f>
        <v>#N/A</v>
      </c>
      <c r="N178" s="92" t="e">
        <f ca="true">+IF(AND(ISNUMBER(OFFSET('Water Data'!$G$6,0,10*ROW('Water Data'!G172))),'Data Summary'!CC178="Yes"),OFFSET('Water Data'!$G$6,0,10*ROW('Water Data'!G172)),NA())</f>
        <v>#N/A</v>
      </c>
      <c r="O178" s="92" t="e">
        <f ca="true">+IF(AND(ISNUMBER(OFFSET('Water Data'!$G$9,0,10*ROW('Water Data'!G172))),'Data Summary'!CD178="Yes"),OFFSET('Water Data'!$G$9,0,10*ROW('Water Data'!G172)),NA())</f>
        <v>#N/A</v>
      </c>
      <c r="P178" s="92" t="e">
        <f ca="true">+IF(AND(ISNUMBER(OFFSET('Water Data'!$H$4,0,10*ROW('Water Data'!H172))),'Data Summary'!CE178="Yes"),100-OFFSET('Water Data'!$H$4,0,10*ROW('Water Data'!H172)),NA())</f>
        <v>#N/A</v>
      </c>
      <c r="Q178" s="92" t="e">
        <f ca="true">+IF(AND(ISNUMBER(OFFSET('Water Data'!$H$6,0,10*ROW('Water Data'!H172))),'Data Summary'!CF178="Yes"),OFFSET('Water Data'!$H$6,0,10*ROW('Water Data'!H172)),NA())</f>
        <v>#N/A</v>
      </c>
      <c r="R178" s="92" t="e">
        <f ca="true">+IF(AND(ISNUMBER(OFFSET('Water Data'!$H$9,0,10*ROW('Water Data'!H172))),'Data Summary'!CG178="Yes"),OFFSET('Water Data'!$H$9,0,10*ROW('Water Data'!H172)),NA())</f>
        <v>#N/A</v>
      </c>
      <c r="S178" s="92" t="e">
        <f ca="true">+IF(AND(ISNUMBER(OFFSET('Water Data'!$I$4,0,10*ROW('Water Data'!I172))),'Data Summary'!CH178="Yes"),100-OFFSET('Water Data'!$I$4,0,10*ROW('Water Data'!I172)),NA())</f>
        <v>#N/A</v>
      </c>
      <c r="T178" s="92" t="e">
        <f ca="true">+IF(AND(ISNUMBER(OFFSET('Water Data'!$I$6,0,10*ROW('Water Data'!I172))),'Data Summary'!CI178="Yes"),OFFSET('Water Data'!$I$6,0,10*ROW('Water Data'!I172)),NA())</f>
        <v>#N/A</v>
      </c>
      <c r="U178" s="92" t="e">
        <f ca="true">+IF(AND(ISNUMBER(OFFSET('Water Data'!$I$9,0,10*ROW('Water Data'!I172))),'Data Summary'!CJ178="Yes"),OFFSET('Water Data'!$I$9,0,10*ROW('Water Data'!I172)),NA())</f>
        <v>#N/A</v>
      </c>
      <c r="V178" s="93" t="e">
        <f ca="true">+IF(AND(ISNUMBER(OFFSET('Sanitation Data'!$D$4,0,10*ROW('Sanitation Data'!D172))),'Data Summary'!CK178="Yes"),100-OFFSET('Sanitation Data'!$D$4,0,10*ROW('Sanitation Data'!D172)),NA())</f>
        <v>#N/A</v>
      </c>
      <c r="W178" s="93" t="e">
        <f ca="true">+IF(AND(ISNUMBER(OFFSET('Sanitation Data'!$D$6,0,10*ROW('Sanitation Data'!D172))),'Data Summary'!CL178="Yes"),OFFSET('Sanitation Data'!$D$6,0,10*ROW('Sanitation Data'!D172)),NA())</f>
        <v>#N/A</v>
      </c>
      <c r="X178" s="93" t="e">
        <f ca="true">+IF(AND(ISNUMBER(OFFSET('Sanitation Data'!$D$10,0,10*ROW('Sanitation Data'!D172))),'Data Summary'!CM178="Yes"),OFFSET('Sanitation Data'!$D$10,0,10*ROW('Sanitation Data'!D172)),NA())</f>
        <v>#N/A</v>
      </c>
      <c r="Y178" s="93" t="e">
        <f ca="true">+IF(AND(ISNUMBER(OFFSET('Sanitation Data'!$D$11,0,10*ROW('Sanitation Data'!D172))),'Data Summary'!CN178="Yes"),OFFSET('Sanitation Data'!$D$11,0,10*ROW('Sanitation Data'!D172)),NA())</f>
        <v>#N/A</v>
      </c>
      <c r="Z178" s="93" t="e">
        <f ca="true">+IF(AND(ISNUMBER(OFFSET('Sanitation Data'!$D$12,0,10*ROW('Sanitation Data'!D172))),'Data Summary'!CO178="Yes"),OFFSET('Sanitation Data'!$D$12,0,10*ROW('Sanitation Data'!D172)),NA())</f>
        <v>#N/A</v>
      </c>
      <c r="AA178" s="93" t="e">
        <f ca="true">+IF(AND(ISNUMBER(OFFSET('Sanitation Data'!$E$4,0,10*ROW('Sanitation Data'!E172))),'Data Summary'!CP178="Yes"),100-OFFSET('Sanitation Data'!$E$4,0,10*ROW('Sanitation Data'!E172)),NA())</f>
        <v>#N/A</v>
      </c>
      <c r="AB178" s="93" t="e">
        <f ca="true">+IF(AND(ISNUMBER(OFFSET('Sanitation Data'!$E$6,0,10*ROW('Sanitation Data'!E172))),'Data Summary'!CQ178="Yes"),OFFSET('Sanitation Data'!$E$6,0,10*ROW('Sanitation Data'!E172)),NA())</f>
        <v>#N/A</v>
      </c>
      <c r="AC178" s="93" t="e">
        <f ca="true">+IF(AND(ISNUMBER(OFFSET('Sanitation Data'!$E$10,0,10*ROW('Sanitation Data'!E172))),'Data Summary'!CR178="Yes"),OFFSET('Sanitation Data'!$E$10,0,10*ROW('Sanitation Data'!E172)),NA())</f>
        <v>#N/A</v>
      </c>
      <c r="AD178" s="93" t="e">
        <f ca="true">+IF(AND(ISNUMBER(OFFSET('Sanitation Data'!$E$11,0,10*ROW('Sanitation Data'!E172))),'Data Summary'!CS178="Yes"),OFFSET('Sanitation Data'!$E$11,0,10*ROW('Sanitation Data'!E172)),NA())</f>
        <v>#N/A</v>
      </c>
      <c r="AE178" s="93" t="e">
        <f ca="true">+IF(AND(ISNUMBER(OFFSET('Sanitation Data'!$E$12,0,10*ROW('Sanitation Data'!E172))),'Data Summary'!CT178="Yes"),OFFSET('Sanitation Data'!$E$12,0,10*ROW('Sanitation Data'!E172)),NA())</f>
        <v>#N/A</v>
      </c>
      <c r="AF178" s="93" t="e">
        <f ca="true">+IF(AND(ISNUMBER(OFFSET('Sanitation Data'!$F$4,0,10*ROW('Sanitation Data'!F172))),'Data Summary'!CU178="Yes"),100-OFFSET('Sanitation Data'!$F$4,0,10*ROW('Sanitation Data'!F172)),NA())</f>
        <v>#N/A</v>
      </c>
      <c r="AG178" s="93" t="e">
        <f ca="true">+IF(AND(ISNUMBER(OFFSET('Sanitation Data'!$F$6,0,10*ROW('Sanitation Data'!F172))),'Data Summary'!CV178="Yes"),OFFSET('Sanitation Data'!$F$6,0,10*ROW('Sanitation Data'!F172)),NA())</f>
        <v>#N/A</v>
      </c>
      <c r="AH178" s="93" t="e">
        <f ca="true">+IF(AND(ISNUMBER(OFFSET('Sanitation Data'!$F$10,0,10*ROW('Sanitation Data'!F172))),'Data Summary'!CW178="Yes"),OFFSET('Sanitation Data'!$F$10,0,10*ROW('Sanitation Data'!F172)),NA())</f>
        <v>#N/A</v>
      </c>
      <c r="AI178" s="93" t="e">
        <f ca="true">+IF(AND(ISNUMBER(OFFSET('Sanitation Data'!$F$11,0,10*ROW('Sanitation Data'!F172))),'Data Summary'!CX178="Yes"),OFFSET('Sanitation Data'!$F$11,0,10*ROW('Sanitation Data'!F172)),NA())</f>
        <v>#N/A</v>
      </c>
      <c r="AJ178" s="93" t="e">
        <f ca="true">+IF(AND(ISNUMBER(OFFSET('Sanitation Data'!$F$12,0,10*ROW('Sanitation Data'!F172))),'Data Summary'!CY178="Yes"),OFFSET('Sanitation Data'!$F$12,0,10*ROW('Sanitation Data'!F172)),NA())</f>
        <v>#N/A</v>
      </c>
      <c r="AK178" s="93" t="e">
        <f ca="true">+IF(AND(ISNUMBER(OFFSET('Sanitation Data'!$G$4,0,10*ROW('Sanitation Data'!G172))),'Data Summary'!CZ178="Yes"),100-OFFSET('Sanitation Data'!$G$4,0,10*ROW('Sanitation Data'!G172)),NA())</f>
        <v>#N/A</v>
      </c>
      <c r="AL178" s="93" t="e">
        <f ca="true">+IF(AND(ISNUMBER(OFFSET('Sanitation Data'!$G$6,0,10*ROW('Sanitation Data'!G172))),'Data Summary'!DA178="Yes"),OFFSET('Sanitation Data'!$G$6,0,10*ROW('Sanitation Data'!G172)),NA())</f>
        <v>#N/A</v>
      </c>
      <c r="AM178" s="93" t="e">
        <f ca="true">+IF(AND(ISNUMBER(OFFSET('Sanitation Data'!$G$10,0,10*ROW('Sanitation Data'!G172))),'Data Summary'!DB178="Yes"),OFFSET('Sanitation Data'!$G$10,0,10*ROW('Sanitation Data'!G172)),NA())</f>
        <v>#N/A</v>
      </c>
      <c r="AN178" s="93" t="e">
        <f ca="true">+IF(AND(ISNUMBER(OFFSET('Sanitation Data'!$G$11,0,10*ROW('Sanitation Data'!G172))),'Data Summary'!DC178="Yes"),OFFSET('Sanitation Data'!$G$11,0,10*ROW('Sanitation Data'!G172)),NA())</f>
        <v>#N/A</v>
      </c>
      <c r="AO178" s="93" t="e">
        <f ca="true">+IF(AND(ISNUMBER(OFFSET('Sanitation Data'!$G$12,0,10*ROW('Sanitation Data'!G172))),'Data Summary'!DD178="Yes"),OFFSET('Sanitation Data'!$G$12,0,10*ROW('Sanitation Data'!G172)),NA())</f>
        <v>#N/A</v>
      </c>
      <c r="AP178" s="93" t="e">
        <f ca="true">+IF(AND(ISNUMBER(OFFSET('Sanitation Data'!$H$4,0,10*ROW('Sanitation Data'!H172))),'Data Summary'!DE178="Yes"),100-OFFSET('Sanitation Data'!$H$4,0,10*ROW('Sanitation Data'!H172)),NA())</f>
        <v>#N/A</v>
      </c>
      <c r="AQ178" s="93" t="e">
        <f ca="true">+IF(AND(ISNUMBER(OFFSET('Sanitation Data'!$H$6,0,10*ROW('Sanitation Data'!H172))),'Data Summary'!DF178="Yes"),OFFSET('Sanitation Data'!$H$6,0,10*ROW('Sanitation Data'!H172)),NA())</f>
        <v>#N/A</v>
      </c>
      <c r="AR178" s="93" t="e">
        <f ca="true">+IF(AND(ISNUMBER(OFFSET('Sanitation Data'!$H$10,0,10*ROW('Sanitation Data'!H172))),'Data Summary'!DG178="Yes"),OFFSET('Sanitation Data'!$H$10,0,10*ROW('Sanitation Data'!H172)),NA())</f>
        <v>#N/A</v>
      </c>
      <c r="AS178" s="93" t="e">
        <f ca="true">+IF(AND(ISNUMBER(OFFSET('Sanitation Data'!$H$11,0,10*ROW('Sanitation Data'!H172))),'Data Summary'!DH178="Yes"),OFFSET('Sanitation Data'!$H$11,0,10*ROW('Sanitation Data'!H172)),NA())</f>
        <v>#N/A</v>
      </c>
      <c r="AT178" s="93" t="e">
        <f ca="true">+IF(AND(ISNUMBER(OFFSET('Sanitation Data'!$H$12,0,10*ROW('Sanitation Data'!H172))),'Data Summary'!DI178="Yes"),OFFSET('Sanitation Data'!$H$12,0,10*ROW('Sanitation Data'!H172)),NA())</f>
        <v>#N/A</v>
      </c>
      <c r="AU178" s="93" t="e">
        <f ca="true">+IF(AND(ISNUMBER(OFFSET('Sanitation Data'!$I$4,0,10*ROW('Sanitation Data'!I172))),'Data Summary'!DJ178="Yes"),100-OFFSET('Sanitation Data'!$I$4,0,10*ROW('Sanitation Data'!I172)),NA())</f>
        <v>#N/A</v>
      </c>
      <c r="AV178" s="93" t="e">
        <f ca="true">+IF(AND(ISNUMBER(OFFSET('Sanitation Data'!$I$6,0,10*ROW('Sanitation Data'!I172))),'Data Summary'!DK178="Yes"),OFFSET('Sanitation Data'!$I$6,0,10*ROW('Sanitation Data'!I172)),NA())</f>
        <v>#N/A</v>
      </c>
      <c r="AW178" s="93" t="e">
        <f ca="true">+IF(AND(ISNUMBER(OFFSET('Sanitation Data'!$I$10,0,10*ROW('Sanitation Data'!I172))),'Data Summary'!DL178="Yes"),OFFSET('Sanitation Data'!$I$10,0,10*ROW('Sanitation Data'!I172)),NA())</f>
        <v>#N/A</v>
      </c>
      <c r="AX178" s="93" t="e">
        <f ca="true">+IF(AND(ISNUMBER(OFFSET('Sanitation Data'!$I$11,0,10*ROW('Sanitation Data'!I172))),'Data Summary'!DM178="Yes"),OFFSET('Sanitation Data'!$I$11,0,10*ROW('Sanitation Data'!I172)),NA())</f>
        <v>#N/A</v>
      </c>
      <c r="AY178" s="93" t="e">
        <f ca="true">+IF(AND(ISNUMBER(OFFSET('Sanitation Data'!$I$12,0,10*ROW('Sanitation Data'!I172))),'Data Summary'!DN178="Yes"),OFFSET('Sanitation Data'!$I$12,0,10*ROW('Sanitation Data'!I172)),NA())</f>
        <v>#N/A</v>
      </c>
      <c r="AZ178" s="94" t="e">
        <f ca="true">+IF(AND(ISNUMBER(OFFSET('Hygiene Data'!$D$5,0,10*ROW('Hygiene Data'!D172))),'Data Summary'!DO178="Yes"),OFFSET('Hygiene Data'!$D$5,0,10*ROW('Hygiene Data'!D172)),NA())</f>
        <v>#N/A</v>
      </c>
      <c r="BA178" s="94" t="e">
        <f ca="true">+IF(AND(ISNUMBER(OFFSET('Hygiene Data'!$D$7,0,10*ROW('Hygiene Data'!D172))),'Data Summary'!DP178="Yes"),OFFSET('Hygiene Data'!$D$7,0,10*ROW('Hygiene Data'!D172)),NA())</f>
        <v>#N/A</v>
      </c>
      <c r="BB178" s="94" t="e">
        <f ca="true">+IF(AND(ISNUMBER(OFFSET('Hygiene Data'!$D$9,0,10*ROW('Hygiene Data'!D172))),'Data Summary'!DQ178="Yes"),OFFSET('Hygiene Data'!$D$9,0,10*ROW('Hygiene Data'!D172)),NA())</f>
        <v>#N/A</v>
      </c>
      <c r="BC178" s="94" t="e">
        <f ca="true">+IF(AND(ISNUMBER(OFFSET('Hygiene Data'!$E$5,0,10*ROW('Hygiene Data'!E172))),'Data Summary'!DR178="Yes"),OFFSET('Hygiene Data'!$E$5,0,10*ROW('Hygiene Data'!E172)),NA())</f>
        <v>#N/A</v>
      </c>
      <c r="BD178" s="94" t="e">
        <f ca="true">+IF(AND(ISNUMBER(OFFSET('Hygiene Data'!$E$7,0,10*ROW('Hygiene Data'!E172))),'Data Summary'!DS178="Yes"),OFFSET('Hygiene Data'!$E$7,0,10*ROW('Hygiene Data'!E172)),NA())</f>
        <v>#N/A</v>
      </c>
      <c r="BE178" s="94" t="e">
        <f ca="true">+IF(AND(ISNUMBER(OFFSET('Hygiene Data'!$E$9,0,10*ROW('Hygiene Data'!E172))),'Data Summary'!DT178="Yes"),OFFSET('Hygiene Data'!$E$9,0,10*ROW('Hygiene Data'!E172)),NA())</f>
        <v>#N/A</v>
      </c>
      <c r="BF178" s="94" t="e">
        <f ca="true">+IF(AND(ISNUMBER(OFFSET('Hygiene Data'!$F$5,0,10*ROW('Hygiene Data'!F172))),'Data Summary'!DU178="Yes"),OFFSET('Hygiene Data'!$F$5,0,10*ROW('Hygiene Data'!F172)),NA())</f>
        <v>#N/A</v>
      </c>
      <c r="BG178" s="94" t="e">
        <f ca="true">+IF(AND(ISNUMBER(OFFSET('Hygiene Data'!$F$7,0,10*ROW('Hygiene Data'!F172))),'Data Summary'!DV178="Yes"),OFFSET('Hygiene Data'!$F$7,0,10*ROW('Hygiene Data'!F172)),NA())</f>
        <v>#N/A</v>
      </c>
      <c r="BH178" s="94" t="e">
        <f ca="true">+IF(AND(ISNUMBER(OFFSET('Hygiene Data'!$F$9,0,10*ROW('Hygiene Data'!F172))),'Data Summary'!DW178="Yes"),OFFSET('Hygiene Data'!$F$9,0,10*ROW('Hygiene Data'!F172)),NA())</f>
        <v>#N/A</v>
      </c>
      <c r="BI178" s="94" t="e">
        <f ca="true">+IF(AND(ISNUMBER(OFFSET('Hygiene Data'!$G$5,0,10*ROW('Hygiene Data'!G172))),'Data Summary'!DX178="Yes"),OFFSET('Hygiene Data'!$G$5,0,10*ROW('Hygiene Data'!G172)),NA())</f>
        <v>#N/A</v>
      </c>
      <c r="BJ178" s="94" t="e">
        <f ca="true">+IF(AND(ISNUMBER(OFFSET('Hygiene Data'!$G$7,0,10*ROW('Hygiene Data'!G172))),'Data Summary'!DY178="Yes"),OFFSET('Hygiene Data'!$G$7,0,10*ROW('Hygiene Data'!G172)),NA())</f>
        <v>#N/A</v>
      </c>
      <c r="BK178" s="94" t="e">
        <f ca="true">+IF(AND(ISNUMBER(OFFSET('Hygiene Data'!$G$9,0,10*ROW('Hygiene Data'!G172))),'Data Summary'!DZ178="Yes"),OFFSET('Hygiene Data'!$G$9,0,10*ROW('Hygiene Data'!G172)),NA())</f>
        <v>#N/A</v>
      </c>
      <c r="BL178" s="94" t="e">
        <f ca="true">+IF(AND(ISNUMBER(OFFSET('Hygiene Data'!$H$5,0,10*ROW('Hygiene Data'!H172))),'Data Summary'!EA178="Yes"),OFFSET('Hygiene Data'!$H$5,0,10*ROW('Hygiene Data'!H172)),NA())</f>
        <v>#N/A</v>
      </c>
      <c r="BM178" s="94" t="e">
        <f ca="true">+IF(AND(ISNUMBER(OFFSET('Hygiene Data'!$H$7,0,10*ROW('Hygiene Data'!H172))),'Data Summary'!EB178="Yes"),OFFSET('Hygiene Data'!$H$7,0,10*ROW('Hygiene Data'!H172)),NA())</f>
        <v>#N/A</v>
      </c>
      <c r="BN178" s="94" t="e">
        <f ca="true">+IF(AND(ISNUMBER(OFFSET('Hygiene Data'!$H$9,0,10*ROW('Hygiene Data'!H172))),'Data Summary'!EC178="Yes"),OFFSET('Hygiene Data'!$H$9,0,10*ROW('Hygiene Data'!H172)),NA())</f>
        <v>#N/A</v>
      </c>
      <c r="BO178" s="94" t="e">
        <f ca="true">+IF(AND(ISNUMBER(OFFSET('Hygiene Data'!$I$5,0,10*ROW('Hygiene Data'!I172))),'Data Summary'!ED178="Yes"),OFFSET('Hygiene Data'!$I$5,0,10*ROW('Hygiene Data'!I172)),NA())</f>
        <v>#N/A</v>
      </c>
      <c r="BP178" s="94" t="e">
        <f ca="true">+IF(AND(ISNUMBER(OFFSET('Hygiene Data'!$I$7,0,10*ROW('Hygiene Data'!I172))),'Data Summary'!EE178="Yes"),OFFSET('Hygiene Data'!$I$7,0,10*ROW('Hygiene Data'!I172)),NA())</f>
        <v>#N/A</v>
      </c>
      <c r="BQ178" s="94" t="e">
        <f ca="true">+IF(AND(ISNUMBER(OFFSET('Hygiene Data'!$I$9,0,10*ROW('Hygiene Data'!I172))),'Data Summary'!EF178="Yes"),OFFSET('Hygiene Data'!$I$9,0,10*ROW('Hygiene Data'!I172)),NA())</f>
        <v>#N/A</v>
      </c>
    </row>
    <row xmlns:x14ac="http://schemas.microsoft.com/office/spreadsheetml/2009/9/ac" r="179" x14ac:dyDescent="0.2">
      <c r="A179" s="334" t="e">
        <f ca="true">+RIGHT('Data Summary'!A179,LEN('Data Summary'!A179)-9)</f>
        <v>#VALUE!</v>
      </c>
      <c r="B179" s="35" t="str">
        <f ca="true">+IF(ISTEXT('Data Summary'!B179),'Data Summary'!B179,"")</f>
        <v/>
      </c>
      <c r="C179" s="333" t="e">
        <f ca="true">+VALUE('Data Summary'!C179)</f>
        <v>#VALUE!</v>
      </c>
      <c r="D179" s="92" t="e">
        <f ca="true">+IF(AND(ISNUMBER(OFFSET('Water Data'!$D$4,0,10*ROW('Water Data'!D173))),'Data Summary'!BS179="Yes"),100-OFFSET('Water Data'!$D$4,0,10*ROW('Water Data'!D173)),NA())</f>
        <v>#N/A</v>
      </c>
      <c r="E179" s="92" t="e">
        <f ca="true">+IF(AND(ISNUMBER(OFFSET('Water Data'!$D$6,0,10*ROW('Water Data'!D173))),'Data Summary'!BT179="Yes"),OFFSET('Water Data'!$D$6,0,10*ROW('Water Data'!D173)),NA())</f>
        <v>#N/A</v>
      </c>
      <c r="F179" s="92" t="e">
        <f ca="true">+IF(AND(ISNUMBER(OFFSET('Water Data'!$D$9,0,10*ROW('Water Data'!D173))),'Data Summary'!BU179="Yes"),OFFSET('Water Data'!$D$9,0,10*ROW('Water Data'!D173)),NA())</f>
        <v>#N/A</v>
      </c>
      <c r="G179" s="92" t="e">
        <f ca="true">+IF(AND(ISNUMBER(OFFSET('Water Data'!$E$4,0,10*ROW('Water Data'!E173))),'Data Summary'!BV179="Yes"),100-OFFSET('Water Data'!$E$4,0,10*ROW('Water Data'!E173)),NA())</f>
        <v>#N/A</v>
      </c>
      <c r="H179" s="92" t="e">
        <f ca="true">+IF(AND(ISNUMBER(OFFSET('Water Data'!$E$6,0,10*ROW('Water Data'!E173))),'Data Summary'!BW179="Yes"),OFFSET('Water Data'!$E$6,0,10*ROW('Water Data'!E173)),NA())</f>
        <v>#N/A</v>
      </c>
      <c r="I179" s="92" t="e">
        <f ca="true">+IF(AND(ISNUMBER(OFFSET('Water Data'!$E$9,0,10*ROW('Water Data'!E173))),'Data Summary'!BX179="Yes"),OFFSET('Water Data'!$E$9,0,10*ROW('Water Data'!E173)),NA())</f>
        <v>#N/A</v>
      </c>
      <c r="J179" s="92" t="e">
        <f ca="true">+IF(AND(ISNUMBER(OFFSET('Water Data'!$F$4,0,10*ROW('Water Data'!F173))),'Data Summary'!BY179="Yes"),100-OFFSET('Water Data'!$F$4,0,10*ROW('Water Data'!F173)),NA())</f>
        <v>#N/A</v>
      </c>
      <c r="K179" s="92" t="e">
        <f ca="true">+IF(AND(ISNUMBER(OFFSET('Water Data'!$F$6,0,10*ROW('Water Data'!F173))),'Data Summary'!BZ179="Yes"),OFFSET('Water Data'!$F$6,0,10*ROW('Water Data'!F173)),NA())</f>
        <v>#N/A</v>
      </c>
      <c r="L179" s="92" t="e">
        <f ca="true">+IF(AND(ISNUMBER(OFFSET('Water Data'!$F$9,0,10*ROW('Water Data'!F173))),'Data Summary'!CA179="Yes"),OFFSET('Water Data'!$F$9,0,10*ROW('Water Data'!F173)),NA())</f>
        <v>#N/A</v>
      </c>
      <c r="M179" s="92" t="e">
        <f ca="true">+IF(AND(ISNUMBER(OFFSET('Water Data'!$G$4,0,10*ROW('Water Data'!G173))),'Data Summary'!CB179="Yes"),100-OFFSET('Water Data'!$G$4,0,10*ROW('Water Data'!G173)),NA())</f>
        <v>#N/A</v>
      </c>
      <c r="N179" s="92" t="e">
        <f ca="true">+IF(AND(ISNUMBER(OFFSET('Water Data'!$G$6,0,10*ROW('Water Data'!G173))),'Data Summary'!CC179="Yes"),OFFSET('Water Data'!$G$6,0,10*ROW('Water Data'!G173)),NA())</f>
        <v>#N/A</v>
      </c>
      <c r="O179" s="92" t="e">
        <f ca="true">+IF(AND(ISNUMBER(OFFSET('Water Data'!$G$9,0,10*ROW('Water Data'!G173))),'Data Summary'!CD179="Yes"),OFFSET('Water Data'!$G$9,0,10*ROW('Water Data'!G173)),NA())</f>
        <v>#N/A</v>
      </c>
      <c r="P179" s="92" t="e">
        <f ca="true">+IF(AND(ISNUMBER(OFFSET('Water Data'!$H$4,0,10*ROW('Water Data'!H173))),'Data Summary'!CE179="Yes"),100-OFFSET('Water Data'!$H$4,0,10*ROW('Water Data'!H173)),NA())</f>
        <v>#N/A</v>
      </c>
      <c r="Q179" s="92" t="e">
        <f ca="true">+IF(AND(ISNUMBER(OFFSET('Water Data'!$H$6,0,10*ROW('Water Data'!H173))),'Data Summary'!CF179="Yes"),OFFSET('Water Data'!$H$6,0,10*ROW('Water Data'!H173)),NA())</f>
        <v>#N/A</v>
      </c>
      <c r="R179" s="92" t="e">
        <f ca="true">+IF(AND(ISNUMBER(OFFSET('Water Data'!$H$9,0,10*ROW('Water Data'!H173))),'Data Summary'!CG179="Yes"),OFFSET('Water Data'!$H$9,0,10*ROW('Water Data'!H173)),NA())</f>
        <v>#N/A</v>
      </c>
      <c r="S179" s="92" t="e">
        <f ca="true">+IF(AND(ISNUMBER(OFFSET('Water Data'!$I$4,0,10*ROW('Water Data'!I173))),'Data Summary'!CH179="Yes"),100-OFFSET('Water Data'!$I$4,0,10*ROW('Water Data'!I173)),NA())</f>
        <v>#N/A</v>
      </c>
      <c r="T179" s="92" t="e">
        <f ca="true">+IF(AND(ISNUMBER(OFFSET('Water Data'!$I$6,0,10*ROW('Water Data'!I173))),'Data Summary'!CI179="Yes"),OFFSET('Water Data'!$I$6,0,10*ROW('Water Data'!I173)),NA())</f>
        <v>#N/A</v>
      </c>
      <c r="U179" s="92" t="e">
        <f ca="true">+IF(AND(ISNUMBER(OFFSET('Water Data'!$I$9,0,10*ROW('Water Data'!I173))),'Data Summary'!CJ179="Yes"),OFFSET('Water Data'!$I$9,0,10*ROW('Water Data'!I173)),NA())</f>
        <v>#N/A</v>
      </c>
      <c r="V179" s="93" t="e">
        <f ca="true">+IF(AND(ISNUMBER(OFFSET('Sanitation Data'!$D$4,0,10*ROW('Sanitation Data'!D173))),'Data Summary'!CK179="Yes"),100-OFFSET('Sanitation Data'!$D$4,0,10*ROW('Sanitation Data'!D173)),NA())</f>
        <v>#N/A</v>
      </c>
      <c r="W179" s="93" t="e">
        <f ca="true">+IF(AND(ISNUMBER(OFFSET('Sanitation Data'!$D$6,0,10*ROW('Sanitation Data'!D173))),'Data Summary'!CL179="Yes"),OFFSET('Sanitation Data'!$D$6,0,10*ROW('Sanitation Data'!D173)),NA())</f>
        <v>#N/A</v>
      </c>
      <c r="X179" s="93" t="e">
        <f ca="true">+IF(AND(ISNUMBER(OFFSET('Sanitation Data'!$D$10,0,10*ROW('Sanitation Data'!D173))),'Data Summary'!CM179="Yes"),OFFSET('Sanitation Data'!$D$10,0,10*ROW('Sanitation Data'!D173)),NA())</f>
        <v>#N/A</v>
      </c>
      <c r="Y179" s="93" t="e">
        <f ca="true">+IF(AND(ISNUMBER(OFFSET('Sanitation Data'!$D$11,0,10*ROW('Sanitation Data'!D173))),'Data Summary'!CN179="Yes"),OFFSET('Sanitation Data'!$D$11,0,10*ROW('Sanitation Data'!D173)),NA())</f>
        <v>#N/A</v>
      </c>
      <c r="Z179" s="93" t="e">
        <f ca="true">+IF(AND(ISNUMBER(OFFSET('Sanitation Data'!$D$12,0,10*ROW('Sanitation Data'!D173))),'Data Summary'!CO179="Yes"),OFFSET('Sanitation Data'!$D$12,0,10*ROW('Sanitation Data'!D173)),NA())</f>
        <v>#N/A</v>
      </c>
      <c r="AA179" s="93" t="e">
        <f ca="true">+IF(AND(ISNUMBER(OFFSET('Sanitation Data'!$E$4,0,10*ROW('Sanitation Data'!E173))),'Data Summary'!CP179="Yes"),100-OFFSET('Sanitation Data'!$E$4,0,10*ROW('Sanitation Data'!E173)),NA())</f>
        <v>#N/A</v>
      </c>
      <c r="AB179" s="93" t="e">
        <f ca="true">+IF(AND(ISNUMBER(OFFSET('Sanitation Data'!$E$6,0,10*ROW('Sanitation Data'!E173))),'Data Summary'!CQ179="Yes"),OFFSET('Sanitation Data'!$E$6,0,10*ROW('Sanitation Data'!E173)),NA())</f>
        <v>#N/A</v>
      </c>
      <c r="AC179" s="93" t="e">
        <f ca="true">+IF(AND(ISNUMBER(OFFSET('Sanitation Data'!$E$10,0,10*ROW('Sanitation Data'!E173))),'Data Summary'!CR179="Yes"),OFFSET('Sanitation Data'!$E$10,0,10*ROW('Sanitation Data'!E173)),NA())</f>
        <v>#N/A</v>
      </c>
      <c r="AD179" s="93" t="e">
        <f ca="true">+IF(AND(ISNUMBER(OFFSET('Sanitation Data'!$E$11,0,10*ROW('Sanitation Data'!E173))),'Data Summary'!CS179="Yes"),OFFSET('Sanitation Data'!$E$11,0,10*ROW('Sanitation Data'!E173)),NA())</f>
        <v>#N/A</v>
      </c>
      <c r="AE179" s="93" t="e">
        <f ca="true">+IF(AND(ISNUMBER(OFFSET('Sanitation Data'!$E$12,0,10*ROW('Sanitation Data'!E173))),'Data Summary'!CT179="Yes"),OFFSET('Sanitation Data'!$E$12,0,10*ROW('Sanitation Data'!E173)),NA())</f>
        <v>#N/A</v>
      </c>
      <c r="AF179" s="93" t="e">
        <f ca="true">+IF(AND(ISNUMBER(OFFSET('Sanitation Data'!$F$4,0,10*ROW('Sanitation Data'!F173))),'Data Summary'!CU179="Yes"),100-OFFSET('Sanitation Data'!$F$4,0,10*ROW('Sanitation Data'!F173)),NA())</f>
        <v>#N/A</v>
      </c>
      <c r="AG179" s="93" t="e">
        <f ca="true">+IF(AND(ISNUMBER(OFFSET('Sanitation Data'!$F$6,0,10*ROW('Sanitation Data'!F173))),'Data Summary'!CV179="Yes"),OFFSET('Sanitation Data'!$F$6,0,10*ROW('Sanitation Data'!F173)),NA())</f>
        <v>#N/A</v>
      </c>
      <c r="AH179" s="93" t="e">
        <f ca="true">+IF(AND(ISNUMBER(OFFSET('Sanitation Data'!$F$10,0,10*ROW('Sanitation Data'!F173))),'Data Summary'!CW179="Yes"),OFFSET('Sanitation Data'!$F$10,0,10*ROW('Sanitation Data'!F173)),NA())</f>
        <v>#N/A</v>
      </c>
      <c r="AI179" s="93" t="e">
        <f ca="true">+IF(AND(ISNUMBER(OFFSET('Sanitation Data'!$F$11,0,10*ROW('Sanitation Data'!F173))),'Data Summary'!CX179="Yes"),OFFSET('Sanitation Data'!$F$11,0,10*ROW('Sanitation Data'!F173)),NA())</f>
        <v>#N/A</v>
      </c>
      <c r="AJ179" s="93" t="e">
        <f ca="true">+IF(AND(ISNUMBER(OFFSET('Sanitation Data'!$F$12,0,10*ROW('Sanitation Data'!F173))),'Data Summary'!CY179="Yes"),OFFSET('Sanitation Data'!$F$12,0,10*ROW('Sanitation Data'!F173)),NA())</f>
        <v>#N/A</v>
      </c>
      <c r="AK179" s="93" t="e">
        <f ca="true">+IF(AND(ISNUMBER(OFFSET('Sanitation Data'!$G$4,0,10*ROW('Sanitation Data'!G173))),'Data Summary'!CZ179="Yes"),100-OFFSET('Sanitation Data'!$G$4,0,10*ROW('Sanitation Data'!G173)),NA())</f>
        <v>#N/A</v>
      </c>
      <c r="AL179" s="93" t="e">
        <f ca="true">+IF(AND(ISNUMBER(OFFSET('Sanitation Data'!$G$6,0,10*ROW('Sanitation Data'!G173))),'Data Summary'!DA179="Yes"),OFFSET('Sanitation Data'!$G$6,0,10*ROW('Sanitation Data'!G173)),NA())</f>
        <v>#N/A</v>
      </c>
      <c r="AM179" s="93" t="e">
        <f ca="true">+IF(AND(ISNUMBER(OFFSET('Sanitation Data'!$G$10,0,10*ROW('Sanitation Data'!G173))),'Data Summary'!DB179="Yes"),OFFSET('Sanitation Data'!$G$10,0,10*ROW('Sanitation Data'!G173)),NA())</f>
        <v>#N/A</v>
      </c>
      <c r="AN179" s="93" t="e">
        <f ca="true">+IF(AND(ISNUMBER(OFFSET('Sanitation Data'!$G$11,0,10*ROW('Sanitation Data'!G173))),'Data Summary'!DC179="Yes"),OFFSET('Sanitation Data'!$G$11,0,10*ROW('Sanitation Data'!G173)),NA())</f>
        <v>#N/A</v>
      </c>
      <c r="AO179" s="93" t="e">
        <f ca="true">+IF(AND(ISNUMBER(OFFSET('Sanitation Data'!$G$12,0,10*ROW('Sanitation Data'!G173))),'Data Summary'!DD179="Yes"),OFFSET('Sanitation Data'!$G$12,0,10*ROW('Sanitation Data'!G173)),NA())</f>
        <v>#N/A</v>
      </c>
      <c r="AP179" s="93" t="e">
        <f ca="true">+IF(AND(ISNUMBER(OFFSET('Sanitation Data'!$H$4,0,10*ROW('Sanitation Data'!H173))),'Data Summary'!DE179="Yes"),100-OFFSET('Sanitation Data'!$H$4,0,10*ROW('Sanitation Data'!H173)),NA())</f>
        <v>#N/A</v>
      </c>
      <c r="AQ179" s="93" t="e">
        <f ca="true">+IF(AND(ISNUMBER(OFFSET('Sanitation Data'!$H$6,0,10*ROW('Sanitation Data'!H173))),'Data Summary'!DF179="Yes"),OFFSET('Sanitation Data'!$H$6,0,10*ROW('Sanitation Data'!H173)),NA())</f>
        <v>#N/A</v>
      </c>
      <c r="AR179" s="93" t="e">
        <f ca="true">+IF(AND(ISNUMBER(OFFSET('Sanitation Data'!$H$10,0,10*ROW('Sanitation Data'!H173))),'Data Summary'!DG179="Yes"),OFFSET('Sanitation Data'!$H$10,0,10*ROW('Sanitation Data'!H173)),NA())</f>
        <v>#N/A</v>
      </c>
      <c r="AS179" s="93" t="e">
        <f ca="true">+IF(AND(ISNUMBER(OFFSET('Sanitation Data'!$H$11,0,10*ROW('Sanitation Data'!H173))),'Data Summary'!DH179="Yes"),OFFSET('Sanitation Data'!$H$11,0,10*ROW('Sanitation Data'!H173)),NA())</f>
        <v>#N/A</v>
      </c>
      <c r="AT179" s="93" t="e">
        <f ca="true">+IF(AND(ISNUMBER(OFFSET('Sanitation Data'!$H$12,0,10*ROW('Sanitation Data'!H173))),'Data Summary'!DI179="Yes"),OFFSET('Sanitation Data'!$H$12,0,10*ROW('Sanitation Data'!H173)),NA())</f>
        <v>#N/A</v>
      </c>
      <c r="AU179" s="93" t="e">
        <f ca="true">+IF(AND(ISNUMBER(OFFSET('Sanitation Data'!$I$4,0,10*ROW('Sanitation Data'!I173))),'Data Summary'!DJ179="Yes"),100-OFFSET('Sanitation Data'!$I$4,0,10*ROW('Sanitation Data'!I173)),NA())</f>
        <v>#N/A</v>
      </c>
      <c r="AV179" s="93" t="e">
        <f ca="true">+IF(AND(ISNUMBER(OFFSET('Sanitation Data'!$I$6,0,10*ROW('Sanitation Data'!I173))),'Data Summary'!DK179="Yes"),OFFSET('Sanitation Data'!$I$6,0,10*ROW('Sanitation Data'!I173)),NA())</f>
        <v>#N/A</v>
      </c>
      <c r="AW179" s="93" t="e">
        <f ca="true">+IF(AND(ISNUMBER(OFFSET('Sanitation Data'!$I$10,0,10*ROW('Sanitation Data'!I173))),'Data Summary'!DL179="Yes"),OFFSET('Sanitation Data'!$I$10,0,10*ROW('Sanitation Data'!I173)),NA())</f>
        <v>#N/A</v>
      </c>
      <c r="AX179" s="93" t="e">
        <f ca="true">+IF(AND(ISNUMBER(OFFSET('Sanitation Data'!$I$11,0,10*ROW('Sanitation Data'!I173))),'Data Summary'!DM179="Yes"),OFFSET('Sanitation Data'!$I$11,0,10*ROW('Sanitation Data'!I173)),NA())</f>
        <v>#N/A</v>
      </c>
      <c r="AY179" s="93" t="e">
        <f ca="true">+IF(AND(ISNUMBER(OFFSET('Sanitation Data'!$I$12,0,10*ROW('Sanitation Data'!I173))),'Data Summary'!DN179="Yes"),OFFSET('Sanitation Data'!$I$12,0,10*ROW('Sanitation Data'!I173)),NA())</f>
        <v>#N/A</v>
      </c>
      <c r="AZ179" s="94" t="e">
        <f ca="true">+IF(AND(ISNUMBER(OFFSET('Hygiene Data'!$D$5,0,10*ROW('Hygiene Data'!D173))),'Data Summary'!DO179="Yes"),OFFSET('Hygiene Data'!$D$5,0,10*ROW('Hygiene Data'!D173)),NA())</f>
        <v>#N/A</v>
      </c>
      <c r="BA179" s="94" t="e">
        <f ca="true">+IF(AND(ISNUMBER(OFFSET('Hygiene Data'!$D$7,0,10*ROW('Hygiene Data'!D173))),'Data Summary'!DP179="Yes"),OFFSET('Hygiene Data'!$D$7,0,10*ROW('Hygiene Data'!D173)),NA())</f>
        <v>#N/A</v>
      </c>
      <c r="BB179" s="94" t="e">
        <f ca="true">+IF(AND(ISNUMBER(OFFSET('Hygiene Data'!$D$9,0,10*ROW('Hygiene Data'!D173))),'Data Summary'!DQ179="Yes"),OFFSET('Hygiene Data'!$D$9,0,10*ROW('Hygiene Data'!D173)),NA())</f>
        <v>#N/A</v>
      </c>
      <c r="BC179" s="94" t="e">
        <f ca="true">+IF(AND(ISNUMBER(OFFSET('Hygiene Data'!$E$5,0,10*ROW('Hygiene Data'!E173))),'Data Summary'!DR179="Yes"),OFFSET('Hygiene Data'!$E$5,0,10*ROW('Hygiene Data'!E173)),NA())</f>
        <v>#N/A</v>
      </c>
      <c r="BD179" s="94" t="e">
        <f ca="true">+IF(AND(ISNUMBER(OFFSET('Hygiene Data'!$E$7,0,10*ROW('Hygiene Data'!E173))),'Data Summary'!DS179="Yes"),OFFSET('Hygiene Data'!$E$7,0,10*ROW('Hygiene Data'!E173)),NA())</f>
        <v>#N/A</v>
      </c>
      <c r="BE179" s="94" t="e">
        <f ca="true">+IF(AND(ISNUMBER(OFFSET('Hygiene Data'!$E$9,0,10*ROW('Hygiene Data'!E173))),'Data Summary'!DT179="Yes"),OFFSET('Hygiene Data'!$E$9,0,10*ROW('Hygiene Data'!E173)),NA())</f>
        <v>#N/A</v>
      </c>
      <c r="BF179" s="94" t="e">
        <f ca="true">+IF(AND(ISNUMBER(OFFSET('Hygiene Data'!$F$5,0,10*ROW('Hygiene Data'!F173))),'Data Summary'!DU179="Yes"),OFFSET('Hygiene Data'!$F$5,0,10*ROW('Hygiene Data'!F173)),NA())</f>
        <v>#N/A</v>
      </c>
      <c r="BG179" s="94" t="e">
        <f ca="true">+IF(AND(ISNUMBER(OFFSET('Hygiene Data'!$F$7,0,10*ROW('Hygiene Data'!F173))),'Data Summary'!DV179="Yes"),OFFSET('Hygiene Data'!$F$7,0,10*ROW('Hygiene Data'!F173)),NA())</f>
        <v>#N/A</v>
      </c>
      <c r="BH179" s="94" t="e">
        <f ca="true">+IF(AND(ISNUMBER(OFFSET('Hygiene Data'!$F$9,0,10*ROW('Hygiene Data'!F173))),'Data Summary'!DW179="Yes"),OFFSET('Hygiene Data'!$F$9,0,10*ROW('Hygiene Data'!F173)),NA())</f>
        <v>#N/A</v>
      </c>
      <c r="BI179" s="94" t="e">
        <f ca="true">+IF(AND(ISNUMBER(OFFSET('Hygiene Data'!$G$5,0,10*ROW('Hygiene Data'!G173))),'Data Summary'!DX179="Yes"),OFFSET('Hygiene Data'!$G$5,0,10*ROW('Hygiene Data'!G173)),NA())</f>
        <v>#N/A</v>
      </c>
      <c r="BJ179" s="94" t="e">
        <f ca="true">+IF(AND(ISNUMBER(OFFSET('Hygiene Data'!$G$7,0,10*ROW('Hygiene Data'!G173))),'Data Summary'!DY179="Yes"),OFFSET('Hygiene Data'!$G$7,0,10*ROW('Hygiene Data'!G173)),NA())</f>
        <v>#N/A</v>
      </c>
      <c r="BK179" s="94" t="e">
        <f ca="true">+IF(AND(ISNUMBER(OFFSET('Hygiene Data'!$G$9,0,10*ROW('Hygiene Data'!G173))),'Data Summary'!DZ179="Yes"),OFFSET('Hygiene Data'!$G$9,0,10*ROW('Hygiene Data'!G173)),NA())</f>
        <v>#N/A</v>
      </c>
      <c r="BL179" s="94" t="e">
        <f ca="true">+IF(AND(ISNUMBER(OFFSET('Hygiene Data'!$H$5,0,10*ROW('Hygiene Data'!H173))),'Data Summary'!EA179="Yes"),OFFSET('Hygiene Data'!$H$5,0,10*ROW('Hygiene Data'!H173)),NA())</f>
        <v>#N/A</v>
      </c>
      <c r="BM179" s="94" t="e">
        <f ca="true">+IF(AND(ISNUMBER(OFFSET('Hygiene Data'!$H$7,0,10*ROW('Hygiene Data'!H173))),'Data Summary'!EB179="Yes"),OFFSET('Hygiene Data'!$H$7,0,10*ROW('Hygiene Data'!H173)),NA())</f>
        <v>#N/A</v>
      </c>
      <c r="BN179" s="94" t="e">
        <f ca="true">+IF(AND(ISNUMBER(OFFSET('Hygiene Data'!$H$9,0,10*ROW('Hygiene Data'!H173))),'Data Summary'!EC179="Yes"),OFFSET('Hygiene Data'!$H$9,0,10*ROW('Hygiene Data'!H173)),NA())</f>
        <v>#N/A</v>
      </c>
      <c r="BO179" s="94" t="e">
        <f ca="true">+IF(AND(ISNUMBER(OFFSET('Hygiene Data'!$I$5,0,10*ROW('Hygiene Data'!I173))),'Data Summary'!ED179="Yes"),OFFSET('Hygiene Data'!$I$5,0,10*ROW('Hygiene Data'!I173)),NA())</f>
        <v>#N/A</v>
      </c>
      <c r="BP179" s="94" t="e">
        <f ca="true">+IF(AND(ISNUMBER(OFFSET('Hygiene Data'!$I$7,0,10*ROW('Hygiene Data'!I173))),'Data Summary'!EE179="Yes"),OFFSET('Hygiene Data'!$I$7,0,10*ROW('Hygiene Data'!I173)),NA())</f>
        <v>#N/A</v>
      </c>
      <c r="BQ179" s="94" t="e">
        <f ca="true">+IF(AND(ISNUMBER(OFFSET('Hygiene Data'!$I$9,0,10*ROW('Hygiene Data'!I173))),'Data Summary'!EF179="Yes"),OFFSET('Hygiene Data'!$I$9,0,10*ROW('Hygiene Data'!I173)),NA())</f>
        <v>#N/A</v>
      </c>
    </row>
    <row xmlns:x14ac="http://schemas.microsoft.com/office/spreadsheetml/2009/9/ac" r="180" x14ac:dyDescent="0.2">
      <c r="A180" s="334" t="e">
        <f ca="true">+RIGHT('Data Summary'!A180,LEN('Data Summary'!A180)-9)</f>
        <v>#VALUE!</v>
      </c>
      <c r="B180" s="35" t="str">
        <f ca="true">+IF(ISTEXT('Data Summary'!B180),'Data Summary'!B180,"")</f>
        <v/>
      </c>
      <c r="C180" s="333" t="e">
        <f ca="true">+VALUE('Data Summary'!C180)</f>
        <v>#VALUE!</v>
      </c>
      <c r="D180" s="92" t="e">
        <f ca="true">+IF(AND(ISNUMBER(OFFSET('Water Data'!$D$4,0,10*ROW('Water Data'!D174))),'Data Summary'!BS180="Yes"),100-OFFSET('Water Data'!$D$4,0,10*ROW('Water Data'!D174)),NA())</f>
        <v>#N/A</v>
      </c>
      <c r="E180" s="92" t="e">
        <f ca="true">+IF(AND(ISNUMBER(OFFSET('Water Data'!$D$6,0,10*ROW('Water Data'!D174))),'Data Summary'!BT180="Yes"),OFFSET('Water Data'!$D$6,0,10*ROW('Water Data'!D174)),NA())</f>
        <v>#N/A</v>
      </c>
      <c r="F180" s="92" t="e">
        <f ca="true">+IF(AND(ISNUMBER(OFFSET('Water Data'!$D$9,0,10*ROW('Water Data'!D174))),'Data Summary'!BU180="Yes"),OFFSET('Water Data'!$D$9,0,10*ROW('Water Data'!D174)),NA())</f>
        <v>#N/A</v>
      </c>
      <c r="G180" s="92" t="e">
        <f ca="true">+IF(AND(ISNUMBER(OFFSET('Water Data'!$E$4,0,10*ROW('Water Data'!E174))),'Data Summary'!BV180="Yes"),100-OFFSET('Water Data'!$E$4,0,10*ROW('Water Data'!E174)),NA())</f>
        <v>#N/A</v>
      </c>
      <c r="H180" s="92" t="e">
        <f ca="true">+IF(AND(ISNUMBER(OFFSET('Water Data'!$E$6,0,10*ROW('Water Data'!E174))),'Data Summary'!BW180="Yes"),OFFSET('Water Data'!$E$6,0,10*ROW('Water Data'!E174)),NA())</f>
        <v>#N/A</v>
      </c>
      <c r="I180" s="92" t="e">
        <f ca="true">+IF(AND(ISNUMBER(OFFSET('Water Data'!$E$9,0,10*ROW('Water Data'!E174))),'Data Summary'!BX180="Yes"),OFFSET('Water Data'!$E$9,0,10*ROW('Water Data'!E174)),NA())</f>
        <v>#N/A</v>
      </c>
      <c r="J180" s="92" t="e">
        <f ca="true">+IF(AND(ISNUMBER(OFFSET('Water Data'!$F$4,0,10*ROW('Water Data'!F174))),'Data Summary'!BY180="Yes"),100-OFFSET('Water Data'!$F$4,0,10*ROW('Water Data'!F174)),NA())</f>
        <v>#N/A</v>
      </c>
      <c r="K180" s="92" t="e">
        <f ca="true">+IF(AND(ISNUMBER(OFFSET('Water Data'!$F$6,0,10*ROW('Water Data'!F174))),'Data Summary'!BZ180="Yes"),OFFSET('Water Data'!$F$6,0,10*ROW('Water Data'!F174)),NA())</f>
        <v>#N/A</v>
      </c>
      <c r="L180" s="92" t="e">
        <f ca="true">+IF(AND(ISNUMBER(OFFSET('Water Data'!$F$9,0,10*ROW('Water Data'!F174))),'Data Summary'!CA180="Yes"),OFFSET('Water Data'!$F$9,0,10*ROW('Water Data'!F174)),NA())</f>
        <v>#N/A</v>
      </c>
      <c r="M180" s="92" t="e">
        <f ca="true">+IF(AND(ISNUMBER(OFFSET('Water Data'!$G$4,0,10*ROW('Water Data'!G174))),'Data Summary'!CB180="Yes"),100-OFFSET('Water Data'!$G$4,0,10*ROW('Water Data'!G174)),NA())</f>
        <v>#N/A</v>
      </c>
      <c r="N180" s="92" t="e">
        <f ca="true">+IF(AND(ISNUMBER(OFFSET('Water Data'!$G$6,0,10*ROW('Water Data'!G174))),'Data Summary'!CC180="Yes"),OFFSET('Water Data'!$G$6,0,10*ROW('Water Data'!G174)),NA())</f>
        <v>#N/A</v>
      </c>
      <c r="O180" s="92" t="e">
        <f ca="true">+IF(AND(ISNUMBER(OFFSET('Water Data'!$G$9,0,10*ROW('Water Data'!G174))),'Data Summary'!CD180="Yes"),OFFSET('Water Data'!$G$9,0,10*ROW('Water Data'!G174)),NA())</f>
        <v>#N/A</v>
      </c>
      <c r="P180" s="92" t="e">
        <f ca="true">+IF(AND(ISNUMBER(OFFSET('Water Data'!$H$4,0,10*ROW('Water Data'!H174))),'Data Summary'!CE180="Yes"),100-OFFSET('Water Data'!$H$4,0,10*ROW('Water Data'!H174)),NA())</f>
        <v>#N/A</v>
      </c>
      <c r="Q180" s="92" t="e">
        <f ca="true">+IF(AND(ISNUMBER(OFFSET('Water Data'!$H$6,0,10*ROW('Water Data'!H174))),'Data Summary'!CF180="Yes"),OFFSET('Water Data'!$H$6,0,10*ROW('Water Data'!H174)),NA())</f>
        <v>#N/A</v>
      </c>
      <c r="R180" s="92" t="e">
        <f ca="true">+IF(AND(ISNUMBER(OFFSET('Water Data'!$H$9,0,10*ROW('Water Data'!H174))),'Data Summary'!CG180="Yes"),OFFSET('Water Data'!$H$9,0,10*ROW('Water Data'!H174)),NA())</f>
        <v>#N/A</v>
      </c>
      <c r="S180" s="92" t="e">
        <f ca="true">+IF(AND(ISNUMBER(OFFSET('Water Data'!$I$4,0,10*ROW('Water Data'!I174))),'Data Summary'!CH180="Yes"),100-OFFSET('Water Data'!$I$4,0,10*ROW('Water Data'!I174)),NA())</f>
        <v>#N/A</v>
      </c>
      <c r="T180" s="92" t="e">
        <f ca="true">+IF(AND(ISNUMBER(OFFSET('Water Data'!$I$6,0,10*ROW('Water Data'!I174))),'Data Summary'!CI180="Yes"),OFFSET('Water Data'!$I$6,0,10*ROW('Water Data'!I174)),NA())</f>
        <v>#N/A</v>
      </c>
      <c r="U180" s="92" t="e">
        <f ca="true">+IF(AND(ISNUMBER(OFFSET('Water Data'!$I$9,0,10*ROW('Water Data'!I174))),'Data Summary'!CJ180="Yes"),OFFSET('Water Data'!$I$9,0,10*ROW('Water Data'!I174)),NA())</f>
        <v>#N/A</v>
      </c>
      <c r="V180" s="93" t="e">
        <f ca="true">+IF(AND(ISNUMBER(OFFSET('Sanitation Data'!$D$4,0,10*ROW('Sanitation Data'!D174))),'Data Summary'!CK180="Yes"),100-OFFSET('Sanitation Data'!$D$4,0,10*ROW('Sanitation Data'!D174)),NA())</f>
        <v>#N/A</v>
      </c>
      <c r="W180" s="93" t="e">
        <f ca="true">+IF(AND(ISNUMBER(OFFSET('Sanitation Data'!$D$6,0,10*ROW('Sanitation Data'!D174))),'Data Summary'!CL180="Yes"),OFFSET('Sanitation Data'!$D$6,0,10*ROW('Sanitation Data'!D174)),NA())</f>
        <v>#N/A</v>
      </c>
      <c r="X180" s="93" t="e">
        <f ca="true">+IF(AND(ISNUMBER(OFFSET('Sanitation Data'!$D$10,0,10*ROW('Sanitation Data'!D174))),'Data Summary'!CM180="Yes"),OFFSET('Sanitation Data'!$D$10,0,10*ROW('Sanitation Data'!D174)),NA())</f>
        <v>#N/A</v>
      </c>
      <c r="Y180" s="93" t="e">
        <f ca="true">+IF(AND(ISNUMBER(OFFSET('Sanitation Data'!$D$11,0,10*ROW('Sanitation Data'!D174))),'Data Summary'!CN180="Yes"),OFFSET('Sanitation Data'!$D$11,0,10*ROW('Sanitation Data'!D174)),NA())</f>
        <v>#N/A</v>
      </c>
      <c r="Z180" s="93" t="e">
        <f ca="true">+IF(AND(ISNUMBER(OFFSET('Sanitation Data'!$D$12,0,10*ROW('Sanitation Data'!D174))),'Data Summary'!CO180="Yes"),OFFSET('Sanitation Data'!$D$12,0,10*ROW('Sanitation Data'!D174)),NA())</f>
        <v>#N/A</v>
      </c>
      <c r="AA180" s="93" t="e">
        <f ca="true">+IF(AND(ISNUMBER(OFFSET('Sanitation Data'!$E$4,0,10*ROW('Sanitation Data'!E174))),'Data Summary'!CP180="Yes"),100-OFFSET('Sanitation Data'!$E$4,0,10*ROW('Sanitation Data'!E174)),NA())</f>
        <v>#N/A</v>
      </c>
      <c r="AB180" s="93" t="e">
        <f ca="true">+IF(AND(ISNUMBER(OFFSET('Sanitation Data'!$E$6,0,10*ROW('Sanitation Data'!E174))),'Data Summary'!CQ180="Yes"),OFFSET('Sanitation Data'!$E$6,0,10*ROW('Sanitation Data'!E174)),NA())</f>
        <v>#N/A</v>
      </c>
      <c r="AC180" s="93" t="e">
        <f ca="true">+IF(AND(ISNUMBER(OFFSET('Sanitation Data'!$E$10,0,10*ROW('Sanitation Data'!E174))),'Data Summary'!CR180="Yes"),OFFSET('Sanitation Data'!$E$10,0,10*ROW('Sanitation Data'!E174)),NA())</f>
        <v>#N/A</v>
      </c>
      <c r="AD180" s="93" t="e">
        <f ca="true">+IF(AND(ISNUMBER(OFFSET('Sanitation Data'!$E$11,0,10*ROW('Sanitation Data'!E174))),'Data Summary'!CS180="Yes"),OFFSET('Sanitation Data'!$E$11,0,10*ROW('Sanitation Data'!E174)),NA())</f>
        <v>#N/A</v>
      </c>
      <c r="AE180" s="93" t="e">
        <f ca="true">+IF(AND(ISNUMBER(OFFSET('Sanitation Data'!$E$12,0,10*ROW('Sanitation Data'!E174))),'Data Summary'!CT180="Yes"),OFFSET('Sanitation Data'!$E$12,0,10*ROW('Sanitation Data'!E174)),NA())</f>
        <v>#N/A</v>
      </c>
      <c r="AF180" s="93" t="e">
        <f ca="true">+IF(AND(ISNUMBER(OFFSET('Sanitation Data'!$F$4,0,10*ROW('Sanitation Data'!F174))),'Data Summary'!CU180="Yes"),100-OFFSET('Sanitation Data'!$F$4,0,10*ROW('Sanitation Data'!F174)),NA())</f>
        <v>#N/A</v>
      </c>
      <c r="AG180" s="93" t="e">
        <f ca="true">+IF(AND(ISNUMBER(OFFSET('Sanitation Data'!$F$6,0,10*ROW('Sanitation Data'!F174))),'Data Summary'!CV180="Yes"),OFFSET('Sanitation Data'!$F$6,0,10*ROW('Sanitation Data'!F174)),NA())</f>
        <v>#N/A</v>
      </c>
      <c r="AH180" s="93" t="e">
        <f ca="true">+IF(AND(ISNUMBER(OFFSET('Sanitation Data'!$F$10,0,10*ROW('Sanitation Data'!F174))),'Data Summary'!CW180="Yes"),OFFSET('Sanitation Data'!$F$10,0,10*ROW('Sanitation Data'!F174)),NA())</f>
        <v>#N/A</v>
      </c>
      <c r="AI180" s="93" t="e">
        <f ca="true">+IF(AND(ISNUMBER(OFFSET('Sanitation Data'!$F$11,0,10*ROW('Sanitation Data'!F174))),'Data Summary'!CX180="Yes"),OFFSET('Sanitation Data'!$F$11,0,10*ROW('Sanitation Data'!F174)),NA())</f>
        <v>#N/A</v>
      </c>
      <c r="AJ180" s="93" t="e">
        <f ca="true">+IF(AND(ISNUMBER(OFFSET('Sanitation Data'!$F$12,0,10*ROW('Sanitation Data'!F174))),'Data Summary'!CY180="Yes"),OFFSET('Sanitation Data'!$F$12,0,10*ROW('Sanitation Data'!F174)),NA())</f>
        <v>#N/A</v>
      </c>
      <c r="AK180" s="93" t="e">
        <f ca="true">+IF(AND(ISNUMBER(OFFSET('Sanitation Data'!$G$4,0,10*ROW('Sanitation Data'!G174))),'Data Summary'!CZ180="Yes"),100-OFFSET('Sanitation Data'!$G$4,0,10*ROW('Sanitation Data'!G174)),NA())</f>
        <v>#N/A</v>
      </c>
      <c r="AL180" s="93" t="e">
        <f ca="true">+IF(AND(ISNUMBER(OFFSET('Sanitation Data'!$G$6,0,10*ROW('Sanitation Data'!G174))),'Data Summary'!DA180="Yes"),OFFSET('Sanitation Data'!$G$6,0,10*ROW('Sanitation Data'!G174)),NA())</f>
        <v>#N/A</v>
      </c>
      <c r="AM180" s="93" t="e">
        <f ca="true">+IF(AND(ISNUMBER(OFFSET('Sanitation Data'!$G$10,0,10*ROW('Sanitation Data'!G174))),'Data Summary'!DB180="Yes"),OFFSET('Sanitation Data'!$G$10,0,10*ROW('Sanitation Data'!G174)),NA())</f>
        <v>#N/A</v>
      </c>
      <c r="AN180" s="93" t="e">
        <f ca="true">+IF(AND(ISNUMBER(OFFSET('Sanitation Data'!$G$11,0,10*ROW('Sanitation Data'!G174))),'Data Summary'!DC180="Yes"),OFFSET('Sanitation Data'!$G$11,0,10*ROW('Sanitation Data'!G174)),NA())</f>
        <v>#N/A</v>
      </c>
      <c r="AO180" s="93" t="e">
        <f ca="true">+IF(AND(ISNUMBER(OFFSET('Sanitation Data'!$G$12,0,10*ROW('Sanitation Data'!G174))),'Data Summary'!DD180="Yes"),OFFSET('Sanitation Data'!$G$12,0,10*ROW('Sanitation Data'!G174)),NA())</f>
        <v>#N/A</v>
      </c>
      <c r="AP180" s="93" t="e">
        <f ca="true">+IF(AND(ISNUMBER(OFFSET('Sanitation Data'!$H$4,0,10*ROW('Sanitation Data'!H174))),'Data Summary'!DE180="Yes"),100-OFFSET('Sanitation Data'!$H$4,0,10*ROW('Sanitation Data'!H174)),NA())</f>
        <v>#N/A</v>
      </c>
      <c r="AQ180" s="93" t="e">
        <f ca="true">+IF(AND(ISNUMBER(OFFSET('Sanitation Data'!$H$6,0,10*ROW('Sanitation Data'!H174))),'Data Summary'!DF180="Yes"),OFFSET('Sanitation Data'!$H$6,0,10*ROW('Sanitation Data'!H174)),NA())</f>
        <v>#N/A</v>
      </c>
      <c r="AR180" s="93" t="e">
        <f ca="true">+IF(AND(ISNUMBER(OFFSET('Sanitation Data'!$H$10,0,10*ROW('Sanitation Data'!H174))),'Data Summary'!DG180="Yes"),OFFSET('Sanitation Data'!$H$10,0,10*ROW('Sanitation Data'!H174)),NA())</f>
        <v>#N/A</v>
      </c>
      <c r="AS180" s="93" t="e">
        <f ca="true">+IF(AND(ISNUMBER(OFFSET('Sanitation Data'!$H$11,0,10*ROW('Sanitation Data'!H174))),'Data Summary'!DH180="Yes"),OFFSET('Sanitation Data'!$H$11,0,10*ROW('Sanitation Data'!H174)),NA())</f>
        <v>#N/A</v>
      </c>
      <c r="AT180" s="93" t="e">
        <f ca="true">+IF(AND(ISNUMBER(OFFSET('Sanitation Data'!$H$12,0,10*ROW('Sanitation Data'!H174))),'Data Summary'!DI180="Yes"),OFFSET('Sanitation Data'!$H$12,0,10*ROW('Sanitation Data'!H174)),NA())</f>
        <v>#N/A</v>
      </c>
      <c r="AU180" s="93" t="e">
        <f ca="true">+IF(AND(ISNUMBER(OFFSET('Sanitation Data'!$I$4,0,10*ROW('Sanitation Data'!I174))),'Data Summary'!DJ180="Yes"),100-OFFSET('Sanitation Data'!$I$4,0,10*ROW('Sanitation Data'!I174)),NA())</f>
        <v>#N/A</v>
      </c>
      <c r="AV180" s="93" t="e">
        <f ca="true">+IF(AND(ISNUMBER(OFFSET('Sanitation Data'!$I$6,0,10*ROW('Sanitation Data'!I174))),'Data Summary'!DK180="Yes"),OFFSET('Sanitation Data'!$I$6,0,10*ROW('Sanitation Data'!I174)),NA())</f>
        <v>#N/A</v>
      </c>
      <c r="AW180" s="93" t="e">
        <f ca="true">+IF(AND(ISNUMBER(OFFSET('Sanitation Data'!$I$10,0,10*ROW('Sanitation Data'!I174))),'Data Summary'!DL180="Yes"),OFFSET('Sanitation Data'!$I$10,0,10*ROW('Sanitation Data'!I174)),NA())</f>
        <v>#N/A</v>
      </c>
      <c r="AX180" s="93" t="e">
        <f ca="true">+IF(AND(ISNUMBER(OFFSET('Sanitation Data'!$I$11,0,10*ROW('Sanitation Data'!I174))),'Data Summary'!DM180="Yes"),OFFSET('Sanitation Data'!$I$11,0,10*ROW('Sanitation Data'!I174)),NA())</f>
        <v>#N/A</v>
      </c>
      <c r="AY180" s="93" t="e">
        <f ca="true">+IF(AND(ISNUMBER(OFFSET('Sanitation Data'!$I$12,0,10*ROW('Sanitation Data'!I174))),'Data Summary'!DN180="Yes"),OFFSET('Sanitation Data'!$I$12,0,10*ROW('Sanitation Data'!I174)),NA())</f>
        <v>#N/A</v>
      </c>
      <c r="AZ180" s="94" t="e">
        <f ca="true">+IF(AND(ISNUMBER(OFFSET('Hygiene Data'!$D$5,0,10*ROW('Hygiene Data'!D174))),'Data Summary'!DO180="Yes"),OFFSET('Hygiene Data'!$D$5,0,10*ROW('Hygiene Data'!D174)),NA())</f>
        <v>#N/A</v>
      </c>
      <c r="BA180" s="94" t="e">
        <f ca="true">+IF(AND(ISNUMBER(OFFSET('Hygiene Data'!$D$7,0,10*ROW('Hygiene Data'!D174))),'Data Summary'!DP180="Yes"),OFFSET('Hygiene Data'!$D$7,0,10*ROW('Hygiene Data'!D174)),NA())</f>
        <v>#N/A</v>
      </c>
      <c r="BB180" s="94" t="e">
        <f ca="true">+IF(AND(ISNUMBER(OFFSET('Hygiene Data'!$D$9,0,10*ROW('Hygiene Data'!D174))),'Data Summary'!DQ180="Yes"),OFFSET('Hygiene Data'!$D$9,0,10*ROW('Hygiene Data'!D174)),NA())</f>
        <v>#N/A</v>
      </c>
      <c r="BC180" s="94" t="e">
        <f ca="true">+IF(AND(ISNUMBER(OFFSET('Hygiene Data'!$E$5,0,10*ROW('Hygiene Data'!E174))),'Data Summary'!DR180="Yes"),OFFSET('Hygiene Data'!$E$5,0,10*ROW('Hygiene Data'!E174)),NA())</f>
        <v>#N/A</v>
      </c>
      <c r="BD180" s="94" t="e">
        <f ca="true">+IF(AND(ISNUMBER(OFFSET('Hygiene Data'!$E$7,0,10*ROW('Hygiene Data'!E174))),'Data Summary'!DS180="Yes"),OFFSET('Hygiene Data'!$E$7,0,10*ROW('Hygiene Data'!E174)),NA())</f>
        <v>#N/A</v>
      </c>
      <c r="BE180" s="94" t="e">
        <f ca="true">+IF(AND(ISNUMBER(OFFSET('Hygiene Data'!$E$9,0,10*ROW('Hygiene Data'!E174))),'Data Summary'!DT180="Yes"),OFFSET('Hygiene Data'!$E$9,0,10*ROW('Hygiene Data'!E174)),NA())</f>
        <v>#N/A</v>
      </c>
      <c r="BF180" s="94" t="e">
        <f ca="true">+IF(AND(ISNUMBER(OFFSET('Hygiene Data'!$F$5,0,10*ROW('Hygiene Data'!F174))),'Data Summary'!DU180="Yes"),OFFSET('Hygiene Data'!$F$5,0,10*ROW('Hygiene Data'!F174)),NA())</f>
        <v>#N/A</v>
      </c>
      <c r="BG180" s="94" t="e">
        <f ca="true">+IF(AND(ISNUMBER(OFFSET('Hygiene Data'!$F$7,0,10*ROW('Hygiene Data'!F174))),'Data Summary'!DV180="Yes"),OFFSET('Hygiene Data'!$F$7,0,10*ROW('Hygiene Data'!F174)),NA())</f>
        <v>#N/A</v>
      </c>
      <c r="BH180" s="94" t="e">
        <f ca="true">+IF(AND(ISNUMBER(OFFSET('Hygiene Data'!$F$9,0,10*ROW('Hygiene Data'!F174))),'Data Summary'!DW180="Yes"),OFFSET('Hygiene Data'!$F$9,0,10*ROW('Hygiene Data'!F174)),NA())</f>
        <v>#N/A</v>
      </c>
      <c r="BI180" s="94" t="e">
        <f ca="true">+IF(AND(ISNUMBER(OFFSET('Hygiene Data'!$G$5,0,10*ROW('Hygiene Data'!G174))),'Data Summary'!DX180="Yes"),OFFSET('Hygiene Data'!$G$5,0,10*ROW('Hygiene Data'!G174)),NA())</f>
        <v>#N/A</v>
      </c>
      <c r="BJ180" s="94" t="e">
        <f ca="true">+IF(AND(ISNUMBER(OFFSET('Hygiene Data'!$G$7,0,10*ROW('Hygiene Data'!G174))),'Data Summary'!DY180="Yes"),OFFSET('Hygiene Data'!$G$7,0,10*ROW('Hygiene Data'!G174)),NA())</f>
        <v>#N/A</v>
      </c>
      <c r="BK180" s="94" t="e">
        <f ca="true">+IF(AND(ISNUMBER(OFFSET('Hygiene Data'!$G$9,0,10*ROW('Hygiene Data'!G174))),'Data Summary'!DZ180="Yes"),OFFSET('Hygiene Data'!$G$9,0,10*ROW('Hygiene Data'!G174)),NA())</f>
        <v>#N/A</v>
      </c>
      <c r="BL180" s="94" t="e">
        <f ca="true">+IF(AND(ISNUMBER(OFFSET('Hygiene Data'!$H$5,0,10*ROW('Hygiene Data'!H174))),'Data Summary'!EA180="Yes"),OFFSET('Hygiene Data'!$H$5,0,10*ROW('Hygiene Data'!H174)),NA())</f>
        <v>#N/A</v>
      </c>
      <c r="BM180" s="94" t="e">
        <f ca="true">+IF(AND(ISNUMBER(OFFSET('Hygiene Data'!$H$7,0,10*ROW('Hygiene Data'!H174))),'Data Summary'!EB180="Yes"),OFFSET('Hygiene Data'!$H$7,0,10*ROW('Hygiene Data'!H174)),NA())</f>
        <v>#N/A</v>
      </c>
      <c r="BN180" s="94" t="e">
        <f ca="true">+IF(AND(ISNUMBER(OFFSET('Hygiene Data'!$H$9,0,10*ROW('Hygiene Data'!H174))),'Data Summary'!EC180="Yes"),OFFSET('Hygiene Data'!$H$9,0,10*ROW('Hygiene Data'!H174)),NA())</f>
        <v>#N/A</v>
      </c>
      <c r="BO180" s="94" t="e">
        <f ca="true">+IF(AND(ISNUMBER(OFFSET('Hygiene Data'!$I$5,0,10*ROW('Hygiene Data'!I174))),'Data Summary'!ED180="Yes"),OFFSET('Hygiene Data'!$I$5,0,10*ROW('Hygiene Data'!I174)),NA())</f>
        <v>#N/A</v>
      </c>
      <c r="BP180" s="94" t="e">
        <f ca="true">+IF(AND(ISNUMBER(OFFSET('Hygiene Data'!$I$7,0,10*ROW('Hygiene Data'!I174))),'Data Summary'!EE180="Yes"),OFFSET('Hygiene Data'!$I$7,0,10*ROW('Hygiene Data'!I174)),NA())</f>
        <v>#N/A</v>
      </c>
      <c r="BQ180" s="94" t="e">
        <f ca="true">+IF(AND(ISNUMBER(OFFSET('Hygiene Data'!$I$9,0,10*ROW('Hygiene Data'!I174))),'Data Summary'!EF180="Yes"),OFFSET('Hygiene Data'!$I$9,0,10*ROW('Hygiene Data'!I174)),NA())</f>
        <v>#N/A</v>
      </c>
    </row>
    <row xmlns:x14ac="http://schemas.microsoft.com/office/spreadsheetml/2009/9/ac" r="181" x14ac:dyDescent="0.2">
      <c r="A181" s="334" t="e">
        <f ca="true">+RIGHT('Data Summary'!A181,LEN('Data Summary'!A181)-9)</f>
        <v>#VALUE!</v>
      </c>
      <c r="B181" s="35" t="str">
        <f ca="true">+IF(ISTEXT('Data Summary'!B181),'Data Summary'!B181,"")</f>
        <v/>
      </c>
      <c r="C181" s="333" t="e">
        <f ca="true">+VALUE('Data Summary'!C181)</f>
        <v>#VALUE!</v>
      </c>
      <c r="D181" s="92" t="e">
        <f ca="true">+IF(AND(ISNUMBER(OFFSET('Water Data'!$D$4,0,10*ROW('Water Data'!D175))),'Data Summary'!BS181="Yes"),100-OFFSET('Water Data'!$D$4,0,10*ROW('Water Data'!D175)),NA())</f>
        <v>#N/A</v>
      </c>
      <c r="E181" s="92" t="e">
        <f ca="true">+IF(AND(ISNUMBER(OFFSET('Water Data'!$D$6,0,10*ROW('Water Data'!D175))),'Data Summary'!BT181="Yes"),OFFSET('Water Data'!$D$6,0,10*ROW('Water Data'!D175)),NA())</f>
        <v>#N/A</v>
      </c>
      <c r="F181" s="92" t="e">
        <f ca="true">+IF(AND(ISNUMBER(OFFSET('Water Data'!$D$9,0,10*ROW('Water Data'!D175))),'Data Summary'!BU181="Yes"),OFFSET('Water Data'!$D$9,0,10*ROW('Water Data'!D175)),NA())</f>
        <v>#N/A</v>
      </c>
      <c r="G181" s="92" t="e">
        <f ca="true">+IF(AND(ISNUMBER(OFFSET('Water Data'!$E$4,0,10*ROW('Water Data'!E175))),'Data Summary'!BV181="Yes"),100-OFFSET('Water Data'!$E$4,0,10*ROW('Water Data'!E175)),NA())</f>
        <v>#N/A</v>
      </c>
      <c r="H181" s="92" t="e">
        <f ca="true">+IF(AND(ISNUMBER(OFFSET('Water Data'!$E$6,0,10*ROW('Water Data'!E175))),'Data Summary'!BW181="Yes"),OFFSET('Water Data'!$E$6,0,10*ROW('Water Data'!E175)),NA())</f>
        <v>#N/A</v>
      </c>
      <c r="I181" s="92" t="e">
        <f ca="true">+IF(AND(ISNUMBER(OFFSET('Water Data'!$E$9,0,10*ROW('Water Data'!E175))),'Data Summary'!BX181="Yes"),OFFSET('Water Data'!$E$9,0,10*ROW('Water Data'!E175)),NA())</f>
        <v>#N/A</v>
      </c>
      <c r="J181" s="92" t="e">
        <f ca="true">+IF(AND(ISNUMBER(OFFSET('Water Data'!$F$4,0,10*ROW('Water Data'!F175))),'Data Summary'!BY181="Yes"),100-OFFSET('Water Data'!$F$4,0,10*ROW('Water Data'!F175)),NA())</f>
        <v>#N/A</v>
      </c>
      <c r="K181" s="92" t="e">
        <f ca="true">+IF(AND(ISNUMBER(OFFSET('Water Data'!$F$6,0,10*ROW('Water Data'!F175))),'Data Summary'!BZ181="Yes"),OFFSET('Water Data'!$F$6,0,10*ROW('Water Data'!F175)),NA())</f>
        <v>#N/A</v>
      </c>
      <c r="L181" s="92" t="e">
        <f ca="true">+IF(AND(ISNUMBER(OFFSET('Water Data'!$F$9,0,10*ROW('Water Data'!F175))),'Data Summary'!CA181="Yes"),OFFSET('Water Data'!$F$9,0,10*ROW('Water Data'!F175)),NA())</f>
        <v>#N/A</v>
      </c>
      <c r="M181" s="92" t="e">
        <f ca="true">+IF(AND(ISNUMBER(OFFSET('Water Data'!$G$4,0,10*ROW('Water Data'!G175))),'Data Summary'!CB181="Yes"),100-OFFSET('Water Data'!$G$4,0,10*ROW('Water Data'!G175)),NA())</f>
        <v>#N/A</v>
      </c>
      <c r="N181" s="92" t="e">
        <f ca="true">+IF(AND(ISNUMBER(OFFSET('Water Data'!$G$6,0,10*ROW('Water Data'!G175))),'Data Summary'!CC181="Yes"),OFFSET('Water Data'!$G$6,0,10*ROW('Water Data'!G175)),NA())</f>
        <v>#N/A</v>
      </c>
      <c r="O181" s="92" t="e">
        <f ca="true">+IF(AND(ISNUMBER(OFFSET('Water Data'!$G$9,0,10*ROW('Water Data'!G175))),'Data Summary'!CD181="Yes"),OFFSET('Water Data'!$G$9,0,10*ROW('Water Data'!G175)),NA())</f>
        <v>#N/A</v>
      </c>
      <c r="P181" s="92" t="e">
        <f ca="true">+IF(AND(ISNUMBER(OFFSET('Water Data'!$H$4,0,10*ROW('Water Data'!H175))),'Data Summary'!CE181="Yes"),100-OFFSET('Water Data'!$H$4,0,10*ROW('Water Data'!H175)),NA())</f>
        <v>#N/A</v>
      </c>
      <c r="Q181" s="92" t="e">
        <f ca="true">+IF(AND(ISNUMBER(OFFSET('Water Data'!$H$6,0,10*ROW('Water Data'!H175))),'Data Summary'!CF181="Yes"),OFFSET('Water Data'!$H$6,0,10*ROW('Water Data'!H175)),NA())</f>
        <v>#N/A</v>
      </c>
      <c r="R181" s="92" t="e">
        <f ca="true">+IF(AND(ISNUMBER(OFFSET('Water Data'!$H$9,0,10*ROW('Water Data'!H175))),'Data Summary'!CG181="Yes"),OFFSET('Water Data'!$H$9,0,10*ROW('Water Data'!H175)),NA())</f>
        <v>#N/A</v>
      </c>
      <c r="S181" s="92" t="e">
        <f ca="true">+IF(AND(ISNUMBER(OFFSET('Water Data'!$I$4,0,10*ROW('Water Data'!I175))),'Data Summary'!CH181="Yes"),100-OFFSET('Water Data'!$I$4,0,10*ROW('Water Data'!I175)),NA())</f>
        <v>#N/A</v>
      </c>
      <c r="T181" s="92" t="e">
        <f ca="true">+IF(AND(ISNUMBER(OFFSET('Water Data'!$I$6,0,10*ROW('Water Data'!I175))),'Data Summary'!CI181="Yes"),OFFSET('Water Data'!$I$6,0,10*ROW('Water Data'!I175)),NA())</f>
        <v>#N/A</v>
      </c>
      <c r="U181" s="92" t="e">
        <f ca="true">+IF(AND(ISNUMBER(OFFSET('Water Data'!$I$9,0,10*ROW('Water Data'!I175))),'Data Summary'!CJ181="Yes"),OFFSET('Water Data'!$I$9,0,10*ROW('Water Data'!I175)),NA())</f>
        <v>#N/A</v>
      </c>
      <c r="V181" s="93" t="e">
        <f ca="true">+IF(AND(ISNUMBER(OFFSET('Sanitation Data'!$D$4,0,10*ROW('Sanitation Data'!D175))),'Data Summary'!CK181="Yes"),100-OFFSET('Sanitation Data'!$D$4,0,10*ROW('Sanitation Data'!D175)),NA())</f>
        <v>#N/A</v>
      </c>
      <c r="W181" s="93" t="e">
        <f ca="true">+IF(AND(ISNUMBER(OFFSET('Sanitation Data'!$D$6,0,10*ROW('Sanitation Data'!D175))),'Data Summary'!CL181="Yes"),OFFSET('Sanitation Data'!$D$6,0,10*ROW('Sanitation Data'!D175)),NA())</f>
        <v>#N/A</v>
      </c>
      <c r="X181" s="93" t="e">
        <f ca="true">+IF(AND(ISNUMBER(OFFSET('Sanitation Data'!$D$10,0,10*ROW('Sanitation Data'!D175))),'Data Summary'!CM181="Yes"),OFFSET('Sanitation Data'!$D$10,0,10*ROW('Sanitation Data'!D175)),NA())</f>
        <v>#N/A</v>
      </c>
      <c r="Y181" s="93" t="e">
        <f ca="true">+IF(AND(ISNUMBER(OFFSET('Sanitation Data'!$D$11,0,10*ROW('Sanitation Data'!D175))),'Data Summary'!CN181="Yes"),OFFSET('Sanitation Data'!$D$11,0,10*ROW('Sanitation Data'!D175)),NA())</f>
        <v>#N/A</v>
      </c>
      <c r="Z181" s="93" t="e">
        <f ca="true">+IF(AND(ISNUMBER(OFFSET('Sanitation Data'!$D$12,0,10*ROW('Sanitation Data'!D175))),'Data Summary'!CO181="Yes"),OFFSET('Sanitation Data'!$D$12,0,10*ROW('Sanitation Data'!D175)),NA())</f>
        <v>#N/A</v>
      </c>
      <c r="AA181" s="93" t="e">
        <f ca="true">+IF(AND(ISNUMBER(OFFSET('Sanitation Data'!$E$4,0,10*ROW('Sanitation Data'!E175))),'Data Summary'!CP181="Yes"),100-OFFSET('Sanitation Data'!$E$4,0,10*ROW('Sanitation Data'!E175)),NA())</f>
        <v>#N/A</v>
      </c>
      <c r="AB181" s="93" t="e">
        <f ca="true">+IF(AND(ISNUMBER(OFFSET('Sanitation Data'!$E$6,0,10*ROW('Sanitation Data'!E175))),'Data Summary'!CQ181="Yes"),OFFSET('Sanitation Data'!$E$6,0,10*ROW('Sanitation Data'!E175)),NA())</f>
        <v>#N/A</v>
      </c>
      <c r="AC181" s="93" t="e">
        <f ca="true">+IF(AND(ISNUMBER(OFFSET('Sanitation Data'!$E$10,0,10*ROW('Sanitation Data'!E175))),'Data Summary'!CR181="Yes"),OFFSET('Sanitation Data'!$E$10,0,10*ROW('Sanitation Data'!E175)),NA())</f>
        <v>#N/A</v>
      </c>
      <c r="AD181" s="93" t="e">
        <f ca="true">+IF(AND(ISNUMBER(OFFSET('Sanitation Data'!$E$11,0,10*ROW('Sanitation Data'!E175))),'Data Summary'!CS181="Yes"),OFFSET('Sanitation Data'!$E$11,0,10*ROW('Sanitation Data'!E175)),NA())</f>
        <v>#N/A</v>
      </c>
      <c r="AE181" s="93" t="e">
        <f ca="true">+IF(AND(ISNUMBER(OFFSET('Sanitation Data'!$E$12,0,10*ROW('Sanitation Data'!E175))),'Data Summary'!CT181="Yes"),OFFSET('Sanitation Data'!$E$12,0,10*ROW('Sanitation Data'!E175)),NA())</f>
        <v>#N/A</v>
      </c>
      <c r="AF181" s="93" t="e">
        <f ca="true">+IF(AND(ISNUMBER(OFFSET('Sanitation Data'!$F$4,0,10*ROW('Sanitation Data'!F175))),'Data Summary'!CU181="Yes"),100-OFFSET('Sanitation Data'!$F$4,0,10*ROW('Sanitation Data'!F175)),NA())</f>
        <v>#N/A</v>
      </c>
      <c r="AG181" s="93" t="e">
        <f ca="true">+IF(AND(ISNUMBER(OFFSET('Sanitation Data'!$F$6,0,10*ROW('Sanitation Data'!F175))),'Data Summary'!CV181="Yes"),OFFSET('Sanitation Data'!$F$6,0,10*ROW('Sanitation Data'!F175)),NA())</f>
        <v>#N/A</v>
      </c>
      <c r="AH181" s="93" t="e">
        <f ca="true">+IF(AND(ISNUMBER(OFFSET('Sanitation Data'!$F$10,0,10*ROW('Sanitation Data'!F175))),'Data Summary'!CW181="Yes"),OFFSET('Sanitation Data'!$F$10,0,10*ROW('Sanitation Data'!F175)),NA())</f>
        <v>#N/A</v>
      </c>
      <c r="AI181" s="93" t="e">
        <f ca="true">+IF(AND(ISNUMBER(OFFSET('Sanitation Data'!$F$11,0,10*ROW('Sanitation Data'!F175))),'Data Summary'!CX181="Yes"),OFFSET('Sanitation Data'!$F$11,0,10*ROW('Sanitation Data'!F175)),NA())</f>
        <v>#N/A</v>
      </c>
      <c r="AJ181" s="93" t="e">
        <f ca="true">+IF(AND(ISNUMBER(OFFSET('Sanitation Data'!$F$12,0,10*ROW('Sanitation Data'!F175))),'Data Summary'!CY181="Yes"),OFFSET('Sanitation Data'!$F$12,0,10*ROW('Sanitation Data'!F175)),NA())</f>
        <v>#N/A</v>
      </c>
      <c r="AK181" s="93" t="e">
        <f ca="true">+IF(AND(ISNUMBER(OFFSET('Sanitation Data'!$G$4,0,10*ROW('Sanitation Data'!G175))),'Data Summary'!CZ181="Yes"),100-OFFSET('Sanitation Data'!$G$4,0,10*ROW('Sanitation Data'!G175)),NA())</f>
        <v>#N/A</v>
      </c>
      <c r="AL181" s="93" t="e">
        <f ca="true">+IF(AND(ISNUMBER(OFFSET('Sanitation Data'!$G$6,0,10*ROW('Sanitation Data'!G175))),'Data Summary'!DA181="Yes"),OFFSET('Sanitation Data'!$G$6,0,10*ROW('Sanitation Data'!G175)),NA())</f>
        <v>#N/A</v>
      </c>
      <c r="AM181" s="93" t="e">
        <f ca="true">+IF(AND(ISNUMBER(OFFSET('Sanitation Data'!$G$10,0,10*ROW('Sanitation Data'!G175))),'Data Summary'!DB181="Yes"),OFFSET('Sanitation Data'!$G$10,0,10*ROW('Sanitation Data'!G175)),NA())</f>
        <v>#N/A</v>
      </c>
      <c r="AN181" s="93" t="e">
        <f ca="true">+IF(AND(ISNUMBER(OFFSET('Sanitation Data'!$G$11,0,10*ROW('Sanitation Data'!G175))),'Data Summary'!DC181="Yes"),OFFSET('Sanitation Data'!$G$11,0,10*ROW('Sanitation Data'!G175)),NA())</f>
        <v>#N/A</v>
      </c>
      <c r="AO181" s="93" t="e">
        <f ca="true">+IF(AND(ISNUMBER(OFFSET('Sanitation Data'!$G$12,0,10*ROW('Sanitation Data'!G175))),'Data Summary'!DD181="Yes"),OFFSET('Sanitation Data'!$G$12,0,10*ROW('Sanitation Data'!G175)),NA())</f>
        <v>#N/A</v>
      </c>
      <c r="AP181" s="93" t="e">
        <f ca="true">+IF(AND(ISNUMBER(OFFSET('Sanitation Data'!$H$4,0,10*ROW('Sanitation Data'!H175))),'Data Summary'!DE181="Yes"),100-OFFSET('Sanitation Data'!$H$4,0,10*ROW('Sanitation Data'!H175)),NA())</f>
        <v>#N/A</v>
      </c>
      <c r="AQ181" s="93" t="e">
        <f ca="true">+IF(AND(ISNUMBER(OFFSET('Sanitation Data'!$H$6,0,10*ROW('Sanitation Data'!H175))),'Data Summary'!DF181="Yes"),OFFSET('Sanitation Data'!$H$6,0,10*ROW('Sanitation Data'!H175)),NA())</f>
        <v>#N/A</v>
      </c>
      <c r="AR181" s="93" t="e">
        <f ca="true">+IF(AND(ISNUMBER(OFFSET('Sanitation Data'!$H$10,0,10*ROW('Sanitation Data'!H175))),'Data Summary'!DG181="Yes"),OFFSET('Sanitation Data'!$H$10,0,10*ROW('Sanitation Data'!H175)),NA())</f>
        <v>#N/A</v>
      </c>
      <c r="AS181" s="93" t="e">
        <f ca="true">+IF(AND(ISNUMBER(OFFSET('Sanitation Data'!$H$11,0,10*ROW('Sanitation Data'!H175))),'Data Summary'!DH181="Yes"),OFFSET('Sanitation Data'!$H$11,0,10*ROW('Sanitation Data'!H175)),NA())</f>
        <v>#N/A</v>
      </c>
      <c r="AT181" s="93" t="e">
        <f ca="true">+IF(AND(ISNUMBER(OFFSET('Sanitation Data'!$H$12,0,10*ROW('Sanitation Data'!H175))),'Data Summary'!DI181="Yes"),OFFSET('Sanitation Data'!$H$12,0,10*ROW('Sanitation Data'!H175)),NA())</f>
        <v>#N/A</v>
      </c>
      <c r="AU181" s="93" t="e">
        <f ca="true">+IF(AND(ISNUMBER(OFFSET('Sanitation Data'!$I$4,0,10*ROW('Sanitation Data'!I175))),'Data Summary'!DJ181="Yes"),100-OFFSET('Sanitation Data'!$I$4,0,10*ROW('Sanitation Data'!I175)),NA())</f>
        <v>#N/A</v>
      </c>
      <c r="AV181" s="93" t="e">
        <f ca="true">+IF(AND(ISNUMBER(OFFSET('Sanitation Data'!$I$6,0,10*ROW('Sanitation Data'!I175))),'Data Summary'!DK181="Yes"),OFFSET('Sanitation Data'!$I$6,0,10*ROW('Sanitation Data'!I175)),NA())</f>
        <v>#N/A</v>
      </c>
      <c r="AW181" s="93" t="e">
        <f ca="true">+IF(AND(ISNUMBER(OFFSET('Sanitation Data'!$I$10,0,10*ROW('Sanitation Data'!I175))),'Data Summary'!DL181="Yes"),OFFSET('Sanitation Data'!$I$10,0,10*ROW('Sanitation Data'!I175)),NA())</f>
        <v>#N/A</v>
      </c>
      <c r="AX181" s="93" t="e">
        <f ca="true">+IF(AND(ISNUMBER(OFFSET('Sanitation Data'!$I$11,0,10*ROW('Sanitation Data'!I175))),'Data Summary'!DM181="Yes"),OFFSET('Sanitation Data'!$I$11,0,10*ROW('Sanitation Data'!I175)),NA())</f>
        <v>#N/A</v>
      </c>
      <c r="AY181" s="93" t="e">
        <f ca="true">+IF(AND(ISNUMBER(OFFSET('Sanitation Data'!$I$12,0,10*ROW('Sanitation Data'!I175))),'Data Summary'!DN181="Yes"),OFFSET('Sanitation Data'!$I$12,0,10*ROW('Sanitation Data'!I175)),NA())</f>
        <v>#N/A</v>
      </c>
      <c r="AZ181" s="94" t="e">
        <f ca="true">+IF(AND(ISNUMBER(OFFSET('Hygiene Data'!$D$5,0,10*ROW('Hygiene Data'!D175))),'Data Summary'!DO181="Yes"),OFFSET('Hygiene Data'!$D$5,0,10*ROW('Hygiene Data'!D175)),NA())</f>
        <v>#N/A</v>
      </c>
      <c r="BA181" s="94" t="e">
        <f ca="true">+IF(AND(ISNUMBER(OFFSET('Hygiene Data'!$D$7,0,10*ROW('Hygiene Data'!D175))),'Data Summary'!DP181="Yes"),OFFSET('Hygiene Data'!$D$7,0,10*ROW('Hygiene Data'!D175)),NA())</f>
        <v>#N/A</v>
      </c>
      <c r="BB181" s="94" t="e">
        <f ca="true">+IF(AND(ISNUMBER(OFFSET('Hygiene Data'!$D$9,0,10*ROW('Hygiene Data'!D175))),'Data Summary'!DQ181="Yes"),OFFSET('Hygiene Data'!$D$9,0,10*ROW('Hygiene Data'!D175)),NA())</f>
        <v>#N/A</v>
      </c>
      <c r="BC181" s="94" t="e">
        <f ca="true">+IF(AND(ISNUMBER(OFFSET('Hygiene Data'!$E$5,0,10*ROW('Hygiene Data'!E175))),'Data Summary'!DR181="Yes"),OFFSET('Hygiene Data'!$E$5,0,10*ROW('Hygiene Data'!E175)),NA())</f>
        <v>#N/A</v>
      </c>
      <c r="BD181" s="94" t="e">
        <f ca="true">+IF(AND(ISNUMBER(OFFSET('Hygiene Data'!$E$7,0,10*ROW('Hygiene Data'!E175))),'Data Summary'!DS181="Yes"),OFFSET('Hygiene Data'!$E$7,0,10*ROW('Hygiene Data'!E175)),NA())</f>
        <v>#N/A</v>
      </c>
      <c r="BE181" s="94" t="e">
        <f ca="true">+IF(AND(ISNUMBER(OFFSET('Hygiene Data'!$E$9,0,10*ROW('Hygiene Data'!E175))),'Data Summary'!DT181="Yes"),OFFSET('Hygiene Data'!$E$9,0,10*ROW('Hygiene Data'!E175)),NA())</f>
        <v>#N/A</v>
      </c>
      <c r="BF181" s="94" t="e">
        <f ca="true">+IF(AND(ISNUMBER(OFFSET('Hygiene Data'!$F$5,0,10*ROW('Hygiene Data'!F175))),'Data Summary'!DU181="Yes"),OFFSET('Hygiene Data'!$F$5,0,10*ROW('Hygiene Data'!F175)),NA())</f>
        <v>#N/A</v>
      </c>
      <c r="BG181" s="94" t="e">
        <f ca="true">+IF(AND(ISNUMBER(OFFSET('Hygiene Data'!$F$7,0,10*ROW('Hygiene Data'!F175))),'Data Summary'!DV181="Yes"),OFFSET('Hygiene Data'!$F$7,0,10*ROW('Hygiene Data'!F175)),NA())</f>
        <v>#N/A</v>
      </c>
      <c r="BH181" s="94" t="e">
        <f ca="true">+IF(AND(ISNUMBER(OFFSET('Hygiene Data'!$F$9,0,10*ROW('Hygiene Data'!F175))),'Data Summary'!DW181="Yes"),OFFSET('Hygiene Data'!$F$9,0,10*ROW('Hygiene Data'!F175)),NA())</f>
        <v>#N/A</v>
      </c>
      <c r="BI181" s="94" t="e">
        <f ca="true">+IF(AND(ISNUMBER(OFFSET('Hygiene Data'!$G$5,0,10*ROW('Hygiene Data'!G175))),'Data Summary'!DX181="Yes"),OFFSET('Hygiene Data'!$G$5,0,10*ROW('Hygiene Data'!G175)),NA())</f>
        <v>#N/A</v>
      </c>
      <c r="BJ181" s="94" t="e">
        <f ca="true">+IF(AND(ISNUMBER(OFFSET('Hygiene Data'!$G$7,0,10*ROW('Hygiene Data'!G175))),'Data Summary'!DY181="Yes"),OFFSET('Hygiene Data'!$G$7,0,10*ROW('Hygiene Data'!G175)),NA())</f>
        <v>#N/A</v>
      </c>
      <c r="BK181" s="94" t="e">
        <f ca="true">+IF(AND(ISNUMBER(OFFSET('Hygiene Data'!$G$9,0,10*ROW('Hygiene Data'!G175))),'Data Summary'!DZ181="Yes"),OFFSET('Hygiene Data'!$G$9,0,10*ROW('Hygiene Data'!G175)),NA())</f>
        <v>#N/A</v>
      </c>
      <c r="BL181" s="94" t="e">
        <f ca="true">+IF(AND(ISNUMBER(OFFSET('Hygiene Data'!$H$5,0,10*ROW('Hygiene Data'!H175))),'Data Summary'!EA181="Yes"),OFFSET('Hygiene Data'!$H$5,0,10*ROW('Hygiene Data'!H175)),NA())</f>
        <v>#N/A</v>
      </c>
      <c r="BM181" s="94" t="e">
        <f ca="true">+IF(AND(ISNUMBER(OFFSET('Hygiene Data'!$H$7,0,10*ROW('Hygiene Data'!H175))),'Data Summary'!EB181="Yes"),OFFSET('Hygiene Data'!$H$7,0,10*ROW('Hygiene Data'!H175)),NA())</f>
        <v>#N/A</v>
      </c>
      <c r="BN181" s="94" t="e">
        <f ca="true">+IF(AND(ISNUMBER(OFFSET('Hygiene Data'!$H$9,0,10*ROW('Hygiene Data'!H175))),'Data Summary'!EC181="Yes"),OFFSET('Hygiene Data'!$H$9,0,10*ROW('Hygiene Data'!H175)),NA())</f>
        <v>#N/A</v>
      </c>
      <c r="BO181" s="94" t="e">
        <f ca="true">+IF(AND(ISNUMBER(OFFSET('Hygiene Data'!$I$5,0,10*ROW('Hygiene Data'!I175))),'Data Summary'!ED181="Yes"),OFFSET('Hygiene Data'!$I$5,0,10*ROW('Hygiene Data'!I175)),NA())</f>
        <v>#N/A</v>
      </c>
      <c r="BP181" s="94" t="e">
        <f ca="true">+IF(AND(ISNUMBER(OFFSET('Hygiene Data'!$I$7,0,10*ROW('Hygiene Data'!I175))),'Data Summary'!EE181="Yes"),OFFSET('Hygiene Data'!$I$7,0,10*ROW('Hygiene Data'!I175)),NA())</f>
        <v>#N/A</v>
      </c>
      <c r="BQ181" s="94" t="e">
        <f ca="true">+IF(AND(ISNUMBER(OFFSET('Hygiene Data'!$I$9,0,10*ROW('Hygiene Data'!I175))),'Data Summary'!EF181="Yes"),OFFSET('Hygiene Data'!$I$9,0,10*ROW('Hygiene Data'!I175)),NA())</f>
        <v>#N/A</v>
      </c>
    </row>
    <row xmlns:x14ac="http://schemas.microsoft.com/office/spreadsheetml/2009/9/ac" r="182" x14ac:dyDescent="0.2">
      <c r="A182" s="334" t="e">
        <f ca="true">+RIGHT('Data Summary'!A182,LEN('Data Summary'!A182)-9)</f>
        <v>#VALUE!</v>
      </c>
      <c r="B182" s="35" t="str">
        <f ca="true">+IF(ISTEXT('Data Summary'!B182),'Data Summary'!B182,"")</f>
        <v/>
      </c>
      <c r="C182" s="333" t="e">
        <f ca="true">+VALUE('Data Summary'!C182)</f>
        <v>#VALUE!</v>
      </c>
      <c r="D182" s="92" t="e">
        <f ca="true">+IF(AND(ISNUMBER(OFFSET('Water Data'!$D$4,0,10*ROW('Water Data'!D176))),'Data Summary'!BS182="Yes"),100-OFFSET('Water Data'!$D$4,0,10*ROW('Water Data'!D176)),NA())</f>
        <v>#N/A</v>
      </c>
      <c r="E182" s="92" t="e">
        <f ca="true">+IF(AND(ISNUMBER(OFFSET('Water Data'!$D$6,0,10*ROW('Water Data'!D176))),'Data Summary'!BT182="Yes"),OFFSET('Water Data'!$D$6,0,10*ROW('Water Data'!D176)),NA())</f>
        <v>#N/A</v>
      </c>
      <c r="F182" s="92" t="e">
        <f ca="true">+IF(AND(ISNUMBER(OFFSET('Water Data'!$D$9,0,10*ROW('Water Data'!D176))),'Data Summary'!BU182="Yes"),OFFSET('Water Data'!$D$9,0,10*ROW('Water Data'!D176)),NA())</f>
        <v>#N/A</v>
      </c>
      <c r="G182" s="92" t="e">
        <f ca="true">+IF(AND(ISNUMBER(OFFSET('Water Data'!$E$4,0,10*ROW('Water Data'!E176))),'Data Summary'!BV182="Yes"),100-OFFSET('Water Data'!$E$4,0,10*ROW('Water Data'!E176)),NA())</f>
        <v>#N/A</v>
      </c>
      <c r="H182" s="92" t="e">
        <f ca="true">+IF(AND(ISNUMBER(OFFSET('Water Data'!$E$6,0,10*ROW('Water Data'!E176))),'Data Summary'!BW182="Yes"),OFFSET('Water Data'!$E$6,0,10*ROW('Water Data'!E176)),NA())</f>
        <v>#N/A</v>
      </c>
      <c r="I182" s="92" t="e">
        <f ca="true">+IF(AND(ISNUMBER(OFFSET('Water Data'!$E$9,0,10*ROW('Water Data'!E176))),'Data Summary'!BX182="Yes"),OFFSET('Water Data'!$E$9,0,10*ROW('Water Data'!E176)),NA())</f>
        <v>#N/A</v>
      </c>
      <c r="J182" s="92" t="e">
        <f ca="true">+IF(AND(ISNUMBER(OFFSET('Water Data'!$F$4,0,10*ROW('Water Data'!F176))),'Data Summary'!BY182="Yes"),100-OFFSET('Water Data'!$F$4,0,10*ROW('Water Data'!F176)),NA())</f>
        <v>#N/A</v>
      </c>
      <c r="K182" s="92" t="e">
        <f ca="true">+IF(AND(ISNUMBER(OFFSET('Water Data'!$F$6,0,10*ROW('Water Data'!F176))),'Data Summary'!BZ182="Yes"),OFFSET('Water Data'!$F$6,0,10*ROW('Water Data'!F176)),NA())</f>
        <v>#N/A</v>
      </c>
      <c r="L182" s="92" t="e">
        <f ca="true">+IF(AND(ISNUMBER(OFFSET('Water Data'!$F$9,0,10*ROW('Water Data'!F176))),'Data Summary'!CA182="Yes"),OFFSET('Water Data'!$F$9,0,10*ROW('Water Data'!F176)),NA())</f>
        <v>#N/A</v>
      </c>
      <c r="M182" s="92" t="e">
        <f ca="true">+IF(AND(ISNUMBER(OFFSET('Water Data'!$G$4,0,10*ROW('Water Data'!G176))),'Data Summary'!CB182="Yes"),100-OFFSET('Water Data'!$G$4,0,10*ROW('Water Data'!G176)),NA())</f>
        <v>#N/A</v>
      </c>
      <c r="N182" s="92" t="e">
        <f ca="true">+IF(AND(ISNUMBER(OFFSET('Water Data'!$G$6,0,10*ROW('Water Data'!G176))),'Data Summary'!CC182="Yes"),OFFSET('Water Data'!$G$6,0,10*ROW('Water Data'!G176)),NA())</f>
        <v>#N/A</v>
      </c>
      <c r="O182" s="92" t="e">
        <f ca="true">+IF(AND(ISNUMBER(OFFSET('Water Data'!$G$9,0,10*ROW('Water Data'!G176))),'Data Summary'!CD182="Yes"),OFFSET('Water Data'!$G$9,0,10*ROW('Water Data'!G176)),NA())</f>
        <v>#N/A</v>
      </c>
      <c r="P182" s="92" t="e">
        <f ca="true">+IF(AND(ISNUMBER(OFFSET('Water Data'!$H$4,0,10*ROW('Water Data'!H176))),'Data Summary'!CE182="Yes"),100-OFFSET('Water Data'!$H$4,0,10*ROW('Water Data'!H176)),NA())</f>
        <v>#N/A</v>
      </c>
      <c r="Q182" s="92" t="e">
        <f ca="true">+IF(AND(ISNUMBER(OFFSET('Water Data'!$H$6,0,10*ROW('Water Data'!H176))),'Data Summary'!CF182="Yes"),OFFSET('Water Data'!$H$6,0,10*ROW('Water Data'!H176)),NA())</f>
        <v>#N/A</v>
      </c>
      <c r="R182" s="92" t="e">
        <f ca="true">+IF(AND(ISNUMBER(OFFSET('Water Data'!$H$9,0,10*ROW('Water Data'!H176))),'Data Summary'!CG182="Yes"),OFFSET('Water Data'!$H$9,0,10*ROW('Water Data'!H176)),NA())</f>
        <v>#N/A</v>
      </c>
      <c r="S182" s="92" t="e">
        <f ca="true">+IF(AND(ISNUMBER(OFFSET('Water Data'!$I$4,0,10*ROW('Water Data'!I176))),'Data Summary'!CH182="Yes"),100-OFFSET('Water Data'!$I$4,0,10*ROW('Water Data'!I176)),NA())</f>
        <v>#N/A</v>
      </c>
      <c r="T182" s="92" t="e">
        <f ca="true">+IF(AND(ISNUMBER(OFFSET('Water Data'!$I$6,0,10*ROW('Water Data'!I176))),'Data Summary'!CI182="Yes"),OFFSET('Water Data'!$I$6,0,10*ROW('Water Data'!I176)),NA())</f>
        <v>#N/A</v>
      </c>
      <c r="U182" s="92" t="e">
        <f ca="true">+IF(AND(ISNUMBER(OFFSET('Water Data'!$I$9,0,10*ROW('Water Data'!I176))),'Data Summary'!CJ182="Yes"),OFFSET('Water Data'!$I$9,0,10*ROW('Water Data'!I176)),NA())</f>
        <v>#N/A</v>
      </c>
      <c r="V182" s="93" t="e">
        <f ca="true">+IF(AND(ISNUMBER(OFFSET('Sanitation Data'!$D$4,0,10*ROW('Sanitation Data'!D176))),'Data Summary'!CK182="Yes"),100-OFFSET('Sanitation Data'!$D$4,0,10*ROW('Sanitation Data'!D176)),NA())</f>
        <v>#N/A</v>
      </c>
      <c r="W182" s="93" t="e">
        <f ca="true">+IF(AND(ISNUMBER(OFFSET('Sanitation Data'!$D$6,0,10*ROW('Sanitation Data'!D176))),'Data Summary'!CL182="Yes"),OFFSET('Sanitation Data'!$D$6,0,10*ROW('Sanitation Data'!D176)),NA())</f>
        <v>#N/A</v>
      </c>
      <c r="X182" s="93" t="e">
        <f ca="true">+IF(AND(ISNUMBER(OFFSET('Sanitation Data'!$D$10,0,10*ROW('Sanitation Data'!D176))),'Data Summary'!CM182="Yes"),OFFSET('Sanitation Data'!$D$10,0,10*ROW('Sanitation Data'!D176)),NA())</f>
        <v>#N/A</v>
      </c>
      <c r="Y182" s="93" t="e">
        <f ca="true">+IF(AND(ISNUMBER(OFFSET('Sanitation Data'!$D$11,0,10*ROW('Sanitation Data'!D176))),'Data Summary'!CN182="Yes"),OFFSET('Sanitation Data'!$D$11,0,10*ROW('Sanitation Data'!D176)),NA())</f>
        <v>#N/A</v>
      </c>
      <c r="Z182" s="93" t="e">
        <f ca="true">+IF(AND(ISNUMBER(OFFSET('Sanitation Data'!$D$12,0,10*ROW('Sanitation Data'!D176))),'Data Summary'!CO182="Yes"),OFFSET('Sanitation Data'!$D$12,0,10*ROW('Sanitation Data'!D176)),NA())</f>
        <v>#N/A</v>
      </c>
      <c r="AA182" s="93" t="e">
        <f ca="true">+IF(AND(ISNUMBER(OFFSET('Sanitation Data'!$E$4,0,10*ROW('Sanitation Data'!E176))),'Data Summary'!CP182="Yes"),100-OFFSET('Sanitation Data'!$E$4,0,10*ROW('Sanitation Data'!E176)),NA())</f>
        <v>#N/A</v>
      </c>
      <c r="AB182" s="93" t="e">
        <f ca="true">+IF(AND(ISNUMBER(OFFSET('Sanitation Data'!$E$6,0,10*ROW('Sanitation Data'!E176))),'Data Summary'!CQ182="Yes"),OFFSET('Sanitation Data'!$E$6,0,10*ROW('Sanitation Data'!E176)),NA())</f>
        <v>#N/A</v>
      </c>
      <c r="AC182" s="93" t="e">
        <f ca="true">+IF(AND(ISNUMBER(OFFSET('Sanitation Data'!$E$10,0,10*ROW('Sanitation Data'!E176))),'Data Summary'!CR182="Yes"),OFFSET('Sanitation Data'!$E$10,0,10*ROW('Sanitation Data'!E176)),NA())</f>
        <v>#N/A</v>
      </c>
      <c r="AD182" s="93" t="e">
        <f ca="true">+IF(AND(ISNUMBER(OFFSET('Sanitation Data'!$E$11,0,10*ROW('Sanitation Data'!E176))),'Data Summary'!CS182="Yes"),OFFSET('Sanitation Data'!$E$11,0,10*ROW('Sanitation Data'!E176)),NA())</f>
        <v>#N/A</v>
      </c>
      <c r="AE182" s="93" t="e">
        <f ca="true">+IF(AND(ISNUMBER(OFFSET('Sanitation Data'!$E$12,0,10*ROW('Sanitation Data'!E176))),'Data Summary'!CT182="Yes"),OFFSET('Sanitation Data'!$E$12,0,10*ROW('Sanitation Data'!E176)),NA())</f>
        <v>#N/A</v>
      </c>
      <c r="AF182" s="93" t="e">
        <f ca="true">+IF(AND(ISNUMBER(OFFSET('Sanitation Data'!$F$4,0,10*ROW('Sanitation Data'!F176))),'Data Summary'!CU182="Yes"),100-OFFSET('Sanitation Data'!$F$4,0,10*ROW('Sanitation Data'!F176)),NA())</f>
        <v>#N/A</v>
      </c>
      <c r="AG182" s="93" t="e">
        <f ca="true">+IF(AND(ISNUMBER(OFFSET('Sanitation Data'!$F$6,0,10*ROW('Sanitation Data'!F176))),'Data Summary'!CV182="Yes"),OFFSET('Sanitation Data'!$F$6,0,10*ROW('Sanitation Data'!F176)),NA())</f>
        <v>#N/A</v>
      </c>
      <c r="AH182" s="93" t="e">
        <f ca="true">+IF(AND(ISNUMBER(OFFSET('Sanitation Data'!$F$10,0,10*ROW('Sanitation Data'!F176))),'Data Summary'!CW182="Yes"),OFFSET('Sanitation Data'!$F$10,0,10*ROW('Sanitation Data'!F176)),NA())</f>
        <v>#N/A</v>
      </c>
      <c r="AI182" s="93" t="e">
        <f ca="true">+IF(AND(ISNUMBER(OFFSET('Sanitation Data'!$F$11,0,10*ROW('Sanitation Data'!F176))),'Data Summary'!CX182="Yes"),OFFSET('Sanitation Data'!$F$11,0,10*ROW('Sanitation Data'!F176)),NA())</f>
        <v>#N/A</v>
      </c>
      <c r="AJ182" s="93" t="e">
        <f ca="true">+IF(AND(ISNUMBER(OFFSET('Sanitation Data'!$F$12,0,10*ROW('Sanitation Data'!F176))),'Data Summary'!CY182="Yes"),OFFSET('Sanitation Data'!$F$12,0,10*ROW('Sanitation Data'!F176)),NA())</f>
        <v>#N/A</v>
      </c>
      <c r="AK182" s="93" t="e">
        <f ca="true">+IF(AND(ISNUMBER(OFFSET('Sanitation Data'!$G$4,0,10*ROW('Sanitation Data'!G176))),'Data Summary'!CZ182="Yes"),100-OFFSET('Sanitation Data'!$G$4,0,10*ROW('Sanitation Data'!G176)),NA())</f>
        <v>#N/A</v>
      </c>
      <c r="AL182" s="93" t="e">
        <f ca="true">+IF(AND(ISNUMBER(OFFSET('Sanitation Data'!$G$6,0,10*ROW('Sanitation Data'!G176))),'Data Summary'!DA182="Yes"),OFFSET('Sanitation Data'!$G$6,0,10*ROW('Sanitation Data'!G176)),NA())</f>
        <v>#N/A</v>
      </c>
      <c r="AM182" s="93" t="e">
        <f ca="true">+IF(AND(ISNUMBER(OFFSET('Sanitation Data'!$G$10,0,10*ROW('Sanitation Data'!G176))),'Data Summary'!DB182="Yes"),OFFSET('Sanitation Data'!$G$10,0,10*ROW('Sanitation Data'!G176)),NA())</f>
        <v>#N/A</v>
      </c>
      <c r="AN182" s="93" t="e">
        <f ca="true">+IF(AND(ISNUMBER(OFFSET('Sanitation Data'!$G$11,0,10*ROW('Sanitation Data'!G176))),'Data Summary'!DC182="Yes"),OFFSET('Sanitation Data'!$G$11,0,10*ROW('Sanitation Data'!G176)),NA())</f>
        <v>#N/A</v>
      </c>
      <c r="AO182" s="93" t="e">
        <f ca="true">+IF(AND(ISNUMBER(OFFSET('Sanitation Data'!$G$12,0,10*ROW('Sanitation Data'!G176))),'Data Summary'!DD182="Yes"),OFFSET('Sanitation Data'!$G$12,0,10*ROW('Sanitation Data'!G176)),NA())</f>
        <v>#N/A</v>
      </c>
      <c r="AP182" s="93" t="e">
        <f ca="true">+IF(AND(ISNUMBER(OFFSET('Sanitation Data'!$H$4,0,10*ROW('Sanitation Data'!H176))),'Data Summary'!DE182="Yes"),100-OFFSET('Sanitation Data'!$H$4,0,10*ROW('Sanitation Data'!H176)),NA())</f>
        <v>#N/A</v>
      </c>
      <c r="AQ182" s="93" t="e">
        <f ca="true">+IF(AND(ISNUMBER(OFFSET('Sanitation Data'!$H$6,0,10*ROW('Sanitation Data'!H176))),'Data Summary'!DF182="Yes"),OFFSET('Sanitation Data'!$H$6,0,10*ROW('Sanitation Data'!H176)),NA())</f>
        <v>#N/A</v>
      </c>
      <c r="AR182" s="93" t="e">
        <f ca="true">+IF(AND(ISNUMBER(OFFSET('Sanitation Data'!$H$10,0,10*ROW('Sanitation Data'!H176))),'Data Summary'!DG182="Yes"),OFFSET('Sanitation Data'!$H$10,0,10*ROW('Sanitation Data'!H176)),NA())</f>
        <v>#N/A</v>
      </c>
      <c r="AS182" s="93" t="e">
        <f ca="true">+IF(AND(ISNUMBER(OFFSET('Sanitation Data'!$H$11,0,10*ROW('Sanitation Data'!H176))),'Data Summary'!DH182="Yes"),OFFSET('Sanitation Data'!$H$11,0,10*ROW('Sanitation Data'!H176)),NA())</f>
        <v>#N/A</v>
      </c>
      <c r="AT182" s="93" t="e">
        <f ca="true">+IF(AND(ISNUMBER(OFFSET('Sanitation Data'!$H$12,0,10*ROW('Sanitation Data'!H176))),'Data Summary'!DI182="Yes"),OFFSET('Sanitation Data'!$H$12,0,10*ROW('Sanitation Data'!H176)),NA())</f>
        <v>#N/A</v>
      </c>
      <c r="AU182" s="93" t="e">
        <f ca="true">+IF(AND(ISNUMBER(OFFSET('Sanitation Data'!$I$4,0,10*ROW('Sanitation Data'!I176))),'Data Summary'!DJ182="Yes"),100-OFFSET('Sanitation Data'!$I$4,0,10*ROW('Sanitation Data'!I176)),NA())</f>
        <v>#N/A</v>
      </c>
      <c r="AV182" s="93" t="e">
        <f ca="true">+IF(AND(ISNUMBER(OFFSET('Sanitation Data'!$I$6,0,10*ROW('Sanitation Data'!I176))),'Data Summary'!DK182="Yes"),OFFSET('Sanitation Data'!$I$6,0,10*ROW('Sanitation Data'!I176)),NA())</f>
        <v>#N/A</v>
      </c>
      <c r="AW182" s="93" t="e">
        <f ca="true">+IF(AND(ISNUMBER(OFFSET('Sanitation Data'!$I$10,0,10*ROW('Sanitation Data'!I176))),'Data Summary'!DL182="Yes"),OFFSET('Sanitation Data'!$I$10,0,10*ROW('Sanitation Data'!I176)),NA())</f>
        <v>#N/A</v>
      </c>
      <c r="AX182" s="93" t="e">
        <f ca="true">+IF(AND(ISNUMBER(OFFSET('Sanitation Data'!$I$11,0,10*ROW('Sanitation Data'!I176))),'Data Summary'!DM182="Yes"),OFFSET('Sanitation Data'!$I$11,0,10*ROW('Sanitation Data'!I176)),NA())</f>
        <v>#N/A</v>
      </c>
      <c r="AY182" s="93" t="e">
        <f ca="true">+IF(AND(ISNUMBER(OFFSET('Sanitation Data'!$I$12,0,10*ROW('Sanitation Data'!I176))),'Data Summary'!DN182="Yes"),OFFSET('Sanitation Data'!$I$12,0,10*ROW('Sanitation Data'!I176)),NA())</f>
        <v>#N/A</v>
      </c>
      <c r="AZ182" s="94" t="e">
        <f ca="true">+IF(AND(ISNUMBER(OFFSET('Hygiene Data'!$D$5,0,10*ROW('Hygiene Data'!D176))),'Data Summary'!DO182="Yes"),OFFSET('Hygiene Data'!$D$5,0,10*ROW('Hygiene Data'!D176)),NA())</f>
        <v>#N/A</v>
      </c>
      <c r="BA182" s="94" t="e">
        <f ca="true">+IF(AND(ISNUMBER(OFFSET('Hygiene Data'!$D$7,0,10*ROW('Hygiene Data'!D176))),'Data Summary'!DP182="Yes"),OFFSET('Hygiene Data'!$D$7,0,10*ROW('Hygiene Data'!D176)),NA())</f>
        <v>#N/A</v>
      </c>
      <c r="BB182" s="94" t="e">
        <f ca="true">+IF(AND(ISNUMBER(OFFSET('Hygiene Data'!$D$9,0,10*ROW('Hygiene Data'!D176))),'Data Summary'!DQ182="Yes"),OFFSET('Hygiene Data'!$D$9,0,10*ROW('Hygiene Data'!D176)),NA())</f>
        <v>#N/A</v>
      </c>
      <c r="BC182" s="94" t="e">
        <f ca="true">+IF(AND(ISNUMBER(OFFSET('Hygiene Data'!$E$5,0,10*ROW('Hygiene Data'!E176))),'Data Summary'!DR182="Yes"),OFFSET('Hygiene Data'!$E$5,0,10*ROW('Hygiene Data'!E176)),NA())</f>
        <v>#N/A</v>
      </c>
      <c r="BD182" s="94" t="e">
        <f ca="true">+IF(AND(ISNUMBER(OFFSET('Hygiene Data'!$E$7,0,10*ROW('Hygiene Data'!E176))),'Data Summary'!DS182="Yes"),OFFSET('Hygiene Data'!$E$7,0,10*ROW('Hygiene Data'!E176)),NA())</f>
        <v>#N/A</v>
      </c>
      <c r="BE182" s="94" t="e">
        <f ca="true">+IF(AND(ISNUMBER(OFFSET('Hygiene Data'!$E$9,0,10*ROW('Hygiene Data'!E176))),'Data Summary'!DT182="Yes"),OFFSET('Hygiene Data'!$E$9,0,10*ROW('Hygiene Data'!E176)),NA())</f>
        <v>#N/A</v>
      </c>
      <c r="BF182" s="94" t="e">
        <f ca="true">+IF(AND(ISNUMBER(OFFSET('Hygiene Data'!$F$5,0,10*ROW('Hygiene Data'!F176))),'Data Summary'!DU182="Yes"),OFFSET('Hygiene Data'!$F$5,0,10*ROW('Hygiene Data'!F176)),NA())</f>
        <v>#N/A</v>
      </c>
      <c r="BG182" s="94" t="e">
        <f ca="true">+IF(AND(ISNUMBER(OFFSET('Hygiene Data'!$F$7,0,10*ROW('Hygiene Data'!F176))),'Data Summary'!DV182="Yes"),OFFSET('Hygiene Data'!$F$7,0,10*ROW('Hygiene Data'!F176)),NA())</f>
        <v>#N/A</v>
      </c>
      <c r="BH182" s="94" t="e">
        <f ca="true">+IF(AND(ISNUMBER(OFFSET('Hygiene Data'!$F$9,0,10*ROW('Hygiene Data'!F176))),'Data Summary'!DW182="Yes"),OFFSET('Hygiene Data'!$F$9,0,10*ROW('Hygiene Data'!F176)),NA())</f>
        <v>#N/A</v>
      </c>
      <c r="BI182" s="94" t="e">
        <f ca="true">+IF(AND(ISNUMBER(OFFSET('Hygiene Data'!$G$5,0,10*ROW('Hygiene Data'!G176))),'Data Summary'!DX182="Yes"),OFFSET('Hygiene Data'!$G$5,0,10*ROW('Hygiene Data'!G176)),NA())</f>
        <v>#N/A</v>
      </c>
      <c r="BJ182" s="94" t="e">
        <f ca="true">+IF(AND(ISNUMBER(OFFSET('Hygiene Data'!$G$7,0,10*ROW('Hygiene Data'!G176))),'Data Summary'!DY182="Yes"),OFFSET('Hygiene Data'!$G$7,0,10*ROW('Hygiene Data'!G176)),NA())</f>
        <v>#N/A</v>
      </c>
      <c r="BK182" s="94" t="e">
        <f ca="true">+IF(AND(ISNUMBER(OFFSET('Hygiene Data'!$G$9,0,10*ROW('Hygiene Data'!G176))),'Data Summary'!DZ182="Yes"),OFFSET('Hygiene Data'!$G$9,0,10*ROW('Hygiene Data'!G176)),NA())</f>
        <v>#N/A</v>
      </c>
      <c r="BL182" s="94" t="e">
        <f ca="true">+IF(AND(ISNUMBER(OFFSET('Hygiene Data'!$H$5,0,10*ROW('Hygiene Data'!H176))),'Data Summary'!EA182="Yes"),OFFSET('Hygiene Data'!$H$5,0,10*ROW('Hygiene Data'!H176)),NA())</f>
        <v>#N/A</v>
      </c>
      <c r="BM182" s="94" t="e">
        <f ca="true">+IF(AND(ISNUMBER(OFFSET('Hygiene Data'!$H$7,0,10*ROW('Hygiene Data'!H176))),'Data Summary'!EB182="Yes"),OFFSET('Hygiene Data'!$H$7,0,10*ROW('Hygiene Data'!H176)),NA())</f>
        <v>#N/A</v>
      </c>
      <c r="BN182" s="94" t="e">
        <f ca="true">+IF(AND(ISNUMBER(OFFSET('Hygiene Data'!$H$9,0,10*ROW('Hygiene Data'!H176))),'Data Summary'!EC182="Yes"),OFFSET('Hygiene Data'!$H$9,0,10*ROW('Hygiene Data'!H176)),NA())</f>
        <v>#N/A</v>
      </c>
      <c r="BO182" s="94" t="e">
        <f ca="true">+IF(AND(ISNUMBER(OFFSET('Hygiene Data'!$I$5,0,10*ROW('Hygiene Data'!I176))),'Data Summary'!ED182="Yes"),OFFSET('Hygiene Data'!$I$5,0,10*ROW('Hygiene Data'!I176)),NA())</f>
        <v>#N/A</v>
      </c>
      <c r="BP182" s="94" t="e">
        <f ca="true">+IF(AND(ISNUMBER(OFFSET('Hygiene Data'!$I$7,0,10*ROW('Hygiene Data'!I176))),'Data Summary'!EE182="Yes"),OFFSET('Hygiene Data'!$I$7,0,10*ROW('Hygiene Data'!I176)),NA())</f>
        <v>#N/A</v>
      </c>
      <c r="BQ182" s="94" t="e">
        <f ca="true">+IF(AND(ISNUMBER(OFFSET('Hygiene Data'!$I$9,0,10*ROW('Hygiene Data'!I176))),'Data Summary'!EF182="Yes"),OFFSET('Hygiene Data'!$I$9,0,10*ROW('Hygiene Data'!I176)),NA())</f>
        <v>#N/A</v>
      </c>
    </row>
    <row xmlns:x14ac="http://schemas.microsoft.com/office/spreadsheetml/2009/9/ac" r="183" x14ac:dyDescent="0.2">
      <c r="A183" s="334" t="e">
        <f ca="true">+RIGHT('Data Summary'!A183,LEN('Data Summary'!A183)-9)</f>
        <v>#VALUE!</v>
      </c>
      <c r="B183" s="35" t="str">
        <f ca="true">+IF(ISTEXT('Data Summary'!B183),'Data Summary'!B183,"")</f>
        <v/>
      </c>
      <c r="C183" s="333" t="e">
        <f ca="true">+VALUE('Data Summary'!C183)</f>
        <v>#VALUE!</v>
      </c>
      <c r="D183" s="92" t="e">
        <f ca="true">+IF(AND(ISNUMBER(OFFSET('Water Data'!$D$4,0,10*ROW('Water Data'!D177))),'Data Summary'!BS183="Yes"),100-OFFSET('Water Data'!$D$4,0,10*ROW('Water Data'!D177)),NA())</f>
        <v>#N/A</v>
      </c>
      <c r="E183" s="92" t="e">
        <f ca="true">+IF(AND(ISNUMBER(OFFSET('Water Data'!$D$6,0,10*ROW('Water Data'!D177))),'Data Summary'!BT183="Yes"),OFFSET('Water Data'!$D$6,0,10*ROW('Water Data'!D177)),NA())</f>
        <v>#N/A</v>
      </c>
      <c r="F183" s="92" t="e">
        <f ca="true">+IF(AND(ISNUMBER(OFFSET('Water Data'!$D$9,0,10*ROW('Water Data'!D177))),'Data Summary'!BU183="Yes"),OFFSET('Water Data'!$D$9,0,10*ROW('Water Data'!D177)),NA())</f>
        <v>#N/A</v>
      </c>
      <c r="G183" s="92" t="e">
        <f ca="true">+IF(AND(ISNUMBER(OFFSET('Water Data'!$E$4,0,10*ROW('Water Data'!E177))),'Data Summary'!BV183="Yes"),100-OFFSET('Water Data'!$E$4,0,10*ROW('Water Data'!E177)),NA())</f>
        <v>#N/A</v>
      </c>
      <c r="H183" s="92" t="e">
        <f ca="true">+IF(AND(ISNUMBER(OFFSET('Water Data'!$E$6,0,10*ROW('Water Data'!E177))),'Data Summary'!BW183="Yes"),OFFSET('Water Data'!$E$6,0,10*ROW('Water Data'!E177)),NA())</f>
        <v>#N/A</v>
      </c>
      <c r="I183" s="92" t="e">
        <f ca="true">+IF(AND(ISNUMBER(OFFSET('Water Data'!$E$9,0,10*ROW('Water Data'!E177))),'Data Summary'!BX183="Yes"),OFFSET('Water Data'!$E$9,0,10*ROW('Water Data'!E177)),NA())</f>
        <v>#N/A</v>
      </c>
      <c r="J183" s="92" t="e">
        <f ca="true">+IF(AND(ISNUMBER(OFFSET('Water Data'!$F$4,0,10*ROW('Water Data'!F177))),'Data Summary'!BY183="Yes"),100-OFFSET('Water Data'!$F$4,0,10*ROW('Water Data'!F177)),NA())</f>
        <v>#N/A</v>
      </c>
      <c r="K183" s="92" t="e">
        <f ca="true">+IF(AND(ISNUMBER(OFFSET('Water Data'!$F$6,0,10*ROW('Water Data'!F177))),'Data Summary'!BZ183="Yes"),OFFSET('Water Data'!$F$6,0,10*ROW('Water Data'!F177)),NA())</f>
        <v>#N/A</v>
      </c>
      <c r="L183" s="92" t="e">
        <f ca="true">+IF(AND(ISNUMBER(OFFSET('Water Data'!$F$9,0,10*ROW('Water Data'!F177))),'Data Summary'!CA183="Yes"),OFFSET('Water Data'!$F$9,0,10*ROW('Water Data'!F177)),NA())</f>
        <v>#N/A</v>
      </c>
      <c r="M183" s="92" t="e">
        <f ca="true">+IF(AND(ISNUMBER(OFFSET('Water Data'!$G$4,0,10*ROW('Water Data'!G177))),'Data Summary'!CB183="Yes"),100-OFFSET('Water Data'!$G$4,0,10*ROW('Water Data'!G177)),NA())</f>
        <v>#N/A</v>
      </c>
      <c r="N183" s="92" t="e">
        <f ca="true">+IF(AND(ISNUMBER(OFFSET('Water Data'!$G$6,0,10*ROW('Water Data'!G177))),'Data Summary'!CC183="Yes"),OFFSET('Water Data'!$G$6,0,10*ROW('Water Data'!G177)),NA())</f>
        <v>#N/A</v>
      </c>
      <c r="O183" s="92" t="e">
        <f ca="true">+IF(AND(ISNUMBER(OFFSET('Water Data'!$G$9,0,10*ROW('Water Data'!G177))),'Data Summary'!CD183="Yes"),OFFSET('Water Data'!$G$9,0,10*ROW('Water Data'!G177)),NA())</f>
        <v>#N/A</v>
      </c>
      <c r="P183" s="92" t="e">
        <f ca="true">+IF(AND(ISNUMBER(OFFSET('Water Data'!$H$4,0,10*ROW('Water Data'!H177))),'Data Summary'!CE183="Yes"),100-OFFSET('Water Data'!$H$4,0,10*ROW('Water Data'!H177)),NA())</f>
        <v>#N/A</v>
      </c>
      <c r="Q183" s="92" t="e">
        <f ca="true">+IF(AND(ISNUMBER(OFFSET('Water Data'!$H$6,0,10*ROW('Water Data'!H177))),'Data Summary'!CF183="Yes"),OFFSET('Water Data'!$H$6,0,10*ROW('Water Data'!H177)),NA())</f>
        <v>#N/A</v>
      </c>
      <c r="R183" s="92" t="e">
        <f ca="true">+IF(AND(ISNUMBER(OFFSET('Water Data'!$H$9,0,10*ROW('Water Data'!H177))),'Data Summary'!CG183="Yes"),OFFSET('Water Data'!$H$9,0,10*ROW('Water Data'!H177)),NA())</f>
        <v>#N/A</v>
      </c>
      <c r="S183" s="92" t="e">
        <f ca="true">+IF(AND(ISNUMBER(OFFSET('Water Data'!$I$4,0,10*ROW('Water Data'!I177))),'Data Summary'!CH183="Yes"),100-OFFSET('Water Data'!$I$4,0,10*ROW('Water Data'!I177)),NA())</f>
        <v>#N/A</v>
      </c>
      <c r="T183" s="92" t="e">
        <f ca="true">+IF(AND(ISNUMBER(OFFSET('Water Data'!$I$6,0,10*ROW('Water Data'!I177))),'Data Summary'!CI183="Yes"),OFFSET('Water Data'!$I$6,0,10*ROW('Water Data'!I177)),NA())</f>
        <v>#N/A</v>
      </c>
      <c r="U183" s="92" t="e">
        <f ca="true">+IF(AND(ISNUMBER(OFFSET('Water Data'!$I$9,0,10*ROW('Water Data'!I177))),'Data Summary'!CJ183="Yes"),OFFSET('Water Data'!$I$9,0,10*ROW('Water Data'!I177)),NA())</f>
        <v>#N/A</v>
      </c>
      <c r="V183" s="93" t="e">
        <f ca="true">+IF(AND(ISNUMBER(OFFSET('Sanitation Data'!$D$4,0,10*ROW('Sanitation Data'!D177))),'Data Summary'!CK183="Yes"),100-OFFSET('Sanitation Data'!$D$4,0,10*ROW('Sanitation Data'!D177)),NA())</f>
        <v>#N/A</v>
      </c>
      <c r="W183" s="93" t="e">
        <f ca="true">+IF(AND(ISNUMBER(OFFSET('Sanitation Data'!$D$6,0,10*ROW('Sanitation Data'!D177))),'Data Summary'!CL183="Yes"),OFFSET('Sanitation Data'!$D$6,0,10*ROW('Sanitation Data'!D177)),NA())</f>
        <v>#N/A</v>
      </c>
      <c r="X183" s="93" t="e">
        <f ca="true">+IF(AND(ISNUMBER(OFFSET('Sanitation Data'!$D$10,0,10*ROW('Sanitation Data'!D177))),'Data Summary'!CM183="Yes"),OFFSET('Sanitation Data'!$D$10,0,10*ROW('Sanitation Data'!D177)),NA())</f>
        <v>#N/A</v>
      </c>
      <c r="Y183" s="93" t="e">
        <f ca="true">+IF(AND(ISNUMBER(OFFSET('Sanitation Data'!$D$11,0,10*ROW('Sanitation Data'!D177))),'Data Summary'!CN183="Yes"),OFFSET('Sanitation Data'!$D$11,0,10*ROW('Sanitation Data'!D177)),NA())</f>
        <v>#N/A</v>
      </c>
      <c r="Z183" s="93" t="e">
        <f ca="true">+IF(AND(ISNUMBER(OFFSET('Sanitation Data'!$D$12,0,10*ROW('Sanitation Data'!D177))),'Data Summary'!CO183="Yes"),OFFSET('Sanitation Data'!$D$12,0,10*ROW('Sanitation Data'!D177)),NA())</f>
        <v>#N/A</v>
      </c>
      <c r="AA183" s="93" t="e">
        <f ca="true">+IF(AND(ISNUMBER(OFFSET('Sanitation Data'!$E$4,0,10*ROW('Sanitation Data'!E177))),'Data Summary'!CP183="Yes"),100-OFFSET('Sanitation Data'!$E$4,0,10*ROW('Sanitation Data'!E177)),NA())</f>
        <v>#N/A</v>
      </c>
      <c r="AB183" s="93" t="e">
        <f ca="true">+IF(AND(ISNUMBER(OFFSET('Sanitation Data'!$E$6,0,10*ROW('Sanitation Data'!E177))),'Data Summary'!CQ183="Yes"),OFFSET('Sanitation Data'!$E$6,0,10*ROW('Sanitation Data'!E177)),NA())</f>
        <v>#N/A</v>
      </c>
      <c r="AC183" s="93" t="e">
        <f ca="true">+IF(AND(ISNUMBER(OFFSET('Sanitation Data'!$E$10,0,10*ROW('Sanitation Data'!E177))),'Data Summary'!CR183="Yes"),OFFSET('Sanitation Data'!$E$10,0,10*ROW('Sanitation Data'!E177)),NA())</f>
        <v>#N/A</v>
      </c>
      <c r="AD183" s="93" t="e">
        <f ca="true">+IF(AND(ISNUMBER(OFFSET('Sanitation Data'!$E$11,0,10*ROW('Sanitation Data'!E177))),'Data Summary'!CS183="Yes"),OFFSET('Sanitation Data'!$E$11,0,10*ROW('Sanitation Data'!E177)),NA())</f>
        <v>#N/A</v>
      </c>
      <c r="AE183" s="93" t="e">
        <f ca="true">+IF(AND(ISNUMBER(OFFSET('Sanitation Data'!$E$12,0,10*ROW('Sanitation Data'!E177))),'Data Summary'!CT183="Yes"),OFFSET('Sanitation Data'!$E$12,0,10*ROW('Sanitation Data'!E177)),NA())</f>
        <v>#N/A</v>
      </c>
      <c r="AF183" s="93" t="e">
        <f ca="true">+IF(AND(ISNUMBER(OFFSET('Sanitation Data'!$F$4,0,10*ROW('Sanitation Data'!F177))),'Data Summary'!CU183="Yes"),100-OFFSET('Sanitation Data'!$F$4,0,10*ROW('Sanitation Data'!F177)),NA())</f>
        <v>#N/A</v>
      </c>
      <c r="AG183" s="93" t="e">
        <f ca="true">+IF(AND(ISNUMBER(OFFSET('Sanitation Data'!$F$6,0,10*ROW('Sanitation Data'!F177))),'Data Summary'!CV183="Yes"),OFFSET('Sanitation Data'!$F$6,0,10*ROW('Sanitation Data'!F177)),NA())</f>
        <v>#N/A</v>
      </c>
      <c r="AH183" s="93" t="e">
        <f ca="true">+IF(AND(ISNUMBER(OFFSET('Sanitation Data'!$F$10,0,10*ROW('Sanitation Data'!F177))),'Data Summary'!CW183="Yes"),OFFSET('Sanitation Data'!$F$10,0,10*ROW('Sanitation Data'!F177)),NA())</f>
        <v>#N/A</v>
      </c>
      <c r="AI183" s="93" t="e">
        <f ca="true">+IF(AND(ISNUMBER(OFFSET('Sanitation Data'!$F$11,0,10*ROW('Sanitation Data'!F177))),'Data Summary'!CX183="Yes"),OFFSET('Sanitation Data'!$F$11,0,10*ROW('Sanitation Data'!F177)),NA())</f>
        <v>#N/A</v>
      </c>
      <c r="AJ183" s="93" t="e">
        <f ca="true">+IF(AND(ISNUMBER(OFFSET('Sanitation Data'!$F$12,0,10*ROW('Sanitation Data'!F177))),'Data Summary'!CY183="Yes"),OFFSET('Sanitation Data'!$F$12,0,10*ROW('Sanitation Data'!F177)),NA())</f>
        <v>#N/A</v>
      </c>
      <c r="AK183" s="93" t="e">
        <f ca="true">+IF(AND(ISNUMBER(OFFSET('Sanitation Data'!$G$4,0,10*ROW('Sanitation Data'!G177))),'Data Summary'!CZ183="Yes"),100-OFFSET('Sanitation Data'!$G$4,0,10*ROW('Sanitation Data'!G177)),NA())</f>
        <v>#N/A</v>
      </c>
      <c r="AL183" s="93" t="e">
        <f ca="true">+IF(AND(ISNUMBER(OFFSET('Sanitation Data'!$G$6,0,10*ROW('Sanitation Data'!G177))),'Data Summary'!DA183="Yes"),OFFSET('Sanitation Data'!$G$6,0,10*ROW('Sanitation Data'!G177)),NA())</f>
        <v>#N/A</v>
      </c>
      <c r="AM183" s="93" t="e">
        <f ca="true">+IF(AND(ISNUMBER(OFFSET('Sanitation Data'!$G$10,0,10*ROW('Sanitation Data'!G177))),'Data Summary'!DB183="Yes"),OFFSET('Sanitation Data'!$G$10,0,10*ROW('Sanitation Data'!G177)),NA())</f>
        <v>#N/A</v>
      </c>
      <c r="AN183" s="93" t="e">
        <f ca="true">+IF(AND(ISNUMBER(OFFSET('Sanitation Data'!$G$11,0,10*ROW('Sanitation Data'!G177))),'Data Summary'!DC183="Yes"),OFFSET('Sanitation Data'!$G$11,0,10*ROW('Sanitation Data'!G177)),NA())</f>
        <v>#N/A</v>
      </c>
      <c r="AO183" s="93" t="e">
        <f ca="true">+IF(AND(ISNUMBER(OFFSET('Sanitation Data'!$G$12,0,10*ROW('Sanitation Data'!G177))),'Data Summary'!DD183="Yes"),OFFSET('Sanitation Data'!$G$12,0,10*ROW('Sanitation Data'!G177)),NA())</f>
        <v>#N/A</v>
      </c>
      <c r="AP183" s="93" t="e">
        <f ca="true">+IF(AND(ISNUMBER(OFFSET('Sanitation Data'!$H$4,0,10*ROW('Sanitation Data'!H177))),'Data Summary'!DE183="Yes"),100-OFFSET('Sanitation Data'!$H$4,0,10*ROW('Sanitation Data'!H177)),NA())</f>
        <v>#N/A</v>
      </c>
      <c r="AQ183" s="93" t="e">
        <f ca="true">+IF(AND(ISNUMBER(OFFSET('Sanitation Data'!$H$6,0,10*ROW('Sanitation Data'!H177))),'Data Summary'!DF183="Yes"),OFFSET('Sanitation Data'!$H$6,0,10*ROW('Sanitation Data'!H177)),NA())</f>
        <v>#N/A</v>
      </c>
      <c r="AR183" s="93" t="e">
        <f ca="true">+IF(AND(ISNUMBER(OFFSET('Sanitation Data'!$H$10,0,10*ROW('Sanitation Data'!H177))),'Data Summary'!DG183="Yes"),OFFSET('Sanitation Data'!$H$10,0,10*ROW('Sanitation Data'!H177)),NA())</f>
        <v>#N/A</v>
      </c>
      <c r="AS183" s="93" t="e">
        <f ca="true">+IF(AND(ISNUMBER(OFFSET('Sanitation Data'!$H$11,0,10*ROW('Sanitation Data'!H177))),'Data Summary'!DH183="Yes"),OFFSET('Sanitation Data'!$H$11,0,10*ROW('Sanitation Data'!H177)),NA())</f>
        <v>#N/A</v>
      </c>
      <c r="AT183" s="93" t="e">
        <f ca="true">+IF(AND(ISNUMBER(OFFSET('Sanitation Data'!$H$12,0,10*ROW('Sanitation Data'!H177))),'Data Summary'!DI183="Yes"),OFFSET('Sanitation Data'!$H$12,0,10*ROW('Sanitation Data'!H177)),NA())</f>
        <v>#N/A</v>
      </c>
      <c r="AU183" s="93" t="e">
        <f ca="true">+IF(AND(ISNUMBER(OFFSET('Sanitation Data'!$I$4,0,10*ROW('Sanitation Data'!I177))),'Data Summary'!DJ183="Yes"),100-OFFSET('Sanitation Data'!$I$4,0,10*ROW('Sanitation Data'!I177)),NA())</f>
        <v>#N/A</v>
      </c>
      <c r="AV183" s="93" t="e">
        <f ca="true">+IF(AND(ISNUMBER(OFFSET('Sanitation Data'!$I$6,0,10*ROW('Sanitation Data'!I177))),'Data Summary'!DK183="Yes"),OFFSET('Sanitation Data'!$I$6,0,10*ROW('Sanitation Data'!I177)),NA())</f>
        <v>#N/A</v>
      </c>
      <c r="AW183" s="93" t="e">
        <f ca="true">+IF(AND(ISNUMBER(OFFSET('Sanitation Data'!$I$10,0,10*ROW('Sanitation Data'!I177))),'Data Summary'!DL183="Yes"),OFFSET('Sanitation Data'!$I$10,0,10*ROW('Sanitation Data'!I177)),NA())</f>
        <v>#N/A</v>
      </c>
      <c r="AX183" s="93" t="e">
        <f ca="true">+IF(AND(ISNUMBER(OFFSET('Sanitation Data'!$I$11,0,10*ROW('Sanitation Data'!I177))),'Data Summary'!DM183="Yes"),OFFSET('Sanitation Data'!$I$11,0,10*ROW('Sanitation Data'!I177)),NA())</f>
        <v>#N/A</v>
      </c>
      <c r="AY183" s="93" t="e">
        <f ca="true">+IF(AND(ISNUMBER(OFFSET('Sanitation Data'!$I$12,0,10*ROW('Sanitation Data'!I177))),'Data Summary'!DN183="Yes"),OFFSET('Sanitation Data'!$I$12,0,10*ROW('Sanitation Data'!I177)),NA())</f>
        <v>#N/A</v>
      </c>
      <c r="AZ183" s="94" t="e">
        <f ca="true">+IF(AND(ISNUMBER(OFFSET('Hygiene Data'!$D$5,0,10*ROW('Hygiene Data'!D177))),'Data Summary'!DO183="Yes"),OFFSET('Hygiene Data'!$D$5,0,10*ROW('Hygiene Data'!D177)),NA())</f>
        <v>#N/A</v>
      </c>
      <c r="BA183" s="94" t="e">
        <f ca="true">+IF(AND(ISNUMBER(OFFSET('Hygiene Data'!$D$7,0,10*ROW('Hygiene Data'!D177))),'Data Summary'!DP183="Yes"),OFFSET('Hygiene Data'!$D$7,0,10*ROW('Hygiene Data'!D177)),NA())</f>
        <v>#N/A</v>
      </c>
      <c r="BB183" s="94" t="e">
        <f ca="true">+IF(AND(ISNUMBER(OFFSET('Hygiene Data'!$D$9,0,10*ROW('Hygiene Data'!D177))),'Data Summary'!DQ183="Yes"),OFFSET('Hygiene Data'!$D$9,0,10*ROW('Hygiene Data'!D177)),NA())</f>
        <v>#N/A</v>
      </c>
      <c r="BC183" s="94" t="e">
        <f ca="true">+IF(AND(ISNUMBER(OFFSET('Hygiene Data'!$E$5,0,10*ROW('Hygiene Data'!E177))),'Data Summary'!DR183="Yes"),OFFSET('Hygiene Data'!$E$5,0,10*ROW('Hygiene Data'!E177)),NA())</f>
        <v>#N/A</v>
      </c>
      <c r="BD183" s="94" t="e">
        <f ca="true">+IF(AND(ISNUMBER(OFFSET('Hygiene Data'!$E$7,0,10*ROW('Hygiene Data'!E177))),'Data Summary'!DS183="Yes"),OFFSET('Hygiene Data'!$E$7,0,10*ROW('Hygiene Data'!E177)),NA())</f>
        <v>#N/A</v>
      </c>
      <c r="BE183" s="94" t="e">
        <f ca="true">+IF(AND(ISNUMBER(OFFSET('Hygiene Data'!$E$9,0,10*ROW('Hygiene Data'!E177))),'Data Summary'!DT183="Yes"),OFFSET('Hygiene Data'!$E$9,0,10*ROW('Hygiene Data'!E177)),NA())</f>
        <v>#N/A</v>
      </c>
      <c r="BF183" s="94" t="e">
        <f ca="true">+IF(AND(ISNUMBER(OFFSET('Hygiene Data'!$F$5,0,10*ROW('Hygiene Data'!F177))),'Data Summary'!DU183="Yes"),OFFSET('Hygiene Data'!$F$5,0,10*ROW('Hygiene Data'!F177)),NA())</f>
        <v>#N/A</v>
      </c>
      <c r="BG183" s="94" t="e">
        <f ca="true">+IF(AND(ISNUMBER(OFFSET('Hygiene Data'!$F$7,0,10*ROW('Hygiene Data'!F177))),'Data Summary'!DV183="Yes"),OFFSET('Hygiene Data'!$F$7,0,10*ROW('Hygiene Data'!F177)),NA())</f>
        <v>#N/A</v>
      </c>
      <c r="BH183" s="94" t="e">
        <f ca="true">+IF(AND(ISNUMBER(OFFSET('Hygiene Data'!$F$9,0,10*ROW('Hygiene Data'!F177))),'Data Summary'!DW183="Yes"),OFFSET('Hygiene Data'!$F$9,0,10*ROW('Hygiene Data'!F177)),NA())</f>
        <v>#N/A</v>
      </c>
      <c r="BI183" s="94" t="e">
        <f ca="true">+IF(AND(ISNUMBER(OFFSET('Hygiene Data'!$G$5,0,10*ROW('Hygiene Data'!G177))),'Data Summary'!DX183="Yes"),OFFSET('Hygiene Data'!$G$5,0,10*ROW('Hygiene Data'!G177)),NA())</f>
        <v>#N/A</v>
      </c>
      <c r="BJ183" s="94" t="e">
        <f ca="true">+IF(AND(ISNUMBER(OFFSET('Hygiene Data'!$G$7,0,10*ROW('Hygiene Data'!G177))),'Data Summary'!DY183="Yes"),OFFSET('Hygiene Data'!$G$7,0,10*ROW('Hygiene Data'!G177)),NA())</f>
        <v>#N/A</v>
      </c>
      <c r="BK183" s="94" t="e">
        <f ca="true">+IF(AND(ISNUMBER(OFFSET('Hygiene Data'!$G$9,0,10*ROW('Hygiene Data'!G177))),'Data Summary'!DZ183="Yes"),OFFSET('Hygiene Data'!$G$9,0,10*ROW('Hygiene Data'!G177)),NA())</f>
        <v>#N/A</v>
      </c>
      <c r="BL183" s="94" t="e">
        <f ca="true">+IF(AND(ISNUMBER(OFFSET('Hygiene Data'!$H$5,0,10*ROW('Hygiene Data'!H177))),'Data Summary'!EA183="Yes"),OFFSET('Hygiene Data'!$H$5,0,10*ROW('Hygiene Data'!H177)),NA())</f>
        <v>#N/A</v>
      </c>
      <c r="BM183" s="94" t="e">
        <f ca="true">+IF(AND(ISNUMBER(OFFSET('Hygiene Data'!$H$7,0,10*ROW('Hygiene Data'!H177))),'Data Summary'!EB183="Yes"),OFFSET('Hygiene Data'!$H$7,0,10*ROW('Hygiene Data'!H177)),NA())</f>
        <v>#N/A</v>
      </c>
      <c r="BN183" s="94" t="e">
        <f ca="true">+IF(AND(ISNUMBER(OFFSET('Hygiene Data'!$H$9,0,10*ROW('Hygiene Data'!H177))),'Data Summary'!EC183="Yes"),OFFSET('Hygiene Data'!$H$9,0,10*ROW('Hygiene Data'!H177)),NA())</f>
        <v>#N/A</v>
      </c>
      <c r="BO183" s="94" t="e">
        <f ca="true">+IF(AND(ISNUMBER(OFFSET('Hygiene Data'!$I$5,0,10*ROW('Hygiene Data'!I177))),'Data Summary'!ED183="Yes"),OFFSET('Hygiene Data'!$I$5,0,10*ROW('Hygiene Data'!I177)),NA())</f>
        <v>#N/A</v>
      </c>
      <c r="BP183" s="94" t="e">
        <f ca="true">+IF(AND(ISNUMBER(OFFSET('Hygiene Data'!$I$7,0,10*ROW('Hygiene Data'!I177))),'Data Summary'!EE183="Yes"),OFFSET('Hygiene Data'!$I$7,0,10*ROW('Hygiene Data'!I177)),NA())</f>
        <v>#N/A</v>
      </c>
      <c r="BQ183" s="94" t="e">
        <f ca="true">+IF(AND(ISNUMBER(OFFSET('Hygiene Data'!$I$9,0,10*ROW('Hygiene Data'!I177))),'Data Summary'!EF183="Yes"),OFFSET('Hygiene Data'!$I$9,0,10*ROW('Hygiene Data'!I177)),NA())</f>
        <v>#N/A</v>
      </c>
    </row>
    <row xmlns:x14ac="http://schemas.microsoft.com/office/spreadsheetml/2009/9/ac" r="184" x14ac:dyDescent="0.2">
      <c r="A184" s="334" t="e">
        <f ca="true">+RIGHT('Data Summary'!A184,LEN('Data Summary'!A184)-9)</f>
        <v>#VALUE!</v>
      </c>
      <c r="B184" s="35" t="str">
        <f ca="true">+IF(ISTEXT('Data Summary'!B184),'Data Summary'!B184,"")</f>
        <v/>
      </c>
      <c r="C184" s="333" t="e">
        <f ca="true">+VALUE('Data Summary'!C184)</f>
        <v>#VALUE!</v>
      </c>
      <c r="D184" s="92" t="e">
        <f ca="true">+IF(AND(ISNUMBER(OFFSET('Water Data'!$D$4,0,10*ROW('Water Data'!D178))),'Data Summary'!BS184="Yes"),100-OFFSET('Water Data'!$D$4,0,10*ROW('Water Data'!D178)),NA())</f>
        <v>#N/A</v>
      </c>
      <c r="E184" s="92" t="e">
        <f ca="true">+IF(AND(ISNUMBER(OFFSET('Water Data'!$D$6,0,10*ROW('Water Data'!D178))),'Data Summary'!BT184="Yes"),OFFSET('Water Data'!$D$6,0,10*ROW('Water Data'!D178)),NA())</f>
        <v>#N/A</v>
      </c>
      <c r="F184" s="92" t="e">
        <f ca="true">+IF(AND(ISNUMBER(OFFSET('Water Data'!$D$9,0,10*ROW('Water Data'!D178))),'Data Summary'!BU184="Yes"),OFFSET('Water Data'!$D$9,0,10*ROW('Water Data'!D178)),NA())</f>
        <v>#N/A</v>
      </c>
      <c r="G184" s="92" t="e">
        <f ca="true">+IF(AND(ISNUMBER(OFFSET('Water Data'!$E$4,0,10*ROW('Water Data'!E178))),'Data Summary'!BV184="Yes"),100-OFFSET('Water Data'!$E$4,0,10*ROW('Water Data'!E178)),NA())</f>
        <v>#N/A</v>
      </c>
      <c r="H184" s="92" t="e">
        <f ca="true">+IF(AND(ISNUMBER(OFFSET('Water Data'!$E$6,0,10*ROW('Water Data'!E178))),'Data Summary'!BW184="Yes"),OFFSET('Water Data'!$E$6,0,10*ROW('Water Data'!E178)),NA())</f>
        <v>#N/A</v>
      </c>
      <c r="I184" s="92" t="e">
        <f ca="true">+IF(AND(ISNUMBER(OFFSET('Water Data'!$E$9,0,10*ROW('Water Data'!E178))),'Data Summary'!BX184="Yes"),OFFSET('Water Data'!$E$9,0,10*ROW('Water Data'!E178)),NA())</f>
        <v>#N/A</v>
      </c>
      <c r="J184" s="92" t="e">
        <f ca="true">+IF(AND(ISNUMBER(OFFSET('Water Data'!$F$4,0,10*ROW('Water Data'!F178))),'Data Summary'!BY184="Yes"),100-OFFSET('Water Data'!$F$4,0,10*ROW('Water Data'!F178)),NA())</f>
        <v>#N/A</v>
      </c>
      <c r="K184" s="92" t="e">
        <f ca="true">+IF(AND(ISNUMBER(OFFSET('Water Data'!$F$6,0,10*ROW('Water Data'!F178))),'Data Summary'!BZ184="Yes"),OFFSET('Water Data'!$F$6,0,10*ROW('Water Data'!F178)),NA())</f>
        <v>#N/A</v>
      </c>
      <c r="L184" s="92" t="e">
        <f ca="true">+IF(AND(ISNUMBER(OFFSET('Water Data'!$F$9,0,10*ROW('Water Data'!F178))),'Data Summary'!CA184="Yes"),OFFSET('Water Data'!$F$9,0,10*ROW('Water Data'!F178)),NA())</f>
        <v>#N/A</v>
      </c>
      <c r="M184" s="92" t="e">
        <f ca="true">+IF(AND(ISNUMBER(OFFSET('Water Data'!$G$4,0,10*ROW('Water Data'!G178))),'Data Summary'!CB184="Yes"),100-OFFSET('Water Data'!$G$4,0,10*ROW('Water Data'!G178)),NA())</f>
        <v>#N/A</v>
      </c>
      <c r="N184" s="92" t="e">
        <f ca="true">+IF(AND(ISNUMBER(OFFSET('Water Data'!$G$6,0,10*ROW('Water Data'!G178))),'Data Summary'!CC184="Yes"),OFFSET('Water Data'!$G$6,0,10*ROW('Water Data'!G178)),NA())</f>
        <v>#N/A</v>
      </c>
      <c r="O184" s="92" t="e">
        <f ca="true">+IF(AND(ISNUMBER(OFFSET('Water Data'!$G$9,0,10*ROW('Water Data'!G178))),'Data Summary'!CD184="Yes"),OFFSET('Water Data'!$G$9,0,10*ROW('Water Data'!G178)),NA())</f>
        <v>#N/A</v>
      </c>
      <c r="P184" s="92" t="e">
        <f ca="true">+IF(AND(ISNUMBER(OFFSET('Water Data'!$H$4,0,10*ROW('Water Data'!H178))),'Data Summary'!CE184="Yes"),100-OFFSET('Water Data'!$H$4,0,10*ROW('Water Data'!H178)),NA())</f>
        <v>#N/A</v>
      </c>
      <c r="Q184" s="92" t="e">
        <f ca="true">+IF(AND(ISNUMBER(OFFSET('Water Data'!$H$6,0,10*ROW('Water Data'!H178))),'Data Summary'!CF184="Yes"),OFFSET('Water Data'!$H$6,0,10*ROW('Water Data'!H178)),NA())</f>
        <v>#N/A</v>
      </c>
      <c r="R184" s="92" t="e">
        <f ca="true">+IF(AND(ISNUMBER(OFFSET('Water Data'!$H$9,0,10*ROW('Water Data'!H178))),'Data Summary'!CG184="Yes"),OFFSET('Water Data'!$H$9,0,10*ROW('Water Data'!H178)),NA())</f>
        <v>#N/A</v>
      </c>
      <c r="S184" s="92" t="e">
        <f ca="true">+IF(AND(ISNUMBER(OFFSET('Water Data'!$I$4,0,10*ROW('Water Data'!I178))),'Data Summary'!CH184="Yes"),100-OFFSET('Water Data'!$I$4,0,10*ROW('Water Data'!I178)),NA())</f>
        <v>#N/A</v>
      </c>
      <c r="T184" s="92" t="e">
        <f ca="true">+IF(AND(ISNUMBER(OFFSET('Water Data'!$I$6,0,10*ROW('Water Data'!I178))),'Data Summary'!CI184="Yes"),OFFSET('Water Data'!$I$6,0,10*ROW('Water Data'!I178)),NA())</f>
        <v>#N/A</v>
      </c>
      <c r="U184" s="92" t="e">
        <f ca="true">+IF(AND(ISNUMBER(OFFSET('Water Data'!$I$9,0,10*ROW('Water Data'!I178))),'Data Summary'!CJ184="Yes"),OFFSET('Water Data'!$I$9,0,10*ROW('Water Data'!I178)),NA())</f>
        <v>#N/A</v>
      </c>
      <c r="V184" s="93" t="e">
        <f ca="true">+IF(AND(ISNUMBER(OFFSET('Sanitation Data'!$D$4,0,10*ROW('Sanitation Data'!D178))),'Data Summary'!CK184="Yes"),100-OFFSET('Sanitation Data'!$D$4,0,10*ROW('Sanitation Data'!D178)),NA())</f>
        <v>#N/A</v>
      </c>
      <c r="W184" s="93" t="e">
        <f ca="true">+IF(AND(ISNUMBER(OFFSET('Sanitation Data'!$D$6,0,10*ROW('Sanitation Data'!D178))),'Data Summary'!CL184="Yes"),OFFSET('Sanitation Data'!$D$6,0,10*ROW('Sanitation Data'!D178)),NA())</f>
        <v>#N/A</v>
      </c>
      <c r="X184" s="93" t="e">
        <f ca="true">+IF(AND(ISNUMBER(OFFSET('Sanitation Data'!$D$10,0,10*ROW('Sanitation Data'!D178))),'Data Summary'!CM184="Yes"),OFFSET('Sanitation Data'!$D$10,0,10*ROW('Sanitation Data'!D178)),NA())</f>
        <v>#N/A</v>
      </c>
      <c r="Y184" s="93" t="e">
        <f ca="true">+IF(AND(ISNUMBER(OFFSET('Sanitation Data'!$D$11,0,10*ROW('Sanitation Data'!D178))),'Data Summary'!CN184="Yes"),OFFSET('Sanitation Data'!$D$11,0,10*ROW('Sanitation Data'!D178)),NA())</f>
        <v>#N/A</v>
      </c>
      <c r="Z184" s="93" t="e">
        <f ca="true">+IF(AND(ISNUMBER(OFFSET('Sanitation Data'!$D$12,0,10*ROW('Sanitation Data'!D178))),'Data Summary'!CO184="Yes"),OFFSET('Sanitation Data'!$D$12,0,10*ROW('Sanitation Data'!D178)),NA())</f>
        <v>#N/A</v>
      </c>
      <c r="AA184" s="93" t="e">
        <f ca="true">+IF(AND(ISNUMBER(OFFSET('Sanitation Data'!$E$4,0,10*ROW('Sanitation Data'!E178))),'Data Summary'!CP184="Yes"),100-OFFSET('Sanitation Data'!$E$4,0,10*ROW('Sanitation Data'!E178)),NA())</f>
        <v>#N/A</v>
      </c>
      <c r="AB184" s="93" t="e">
        <f ca="true">+IF(AND(ISNUMBER(OFFSET('Sanitation Data'!$E$6,0,10*ROW('Sanitation Data'!E178))),'Data Summary'!CQ184="Yes"),OFFSET('Sanitation Data'!$E$6,0,10*ROW('Sanitation Data'!E178)),NA())</f>
        <v>#N/A</v>
      </c>
      <c r="AC184" s="93" t="e">
        <f ca="true">+IF(AND(ISNUMBER(OFFSET('Sanitation Data'!$E$10,0,10*ROW('Sanitation Data'!E178))),'Data Summary'!CR184="Yes"),OFFSET('Sanitation Data'!$E$10,0,10*ROW('Sanitation Data'!E178)),NA())</f>
        <v>#N/A</v>
      </c>
      <c r="AD184" s="93" t="e">
        <f ca="true">+IF(AND(ISNUMBER(OFFSET('Sanitation Data'!$E$11,0,10*ROW('Sanitation Data'!E178))),'Data Summary'!CS184="Yes"),OFFSET('Sanitation Data'!$E$11,0,10*ROW('Sanitation Data'!E178)),NA())</f>
        <v>#N/A</v>
      </c>
      <c r="AE184" s="93" t="e">
        <f ca="true">+IF(AND(ISNUMBER(OFFSET('Sanitation Data'!$E$12,0,10*ROW('Sanitation Data'!E178))),'Data Summary'!CT184="Yes"),OFFSET('Sanitation Data'!$E$12,0,10*ROW('Sanitation Data'!E178)),NA())</f>
        <v>#N/A</v>
      </c>
      <c r="AF184" s="93" t="e">
        <f ca="true">+IF(AND(ISNUMBER(OFFSET('Sanitation Data'!$F$4,0,10*ROW('Sanitation Data'!F178))),'Data Summary'!CU184="Yes"),100-OFFSET('Sanitation Data'!$F$4,0,10*ROW('Sanitation Data'!F178)),NA())</f>
        <v>#N/A</v>
      </c>
      <c r="AG184" s="93" t="e">
        <f ca="true">+IF(AND(ISNUMBER(OFFSET('Sanitation Data'!$F$6,0,10*ROW('Sanitation Data'!F178))),'Data Summary'!CV184="Yes"),OFFSET('Sanitation Data'!$F$6,0,10*ROW('Sanitation Data'!F178)),NA())</f>
        <v>#N/A</v>
      </c>
      <c r="AH184" s="93" t="e">
        <f ca="true">+IF(AND(ISNUMBER(OFFSET('Sanitation Data'!$F$10,0,10*ROW('Sanitation Data'!F178))),'Data Summary'!CW184="Yes"),OFFSET('Sanitation Data'!$F$10,0,10*ROW('Sanitation Data'!F178)),NA())</f>
        <v>#N/A</v>
      </c>
      <c r="AI184" s="93" t="e">
        <f ca="true">+IF(AND(ISNUMBER(OFFSET('Sanitation Data'!$F$11,0,10*ROW('Sanitation Data'!F178))),'Data Summary'!CX184="Yes"),OFFSET('Sanitation Data'!$F$11,0,10*ROW('Sanitation Data'!F178)),NA())</f>
        <v>#N/A</v>
      </c>
      <c r="AJ184" s="93" t="e">
        <f ca="true">+IF(AND(ISNUMBER(OFFSET('Sanitation Data'!$F$12,0,10*ROW('Sanitation Data'!F178))),'Data Summary'!CY184="Yes"),OFFSET('Sanitation Data'!$F$12,0,10*ROW('Sanitation Data'!F178)),NA())</f>
        <v>#N/A</v>
      </c>
      <c r="AK184" s="93" t="e">
        <f ca="true">+IF(AND(ISNUMBER(OFFSET('Sanitation Data'!$G$4,0,10*ROW('Sanitation Data'!G178))),'Data Summary'!CZ184="Yes"),100-OFFSET('Sanitation Data'!$G$4,0,10*ROW('Sanitation Data'!G178)),NA())</f>
        <v>#N/A</v>
      </c>
      <c r="AL184" s="93" t="e">
        <f ca="true">+IF(AND(ISNUMBER(OFFSET('Sanitation Data'!$G$6,0,10*ROW('Sanitation Data'!G178))),'Data Summary'!DA184="Yes"),OFFSET('Sanitation Data'!$G$6,0,10*ROW('Sanitation Data'!G178)),NA())</f>
        <v>#N/A</v>
      </c>
      <c r="AM184" s="93" t="e">
        <f ca="true">+IF(AND(ISNUMBER(OFFSET('Sanitation Data'!$G$10,0,10*ROW('Sanitation Data'!G178))),'Data Summary'!DB184="Yes"),OFFSET('Sanitation Data'!$G$10,0,10*ROW('Sanitation Data'!G178)),NA())</f>
        <v>#N/A</v>
      </c>
      <c r="AN184" s="93" t="e">
        <f ca="true">+IF(AND(ISNUMBER(OFFSET('Sanitation Data'!$G$11,0,10*ROW('Sanitation Data'!G178))),'Data Summary'!DC184="Yes"),OFFSET('Sanitation Data'!$G$11,0,10*ROW('Sanitation Data'!G178)),NA())</f>
        <v>#N/A</v>
      </c>
      <c r="AO184" s="93" t="e">
        <f ca="true">+IF(AND(ISNUMBER(OFFSET('Sanitation Data'!$G$12,0,10*ROW('Sanitation Data'!G178))),'Data Summary'!DD184="Yes"),OFFSET('Sanitation Data'!$G$12,0,10*ROW('Sanitation Data'!G178)),NA())</f>
        <v>#N/A</v>
      </c>
      <c r="AP184" s="93" t="e">
        <f ca="true">+IF(AND(ISNUMBER(OFFSET('Sanitation Data'!$H$4,0,10*ROW('Sanitation Data'!H178))),'Data Summary'!DE184="Yes"),100-OFFSET('Sanitation Data'!$H$4,0,10*ROW('Sanitation Data'!H178)),NA())</f>
        <v>#N/A</v>
      </c>
      <c r="AQ184" s="93" t="e">
        <f ca="true">+IF(AND(ISNUMBER(OFFSET('Sanitation Data'!$H$6,0,10*ROW('Sanitation Data'!H178))),'Data Summary'!DF184="Yes"),OFFSET('Sanitation Data'!$H$6,0,10*ROW('Sanitation Data'!H178)),NA())</f>
        <v>#N/A</v>
      </c>
      <c r="AR184" s="93" t="e">
        <f ca="true">+IF(AND(ISNUMBER(OFFSET('Sanitation Data'!$H$10,0,10*ROW('Sanitation Data'!H178))),'Data Summary'!DG184="Yes"),OFFSET('Sanitation Data'!$H$10,0,10*ROW('Sanitation Data'!H178)),NA())</f>
        <v>#N/A</v>
      </c>
      <c r="AS184" s="93" t="e">
        <f ca="true">+IF(AND(ISNUMBER(OFFSET('Sanitation Data'!$H$11,0,10*ROW('Sanitation Data'!H178))),'Data Summary'!DH184="Yes"),OFFSET('Sanitation Data'!$H$11,0,10*ROW('Sanitation Data'!H178)),NA())</f>
        <v>#N/A</v>
      </c>
      <c r="AT184" s="93" t="e">
        <f ca="true">+IF(AND(ISNUMBER(OFFSET('Sanitation Data'!$H$12,0,10*ROW('Sanitation Data'!H178))),'Data Summary'!DI184="Yes"),OFFSET('Sanitation Data'!$H$12,0,10*ROW('Sanitation Data'!H178)),NA())</f>
        <v>#N/A</v>
      </c>
      <c r="AU184" s="93" t="e">
        <f ca="true">+IF(AND(ISNUMBER(OFFSET('Sanitation Data'!$I$4,0,10*ROW('Sanitation Data'!I178))),'Data Summary'!DJ184="Yes"),100-OFFSET('Sanitation Data'!$I$4,0,10*ROW('Sanitation Data'!I178)),NA())</f>
        <v>#N/A</v>
      </c>
      <c r="AV184" s="93" t="e">
        <f ca="true">+IF(AND(ISNUMBER(OFFSET('Sanitation Data'!$I$6,0,10*ROW('Sanitation Data'!I178))),'Data Summary'!DK184="Yes"),OFFSET('Sanitation Data'!$I$6,0,10*ROW('Sanitation Data'!I178)),NA())</f>
        <v>#N/A</v>
      </c>
      <c r="AW184" s="93" t="e">
        <f ca="true">+IF(AND(ISNUMBER(OFFSET('Sanitation Data'!$I$10,0,10*ROW('Sanitation Data'!I178))),'Data Summary'!DL184="Yes"),OFFSET('Sanitation Data'!$I$10,0,10*ROW('Sanitation Data'!I178)),NA())</f>
        <v>#N/A</v>
      </c>
      <c r="AX184" s="93" t="e">
        <f ca="true">+IF(AND(ISNUMBER(OFFSET('Sanitation Data'!$I$11,0,10*ROW('Sanitation Data'!I178))),'Data Summary'!DM184="Yes"),OFFSET('Sanitation Data'!$I$11,0,10*ROW('Sanitation Data'!I178)),NA())</f>
        <v>#N/A</v>
      </c>
      <c r="AY184" s="93" t="e">
        <f ca="true">+IF(AND(ISNUMBER(OFFSET('Sanitation Data'!$I$12,0,10*ROW('Sanitation Data'!I178))),'Data Summary'!DN184="Yes"),OFFSET('Sanitation Data'!$I$12,0,10*ROW('Sanitation Data'!I178)),NA())</f>
        <v>#N/A</v>
      </c>
      <c r="AZ184" s="94" t="e">
        <f ca="true">+IF(AND(ISNUMBER(OFFSET('Hygiene Data'!$D$5,0,10*ROW('Hygiene Data'!D178))),'Data Summary'!DO184="Yes"),OFFSET('Hygiene Data'!$D$5,0,10*ROW('Hygiene Data'!D178)),NA())</f>
        <v>#N/A</v>
      </c>
      <c r="BA184" s="94" t="e">
        <f ca="true">+IF(AND(ISNUMBER(OFFSET('Hygiene Data'!$D$7,0,10*ROW('Hygiene Data'!D178))),'Data Summary'!DP184="Yes"),OFFSET('Hygiene Data'!$D$7,0,10*ROW('Hygiene Data'!D178)),NA())</f>
        <v>#N/A</v>
      </c>
      <c r="BB184" s="94" t="e">
        <f ca="true">+IF(AND(ISNUMBER(OFFSET('Hygiene Data'!$D$9,0,10*ROW('Hygiene Data'!D178))),'Data Summary'!DQ184="Yes"),OFFSET('Hygiene Data'!$D$9,0,10*ROW('Hygiene Data'!D178)),NA())</f>
        <v>#N/A</v>
      </c>
      <c r="BC184" s="94" t="e">
        <f ca="true">+IF(AND(ISNUMBER(OFFSET('Hygiene Data'!$E$5,0,10*ROW('Hygiene Data'!E178))),'Data Summary'!DR184="Yes"),OFFSET('Hygiene Data'!$E$5,0,10*ROW('Hygiene Data'!E178)),NA())</f>
        <v>#N/A</v>
      </c>
      <c r="BD184" s="94" t="e">
        <f ca="true">+IF(AND(ISNUMBER(OFFSET('Hygiene Data'!$E$7,0,10*ROW('Hygiene Data'!E178))),'Data Summary'!DS184="Yes"),OFFSET('Hygiene Data'!$E$7,0,10*ROW('Hygiene Data'!E178)),NA())</f>
        <v>#N/A</v>
      </c>
      <c r="BE184" s="94" t="e">
        <f ca="true">+IF(AND(ISNUMBER(OFFSET('Hygiene Data'!$E$9,0,10*ROW('Hygiene Data'!E178))),'Data Summary'!DT184="Yes"),OFFSET('Hygiene Data'!$E$9,0,10*ROW('Hygiene Data'!E178)),NA())</f>
        <v>#N/A</v>
      </c>
      <c r="BF184" s="94" t="e">
        <f ca="true">+IF(AND(ISNUMBER(OFFSET('Hygiene Data'!$F$5,0,10*ROW('Hygiene Data'!F178))),'Data Summary'!DU184="Yes"),OFFSET('Hygiene Data'!$F$5,0,10*ROW('Hygiene Data'!F178)),NA())</f>
        <v>#N/A</v>
      </c>
      <c r="BG184" s="94" t="e">
        <f ca="true">+IF(AND(ISNUMBER(OFFSET('Hygiene Data'!$F$7,0,10*ROW('Hygiene Data'!F178))),'Data Summary'!DV184="Yes"),OFFSET('Hygiene Data'!$F$7,0,10*ROW('Hygiene Data'!F178)),NA())</f>
        <v>#N/A</v>
      </c>
      <c r="BH184" s="94" t="e">
        <f ca="true">+IF(AND(ISNUMBER(OFFSET('Hygiene Data'!$F$9,0,10*ROW('Hygiene Data'!F178))),'Data Summary'!DW184="Yes"),OFFSET('Hygiene Data'!$F$9,0,10*ROW('Hygiene Data'!F178)),NA())</f>
        <v>#N/A</v>
      </c>
      <c r="BI184" s="94" t="e">
        <f ca="true">+IF(AND(ISNUMBER(OFFSET('Hygiene Data'!$G$5,0,10*ROW('Hygiene Data'!G178))),'Data Summary'!DX184="Yes"),OFFSET('Hygiene Data'!$G$5,0,10*ROW('Hygiene Data'!G178)),NA())</f>
        <v>#N/A</v>
      </c>
      <c r="BJ184" s="94" t="e">
        <f ca="true">+IF(AND(ISNUMBER(OFFSET('Hygiene Data'!$G$7,0,10*ROW('Hygiene Data'!G178))),'Data Summary'!DY184="Yes"),OFFSET('Hygiene Data'!$G$7,0,10*ROW('Hygiene Data'!G178)),NA())</f>
        <v>#N/A</v>
      </c>
      <c r="BK184" s="94" t="e">
        <f ca="true">+IF(AND(ISNUMBER(OFFSET('Hygiene Data'!$G$9,0,10*ROW('Hygiene Data'!G178))),'Data Summary'!DZ184="Yes"),OFFSET('Hygiene Data'!$G$9,0,10*ROW('Hygiene Data'!G178)),NA())</f>
        <v>#N/A</v>
      </c>
      <c r="BL184" s="94" t="e">
        <f ca="true">+IF(AND(ISNUMBER(OFFSET('Hygiene Data'!$H$5,0,10*ROW('Hygiene Data'!H178))),'Data Summary'!EA184="Yes"),OFFSET('Hygiene Data'!$H$5,0,10*ROW('Hygiene Data'!H178)),NA())</f>
        <v>#N/A</v>
      </c>
      <c r="BM184" s="94" t="e">
        <f ca="true">+IF(AND(ISNUMBER(OFFSET('Hygiene Data'!$H$7,0,10*ROW('Hygiene Data'!H178))),'Data Summary'!EB184="Yes"),OFFSET('Hygiene Data'!$H$7,0,10*ROW('Hygiene Data'!H178)),NA())</f>
        <v>#N/A</v>
      </c>
      <c r="BN184" s="94" t="e">
        <f ca="true">+IF(AND(ISNUMBER(OFFSET('Hygiene Data'!$H$9,0,10*ROW('Hygiene Data'!H178))),'Data Summary'!EC184="Yes"),OFFSET('Hygiene Data'!$H$9,0,10*ROW('Hygiene Data'!H178)),NA())</f>
        <v>#N/A</v>
      </c>
      <c r="BO184" s="94" t="e">
        <f ca="true">+IF(AND(ISNUMBER(OFFSET('Hygiene Data'!$I$5,0,10*ROW('Hygiene Data'!I178))),'Data Summary'!ED184="Yes"),OFFSET('Hygiene Data'!$I$5,0,10*ROW('Hygiene Data'!I178)),NA())</f>
        <v>#N/A</v>
      </c>
      <c r="BP184" s="94" t="e">
        <f ca="true">+IF(AND(ISNUMBER(OFFSET('Hygiene Data'!$I$7,0,10*ROW('Hygiene Data'!I178))),'Data Summary'!EE184="Yes"),OFFSET('Hygiene Data'!$I$7,0,10*ROW('Hygiene Data'!I178)),NA())</f>
        <v>#N/A</v>
      </c>
      <c r="BQ184" s="94" t="e">
        <f ca="true">+IF(AND(ISNUMBER(OFFSET('Hygiene Data'!$I$9,0,10*ROW('Hygiene Data'!I178))),'Data Summary'!EF184="Yes"),OFFSET('Hygiene Data'!$I$9,0,10*ROW('Hygiene Data'!I178)),NA())</f>
        <v>#N/A</v>
      </c>
    </row>
    <row xmlns:x14ac="http://schemas.microsoft.com/office/spreadsheetml/2009/9/ac" r="185" x14ac:dyDescent="0.2">
      <c r="A185" s="334" t="e">
        <f ca="true">+RIGHT('Data Summary'!A185,LEN('Data Summary'!A185)-9)</f>
        <v>#VALUE!</v>
      </c>
      <c r="B185" s="35" t="str">
        <f ca="true">+IF(ISTEXT('Data Summary'!B185),'Data Summary'!B185,"")</f>
        <v/>
      </c>
      <c r="C185" s="333" t="e">
        <f ca="true">+VALUE('Data Summary'!C185)</f>
        <v>#VALUE!</v>
      </c>
      <c r="D185" s="92" t="e">
        <f ca="true">+IF(AND(ISNUMBER(OFFSET('Water Data'!$D$4,0,10*ROW('Water Data'!D179))),'Data Summary'!BS185="Yes"),100-OFFSET('Water Data'!$D$4,0,10*ROW('Water Data'!D179)),NA())</f>
        <v>#N/A</v>
      </c>
      <c r="E185" s="92" t="e">
        <f ca="true">+IF(AND(ISNUMBER(OFFSET('Water Data'!$D$6,0,10*ROW('Water Data'!D179))),'Data Summary'!BT185="Yes"),OFFSET('Water Data'!$D$6,0,10*ROW('Water Data'!D179)),NA())</f>
        <v>#N/A</v>
      </c>
      <c r="F185" s="92" t="e">
        <f ca="true">+IF(AND(ISNUMBER(OFFSET('Water Data'!$D$9,0,10*ROW('Water Data'!D179))),'Data Summary'!BU185="Yes"),OFFSET('Water Data'!$D$9,0,10*ROW('Water Data'!D179)),NA())</f>
        <v>#N/A</v>
      </c>
      <c r="G185" s="92" t="e">
        <f ca="true">+IF(AND(ISNUMBER(OFFSET('Water Data'!$E$4,0,10*ROW('Water Data'!E179))),'Data Summary'!BV185="Yes"),100-OFFSET('Water Data'!$E$4,0,10*ROW('Water Data'!E179)),NA())</f>
        <v>#N/A</v>
      </c>
      <c r="H185" s="92" t="e">
        <f ca="true">+IF(AND(ISNUMBER(OFFSET('Water Data'!$E$6,0,10*ROW('Water Data'!E179))),'Data Summary'!BW185="Yes"),OFFSET('Water Data'!$E$6,0,10*ROW('Water Data'!E179)),NA())</f>
        <v>#N/A</v>
      </c>
      <c r="I185" s="92" t="e">
        <f ca="true">+IF(AND(ISNUMBER(OFFSET('Water Data'!$E$9,0,10*ROW('Water Data'!E179))),'Data Summary'!BX185="Yes"),OFFSET('Water Data'!$E$9,0,10*ROW('Water Data'!E179)),NA())</f>
        <v>#N/A</v>
      </c>
      <c r="J185" s="92" t="e">
        <f ca="true">+IF(AND(ISNUMBER(OFFSET('Water Data'!$F$4,0,10*ROW('Water Data'!F179))),'Data Summary'!BY185="Yes"),100-OFFSET('Water Data'!$F$4,0,10*ROW('Water Data'!F179)),NA())</f>
        <v>#N/A</v>
      </c>
      <c r="K185" s="92" t="e">
        <f ca="true">+IF(AND(ISNUMBER(OFFSET('Water Data'!$F$6,0,10*ROW('Water Data'!F179))),'Data Summary'!BZ185="Yes"),OFFSET('Water Data'!$F$6,0,10*ROW('Water Data'!F179)),NA())</f>
        <v>#N/A</v>
      </c>
      <c r="L185" s="92" t="e">
        <f ca="true">+IF(AND(ISNUMBER(OFFSET('Water Data'!$F$9,0,10*ROW('Water Data'!F179))),'Data Summary'!CA185="Yes"),OFFSET('Water Data'!$F$9,0,10*ROW('Water Data'!F179)),NA())</f>
        <v>#N/A</v>
      </c>
      <c r="M185" s="92" t="e">
        <f ca="true">+IF(AND(ISNUMBER(OFFSET('Water Data'!$G$4,0,10*ROW('Water Data'!G179))),'Data Summary'!CB185="Yes"),100-OFFSET('Water Data'!$G$4,0,10*ROW('Water Data'!G179)),NA())</f>
        <v>#N/A</v>
      </c>
      <c r="N185" s="92" t="e">
        <f ca="true">+IF(AND(ISNUMBER(OFFSET('Water Data'!$G$6,0,10*ROW('Water Data'!G179))),'Data Summary'!CC185="Yes"),OFFSET('Water Data'!$G$6,0,10*ROW('Water Data'!G179)),NA())</f>
        <v>#N/A</v>
      </c>
      <c r="O185" s="92" t="e">
        <f ca="true">+IF(AND(ISNUMBER(OFFSET('Water Data'!$G$9,0,10*ROW('Water Data'!G179))),'Data Summary'!CD185="Yes"),OFFSET('Water Data'!$G$9,0,10*ROW('Water Data'!G179)),NA())</f>
        <v>#N/A</v>
      </c>
      <c r="P185" s="92" t="e">
        <f ca="true">+IF(AND(ISNUMBER(OFFSET('Water Data'!$H$4,0,10*ROW('Water Data'!H179))),'Data Summary'!CE185="Yes"),100-OFFSET('Water Data'!$H$4,0,10*ROW('Water Data'!H179)),NA())</f>
        <v>#N/A</v>
      </c>
      <c r="Q185" s="92" t="e">
        <f ca="true">+IF(AND(ISNUMBER(OFFSET('Water Data'!$H$6,0,10*ROW('Water Data'!H179))),'Data Summary'!CF185="Yes"),OFFSET('Water Data'!$H$6,0,10*ROW('Water Data'!H179)),NA())</f>
        <v>#N/A</v>
      </c>
      <c r="R185" s="92" t="e">
        <f ca="true">+IF(AND(ISNUMBER(OFFSET('Water Data'!$H$9,0,10*ROW('Water Data'!H179))),'Data Summary'!CG185="Yes"),OFFSET('Water Data'!$H$9,0,10*ROW('Water Data'!H179)),NA())</f>
        <v>#N/A</v>
      </c>
      <c r="S185" s="92" t="e">
        <f ca="true">+IF(AND(ISNUMBER(OFFSET('Water Data'!$I$4,0,10*ROW('Water Data'!I179))),'Data Summary'!CH185="Yes"),100-OFFSET('Water Data'!$I$4,0,10*ROW('Water Data'!I179)),NA())</f>
        <v>#N/A</v>
      </c>
      <c r="T185" s="92" t="e">
        <f ca="true">+IF(AND(ISNUMBER(OFFSET('Water Data'!$I$6,0,10*ROW('Water Data'!I179))),'Data Summary'!CI185="Yes"),OFFSET('Water Data'!$I$6,0,10*ROW('Water Data'!I179)),NA())</f>
        <v>#N/A</v>
      </c>
      <c r="U185" s="92" t="e">
        <f ca="true">+IF(AND(ISNUMBER(OFFSET('Water Data'!$I$9,0,10*ROW('Water Data'!I179))),'Data Summary'!CJ185="Yes"),OFFSET('Water Data'!$I$9,0,10*ROW('Water Data'!I179)),NA())</f>
        <v>#N/A</v>
      </c>
      <c r="V185" s="93" t="e">
        <f ca="true">+IF(AND(ISNUMBER(OFFSET('Sanitation Data'!$D$4,0,10*ROW('Sanitation Data'!D179))),'Data Summary'!CK185="Yes"),100-OFFSET('Sanitation Data'!$D$4,0,10*ROW('Sanitation Data'!D179)),NA())</f>
        <v>#N/A</v>
      </c>
      <c r="W185" s="93" t="e">
        <f ca="true">+IF(AND(ISNUMBER(OFFSET('Sanitation Data'!$D$6,0,10*ROW('Sanitation Data'!D179))),'Data Summary'!CL185="Yes"),OFFSET('Sanitation Data'!$D$6,0,10*ROW('Sanitation Data'!D179)),NA())</f>
        <v>#N/A</v>
      </c>
      <c r="X185" s="93" t="e">
        <f ca="true">+IF(AND(ISNUMBER(OFFSET('Sanitation Data'!$D$10,0,10*ROW('Sanitation Data'!D179))),'Data Summary'!CM185="Yes"),OFFSET('Sanitation Data'!$D$10,0,10*ROW('Sanitation Data'!D179)),NA())</f>
        <v>#N/A</v>
      </c>
      <c r="Y185" s="93" t="e">
        <f ca="true">+IF(AND(ISNUMBER(OFFSET('Sanitation Data'!$D$11,0,10*ROW('Sanitation Data'!D179))),'Data Summary'!CN185="Yes"),OFFSET('Sanitation Data'!$D$11,0,10*ROW('Sanitation Data'!D179)),NA())</f>
        <v>#N/A</v>
      </c>
      <c r="Z185" s="93" t="e">
        <f ca="true">+IF(AND(ISNUMBER(OFFSET('Sanitation Data'!$D$12,0,10*ROW('Sanitation Data'!D179))),'Data Summary'!CO185="Yes"),OFFSET('Sanitation Data'!$D$12,0,10*ROW('Sanitation Data'!D179)),NA())</f>
        <v>#N/A</v>
      </c>
      <c r="AA185" s="93" t="e">
        <f ca="true">+IF(AND(ISNUMBER(OFFSET('Sanitation Data'!$E$4,0,10*ROW('Sanitation Data'!E179))),'Data Summary'!CP185="Yes"),100-OFFSET('Sanitation Data'!$E$4,0,10*ROW('Sanitation Data'!E179)),NA())</f>
        <v>#N/A</v>
      </c>
      <c r="AB185" s="93" t="e">
        <f ca="true">+IF(AND(ISNUMBER(OFFSET('Sanitation Data'!$E$6,0,10*ROW('Sanitation Data'!E179))),'Data Summary'!CQ185="Yes"),OFFSET('Sanitation Data'!$E$6,0,10*ROW('Sanitation Data'!E179)),NA())</f>
        <v>#N/A</v>
      </c>
      <c r="AC185" s="93" t="e">
        <f ca="true">+IF(AND(ISNUMBER(OFFSET('Sanitation Data'!$E$10,0,10*ROW('Sanitation Data'!E179))),'Data Summary'!CR185="Yes"),OFFSET('Sanitation Data'!$E$10,0,10*ROW('Sanitation Data'!E179)),NA())</f>
        <v>#N/A</v>
      </c>
      <c r="AD185" s="93" t="e">
        <f ca="true">+IF(AND(ISNUMBER(OFFSET('Sanitation Data'!$E$11,0,10*ROW('Sanitation Data'!E179))),'Data Summary'!CS185="Yes"),OFFSET('Sanitation Data'!$E$11,0,10*ROW('Sanitation Data'!E179)),NA())</f>
        <v>#N/A</v>
      </c>
      <c r="AE185" s="93" t="e">
        <f ca="true">+IF(AND(ISNUMBER(OFFSET('Sanitation Data'!$E$12,0,10*ROW('Sanitation Data'!E179))),'Data Summary'!CT185="Yes"),OFFSET('Sanitation Data'!$E$12,0,10*ROW('Sanitation Data'!E179)),NA())</f>
        <v>#N/A</v>
      </c>
      <c r="AF185" s="93" t="e">
        <f ca="true">+IF(AND(ISNUMBER(OFFSET('Sanitation Data'!$F$4,0,10*ROW('Sanitation Data'!F179))),'Data Summary'!CU185="Yes"),100-OFFSET('Sanitation Data'!$F$4,0,10*ROW('Sanitation Data'!F179)),NA())</f>
        <v>#N/A</v>
      </c>
      <c r="AG185" s="93" t="e">
        <f ca="true">+IF(AND(ISNUMBER(OFFSET('Sanitation Data'!$F$6,0,10*ROW('Sanitation Data'!F179))),'Data Summary'!CV185="Yes"),OFFSET('Sanitation Data'!$F$6,0,10*ROW('Sanitation Data'!F179)),NA())</f>
        <v>#N/A</v>
      </c>
      <c r="AH185" s="93" t="e">
        <f ca="true">+IF(AND(ISNUMBER(OFFSET('Sanitation Data'!$F$10,0,10*ROW('Sanitation Data'!F179))),'Data Summary'!CW185="Yes"),OFFSET('Sanitation Data'!$F$10,0,10*ROW('Sanitation Data'!F179)),NA())</f>
        <v>#N/A</v>
      </c>
      <c r="AI185" s="93" t="e">
        <f ca="true">+IF(AND(ISNUMBER(OFFSET('Sanitation Data'!$F$11,0,10*ROW('Sanitation Data'!F179))),'Data Summary'!CX185="Yes"),OFFSET('Sanitation Data'!$F$11,0,10*ROW('Sanitation Data'!F179)),NA())</f>
        <v>#N/A</v>
      </c>
      <c r="AJ185" s="93" t="e">
        <f ca="true">+IF(AND(ISNUMBER(OFFSET('Sanitation Data'!$F$12,0,10*ROW('Sanitation Data'!F179))),'Data Summary'!CY185="Yes"),OFFSET('Sanitation Data'!$F$12,0,10*ROW('Sanitation Data'!F179)),NA())</f>
        <v>#N/A</v>
      </c>
      <c r="AK185" s="93" t="e">
        <f ca="true">+IF(AND(ISNUMBER(OFFSET('Sanitation Data'!$G$4,0,10*ROW('Sanitation Data'!G179))),'Data Summary'!CZ185="Yes"),100-OFFSET('Sanitation Data'!$G$4,0,10*ROW('Sanitation Data'!G179)),NA())</f>
        <v>#N/A</v>
      </c>
      <c r="AL185" s="93" t="e">
        <f ca="true">+IF(AND(ISNUMBER(OFFSET('Sanitation Data'!$G$6,0,10*ROW('Sanitation Data'!G179))),'Data Summary'!DA185="Yes"),OFFSET('Sanitation Data'!$G$6,0,10*ROW('Sanitation Data'!G179)),NA())</f>
        <v>#N/A</v>
      </c>
      <c r="AM185" s="93" t="e">
        <f ca="true">+IF(AND(ISNUMBER(OFFSET('Sanitation Data'!$G$10,0,10*ROW('Sanitation Data'!G179))),'Data Summary'!DB185="Yes"),OFFSET('Sanitation Data'!$G$10,0,10*ROW('Sanitation Data'!G179)),NA())</f>
        <v>#N/A</v>
      </c>
      <c r="AN185" s="93" t="e">
        <f ca="true">+IF(AND(ISNUMBER(OFFSET('Sanitation Data'!$G$11,0,10*ROW('Sanitation Data'!G179))),'Data Summary'!DC185="Yes"),OFFSET('Sanitation Data'!$G$11,0,10*ROW('Sanitation Data'!G179)),NA())</f>
        <v>#N/A</v>
      </c>
      <c r="AO185" s="93" t="e">
        <f ca="true">+IF(AND(ISNUMBER(OFFSET('Sanitation Data'!$G$12,0,10*ROW('Sanitation Data'!G179))),'Data Summary'!DD185="Yes"),OFFSET('Sanitation Data'!$G$12,0,10*ROW('Sanitation Data'!G179)),NA())</f>
        <v>#N/A</v>
      </c>
      <c r="AP185" s="93" t="e">
        <f ca="true">+IF(AND(ISNUMBER(OFFSET('Sanitation Data'!$H$4,0,10*ROW('Sanitation Data'!H179))),'Data Summary'!DE185="Yes"),100-OFFSET('Sanitation Data'!$H$4,0,10*ROW('Sanitation Data'!H179)),NA())</f>
        <v>#N/A</v>
      </c>
      <c r="AQ185" s="93" t="e">
        <f ca="true">+IF(AND(ISNUMBER(OFFSET('Sanitation Data'!$H$6,0,10*ROW('Sanitation Data'!H179))),'Data Summary'!DF185="Yes"),OFFSET('Sanitation Data'!$H$6,0,10*ROW('Sanitation Data'!H179)),NA())</f>
        <v>#N/A</v>
      </c>
      <c r="AR185" s="93" t="e">
        <f ca="true">+IF(AND(ISNUMBER(OFFSET('Sanitation Data'!$H$10,0,10*ROW('Sanitation Data'!H179))),'Data Summary'!DG185="Yes"),OFFSET('Sanitation Data'!$H$10,0,10*ROW('Sanitation Data'!H179)),NA())</f>
        <v>#N/A</v>
      </c>
      <c r="AS185" s="93" t="e">
        <f ca="true">+IF(AND(ISNUMBER(OFFSET('Sanitation Data'!$H$11,0,10*ROW('Sanitation Data'!H179))),'Data Summary'!DH185="Yes"),OFFSET('Sanitation Data'!$H$11,0,10*ROW('Sanitation Data'!H179)),NA())</f>
        <v>#N/A</v>
      </c>
      <c r="AT185" s="93" t="e">
        <f ca="true">+IF(AND(ISNUMBER(OFFSET('Sanitation Data'!$H$12,0,10*ROW('Sanitation Data'!H179))),'Data Summary'!DI185="Yes"),OFFSET('Sanitation Data'!$H$12,0,10*ROW('Sanitation Data'!H179)),NA())</f>
        <v>#N/A</v>
      </c>
      <c r="AU185" s="93" t="e">
        <f ca="true">+IF(AND(ISNUMBER(OFFSET('Sanitation Data'!$I$4,0,10*ROW('Sanitation Data'!I179))),'Data Summary'!DJ185="Yes"),100-OFFSET('Sanitation Data'!$I$4,0,10*ROW('Sanitation Data'!I179)),NA())</f>
        <v>#N/A</v>
      </c>
      <c r="AV185" s="93" t="e">
        <f ca="true">+IF(AND(ISNUMBER(OFFSET('Sanitation Data'!$I$6,0,10*ROW('Sanitation Data'!I179))),'Data Summary'!DK185="Yes"),OFFSET('Sanitation Data'!$I$6,0,10*ROW('Sanitation Data'!I179)),NA())</f>
        <v>#N/A</v>
      </c>
      <c r="AW185" s="93" t="e">
        <f ca="true">+IF(AND(ISNUMBER(OFFSET('Sanitation Data'!$I$10,0,10*ROW('Sanitation Data'!I179))),'Data Summary'!DL185="Yes"),OFFSET('Sanitation Data'!$I$10,0,10*ROW('Sanitation Data'!I179)),NA())</f>
        <v>#N/A</v>
      </c>
      <c r="AX185" s="93" t="e">
        <f ca="true">+IF(AND(ISNUMBER(OFFSET('Sanitation Data'!$I$11,0,10*ROW('Sanitation Data'!I179))),'Data Summary'!DM185="Yes"),OFFSET('Sanitation Data'!$I$11,0,10*ROW('Sanitation Data'!I179)),NA())</f>
        <v>#N/A</v>
      </c>
      <c r="AY185" s="93" t="e">
        <f ca="true">+IF(AND(ISNUMBER(OFFSET('Sanitation Data'!$I$12,0,10*ROW('Sanitation Data'!I179))),'Data Summary'!DN185="Yes"),OFFSET('Sanitation Data'!$I$12,0,10*ROW('Sanitation Data'!I179)),NA())</f>
        <v>#N/A</v>
      </c>
      <c r="AZ185" s="94" t="e">
        <f ca="true">+IF(AND(ISNUMBER(OFFSET('Hygiene Data'!$D$5,0,10*ROW('Hygiene Data'!D179))),'Data Summary'!DO185="Yes"),OFFSET('Hygiene Data'!$D$5,0,10*ROW('Hygiene Data'!D179)),NA())</f>
        <v>#N/A</v>
      </c>
      <c r="BA185" s="94" t="e">
        <f ca="true">+IF(AND(ISNUMBER(OFFSET('Hygiene Data'!$D$7,0,10*ROW('Hygiene Data'!D179))),'Data Summary'!DP185="Yes"),OFFSET('Hygiene Data'!$D$7,0,10*ROW('Hygiene Data'!D179)),NA())</f>
        <v>#N/A</v>
      </c>
      <c r="BB185" s="94" t="e">
        <f ca="true">+IF(AND(ISNUMBER(OFFSET('Hygiene Data'!$D$9,0,10*ROW('Hygiene Data'!D179))),'Data Summary'!DQ185="Yes"),OFFSET('Hygiene Data'!$D$9,0,10*ROW('Hygiene Data'!D179)),NA())</f>
        <v>#N/A</v>
      </c>
      <c r="BC185" s="94" t="e">
        <f ca="true">+IF(AND(ISNUMBER(OFFSET('Hygiene Data'!$E$5,0,10*ROW('Hygiene Data'!E179))),'Data Summary'!DR185="Yes"),OFFSET('Hygiene Data'!$E$5,0,10*ROW('Hygiene Data'!E179)),NA())</f>
        <v>#N/A</v>
      </c>
      <c r="BD185" s="94" t="e">
        <f ca="true">+IF(AND(ISNUMBER(OFFSET('Hygiene Data'!$E$7,0,10*ROW('Hygiene Data'!E179))),'Data Summary'!DS185="Yes"),OFFSET('Hygiene Data'!$E$7,0,10*ROW('Hygiene Data'!E179)),NA())</f>
        <v>#N/A</v>
      </c>
      <c r="BE185" s="94" t="e">
        <f ca="true">+IF(AND(ISNUMBER(OFFSET('Hygiene Data'!$E$9,0,10*ROW('Hygiene Data'!E179))),'Data Summary'!DT185="Yes"),OFFSET('Hygiene Data'!$E$9,0,10*ROW('Hygiene Data'!E179)),NA())</f>
        <v>#N/A</v>
      </c>
      <c r="BF185" s="94" t="e">
        <f ca="true">+IF(AND(ISNUMBER(OFFSET('Hygiene Data'!$F$5,0,10*ROW('Hygiene Data'!F179))),'Data Summary'!DU185="Yes"),OFFSET('Hygiene Data'!$F$5,0,10*ROW('Hygiene Data'!F179)),NA())</f>
        <v>#N/A</v>
      </c>
      <c r="BG185" s="94" t="e">
        <f ca="true">+IF(AND(ISNUMBER(OFFSET('Hygiene Data'!$F$7,0,10*ROW('Hygiene Data'!F179))),'Data Summary'!DV185="Yes"),OFFSET('Hygiene Data'!$F$7,0,10*ROW('Hygiene Data'!F179)),NA())</f>
        <v>#N/A</v>
      </c>
      <c r="BH185" s="94" t="e">
        <f ca="true">+IF(AND(ISNUMBER(OFFSET('Hygiene Data'!$F$9,0,10*ROW('Hygiene Data'!F179))),'Data Summary'!DW185="Yes"),OFFSET('Hygiene Data'!$F$9,0,10*ROW('Hygiene Data'!F179)),NA())</f>
        <v>#N/A</v>
      </c>
      <c r="BI185" s="94" t="e">
        <f ca="true">+IF(AND(ISNUMBER(OFFSET('Hygiene Data'!$G$5,0,10*ROW('Hygiene Data'!G179))),'Data Summary'!DX185="Yes"),OFFSET('Hygiene Data'!$G$5,0,10*ROW('Hygiene Data'!G179)),NA())</f>
        <v>#N/A</v>
      </c>
      <c r="BJ185" s="94" t="e">
        <f ca="true">+IF(AND(ISNUMBER(OFFSET('Hygiene Data'!$G$7,0,10*ROW('Hygiene Data'!G179))),'Data Summary'!DY185="Yes"),OFFSET('Hygiene Data'!$G$7,0,10*ROW('Hygiene Data'!G179)),NA())</f>
        <v>#N/A</v>
      </c>
      <c r="BK185" s="94" t="e">
        <f ca="true">+IF(AND(ISNUMBER(OFFSET('Hygiene Data'!$G$9,0,10*ROW('Hygiene Data'!G179))),'Data Summary'!DZ185="Yes"),OFFSET('Hygiene Data'!$G$9,0,10*ROW('Hygiene Data'!G179)),NA())</f>
        <v>#N/A</v>
      </c>
      <c r="BL185" s="94" t="e">
        <f ca="true">+IF(AND(ISNUMBER(OFFSET('Hygiene Data'!$H$5,0,10*ROW('Hygiene Data'!H179))),'Data Summary'!EA185="Yes"),OFFSET('Hygiene Data'!$H$5,0,10*ROW('Hygiene Data'!H179)),NA())</f>
        <v>#N/A</v>
      </c>
      <c r="BM185" s="94" t="e">
        <f ca="true">+IF(AND(ISNUMBER(OFFSET('Hygiene Data'!$H$7,0,10*ROW('Hygiene Data'!H179))),'Data Summary'!EB185="Yes"),OFFSET('Hygiene Data'!$H$7,0,10*ROW('Hygiene Data'!H179)),NA())</f>
        <v>#N/A</v>
      </c>
      <c r="BN185" s="94" t="e">
        <f ca="true">+IF(AND(ISNUMBER(OFFSET('Hygiene Data'!$H$9,0,10*ROW('Hygiene Data'!H179))),'Data Summary'!EC185="Yes"),OFFSET('Hygiene Data'!$H$9,0,10*ROW('Hygiene Data'!H179)),NA())</f>
        <v>#N/A</v>
      </c>
      <c r="BO185" s="94" t="e">
        <f ca="true">+IF(AND(ISNUMBER(OFFSET('Hygiene Data'!$I$5,0,10*ROW('Hygiene Data'!I179))),'Data Summary'!ED185="Yes"),OFFSET('Hygiene Data'!$I$5,0,10*ROW('Hygiene Data'!I179)),NA())</f>
        <v>#N/A</v>
      </c>
      <c r="BP185" s="94" t="e">
        <f ca="true">+IF(AND(ISNUMBER(OFFSET('Hygiene Data'!$I$7,0,10*ROW('Hygiene Data'!I179))),'Data Summary'!EE185="Yes"),OFFSET('Hygiene Data'!$I$7,0,10*ROW('Hygiene Data'!I179)),NA())</f>
        <v>#N/A</v>
      </c>
      <c r="BQ185" s="94" t="e">
        <f ca="true">+IF(AND(ISNUMBER(OFFSET('Hygiene Data'!$I$9,0,10*ROW('Hygiene Data'!I179))),'Data Summary'!EF185="Yes"),OFFSET('Hygiene Data'!$I$9,0,10*ROW('Hygiene Data'!I179)),NA())</f>
        <v>#N/A</v>
      </c>
    </row>
    <row xmlns:x14ac="http://schemas.microsoft.com/office/spreadsheetml/2009/9/ac" r="186" x14ac:dyDescent="0.2">
      <c r="A186" s="334" t="e">
        <f ca="true">+RIGHT('Data Summary'!A186,LEN('Data Summary'!A186)-9)</f>
        <v>#VALUE!</v>
      </c>
      <c r="B186" s="35" t="str">
        <f ca="true">+IF(ISTEXT('Data Summary'!B186),'Data Summary'!B186,"")</f>
        <v/>
      </c>
      <c r="C186" s="333" t="e">
        <f ca="true">+VALUE('Data Summary'!C186)</f>
        <v>#VALUE!</v>
      </c>
      <c r="D186" s="92" t="e">
        <f ca="true">+IF(AND(ISNUMBER(OFFSET('Water Data'!$D$4,0,10*ROW('Water Data'!D180))),'Data Summary'!BS186="Yes"),100-OFFSET('Water Data'!$D$4,0,10*ROW('Water Data'!D180)),NA())</f>
        <v>#N/A</v>
      </c>
      <c r="E186" s="92" t="e">
        <f ca="true">+IF(AND(ISNUMBER(OFFSET('Water Data'!$D$6,0,10*ROW('Water Data'!D180))),'Data Summary'!BT186="Yes"),OFFSET('Water Data'!$D$6,0,10*ROW('Water Data'!D180)),NA())</f>
        <v>#N/A</v>
      </c>
      <c r="F186" s="92" t="e">
        <f ca="true">+IF(AND(ISNUMBER(OFFSET('Water Data'!$D$9,0,10*ROW('Water Data'!D180))),'Data Summary'!BU186="Yes"),OFFSET('Water Data'!$D$9,0,10*ROW('Water Data'!D180)),NA())</f>
        <v>#N/A</v>
      </c>
      <c r="G186" s="92" t="e">
        <f ca="true">+IF(AND(ISNUMBER(OFFSET('Water Data'!$E$4,0,10*ROW('Water Data'!E180))),'Data Summary'!BV186="Yes"),100-OFFSET('Water Data'!$E$4,0,10*ROW('Water Data'!E180)),NA())</f>
        <v>#N/A</v>
      </c>
      <c r="H186" s="92" t="e">
        <f ca="true">+IF(AND(ISNUMBER(OFFSET('Water Data'!$E$6,0,10*ROW('Water Data'!E180))),'Data Summary'!BW186="Yes"),OFFSET('Water Data'!$E$6,0,10*ROW('Water Data'!E180)),NA())</f>
        <v>#N/A</v>
      </c>
      <c r="I186" s="92" t="e">
        <f ca="true">+IF(AND(ISNUMBER(OFFSET('Water Data'!$E$9,0,10*ROW('Water Data'!E180))),'Data Summary'!BX186="Yes"),OFFSET('Water Data'!$E$9,0,10*ROW('Water Data'!E180)),NA())</f>
        <v>#N/A</v>
      </c>
      <c r="J186" s="92" t="e">
        <f ca="true">+IF(AND(ISNUMBER(OFFSET('Water Data'!$F$4,0,10*ROW('Water Data'!F180))),'Data Summary'!BY186="Yes"),100-OFFSET('Water Data'!$F$4,0,10*ROW('Water Data'!F180)),NA())</f>
        <v>#N/A</v>
      </c>
      <c r="K186" s="92" t="e">
        <f ca="true">+IF(AND(ISNUMBER(OFFSET('Water Data'!$F$6,0,10*ROW('Water Data'!F180))),'Data Summary'!BZ186="Yes"),OFFSET('Water Data'!$F$6,0,10*ROW('Water Data'!F180)),NA())</f>
        <v>#N/A</v>
      </c>
      <c r="L186" s="92" t="e">
        <f ca="true">+IF(AND(ISNUMBER(OFFSET('Water Data'!$F$9,0,10*ROW('Water Data'!F180))),'Data Summary'!CA186="Yes"),OFFSET('Water Data'!$F$9,0,10*ROW('Water Data'!F180)),NA())</f>
        <v>#N/A</v>
      </c>
      <c r="M186" s="92" t="e">
        <f ca="true">+IF(AND(ISNUMBER(OFFSET('Water Data'!$G$4,0,10*ROW('Water Data'!G180))),'Data Summary'!CB186="Yes"),100-OFFSET('Water Data'!$G$4,0,10*ROW('Water Data'!G180)),NA())</f>
        <v>#N/A</v>
      </c>
      <c r="N186" s="92" t="e">
        <f ca="true">+IF(AND(ISNUMBER(OFFSET('Water Data'!$G$6,0,10*ROW('Water Data'!G180))),'Data Summary'!CC186="Yes"),OFFSET('Water Data'!$G$6,0,10*ROW('Water Data'!G180)),NA())</f>
        <v>#N/A</v>
      </c>
      <c r="O186" s="92" t="e">
        <f ca="true">+IF(AND(ISNUMBER(OFFSET('Water Data'!$G$9,0,10*ROW('Water Data'!G180))),'Data Summary'!CD186="Yes"),OFFSET('Water Data'!$G$9,0,10*ROW('Water Data'!G180)),NA())</f>
        <v>#N/A</v>
      </c>
      <c r="P186" s="92" t="e">
        <f ca="true">+IF(AND(ISNUMBER(OFFSET('Water Data'!$H$4,0,10*ROW('Water Data'!H180))),'Data Summary'!CE186="Yes"),100-OFFSET('Water Data'!$H$4,0,10*ROW('Water Data'!H180)),NA())</f>
        <v>#N/A</v>
      </c>
      <c r="Q186" s="92" t="e">
        <f ca="true">+IF(AND(ISNUMBER(OFFSET('Water Data'!$H$6,0,10*ROW('Water Data'!H180))),'Data Summary'!CF186="Yes"),OFFSET('Water Data'!$H$6,0,10*ROW('Water Data'!H180)),NA())</f>
        <v>#N/A</v>
      </c>
      <c r="R186" s="92" t="e">
        <f ca="true">+IF(AND(ISNUMBER(OFFSET('Water Data'!$H$9,0,10*ROW('Water Data'!H180))),'Data Summary'!CG186="Yes"),OFFSET('Water Data'!$H$9,0,10*ROW('Water Data'!H180)),NA())</f>
        <v>#N/A</v>
      </c>
      <c r="S186" s="92" t="e">
        <f ca="true">+IF(AND(ISNUMBER(OFFSET('Water Data'!$I$4,0,10*ROW('Water Data'!I180))),'Data Summary'!CH186="Yes"),100-OFFSET('Water Data'!$I$4,0,10*ROW('Water Data'!I180)),NA())</f>
        <v>#N/A</v>
      </c>
      <c r="T186" s="92" t="e">
        <f ca="true">+IF(AND(ISNUMBER(OFFSET('Water Data'!$I$6,0,10*ROW('Water Data'!I180))),'Data Summary'!CI186="Yes"),OFFSET('Water Data'!$I$6,0,10*ROW('Water Data'!I180)),NA())</f>
        <v>#N/A</v>
      </c>
      <c r="U186" s="92" t="e">
        <f ca="true">+IF(AND(ISNUMBER(OFFSET('Water Data'!$I$9,0,10*ROW('Water Data'!I180))),'Data Summary'!CJ186="Yes"),OFFSET('Water Data'!$I$9,0,10*ROW('Water Data'!I180)),NA())</f>
        <v>#N/A</v>
      </c>
      <c r="V186" s="93" t="e">
        <f ca="true">+IF(AND(ISNUMBER(OFFSET('Sanitation Data'!$D$4,0,10*ROW('Sanitation Data'!D180))),'Data Summary'!CK186="Yes"),100-OFFSET('Sanitation Data'!$D$4,0,10*ROW('Sanitation Data'!D180)),NA())</f>
        <v>#N/A</v>
      </c>
      <c r="W186" s="93" t="e">
        <f ca="true">+IF(AND(ISNUMBER(OFFSET('Sanitation Data'!$D$6,0,10*ROW('Sanitation Data'!D180))),'Data Summary'!CL186="Yes"),OFFSET('Sanitation Data'!$D$6,0,10*ROW('Sanitation Data'!D180)),NA())</f>
        <v>#N/A</v>
      </c>
      <c r="X186" s="93" t="e">
        <f ca="true">+IF(AND(ISNUMBER(OFFSET('Sanitation Data'!$D$10,0,10*ROW('Sanitation Data'!D180))),'Data Summary'!CM186="Yes"),OFFSET('Sanitation Data'!$D$10,0,10*ROW('Sanitation Data'!D180)),NA())</f>
        <v>#N/A</v>
      </c>
      <c r="Y186" s="93" t="e">
        <f ca="true">+IF(AND(ISNUMBER(OFFSET('Sanitation Data'!$D$11,0,10*ROW('Sanitation Data'!D180))),'Data Summary'!CN186="Yes"),OFFSET('Sanitation Data'!$D$11,0,10*ROW('Sanitation Data'!D180)),NA())</f>
        <v>#N/A</v>
      </c>
      <c r="Z186" s="93" t="e">
        <f ca="true">+IF(AND(ISNUMBER(OFFSET('Sanitation Data'!$D$12,0,10*ROW('Sanitation Data'!D180))),'Data Summary'!CO186="Yes"),OFFSET('Sanitation Data'!$D$12,0,10*ROW('Sanitation Data'!D180)),NA())</f>
        <v>#N/A</v>
      </c>
      <c r="AA186" s="93" t="e">
        <f ca="true">+IF(AND(ISNUMBER(OFFSET('Sanitation Data'!$E$4,0,10*ROW('Sanitation Data'!E180))),'Data Summary'!CP186="Yes"),100-OFFSET('Sanitation Data'!$E$4,0,10*ROW('Sanitation Data'!E180)),NA())</f>
        <v>#N/A</v>
      </c>
      <c r="AB186" s="93" t="e">
        <f ca="true">+IF(AND(ISNUMBER(OFFSET('Sanitation Data'!$E$6,0,10*ROW('Sanitation Data'!E180))),'Data Summary'!CQ186="Yes"),OFFSET('Sanitation Data'!$E$6,0,10*ROW('Sanitation Data'!E180)),NA())</f>
        <v>#N/A</v>
      </c>
      <c r="AC186" s="93" t="e">
        <f ca="true">+IF(AND(ISNUMBER(OFFSET('Sanitation Data'!$E$10,0,10*ROW('Sanitation Data'!E180))),'Data Summary'!CR186="Yes"),OFFSET('Sanitation Data'!$E$10,0,10*ROW('Sanitation Data'!E180)),NA())</f>
        <v>#N/A</v>
      </c>
      <c r="AD186" s="93" t="e">
        <f ca="true">+IF(AND(ISNUMBER(OFFSET('Sanitation Data'!$E$11,0,10*ROW('Sanitation Data'!E180))),'Data Summary'!CS186="Yes"),OFFSET('Sanitation Data'!$E$11,0,10*ROW('Sanitation Data'!E180)),NA())</f>
        <v>#N/A</v>
      </c>
      <c r="AE186" s="93" t="e">
        <f ca="true">+IF(AND(ISNUMBER(OFFSET('Sanitation Data'!$E$12,0,10*ROW('Sanitation Data'!E180))),'Data Summary'!CT186="Yes"),OFFSET('Sanitation Data'!$E$12,0,10*ROW('Sanitation Data'!E180)),NA())</f>
        <v>#N/A</v>
      </c>
      <c r="AF186" s="93" t="e">
        <f ca="true">+IF(AND(ISNUMBER(OFFSET('Sanitation Data'!$F$4,0,10*ROW('Sanitation Data'!F180))),'Data Summary'!CU186="Yes"),100-OFFSET('Sanitation Data'!$F$4,0,10*ROW('Sanitation Data'!F180)),NA())</f>
        <v>#N/A</v>
      </c>
      <c r="AG186" s="93" t="e">
        <f ca="true">+IF(AND(ISNUMBER(OFFSET('Sanitation Data'!$F$6,0,10*ROW('Sanitation Data'!F180))),'Data Summary'!CV186="Yes"),OFFSET('Sanitation Data'!$F$6,0,10*ROW('Sanitation Data'!F180)),NA())</f>
        <v>#N/A</v>
      </c>
      <c r="AH186" s="93" t="e">
        <f ca="true">+IF(AND(ISNUMBER(OFFSET('Sanitation Data'!$F$10,0,10*ROW('Sanitation Data'!F180))),'Data Summary'!CW186="Yes"),OFFSET('Sanitation Data'!$F$10,0,10*ROW('Sanitation Data'!F180)),NA())</f>
        <v>#N/A</v>
      </c>
      <c r="AI186" s="93" t="e">
        <f ca="true">+IF(AND(ISNUMBER(OFFSET('Sanitation Data'!$F$11,0,10*ROW('Sanitation Data'!F180))),'Data Summary'!CX186="Yes"),OFFSET('Sanitation Data'!$F$11,0,10*ROW('Sanitation Data'!F180)),NA())</f>
        <v>#N/A</v>
      </c>
      <c r="AJ186" s="93" t="e">
        <f ca="true">+IF(AND(ISNUMBER(OFFSET('Sanitation Data'!$F$12,0,10*ROW('Sanitation Data'!F180))),'Data Summary'!CY186="Yes"),OFFSET('Sanitation Data'!$F$12,0,10*ROW('Sanitation Data'!F180)),NA())</f>
        <v>#N/A</v>
      </c>
      <c r="AK186" s="93" t="e">
        <f ca="true">+IF(AND(ISNUMBER(OFFSET('Sanitation Data'!$G$4,0,10*ROW('Sanitation Data'!G180))),'Data Summary'!CZ186="Yes"),100-OFFSET('Sanitation Data'!$G$4,0,10*ROW('Sanitation Data'!G180)),NA())</f>
        <v>#N/A</v>
      </c>
      <c r="AL186" s="93" t="e">
        <f ca="true">+IF(AND(ISNUMBER(OFFSET('Sanitation Data'!$G$6,0,10*ROW('Sanitation Data'!G180))),'Data Summary'!DA186="Yes"),OFFSET('Sanitation Data'!$G$6,0,10*ROW('Sanitation Data'!G180)),NA())</f>
        <v>#N/A</v>
      </c>
      <c r="AM186" s="93" t="e">
        <f ca="true">+IF(AND(ISNUMBER(OFFSET('Sanitation Data'!$G$10,0,10*ROW('Sanitation Data'!G180))),'Data Summary'!DB186="Yes"),OFFSET('Sanitation Data'!$G$10,0,10*ROW('Sanitation Data'!G180)),NA())</f>
        <v>#N/A</v>
      </c>
      <c r="AN186" s="93" t="e">
        <f ca="true">+IF(AND(ISNUMBER(OFFSET('Sanitation Data'!$G$11,0,10*ROW('Sanitation Data'!G180))),'Data Summary'!DC186="Yes"),OFFSET('Sanitation Data'!$G$11,0,10*ROW('Sanitation Data'!G180)),NA())</f>
        <v>#N/A</v>
      </c>
      <c r="AO186" s="93" t="e">
        <f ca="true">+IF(AND(ISNUMBER(OFFSET('Sanitation Data'!$G$12,0,10*ROW('Sanitation Data'!G180))),'Data Summary'!DD186="Yes"),OFFSET('Sanitation Data'!$G$12,0,10*ROW('Sanitation Data'!G180)),NA())</f>
        <v>#N/A</v>
      </c>
      <c r="AP186" s="93" t="e">
        <f ca="true">+IF(AND(ISNUMBER(OFFSET('Sanitation Data'!$H$4,0,10*ROW('Sanitation Data'!H180))),'Data Summary'!DE186="Yes"),100-OFFSET('Sanitation Data'!$H$4,0,10*ROW('Sanitation Data'!H180)),NA())</f>
        <v>#N/A</v>
      </c>
      <c r="AQ186" s="93" t="e">
        <f ca="true">+IF(AND(ISNUMBER(OFFSET('Sanitation Data'!$H$6,0,10*ROW('Sanitation Data'!H180))),'Data Summary'!DF186="Yes"),OFFSET('Sanitation Data'!$H$6,0,10*ROW('Sanitation Data'!H180)),NA())</f>
        <v>#N/A</v>
      </c>
      <c r="AR186" s="93" t="e">
        <f ca="true">+IF(AND(ISNUMBER(OFFSET('Sanitation Data'!$H$10,0,10*ROW('Sanitation Data'!H180))),'Data Summary'!DG186="Yes"),OFFSET('Sanitation Data'!$H$10,0,10*ROW('Sanitation Data'!H180)),NA())</f>
        <v>#N/A</v>
      </c>
      <c r="AS186" s="93" t="e">
        <f ca="true">+IF(AND(ISNUMBER(OFFSET('Sanitation Data'!$H$11,0,10*ROW('Sanitation Data'!H180))),'Data Summary'!DH186="Yes"),OFFSET('Sanitation Data'!$H$11,0,10*ROW('Sanitation Data'!H180)),NA())</f>
        <v>#N/A</v>
      </c>
      <c r="AT186" s="93" t="e">
        <f ca="true">+IF(AND(ISNUMBER(OFFSET('Sanitation Data'!$H$12,0,10*ROW('Sanitation Data'!H180))),'Data Summary'!DI186="Yes"),OFFSET('Sanitation Data'!$H$12,0,10*ROW('Sanitation Data'!H180)),NA())</f>
        <v>#N/A</v>
      </c>
      <c r="AU186" s="93" t="e">
        <f ca="true">+IF(AND(ISNUMBER(OFFSET('Sanitation Data'!$I$4,0,10*ROW('Sanitation Data'!I180))),'Data Summary'!DJ186="Yes"),100-OFFSET('Sanitation Data'!$I$4,0,10*ROW('Sanitation Data'!I180)),NA())</f>
        <v>#N/A</v>
      </c>
      <c r="AV186" s="93" t="e">
        <f ca="true">+IF(AND(ISNUMBER(OFFSET('Sanitation Data'!$I$6,0,10*ROW('Sanitation Data'!I180))),'Data Summary'!DK186="Yes"),OFFSET('Sanitation Data'!$I$6,0,10*ROW('Sanitation Data'!I180)),NA())</f>
        <v>#N/A</v>
      </c>
      <c r="AW186" s="93" t="e">
        <f ca="true">+IF(AND(ISNUMBER(OFFSET('Sanitation Data'!$I$10,0,10*ROW('Sanitation Data'!I180))),'Data Summary'!DL186="Yes"),OFFSET('Sanitation Data'!$I$10,0,10*ROW('Sanitation Data'!I180)),NA())</f>
        <v>#N/A</v>
      </c>
      <c r="AX186" s="93" t="e">
        <f ca="true">+IF(AND(ISNUMBER(OFFSET('Sanitation Data'!$I$11,0,10*ROW('Sanitation Data'!I180))),'Data Summary'!DM186="Yes"),OFFSET('Sanitation Data'!$I$11,0,10*ROW('Sanitation Data'!I180)),NA())</f>
        <v>#N/A</v>
      </c>
      <c r="AY186" s="93" t="e">
        <f ca="true">+IF(AND(ISNUMBER(OFFSET('Sanitation Data'!$I$12,0,10*ROW('Sanitation Data'!I180))),'Data Summary'!DN186="Yes"),OFFSET('Sanitation Data'!$I$12,0,10*ROW('Sanitation Data'!I180)),NA())</f>
        <v>#N/A</v>
      </c>
      <c r="AZ186" s="94" t="e">
        <f ca="true">+IF(AND(ISNUMBER(OFFSET('Hygiene Data'!$D$5,0,10*ROW('Hygiene Data'!D180))),'Data Summary'!DO186="Yes"),OFFSET('Hygiene Data'!$D$5,0,10*ROW('Hygiene Data'!D180)),NA())</f>
        <v>#N/A</v>
      </c>
      <c r="BA186" s="94" t="e">
        <f ca="true">+IF(AND(ISNUMBER(OFFSET('Hygiene Data'!$D$7,0,10*ROW('Hygiene Data'!D180))),'Data Summary'!DP186="Yes"),OFFSET('Hygiene Data'!$D$7,0,10*ROW('Hygiene Data'!D180)),NA())</f>
        <v>#N/A</v>
      </c>
      <c r="BB186" s="94" t="e">
        <f ca="true">+IF(AND(ISNUMBER(OFFSET('Hygiene Data'!$D$9,0,10*ROW('Hygiene Data'!D180))),'Data Summary'!DQ186="Yes"),OFFSET('Hygiene Data'!$D$9,0,10*ROW('Hygiene Data'!D180)),NA())</f>
        <v>#N/A</v>
      </c>
      <c r="BC186" s="94" t="e">
        <f ca="true">+IF(AND(ISNUMBER(OFFSET('Hygiene Data'!$E$5,0,10*ROW('Hygiene Data'!E180))),'Data Summary'!DR186="Yes"),OFFSET('Hygiene Data'!$E$5,0,10*ROW('Hygiene Data'!E180)),NA())</f>
        <v>#N/A</v>
      </c>
      <c r="BD186" s="94" t="e">
        <f ca="true">+IF(AND(ISNUMBER(OFFSET('Hygiene Data'!$E$7,0,10*ROW('Hygiene Data'!E180))),'Data Summary'!DS186="Yes"),OFFSET('Hygiene Data'!$E$7,0,10*ROW('Hygiene Data'!E180)),NA())</f>
        <v>#N/A</v>
      </c>
      <c r="BE186" s="94" t="e">
        <f ca="true">+IF(AND(ISNUMBER(OFFSET('Hygiene Data'!$E$9,0,10*ROW('Hygiene Data'!E180))),'Data Summary'!DT186="Yes"),OFFSET('Hygiene Data'!$E$9,0,10*ROW('Hygiene Data'!E180)),NA())</f>
        <v>#N/A</v>
      </c>
      <c r="BF186" s="94" t="e">
        <f ca="true">+IF(AND(ISNUMBER(OFFSET('Hygiene Data'!$F$5,0,10*ROW('Hygiene Data'!F180))),'Data Summary'!DU186="Yes"),OFFSET('Hygiene Data'!$F$5,0,10*ROW('Hygiene Data'!F180)),NA())</f>
        <v>#N/A</v>
      </c>
      <c r="BG186" s="94" t="e">
        <f ca="true">+IF(AND(ISNUMBER(OFFSET('Hygiene Data'!$F$7,0,10*ROW('Hygiene Data'!F180))),'Data Summary'!DV186="Yes"),OFFSET('Hygiene Data'!$F$7,0,10*ROW('Hygiene Data'!F180)),NA())</f>
        <v>#N/A</v>
      </c>
      <c r="BH186" s="94" t="e">
        <f ca="true">+IF(AND(ISNUMBER(OFFSET('Hygiene Data'!$F$9,0,10*ROW('Hygiene Data'!F180))),'Data Summary'!DW186="Yes"),OFFSET('Hygiene Data'!$F$9,0,10*ROW('Hygiene Data'!F180)),NA())</f>
        <v>#N/A</v>
      </c>
      <c r="BI186" s="94" t="e">
        <f ca="true">+IF(AND(ISNUMBER(OFFSET('Hygiene Data'!$G$5,0,10*ROW('Hygiene Data'!G180))),'Data Summary'!DX186="Yes"),OFFSET('Hygiene Data'!$G$5,0,10*ROW('Hygiene Data'!G180)),NA())</f>
        <v>#N/A</v>
      </c>
      <c r="BJ186" s="94" t="e">
        <f ca="true">+IF(AND(ISNUMBER(OFFSET('Hygiene Data'!$G$7,0,10*ROW('Hygiene Data'!G180))),'Data Summary'!DY186="Yes"),OFFSET('Hygiene Data'!$G$7,0,10*ROW('Hygiene Data'!G180)),NA())</f>
        <v>#N/A</v>
      </c>
      <c r="BK186" s="94" t="e">
        <f ca="true">+IF(AND(ISNUMBER(OFFSET('Hygiene Data'!$G$9,0,10*ROW('Hygiene Data'!G180))),'Data Summary'!DZ186="Yes"),OFFSET('Hygiene Data'!$G$9,0,10*ROW('Hygiene Data'!G180)),NA())</f>
        <v>#N/A</v>
      </c>
      <c r="BL186" s="94" t="e">
        <f ca="true">+IF(AND(ISNUMBER(OFFSET('Hygiene Data'!$H$5,0,10*ROW('Hygiene Data'!H180))),'Data Summary'!EA186="Yes"),OFFSET('Hygiene Data'!$H$5,0,10*ROW('Hygiene Data'!H180)),NA())</f>
        <v>#N/A</v>
      </c>
      <c r="BM186" s="94" t="e">
        <f ca="true">+IF(AND(ISNUMBER(OFFSET('Hygiene Data'!$H$7,0,10*ROW('Hygiene Data'!H180))),'Data Summary'!EB186="Yes"),OFFSET('Hygiene Data'!$H$7,0,10*ROW('Hygiene Data'!H180)),NA())</f>
        <v>#N/A</v>
      </c>
      <c r="BN186" s="94" t="e">
        <f ca="true">+IF(AND(ISNUMBER(OFFSET('Hygiene Data'!$H$9,0,10*ROW('Hygiene Data'!H180))),'Data Summary'!EC186="Yes"),OFFSET('Hygiene Data'!$H$9,0,10*ROW('Hygiene Data'!H180)),NA())</f>
        <v>#N/A</v>
      </c>
      <c r="BO186" s="94" t="e">
        <f ca="true">+IF(AND(ISNUMBER(OFFSET('Hygiene Data'!$I$5,0,10*ROW('Hygiene Data'!I180))),'Data Summary'!ED186="Yes"),OFFSET('Hygiene Data'!$I$5,0,10*ROW('Hygiene Data'!I180)),NA())</f>
        <v>#N/A</v>
      </c>
      <c r="BP186" s="94" t="e">
        <f ca="true">+IF(AND(ISNUMBER(OFFSET('Hygiene Data'!$I$7,0,10*ROW('Hygiene Data'!I180))),'Data Summary'!EE186="Yes"),OFFSET('Hygiene Data'!$I$7,0,10*ROW('Hygiene Data'!I180)),NA())</f>
        <v>#N/A</v>
      </c>
      <c r="BQ186" s="94" t="e">
        <f ca="true">+IF(AND(ISNUMBER(OFFSET('Hygiene Data'!$I$9,0,10*ROW('Hygiene Data'!I180))),'Data Summary'!EF186="Yes"),OFFSET('Hygiene Data'!$I$9,0,10*ROW('Hygiene Data'!I180)),NA())</f>
        <v>#N/A</v>
      </c>
    </row>
    <row xmlns:x14ac="http://schemas.microsoft.com/office/spreadsheetml/2009/9/ac" r="187" x14ac:dyDescent="0.2">
      <c r="A187" s="334" t="e">
        <f ca="true">+RIGHT('Data Summary'!A187,LEN('Data Summary'!A187)-9)</f>
        <v>#VALUE!</v>
      </c>
      <c r="B187" s="35" t="str">
        <f ca="true">+IF(ISTEXT('Data Summary'!B187),'Data Summary'!B187,"")</f>
        <v/>
      </c>
      <c r="C187" s="333" t="e">
        <f ca="true">+VALUE('Data Summary'!C187)</f>
        <v>#VALUE!</v>
      </c>
      <c r="D187" s="92" t="e">
        <f ca="true">+IF(AND(ISNUMBER(OFFSET('Water Data'!$D$4,0,10*ROW('Water Data'!D181))),'Data Summary'!BS187="Yes"),100-OFFSET('Water Data'!$D$4,0,10*ROW('Water Data'!D181)),NA())</f>
        <v>#N/A</v>
      </c>
      <c r="E187" s="92" t="e">
        <f ca="true">+IF(AND(ISNUMBER(OFFSET('Water Data'!$D$6,0,10*ROW('Water Data'!D181))),'Data Summary'!BT187="Yes"),OFFSET('Water Data'!$D$6,0,10*ROW('Water Data'!D181)),NA())</f>
        <v>#N/A</v>
      </c>
      <c r="F187" s="92" t="e">
        <f ca="true">+IF(AND(ISNUMBER(OFFSET('Water Data'!$D$9,0,10*ROW('Water Data'!D181))),'Data Summary'!BU187="Yes"),OFFSET('Water Data'!$D$9,0,10*ROW('Water Data'!D181)),NA())</f>
        <v>#N/A</v>
      </c>
      <c r="G187" s="92" t="e">
        <f ca="true">+IF(AND(ISNUMBER(OFFSET('Water Data'!$E$4,0,10*ROW('Water Data'!E181))),'Data Summary'!BV187="Yes"),100-OFFSET('Water Data'!$E$4,0,10*ROW('Water Data'!E181)),NA())</f>
        <v>#N/A</v>
      </c>
      <c r="H187" s="92" t="e">
        <f ca="true">+IF(AND(ISNUMBER(OFFSET('Water Data'!$E$6,0,10*ROW('Water Data'!E181))),'Data Summary'!BW187="Yes"),OFFSET('Water Data'!$E$6,0,10*ROW('Water Data'!E181)),NA())</f>
        <v>#N/A</v>
      </c>
      <c r="I187" s="92" t="e">
        <f ca="true">+IF(AND(ISNUMBER(OFFSET('Water Data'!$E$9,0,10*ROW('Water Data'!E181))),'Data Summary'!BX187="Yes"),OFFSET('Water Data'!$E$9,0,10*ROW('Water Data'!E181)),NA())</f>
        <v>#N/A</v>
      </c>
      <c r="J187" s="92" t="e">
        <f ca="true">+IF(AND(ISNUMBER(OFFSET('Water Data'!$F$4,0,10*ROW('Water Data'!F181))),'Data Summary'!BY187="Yes"),100-OFFSET('Water Data'!$F$4,0,10*ROW('Water Data'!F181)),NA())</f>
        <v>#N/A</v>
      </c>
      <c r="K187" s="92" t="e">
        <f ca="true">+IF(AND(ISNUMBER(OFFSET('Water Data'!$F$6,0,10*ROW('Water Data'!F181))),'Data Summary'!BZ187="Yes"),OFFSET('Water Data'!$F$6,0,10*ROW('Water Data'!F181)),NA())</f>
        <v>#N/A</v>
      </c>
      <c r="L187" s="92" t="e">
        <f ca="true">+IF(AND(ISNUMBER(OFFSET('Water Data'!$F$9,0,10*ROW('Water Data'!F181))),'Data Summary'!CA187="Yes"),OFFSET('Water Data'!$F$9,0,10*ROW('Water Data'!F181)),NA())</f>
        <v>#N/A</v>
      </c>
      <c r="M187" s="92" t="e">
        <f ca="true">+IF(AND(ISNUMBER(OFFSET('Water Data'!$G$4,0,10*ROW('Water Data'!G181))),'Data Summary'!CB187="Yes"),100-OFFSET('Water Data'!$G$4,0,10*ROW('Water Data'!G181)),NA())</f>
        <v>#N/A</v>
      </c>
      <c r="N187" s="92" t="e">
        <f ca="true">+IF(AND(ISNUMBER(OFFSET('Water Data'!$G$6,0,10*ROW('Water Data'!G181))),'Data Summary'!CC187="Yes"),OFFSET('Water Data'!$G$6,0,10*ROW('Water Data'!G181)),NA())</f>
        <v>#N/A</v>
      </c>
      <c r="O187" s="92" t="e">
        <f ca="true">+IF(AND(ISNUMBER(OFFSET('Water Data'!$G$9,0,10*ROW('Water Data'!G181))),'Data Summary'!CD187="Yes"),OFFSET('Water Data'!$G$9,0,10*ROW('Water Data'!G181)),NA())</f>
        <v>#N/A</v>
      </c>
      <c r="P187" s="92" t="e">
        <f ca="true">+IF(AND(ISNUMBER(OFFSET('Water Data'!$H$4,0,10*ROW('Water Data'!H181))),'Data Summary'!CE187="Yes"),100-OFFSET('Water Data'!$H$4,0,10*ROW('Water Data'!H181)),NA())</f>
        <v>#N/A</v>
      </c>
      <c r="Q187" s="92" t="e">
        <f ca="true">+IF(AND(ISNUMBER(OFFSET('Water Data'!$H$6,0,10*ROW('Water Data'!H181))),'Data Summary'!CF187="Yes"),OFFSET('Water Data'!$H$6,0,10*ROW('Water Data'!H181)),NA())</f>
        <v>#N/A</v>
      </c>
      <c r="R187" s="92" t="e">
        <f ca="true">+IF(AND(ISNUMBER(OFFSET('Water Data'!$H$9,0,10*ROW('Water Data'!H181))),'Data Summary'!CG187="Yes"),OFFSET('Water Data'!$H$9,0,10*ROW('Water Data'!H181)),NA())</f>
        <v>#N/A</v>
      </c>
      <c r="S187" s="92" t="e">
        <f ca="true">+IF(AND(ISNUMBER(OFFSET('Water Data'!$I$4,0,10*ROW('Water Data'!I181))),'Data Summary'!CH187="Yes"),100-OFFSET('Water Data'!$I$4,0,10*ROW('Water Data'!I181)),NA())</f>
        <v>#N/A</v>
      </c>
      <c r="T187" s="92" t="e">
        <f ca="true">+IF(AND(ISNUMBER(OFFSET('Water Data'!$I$6,0,10*ROW('Water Data'!I181))),'Data Summary'!CI187="Yes"),OFFSET('Water Data'!$I$6,0,10*ROW('Water Data'!I181)),NA())</f>
        <v>#N/A</v>
      </c>
      <c r="U187" s="92" t="e">
        <f ca="true">+IF(AND(ISNUMBER(OFFSET('Water Data'!$I$9,0,10*ROW('Water Data'!I181))),'Data Summary'!CJ187="Yes"),OFFSET('Water Data'!$I$9,0,10*ROW('Water Data'!I181)),NA())</f>
        <v>#N/A</v>
      </c>
      <c r="V187" s="93" t="e">
        <f ca="true">+IF(AND(ISNUMBER(OFFSET('Sanitation Data'!$D$4,0,10*ROW('Sanitation Data'!D181))),'Data Summary'!CK187="Yes"),100-OFFSET('Sanitation Data'!$D$4,0,10*ROW('Sanitation Data'!D181)),NA())</f>
        <v>#N/A</v>
      </c>
      <c r="W187" s="93" t="e">
        <f ca="true">+IF(AND(ISNUMBER(OFFSET('Sanitation Data'!$D$6,0,10*ROW('Sanitation Data'!D181))),'Data Summary'!CL187="Yes"),OFFSET('Sanitation Data'!$D$6,0,10*ROW('Sanitation Data'!D181)),NA())</f>
        <v>#N/A</v>
      </c>
      <c r="X187" s="93" t="e">
        <f ca="true">+IF(AND(ISNUMBER(OFFSET('Sanitation Data'!$D$10,0,10*ROW('Sanitation Data'!D181))),'Data Summary'!CM187="Yes"),OFFSET('Sanitation Data'!$D$10,0,10*ROW('Sanitation Data'!D181)),NA())</f>
        <v>#N/A</v>
      </c>
      <c r="Y187" s="93" t="e">
        <f ca="true">+IF(AND(ISNUMBER(OFFSET('Sanitation Data'!$D$11,0,10*ROW('Sanitation Data'!D181))),'Data Summary'!CN187="Yes"),OFFSET('Sanitation Data'!$D$11,0,10*ROW('Sanitation Data'!D181)),NA())</f>
        <v>#N/A</v>
      </c>
      <c r="Z187" s="93" t="e">
        <f ca="true">+IF(AND(ISNUMBER(OFFSET('Sanitation Data'!$D$12,0,10*ROW('Sanitation Data'!D181))),'Data Summary'!CO187="Yes"),OFFSET('Sanitation Data'!$D$12,0,10*ROW('Sanitation Data'!D181)),NA())</f>
        <v>#N/A</v>
      </c>
      <c r="AA187" s="93" t="e">
        <f ca="true">+IF(AND(ISNUMBER(OFFSET('Sanitation Data'!$E$4,0,10*ROW('Sanitation Data'!E181))),'Data Summary'!CP187="Yes"),100-OFFSET('Sanitation Data'!$E$4,0,10*ROW('Sanitation Data'!E181)),NA())</f>
        <v>#N/A</v>
      </c>
      <c r="AB187" s="93" t="e">
        <f ca="true">+IF(AND(ISNUMBER(OFFSET('Sanitation Data'!$E$6,0,10*ROW('Sanitation Data'!E181))),'Data Summary'!CQ187="Yes"),OFFSET('Sanitation Data'!$E$6,0,10*ROW('Sanitation Data'!E181)),NA())</f>
        <v>#N/A</v>
      </c>
      <c r="AC187" s="93" t="e">
        <f ca="true">+IF(AND(ISNUMBER(OFFSET('Sanitation Data'!$E$10,0,10*ROW('Sanitation Data'!E181))),'Data Summary'!CR187="Yes"),OFFSET('Sanitation Data'!$E$10,0,10*ROW('Sanitation Data'!E181)),NA())</f>
        <v>#N/A</v>
      </c>
      <c r="AD187" s="93" t="e">
        <f ca="true">+IF(AND(ISNUMBER(OFFSET('Sanitation Data'!$E$11,0,10*ROW('Sanitation Data'!E181))),'Data Summary'!CS187="Yes"),OFFSET('Sanitation Data'!$E$11,0,10*ROW('Sanitation Data'!E181)),NA())</f>
        <v>#N/A</v>
      </c>
      <c r="AE187" s="93" t="e">
        <f ca="true">+IF(AND(ISNUMBER(OFFSET('Sanitation Data'!$E$12,0,10*ROW('Sanitation Data'!E181))),'Data Summary'!CT187="Yes"),OFFSET('Sanitation Data'!$E$12,0,10*ROW('Sanitation Data'!E181)),NA())</f>
        <v>#N/A</v>
      </c>
      <c r="AF187" s="93" t="e">
        <f ca="true">+IF(AND(ISNUMBER(OFFSET('Sanitation Data'!$F$4,0,10*ROW('Sanitation Data'!F181))),'Data Summary'!CU187="Yes"),100-OFFSET('Sanitation Data'!$F$4,0,10*ROW('Sanitation Data'!F181)),NA())</f>
        <v>#N/A</v>
      </c>
      <c r="AG187" s="93" t="e">
        <f ca="true">+IF(AND(ISNUMBER(OFFSET('Sanitation Data'!$F$6,0,10*ROW('Sanitation Data'!F181))),'Data Summary'!CV187="Yes"),OFFSET('Sanitation Data'!$F$6,0,10*ROW('Sanitation Data'!F181)),NA())</f>
        <v>#N/A</v>
      </c>
      <c r="AH187" s="93" t="e">
        <f ca="true">+IF(AND(ISNUMBER(OFFSET('Sanitation Data'!$F$10,0,10*ROW('Sanitation Data'!F181))),'Data Summary'!CW187="Yes"),OFFSET('Sanitation Data'!$F$10,0,10*ROW('Sanitation Data'!F181)),NA())</f>
        <v>#N/A</v>
      </c>
      <c r="AI187" s="93" t="e">
        <f ca="true">+IF(AND(ISNUMBER(OFFSET('Sanitation Data'!$F$11,0,10*ROW('Sanitation Data'!F181))),'Data Summary'!CX187="Yes"),OFFSET('Sanitation Data'!$F$11,0,10*ROW('Sanitation Data'!F181)),NA())</f>
        <v>#N/A</v>
      </c>
      <c r="AJ187" s="93" t="e">
        <f ca="true">+IF(AND(ISNUMBER(OFFSET('Sanitation Data'!$F$12,0,10*ROW('Sanitation Data'!F181))),'Data Summary'!CY187="Yes"),OFFSET('Sanitation Data'!$F$12,0,10*ROW('Sanitation Data'!F181)),NA())</f>
        <v>#N/A</v>
      </c>
      <c r="AK187" s="93" t="e">
        <f ca="true">+IF(AND(ISNUMBER(OFFSET('Sanitation Data'!$G$4,0,10*ROW('Sanitation Data'!G181))),'Data Summary'!CZ187="Yes"),100-OFFSET('Sanitation Data'!$G$4,0,10*ROW('Sanitation Data'!G181)),NA())</f>
        <v>#N/A</v>
      </c>
      <c r="AL187" s="93" t="e">
        <f ca="true">+IF(AND(ISNUMBER(OFFSET('Sanitation Data'!$G$6,0,10*ROW('Sanitation Data'!G181))),'Data Summary'!DA187="Yes"),OFFSET('Sanitation Data'!$G$6,0,10*ROW('Sanitation Data'!G181)),NA())</f>
        <v>#N/A</v>
      </c>
      <c r="AM187" s="93" t="e">
        <f ca="true">+IF(AND(ISNUMBER(OFFSET('Sanitation Data'!$G$10,0,10*ROW('Sanitation Data'!G181))),'Data Summary'!DB187="Yes"),OFFSET('Sanitation Data'!$G$10,0,10*ROW('Sanitation Data'!G181)),NA())</f>
        <v>#N/A</v>
      </c>
      <c r="AN187" s="93" t="e">
        <f ca="true">+IF(AND(ISNUMBER(OFFSET('Sanitation Data'!$G$11,0,10*ROW('Sanitation Data'!G181))),'Data Summary'!DC187="Yes"),OFFSET('Sanitation Data'!$G$11,0,10*ROW('Sanitation Data'!G181)),NA())</f>
        <v>#N/A</v>
      </c>
      <c r="AO187" s="93" t="e">
        <f ca="true">+IF(AND(ISNUMBER(OFFSET('Sanitation Data'!$G$12,0,10*ROW('Sanitation Data'!G181))),'Data Summary'!DD187="Yes"),OFFSET('Sanitation Data'!$G$12,0,10*ROW('Sanitation Data'!G181)),NA())</f>
        <v>#N/A</v>
      </c>
      <c r="AP187" s="93" t="e">
        <f ca="true">+IF(AND(ISNUMBER(OFFSET('Sanitation Data'!$H$4,0,10*ROW('Sanitation Data'!H181))),'Data Summary'!DE187="Yes"),100-OFFSET('Sanitation Data'!$H$4,0,10*ROW('Sanitation Data'!H181)),NA())</f>
        <v>#N/A</v>
      </c>
      <c r="AQ187" s="93" t="e">
        <f ca="true">+IF(AND(ISNUMBER(OFFSET('Sanitation Data'!$H$6,0,10*ROW('Sanitation Data'!H181))),'Data Summary'!DF187="Yes"),OFFSET('Sanitation Data'!$H$6,0,10*ROW('Sanitation Data'!H181)),NA())</f>
        <v>#N/A</v>
      </c>
      <c r="AR187" s="93" t="e">
        <f ca="true">+IF(AND(ISNUMBER(OFFSET('Sanitation Data'!$H$10,0,10*ROW('Sanitation Data'!H181))),'Data Summary'!DG187="Yes"),OFFSET('Sanitation Data'!$H$10,0,10*ROW('Sanitation Data'!H181)),NA())</f>
        <v>#N/A</v>
      </c>
      <c r="AS187" s="93" t="e">
        <f ca="true">+IF(AND(ISNUMBER(OFFSET('Sanitation Data'!$H$11,0,10*ROW('Sanitation Data'!H181))),'Data Summary'!DH187="Yes"),OFFSET('Sanitation Data'!$H$11,0,10*ROW('Sanitation Data'!H181)),NA())</f>
        <v>#N/A</v>
      </c>
      <c r="AT187" s="93" t="e">
        <f ca="true">+IF(AND(ISNUMBER(OFFSET('Sanitation Data'!$H$12,0,10*ROW('Sanitation Data'!H181))),'Data Summary'!DI187="Yes"),OFFSET('Sanitation Data'!$H$12,0,10*ROW('Sanitation Data'!H181)),NA())</f>
        <v>#N/A</v>
      </c>
      <c r="AU187" s="93" t="e">
        <f ca="true">+IF(AND(ISNUMBER(OFFSET('Sanitation Data'!$I$4,0,10*ROW('Sanitation Data'!I181))),'Data Summary'!DJ187="Yes"),100-OFFSET('Sanitation Data'!$I$4,0,10*ROW('Sanitation Data'!I181)),NA())</f>
        <v>#N/A</v>
      </c>
      <c r="AV187" s="93" t="e">
        <f ca="true">+IF(AND(ISNUMBER(OFFSET('Sanitation Data'!$I$6,0,10*ROW('Sanitation Data'!I181))),'Data Summary'!DK187="Yes"),OFFSET('Sanitation Data'!$I$6,0,10*ROW('Sanitation Data'!I181)),NA())</f>
        <v>#N/A</v>
      </c>
      <c r="AW187" s="93" t="e">
        <f ca="true">+IF(AND(ISNUMBER(OFFSET('Sanitation Data'!$I$10,0,10*ROW('Sanitation Data'!I181))),'Data Summary'!DL187="Yes"),OFFSET('Sanitation Data'!$I$10,0,10*ROW('Sanitation Data'!I181)),NA())</f>
        <v>#N/A</v>
      </c>
      <c r="AX187" s="93" t="e">
        <f ca="true">+IF(AND(ISNUMBER(OFFSET('Sanitation Data'!$I$11,0,10*ROW('Sanitation Data'!I181))),'Data Summary'!DM187="Yes"),OFFSET('Sanitation Data'!$I$11,0,10*ROW('Sanitation Data'!I181)),NA())</f>
        <v>#N/A</v>
      </c>
      <c r="AY187" s="93" t="e">
        <f ca="true">+IF(AND(ISNUMBER(OFFSET('Sanitation Data'!$I$12,0,10*ROW('Sanitation Data'!I181))),'Data Summary'!DN187="Yes"),OFFSET('Sanitation Data'!$I$12,0,10*ROW('Sanitation Data'!I181)),NA())</f>
        <v>#N/A</v>
      </c>
      <c r="AZ187" s="94" t="e">
        <f ca="true">+IF(AND(ISNUMBER(OFFSET('Hygiene Data'!$D$5,0,10*ROW('Hygiene Data'!D181))),'Data Summary'!DO187="Yes"),OFFSET('Hygiene Data'!$D$5,0,10*ROW('Hygiene Data'!D181)),NA())</f>
        <v>#N/A</v>
      </c>
      <c r="BA187" s="94" t="e">
        <f ca="true">+IF(AND(ISNUMBER(OFFSET('Hygiene Data'!$D$7,0,10*ROW('Hygiene Data'!D181))),'Data Summary'!DP187="Yes"),OFFSET('Hygiene Data'!$D$7,0,10*ROW('Hygiene Data'!D181)),NA())</f>
        <v>#N/A</v>
      </c>
      <c r="BB187" s="94" t="e">
        <f ca="true">+IF(AND(ISNUMBER(OFFSET('Hygiene Data'!$D$9,0,10*ROW('Hygiene Data'!D181))),'Data Summary'!DQ187="Yes"),OFFSET('Hygiene Data'!$D$9,0,10*ROW('Hygiene Data'!D181)),NA())</f>
        <v>#N/A</v>
      </c>
      <c r="BC187" s="94" t="e">
        <f ca="true">+IF(AND(ISNUMBER(OFFSET('Hygiene Data'!$E$5,0,10*ROW('Hygiene Data'!E181))),'Data Summary'!DR187="Yes"),OFFSET('Hygiene Data'!$E$5,0,10*ROW('Hygiene Data'!E181)),NA())</f>
        <v>#N/A</v>
      </c>
      <c r="BD187" s="94" t="e">
        <f ca="true">+IF(AND(ISNUMBER(OFFSET('Hygiene Data'!$E$7,0,10*ROW('Hygiene Data'!E181))),'Data Summary'!DS187="Yes"),OFFSET('Hygiene Data'!$E$7,0,10*ROW('Hygiene Data'!E181)),NA())</f>
        <v>#N/A</v>
      </c>
      <c r="BE187" s="94" t="e">
        <f ca="true">+IF(AND(ISNUMBER(OFFSET('Hygiene Data'!$E$9,0,10*ROW('Hygiene Data'!E181))),'Data Summary'!DT187="Yes"),OFFSET('Hygiene Data'!$E$9,0,10*ROW('Hygiene Data'!E181)),NA())</f>
        <v>#N/A</v>
      </c>
      <c r="BF187" s="94" t="e">
        <f ca="true">+IF(AND(ISNUMBER(OFFSET('Hygiene Data'!$F$5,0,10*ROW('Hygiene Data'!F181))),'Data Summary'!DU187="Yes"),OFFSET('Hygiene Data'!$F$5,0,10*ROW('Hygiene Data'!F181)),NA())</f>
        <v>#N/A</v>
      </c>
      <c r="BG187" s="94" t="e">
        <f ca="true">+IF(AND(ISNUMBER(OFFSET('Hygiene Data'!$F$7,0,10*ROW('Hygiene Data'!F181))),'Data Summary'!DV187="Yes"),OFFSET('Hygiene Data'!$F$7,0,10*ROW('Hygiene Data'!F181)),NA())</f>
        <v>#N/A</v>
      </c>
      <c r="BH187" s="94" t="e">
        <f ca="true">+IF(AND(ISNUMBER(OFFSET('Hygiene Data'!$F$9,0,10*ROW('Hygiene Data'!F181))),'Data Summary'!DW187="Yes"),OFFSET('Hygiene Data'!$F$9,0,10*ROW('Hygiene Data'!F181)),NA())</f>
        <v>#N/A</v>
      </c>
      <c r="BI187" s="94" t="e">
        <f ca="true">+IF(AND(ISNUMBER(OFFSET('Hygiene Data'!$G$5,0,10*ROW('Hygiene Data'!G181))),'Data Summary'!DX187="Yes"),OFFSET('Hygiene Data'!$G$5,0,10*ROW('Hygiene Data'!G181)),NA())</f>
        <v>#N/A</v>
      </c>
      <c r="BJ187" s="94" t="e">
        <f ca="true">+IF(AND(ISNUMBER(OFFSET('Hygiene Data'!$G$7,0,10*ROW('Hygiene Data'!G181))),'Data Summary'!DY187="Yes"),OFFSET('Hygiene Data'!$G$7,0,10*ROW('Hygiene Data'!G181)),NA())</f>
        <v>#N/A</v>
      </c>
      <c r="BK187" s="94" t="e">
        <f ca="true">+IF(AND(ISNUMBER(OFFSET('Hygiene Data'!$G$9,0,10*ROW('Hygiene Data'!G181))),'Data Summary'!DZ187="Yes"),OFFSET('Hygiene Data'!$G$9,0,10*ROW('Hygiene Data'!G181)),NA())</f>
        <v>#N/A</v>
      </c>
      <c r="BL187" s="94" t="e">
        <f ca="true">+IF(AND(ISNUMBER(OFFSET('Hygiene Data'!$H$5,0,10*ROW('Hygiene Data'!H181))),'Data Summary'!EA187="Yes"),OFFSET('Hygiene Data'!$H$5,0,10*ROW('Hygiene Data'!H181)),NA())</f>
        <v>#N/A</v>
      </c>
      <c r="BM187" s="94" t="e">
        <f ca="true">+IF(AND(ISNUMBER(OFFSET('Hygiene Data'!$H$7,0,10*ROW('Hygiene Data'!H181))),'Data Summary'!EB187="Yes"),OFFSET('Hygiene Data'!$H$7,0,10*ROW('Hygiene Data'!H181)),NA())</f>
        <v>#N/A</v>
      </c>
      <c r="BN187" s="94" t="e">
        <f ca="true">+IF(AND(ISNUMBER(OFFSET('Hygiene Data'!$H$9,0,10*ROW('Hygiene Data'!H181))),'Data Summary'!EC187="Yes"),OFFSET('Hygiene Data'!$H$9,0,10*ROW('Hygiene Data'!H181)),NA())</f>
        <v>#N/A</v>
      </c>
      <c r="BO187" s="94" t="e">
        <f ca="true">+IF(AND(ISNUMBER(OFFSET('Hygiene Data'!$I$5,0,10*ROW('Hygiene Data'!I181))),'Data Summary'!ED187="Yes"),OFFSET('Hygiene Data'!$I$5,0,10*ROW('Hygiene Data'!I181)),NA())</f>
        <v>#N/A</v>
      </c>
      <c r="BP187" s="94" t="e">
        <f ca="true">+IF(AND(ISNUMBER(OFFSET('Hygiene Data'!$I$7,0,10*ROW('Hygiene Data'!I181))),'Data Summary'!EE187="Yes"),OFFSET('Hygiene Data'!$I$7,0,10*ROW('Hygiene Data'!I181)),NA())</f>
        <v>#N/A</v>
      </c>
      <c r="BQ187" s="94" t="e">
        <f ca="true">+IF(AND(ISNUMBER(OFFSET('Hygiene Data'!$I$9,0,10*ROW('Hygiene Data'!I181))),'Data Summary'!EF187="Yes"),OFFSET('Hygiene Data'!$I$9,0,10*ROW('Hygiene Data'!I181)),NA())</f>
        <v>#N/A</v>
      </c>
    </row>
    <row xmlns:x14ac="http://schemas.microsoft.com/office/spreadsheetml/2009/9/ac" r="188" x14ac:dyDescent="0.2">
      <c r="A188" s="334" t="e">
        <f ca="true">+RIGHT('Data Summary'!A188,LEN('Data Summary'!A188)-9)</f>
        <v>#VALUE!</v>
      </c>
      <c r="B188" s="35" t="str">
        <f ca="true">+IF(ISTEXT('Data Summary'!B188),'Data Summary'!B188,"")</f>
        <v/>
      </c>
      <c r="C188" s="333" t="e">
        <f ca="true">+VALUE('Data Summary'!C188)</f>
        <v>#VALUE!</v>
      </c>
      <c r="D188" s="92" t="e">
        <f ca="true">+IF(AND(ISNUMBER(OFFSET('Water Data'!$D$4,0,10*ROW('Water Data'!D182))),'Data Summary'!BS188="Yes"),100-OFFSET('Water Data'!$D$4,0,10*ROW('Water Data'!D182)),NA())</f>
        <v>#N/A</v>
      </c>
      <c r="E188" s="92" t="e">
        <f ca="true">+IF(AND(ISNUMBER(OFFSET('Water Data'!$D$6,0,10*ROW('Water Data'!D182))),'Data Summary'!BT188="Yes"),OFFSET('Water Data'!$D$6,0,10*ROW('Water Data'!D182)),NA())</f>
        <v>#N/A</v>
      </c>
      <c r="F188" s="92" t="e">
        <f ca="true">+IF(AND(ISNUMBER(OFFSET('Water Data'!$D$9,0,10*ROW('Water Data'!D182))),'Data Summary'!BU188="Yes"),OFFSET('Water Data'!$D$9,0,10*ROW('Water Data'!D182)),NA())</f>
        <v>#N/A</v>
      </c>
      <c r="G188" s="92" t="e">
        <f ca="true">+IF(AND(ISNUMBER(OFFSET('Water Data'!$E$4,0,10*ROW('Water Data'!E182))),'Data Summary'!BV188="Yes"),100-OFFSET('Water Data'!$E$4,0,10*ROW('Water Data'!E182)),NA())</f>
        <v>#N/A</v>
      </c>
      <c r="H188" s="92" t="e">
        <f ca="true">+IF(AND(ISNUMBER(OFFSET('Water Data'!$E$6,0,10*ROW('Water Data'!E182))),'Data Summary'!BW188="Yes"),OFFSET('Water Data'!$E$6,0,10*ROW('Water Data'!E182)),NA())</f>
        <v>#N/A</v>
      </c>
      <c r="I188" s="92" t="e">
        <f ca="true">+IF(AND(ISNUMBER(OFFSET('Water Data'!$E$9,0,10*ROW('Water Data'!E182))),'Data Summary'!BX188="Yes"),OFFSET('Water Data'!$E$9,0,10*ROW('Water Data'!E182)),NA())</f>
        <v>#N/A</v>
      </c>
      <c r="J188" s="92" t="e">
        <f ca="true">+IF(AND(ISNUMBER(OFFSET('Water Data'!$F$4,0,10*ROW('Water Data'!F182))),'Data Summary'!BY188="Yes"),100-OFFSET('Water Data'!$F$4,0,10*ROW('Water Data'!F182)),NA())</f>
        <v>#N/A</v>
      </c>
      <c r="K188" s="92" t="e">
        <f ca="true">+IF(AND(ISNUMBER(OFFSET('Water Data'!$F$6,0,10*ROW('Water Data'!F182))),'Data Summary'!BZ188="Yes"),OFFSET('Water Data'!$F$6,0,10*ROW('Water Data'!F182)),NA())</f>
        <v>#N/A</v>
      </c>
      <c r="L188" s="92" t="e">
        <f ca="true">+IF(AND(ISNUMBER(OFFSET('Water Data'!$F$9,0,10*ROW('Water Data'!F182))),'Data Summary'!CA188="Yes"),OFFSET('Water Data'!$F$9,0,10*ROW('Water Data'!F182)),NA())</f>
        <v>#N/A</v>
      </c>
      <c r="M188" s="92" t="e">
        <f ca="true">+IF(AND(ISNUMBER(OFFSET('Water Data'!$G$4,0,10*ROW('Water Data'!G182))),'Data Summary'!CB188="Yes"),100-OFFSET('Water Data'!$G$4,0,10*ROW('Water Data'!G182)),NA())</f>
        <v>#N/A</v>
      </c>
      <c r="N188" s="92" t="e">
        <f ca="true">+IF(AND(ISNUMBER(OFFSET('Water Data'!$G$6,0,10*ROW('Water Data'!G182))),'Data Summary'!CC188="Yes"),OFFSET('Water Data'!$G$6,0,10*ROW('Water Data'!G182)),NA())</f>
        <v>#N/A</v>
      </c>
      <c r="O188" s="92" t="e">
        <f ca="true">+IF(AND(ISNUMBER(OFFSET('Water Data'!$G$9,0,10*ROW('Water Data'!G182))),'Data Summary'!CD188="Yes"),OFFSET('Water Data'!$G$9,0,10*ROW('Water Data'!G182)),NA())</f>
        <v>#N/A</v>
      </c>
      <c r="P188" s="92" t="e">
        <f ca="true">+IF(AND(ISNUMBER(OFFSET('Water Data'!$H$4,0,10*ROW('Water Data'!H182))),'Data Summary'!CE188="Yes"),100-OFFSET('Water Data'!$H$4,0,10*ROW('Water Data'!H182)),NA())</f>
        <v>#N/A</v>
      </c>
      <c r="Q188" s="92" t="e">
        <f ca="true">+IF(AND(ISNUMBER(OFFSET('Water Data'!$H$6,0,10*ROW('Water Data'!H182))),'Data Summary'!CF188="Yes"),OFFSET('Water Data'!$H$6,0,10*ROW('Water Data'!H182)),NA())</f>
        <v>#N/A</v>
      </c>
      <c r="R188" s="92" t="e">
        <f ca="true">+IF(AND(ISNUMBER(OFFSET('Water Data'!$H$9,0,10*ROW('Water Data'!H182))),'Data Summary'!CG188="Yes"),OFFSET('Water Data'!$H$9,0,10*ROW('Water Data'!H182)),NA())</f>
        <v>#N/A</v>
      </c>
      <c r="S188" s="92" t="e">
        <f ca="true">+IF(AND(ISNUMBER(OFFSET('Water Data'!$I$4,0,10*ROW('Water Data'!I182))),'Data Summary'!CH188="Yes"),100-OFFSET('Water Data'!$I$4,0,10*ROW('Water Data'!I182)),NA())</f>
        <v>#N/A</v>
      </c>
      <c r="T188" s="92" t="e">
        <f ca="true">+IF(AND(ISNUMBER(OFFSET('Water Data'!$I$6,0,10*ROW('Water Data'!I182))),'Data Summary'!CI188="Yes"),OFFSET('Water Data'!$I$6,0,10*ROW('Water Data'!I182)),NA())</f>
        <v>#N/A</v>
      </c>
      <c r="U188" s="92" t="e">
        <f ca="true">+IF(AND(ISNUMBER(OFFSET('Water Data'!$I$9,0,10*ROW('Water Data'!I182))),'Data Summary'!CJ188="Yes"),OFFSET('Water Data'!$I$9,0,10*ROW('Water Data'!I182)),NA())</f>
        <v>#N/A</v>
      </c>
      <c r="V188" s="93" t="e">
        <f ca="true">+IF(AND(ISNUMBER(OFFSET('Sanitation Data'!$D$4,0,10*ROW('Sanitation Data'!D182))),'Data Summary'!CK188="Yes"),100-OFFSET('Sanitation Data'!$D$4,0,10*ROW('Sanitation Data'!D182)),NA())</f>
        <v>#N/A</v>
      </c>
      <c r="W188" s="93" t="e">
        <f ca="true">+IF(AND(ISNUMBER(OFFSET('Sanitation Data'!$D$6,0,10*ROW('Sanitation Data'!D182))),'Data Summary'!CL188="Yes"),OFFSET('Sanitation Data'!$D$6,0,10*ROW('Sanitation Data'!D182)),NA())</f>
        <v>#N/A</v>
      </c>
      <c r="X188" s="93" t="e">
        <f ca="true">+IF(AND(ISNUMBER(OFFSET('Sanitation Data'!$D$10,0,10*ROW('Sanitation Data'!D182))),'Data Summary'!CM188="Yes"),OFFSET('Sanitation Data'!$D$10,0,10*ROW('Sanitation Data'!D182)),NA())</f>
        <v>#N/A</v>
      </c>
      <c r="Y188" s="93" t="e">
        <f ca="true">+IF(AND(ISNUMBER(OFFSET('Sanitation Data'!$D$11,0,10*ROW('Sanitation Data'!D182))),'Data Summary'!CN188="Yes"),OFFSET('Sanitation Data'!$D$11,0,10*ROW('Sanitation Data'!D182)),NA())</f>
        <v>#N/A</v>
      </c>
      <c r="Z188" s="93" t="e">
        <f ca="true">+IF(AND(ISNUMBER(OFFSET('Sanitation Data'!$D$12,0,10*ROW('Sanitation Data'!D182))),'Data Summary'!CO188="Yes"),OFFSET('Sanitation Data'!$D$12,0,10*ROW('Sanitation Data'!D182)),NA())</f>
        <v>#N/A</v>
      </c>
      <c r="AA188" s="93" t="e">
        <f ca="true">+IF(AND(ISNUMBER(OFFSET('Sanitation Data'!$E$4,0,10*ROW('Sanitation Data'!E182))),'Data Summary'!CP188="Yes"),100-OFFSET('Sanitation Data'!$E$4,0,10*ROW('Sanitation Data'!E182)),NA())</f>
        <v>#N/A</v>
      </c>
      <c r="AB188" s="93" t="e">
        <f ca="true">+IF(AND(ISNUMBER(OFFSET('Sanitation Data'!$E$6,0,10*ROW('Sanitation Data'!E182))),'Data Summary'!CQ188="Yes"),OFFSET('Sanitation Data'!$E$6,0,10*ROW('Sanitation Data'!E182)),NA())</f>
        <v>#N/A</v>
      </c>
      <c r="AC188" s="93" t="e">
        <f ca="true">+IF(AND(ISNUMBER(OFFSET('Sanitation Data'!$E$10,0,10*ROW('Sanitation Data'!E182))),'Data Summary'!CR188="Yes"),OFFSET('Sanitation Data'!$E$10,0,10*ROW('Sanitation Data'!E182)),NA())</f>
        <v>#N/A</v>
      </c>
      <c r="AD188" s="93" t="e">
        <f ca="true">+IF(AND(ISNUMBER(OFFSET('Sanitation Data'!$E$11,0,10*ROW('Sanitation Data'!E182))),'Data Summary'!CS188="Yes"),OFFSET('Sanitation Data'!$E$11,0,10*ROW('Sanitation Data'!E182)),NA())</f>
        <v>#N/A</v>
      </c>
      <c r="AE188" s="93" t="e">
        <f ca="true">+IF(AND(ISNUMBER(OFFSET('Sanitation Data'!$E$12,0,10*ROW('Sanitation Data'!E182))),'Data Summary'!CT188="Yes"),OFFSET('Sanitation Data'!$E$12,0,10*ROW('Sanitation Data'!E182)),NA())</f>
        <v>#N/A</v>
      </c>
      <c r="AF188" s="93" t="e">
        <f ca="true">+IF(AND(ISNUMBER(OFFSET('Sanitation Data'!$F$4,0,10*ROW('Sanitation Data'!F182))),'Data Summary'!CU188="Yes"),100-OFFSET('Sanitation Data'!$F$4,0,10*ROW('Sanitation Data'!F182)),NA())</f>
        <v>#N/A</v>
      </c>
      <c r="AG188" s="93" t="e">
        <f ca="true">+IF(AND(ISNUMBER(OFFSET('Sanitation Data'!$F$6,0,10*ROW('Sanitation Data'!F182))),'Data Summary'!CV188="Yes"),OFFSET('Sanitation Data'!$F$6,0,10*ROW('Sanitation Data'!F182)),NA())</f>
        <v>#N/A</v>
      </c>
      <c r="AH188" s="93" t="e">
        <f ca="true">+IF(AND(ISNUMBER(OFFSET('Sanitation Data'!$F$10,0,10*ROW('Sanitation Data'!F182))),'Data Summary'!CW188="Yes"),OFFSET('Sanitation Data'!$F$10,0,10*ROW('Sanitation Data'!F182)),NA())</f>
        <v>#N/A</v>
      </c>
      <c r="AI188" s="93" t="e">
        <f ca="true">+IF(AND(ISNUMBER(OFFSET('Sanitation Data'!$F$11,0,10*ROW('Sanitation Data'!F182))),'Data Summary'!CX188="Yes"),OFFSET('Sanitation Data'!$F$11,0,10*ROW('Sanitation Data'!F182)),NA())</f>
        <v>#N/A</v>
      </c>
      <c r="AJ188" s="93" t="e">
        <f ca="true">+IF(AND(ISNUMBER(OFFSET('Sanitation Data'!$F$12,0,10*ROW('Sanitation Data'!F182))),'Data Summary'!CY188="Yes"),OFFSET('Sanitation Data'!$F$12,0,10*ROW('Sanitation Data'!F182)),NA())</f>
        <v>#N/A</v>
      </c>
      <c r="AK188" s="93" t="e">
        <f ca="true">+IF(AND(ISNUMBER(OFFSET('Sanitation Data'!$G$4,0,10*ROW('Sanitation Data'!G182))),'Data Summary'!CZ188="Yes"),100-OFFSET('Sanitation Data'!$G$4,0,10*ROW('Sanitation Data'!G182)),NA())</f>
        <v>#N/A</v>
      </c>
      <c r="AL188" s="93" t="e">
        <f ca="true">+IF(AND(ISNUMBER(OFFSET('Sanitation Data'!$G$6,0,10*ROW('Sanitation Data'!G182))),'Data Summary'!DA188="Yes"),OFFSET('Sanitation Data'!$G$6,0,10*ROW('Sanitation Data'!G182)),NA())</f>
        <v>#N/A</v>
      </c>
      <c r="AM188" s="93" t="e">
        <f ca="true">+IF(AND(ISNUMBER(OFFSET('Sanitation Data'!$G$10,0,10*ROW('Sanitation Data'!G182))),'Data Summary'!DB188="Yes"),OFFSET('Sanitation Data'!$G$10,0,10*ROW('Sanitation Data'!G182)),NA())</f>
        <v>#N/A</v>
      </c>
      <c r="AN188" s="93" t="e">
        <f ca="true">+IF(AND(ISNUMBER(OFFSET('Sanitation Data'!$G$11,0,10*ROW('Sanitation Data'!G182))),'Data Summary'!DC188="Yes"),OFFSET('Sanitation Data'!$G$11,0,10*ROW('Sanitation Data'!G182)),NA())</f>
        <v>#N/A</v>
      </c>
      <c r="AO188" s="93" t="e">
        <f ca="true">+IF(AND(ISNUMBER(OFFSET('Sanitation Data'!$G$12,0,10*ROW('Sanitation Data'!G182))),'Data Summary'!DD188="Yes"),OFFSET('Sanitation Data'!$G$12,0,10*ROW('Sanitation Data'!G182)),NA())</f>
        <v>#N/A</v>
      </c>
      <c r="AP188" s="93" t="e">
        <f ca="true">+IF(AND(ISNUMBER(OFFSET('Sanitation Data'!$H$4,0,10*ROW('Sanitation Data'!H182))),'Data Summary'!DE188="Yes"),100-OFFSET('Sanitation Data'!$H$4,0,10*ROW('Sanitation Data'!H182)),NA())</f>
        <v>#N/A</v>
      </c>
      <c r="AQ188" s="93" t="e">
        <f ca="true">+IF(AND(ISNUMBER(OFFSET('Sanitation Data'!$H$6,0,10*ROW('Sanitation Data'!H182))),'Data Summary'!DF188="Yes"),OFFSET('Sanitation Data'!$H$6,0,10*ROW('Sanitation Data'!H182)),NA())</f>
        <v>#N/A</v>
      </c>
      <c r="AR188" s="93" t="e">
        <f ca="true">+IF(AND(ISNUMBER(OFFSET('Sanitation Data'!$H$10,0,10*ROW('Sanitation Data'!H182))),'Data Summary'!DG188="Yes"),OFFSET('Sanitation Data'!$H$10,0,10*ROW('Sanitation Data'!H182)),NA())</f>
        <v>#N/A</v>
      </c>
      <c r="AS188" s="93" t="e">
        <f ca="true">+IF(AND(ISNUMBER(OFFSET('Sanitation Data'!$H$11,0,10*ROW('Sanitation Data'!H182))),'Data Summary'!DH188="Yes"),OFFSET('Sanitation Data'!$H$11,0,10*ROW('Sanitation Data'!H182)),NA())</f>
        <v>#N/A</v>
      </c>
      <c r="AT188" s="93" t="e">
        <f ca="true">+IF(AND(ISNUMBER(OFFSET('Sanitation Data'!$H$12,0,10*ROW('Sanitation Data'!H182))),'Data Summary'!DI188="Yes"),OFFSET('Sanitation Data'!$H$12,0,10*ROW('Sanitation Data'!H182)),NA())</f>
        <v>#N/A</v>
      </c>
      <c r="AU188" s="93" t="e">
        <f ca="true">+IF(AND(ISNUMBER(OFFSET('Sanitation Data'!$I$4,0,10*ROW('Sanitation Data'!I182))),'Data Summary'!DJ188="Yes"),100-OFFSET('Sanitation Data'!$I$4,0,10*ROW('Sanitation Data'!I182)),NA())</f>
        <v>#N/A</v>
      </c>
      <c r="AV188" s="93" t="e">
        <f ca="true">+IF(AND(ISNUMBER(OFFSET('Sanitation Data'!$I$6,0,10*ROW('Sanitation Data'!I182))),'Data Summary'!DK188="Yes"),OFFSET('Sanitation Data'!$I$6,0,10*ROW('Sanitation Data'!I182)),NA())</f>
        <v>#N/A</v>
      </c>
      <c r="AW188" s="93" t="e">
        <f ca="true">+IF(AND(ISNUMBER(OFFSET('Sanitation Data'!$I$10,0,10*ROW('Sanitation Data'!I182))),'Data Summary'!DL188="Yes"),OFFSET('Sanitation Data'!$I$10,0,10*ROW('Sanitation Data'!I182)),NA())</f>
        <v>#N/A</v>
      </c>
      <c r="AX188" s="93" t="e">
        <f ca="true">+IF(AND(ISNUMBER(OFFSET('Sanitation Data'!$I$11,0,10*ROW('Sanitation Data'!I182))),'Data Summary'!DM188="Yes"),OFFSET('Sanitation Data'!$I$11,0,10*ROW('Sanitation Data'!I182)),NA())</f>
        <v>#N/A</v>
      </c>
      <c r="AY188" s="93" t="e">
        <f ca="true">+IF(AND(ISNUMBER(OFFSET('Sanitation Data'!$I$12,0,10*ROW('Sanitation Data'!I182))),'Data Summary'!DN188="Yes"),OFFSET('Sanitation Data'!$I$12,0,10*ROW('Sanitation Data'!I182)),NA())</f>
        <v>#N/A</v>
      </c>
      <c r="AZ188" s="94" t="e">
        <f ca="true">+IF(AND(ISNUMBER(OFFSET('Hygiene Data'!$D$5,0,10*ROW('Hygiene Data'!D182))),'Data Summary'!DO188="Yes"),OFFSET('Hygiene Data'!$D$5,0,10*ROW('Hygiene Data'!D182)),NA())</f>
        <v>#N/A</v>
      </c>
      <c r="BA188" s="94" t="e">
        <f ca="true">+IF(AND(ISNUMBER(OFFSET('Hygiene Data'!$D$7,0,10*ROW('Hygiene Data'!D182))),'Data Summary'!DP188="Yes"),OFFSET('Hygiene Data'!$D$7,0,10*ROW('Hygiene Data'!D182)),NA())</f>
        <v>#N/A</v>
      </c>
      <c r="BB188" s="94" t="e">
        <f ca="true">+IF(AND(ISNUMBER(OFFSET('Hygiene Data'!$D$9,0,10*ROW('Hygiene Data'!D182))),'Data Summary'!DQ188="Yes"),OFFSET('Hygiene Data'!$D$9,0,10*ROW('Hygiene Data'!D182)),NA())</f>
        <v>#N/A</v>
      </c>
      <c r="BC188" s="94" t="e">
        <f ca="true">+IF(AND(ISNUMBER(OFFSET('Hygiene Data'!$E$5,0,10*ROW('Hygiene Data'!E182))),'Data Summary'!DR188="Yes"),OFFSET('Hygiene Data'!$E$5,0,10*ROW('Hygiene Data'!E182)),NA())</f>
        <v>#N/A</v>
      </c>
      <c r="BD188" s="94" t="e">
        <f ca="true">+IF(AND(ISNUMBER(OFFSET('Hygiene Data'!$E$7,0,10*ROW('Hygiene Data'!E182))),'Data Summary'!DS188="Yes"),OFFSET('Hygiene Data'!$E$7,0,10*ROW('Hygiene Data'!E182)),NA())</f>
        <v>#N/A</v>
      </c>
      <c r="BE188" s="94" t="e">
        <f ca="true">+IF(AND(ISNUMBER(OFFSET('Hygiene Data'!$E$9,0,10*ROW('Hygiene Data'!E182))),'Data Summary'!DT188="Yes"),OFFSET('Hygiene Data'!$E$9,0,10*ROW('Hygiene Data'!E182)),NA())</f>
        <v>#N/A</v>
      </c>
      <c r="BF188" s="94" t="e">
        <f ca="true">+IF(AND(ISNUMBER(OFFSET('Hygiene Data'!$F$5,0,10*ROW('Hygiene Data'!F182))),'Data Summary'!DU188="Yes"),OFFSET('Hygiene Data'!$F$5,0,10*ROW('Hygiene Data'!F182)),NA())</f>
        <v>#N/A</v>
      </c>
      <c r="BG188" s="94" t="e">
        <f ca="true">+IF(AND(ISNUMBER(OFFSET('Hygiene Data'!$F$7,0,10*ROW('Hygiene Data'!F182))),'Data Summary'!DV188="Yes"),OFFSET('Hygiene Data'!$F$7,0,10*ROW('Hygiene Data'!F182)),NA())</f>
        <v>#N/A</v>
      </c>
      <c r="BH188" s="94" t="e">
        <f ca="true">+IF(AND(ISNUMBER(OFFSET('Hygiene Data'!$F$9,0,10*ROW('Hygiene Data'!F182))),'Data Summary'!DW188="Yes"),OFFSET('Hygiene Data'!$F$9,0,10*ROW('Hygiene Data'!F182)),NA())</f>
        <v>#N/A</v>
      </c>
      <c r="BI188" s="94" t="e">
        <f ca="true">+IF(AND(ISNUMBER(OFFSET('Hygiene Data'!$G$5,0,10*ROW('Hygiene Data'!G182))),'Data Summary'!DX188="Yes"),OFFSET('Hygiene Data'!$G$5,0,10*ROW('Hygiene Data'!G182)),NA())</f>
        <v>#N/A</v>
      </c>
      <c r="BJ188" s="94" t="e">
        <f ca="true">+IF(AND(ISNUMBER(OFFSET('Hygiene Data'!$G$7,0,10*ROW('Hygiene Data'!G182))),'Data Summary'!DY188="Yes"),OFFSET('Hygiene Data'!$G$7,0,10*ROW('Hygiene Data'!G182)),NA())</f>
        <v>#N/A</v>
      </c>
      <c r="BK188" s="94" t="e">
        <f ca="true">+IF(AND(ISNUMBER(OFFSET('Hygiene Data'!$G$9,0,10*ROW('Hygiene Data'!G182))),'Data Summary'!DZ188="Yes"),OFFSET('Hygiene Data'!$G$9,0,10*ROW('Hygiene Data'!G182)),NA())</f>
        <v>#N/A</v>
      </c>
      <c r="BL188" s="94" t="e">
        <f ca="true">+IF(AND(ISNUMBER(OFFSET('Hygiene Data'!$H$5,0,10*ROW('Hygiene Data'!H182))),'Data Summary'!EA188="Yes"),OFFSET('Hygiene Data'!$H$5,0,10*ROW('Hygiene Data'!H182)),NA())</f>
        <v>#N/A</v>
      </c>
      <c r="BM188" s="94" t="e">
        <f ca="true">+IF(AND(ISNUMBER(OFFSET('Hygiene Data'!$H$7,0,10*ROW('Hygiene Data'!H182))),'Data Summary'!EB188="Yes"),OFFSET('Hygiene Data'!$H$7,0,10*ROW('Hygiene Data'!H182)),NA())</f>
        <v>#N/A</v>
      </c>
      <c r="BN188" s="94" t="e">
        <f ca="true">+IF(AND(ISNUMBER(OFFSET('Hygiene Data'!$H$9,0,10*ROW('Hygiene Data'!H182))),'Data Summary'!EC188="Yes"),OFFSET('Hygiene Data'!$H$9,0,10*ROW('Hygiene Data'!H182)),NA())</f>
        <v>#N/A</v>
      </c>
      <c r="BO188" s="94" t="e">
        <f ca="true">+IF(AND(ISNUMBER(OFFSET('Hygiene Data'!$I$5,0,10*ROW('Hygiene Data'!I182))),'Data Summary'!ED188="Yes"),OFFSET('Hygiene Data'!$I$5,0,10*ROW('Hygiene Data'!I182)),NA())</f>
        <v>#N/A</v>
      </c>
      <c r="BP188" s="94" t="e">
        <f ca="true">+IF(AND(ISNUMBER(OFFSET('Hygiene Data'!$I$7,0,10*ROW('Hygiene Data'!I182))),'Data Summary'!EE188="Yes"),OFFSET('Hygiene Data'!$I$7,0,10*ROW('Hygiene Data'!I182)),NA())</f>
        <v>#N/A</v>
      </c>
      <c r="BQ188" s="94" t="e">
        <f ca="true">+IF(AND(ISNUMBER(OFFSET('Hygiene Data'!$I$9,0,10*ROW('Hygiene Data'!I182))),'Data Summary'!EF188="Yes"),OFFSET('Hygiene Data'!$I$9,0,10*ROW('Hygiene Data'!I182)),NA())</f>
        <v>#N/A</v>
      </c>
    </row>
    <row xmlns:x14ac="http://schemas.microsoft.com/office/spreadsheetml/2009/9/ac" r="189" x14ac:dyDescent="0.2">
      <c r="A189" s="334" t="e">
        <f ca="true">+RIGHT('Data Summary'!A189,LEN('Data Summary'!A189)-9)</f>
        <v>#VALUE!</v>
      </c>
      <c r="B189" s="35" t="str">
        <f ca="true">+IF(ISTEXT('Data Summary'!B189),'Data Summary'!B189,"")</f>
        <v/>
      </c>
      <c r="C189" s="333" t="e">
        <f ca="true">+VALUE('Data Summary'!C189)</f>
        <v>#VALUE!</v>
      </c>
      <c r="D189" s="92" t="e">
        <f ca="true">+IF(AND(ISNUMBER(OFFSET('Water Data'!$D$4,0,10*ROW('Water Data'!D183))),'Data Summary'!BS189="Yes"),100-OFFSET('Water Data'!$D$4,0,10*ROW('Water Data'!D183)),NA())</f>
        <v>#N/A</v>
      </c>
      <c r="E189" s="92" t="e">
        <f ca="true">+IF(AND(ISNUMBER(OFFSET('Water Data'!$D$6,0,10*ROW('Water Data'!D183))),'Data Summary'!BT189="Yes"),OFFSET('Water Data'!$D$6,0,10*ROW('Water Data'!D183)),NA())</f>
        <v>#N/A</v>
      </c>
      <c r="F189" s="92" t="e">
        <f ca="true">+IF(AND(ISNUMBER(OFFSET('Water Data'!$D$9,0,10*ROW('Water Data'!D183))),'Data Summary'!BU189="Yes"),OFFSET('Water Data'!$D$9,0,10*ROW('Water Data'!D183)),NA())</f>
        <v>#N/A</v>
      </c>
      <c r="G189" s="92" t="e">
        <f ca="true">+IF(AND(ISNUMBER(OFFSET('Water Data'!$E$4,0,10*ROW('Water Data'!E183))),'Data Summary'!BV189="Yes"),100-OFFSET('Water Data'!$E$4,0,10*ROW('Water Data'!E183)),NA())</f>
        <v>#N/A</v>
      </c>
      <c r="H189" s="92" t="e">
        <f ca="true">+IF(AND(ISNUMBER(OFFSET('Water Data'!$E$6,0,10*ROW('Water Data'!E183))),'Data Summary'!BW189="Yes"),OFFSET('Water Data'!$E$6,0,10*ROW('Water Data'!E183)),NA())</f>
        <v>#N/A</v>
      </c>
      <c r="I189" s="92" t="e">
        <f ca="true">+IF(AND(ISNUMBER(OFFSET('Water Data'!$E$9,0,10*ROW('Water Data'!E183))),'Data Summary'!BX189="Yes"),OFFSET('Water Data'!$E$9,0,10*ROW('Water Data'!E183)),NA())</f>
        <v>#N/A</v>
      </c>
      <c r="J189" s="92" t="e">
        <f ca="true">+IF(AND(ISNUMBER(OFFSET('Water Data'!$F$4,0,10*ROW('Water Data'!F183))),'Data Summary'!BY189="Yes"),100-OFFSET('Water Data'!$F$4,0,10*ROW('Water Data'!F183)),NA())</f>
        <v>#N/A</v>
      </c>
      <c r="K189" s="92" t="e">
        <f ca="true">+IF(AND(ISNUMBER(OFFSET('Water Data'!$F$6,0,10*ROW('Water Data'!F183))),'Data Summary'!BZ189="Yes"),OFFSET('Water Data'!$F$6,0,10*ROW('Water Data'!F183)),NA())</f>
        <v>#N/A</v>
      </c>
      <c r="L189" s="92" t="e">
        <f ca="true">+IF(AND(ISNUMBER(OFFSET('Water Data'!$F$9,0,10*ROW('Water Data'!F183))),'Data Summary'!CA189="Yes"),OFFSET('Water Data'!$F$9,0,10*ROW('Water Data'!F183)),NA())</f>
        <v>#N/A</v>
      </c>
      <c r="M189" s="92" t="e">
        <f ca="true">+IF(AND(ISNUMBER(OFFSET('Water Data'!$G$4,0,10*ROW('Water Data'!G183))),'Data Summary'!CB189="Yes"),100-OFFSET('Water Data'!$G$4,0,10*ROW('Water Data'!G183)),NA())</f>
        <v>#N/A</v>
      </c>
      <c r="N189" s="92" t="e">
        <f ca="true">+IF(AND(ISNUMBER(OFFSET('Water Data'!$G$6,0,10*ROW('Water Data'!G183))),'Data Summary'!CC189="Yes"),OFFSET('Water Data'!$G$6,0,10*ROW('Water Data'!G183)),NA())</f>
        <v>#N/A</v>
      </c>
      <c r="O189" s="92" t="e">
        <f ca="true">+IF(AND(ISNUMBER(OFFSET('Water Data'!$G$9,0,10*ROW('Water Data'!G183))),'Data Summary'!CD189="Yes"),OFFSET('Water Data'!$G$9,0,10*ROW('Water Data'!G183)),NA())</f>
        <v>#N/A</v>
      </c>
      <c r="P189" s="92" t="e">
        <f ca="true">+IF(AND(ISNUMBER(OFFSET('Water Data'!$H$4,0,10*ROW('Water Data'!H183))),'Data Summary'!CE189="Yes"),100-OFFSET('Water Data'!$H$4,0,10*ROW('Water Data'!H183)),NA())</f>
        <v>#N/A</v>
      </c>
      <c r="Q189" s="92" t="e">
        <f ca="true">+IF(AND(ISNUMBER(OFFSET('Water Data'!$H$6,0,10*ROW('Water Data'!H183))),'Data Summary'!CF189="Yes"),OFFSET('Water Data'!$H$6,0,10*ROW('Water Data'!H183)),NA())</f>
        <v>#N/A</v>
      </c>
      <c r="R189" s="92" t="e">
        <f ca="true">+IF(AND(ISNUMBER(OFFSET('Water Data'!$H$9,0,10*ROW('Water Data'!H183))),'Data Summary'!CG189="Yes"),OFFSET('Water Data'!$H$9,0,10*ROW('Water Data'!H183)),NA())</f>
        <v>#N/A</v>
      </c>
      <c r="S189" s="92" t="e">
        <f ca="true">+IF(AND(ISNUMBER(OFFSET('Water Data'!$I$4,0,10*ROW('Water Data'!I183))),'Data Summary'!CH189="Yes"),100-OFFSET('Water Data'!$I$4,0,10*ROW('Water Data'!I183)),NA())</f>
        <v>#N/A</v>
      </c>
      <c r="T189" s="92" t="e">
        <f ca="true">+IF(AND(ISNUMBER(OFFSET('Water Data'!$I$6,0,10*ROW('Water Data'!I183))),'Data Summary'!CI189="Yes"),OFFSET('Water Data'!$I$6,0,10*ROW('Water Data'!I183)),NA())</f>
        <v>#N/A</v>
      </c>
      <c r="U189" s="92" t="e">
        <f ca="true">+IF(AND(ISNUMBER(OFFSET('Water Data'!$I$9,0,10*ROW('Water Data'!I183))),'Data Summary'!CJ189="Yes"),OFFSET('Water Data'!$I$9,0,10*ROW('Water Data'!I183)),NA())</f>
        <v>#N/A</v>
      </c>
      <c r="V189" s="93" t="e">
        <f ca="true">+IF(AND(ISNUMBER(OFFSET('Sanitation Data'!$D$4,0,10*ROW('Sanitation Data'!D183))),'Data Summary'!CK189="Yes"),100-OFFSET('Sanitation Data'!$D$4,0,10*ROW('Sanitation Data'!D183)),NA())</f>
        <v>#N/A</v>
      </c>
      <c r="W189" s="93" t="e">
        <f ca="true">+IF(AND(ISNUMBER(OFFSET('Sanitation Data'!$D$6,0,10*ROW('Sanitation Data'!D183))),'Data Summary'!CL189="Yes"),OFFSET('Sanitation Data'!$D$6,0,10*ROW('Sanitation Data'!D183)),NA())</f>
        <v>#N/A</v>
      </c>
      <c r="X189" s="93" t="e">
        <f ca="true">+IF(AND(ISNUMBER(OFFSET('Sanitation Data'!$D$10,0,10*ROW('Sanitation Data'!D183))),'Data Summary'!CM189="Yes"),OFFSET('Sanitation Data'!$D$10,0,10*ROW('Sanitation Data'!D183)),NA())</f>
        <v>#N/A</v>
      </c>
      <c r="Y189" s="93" t="e">
        <f ca="true">+IF(AND(ISNUMBER(OFFSET('Sanitation Data'!$D$11,0,10*ROW('Sanitation Data'!D183))),'Data Summary'!CN189="Yes"),OFFSET('Sanitation Data'!$D$11,0,10*ROW('Sanitation Data'!D183)),NA())</f>
        <v>#N/A</v>
      </c>
      <c r="Z189" s="93" t="e">
        <f ca="true">+IF(AND(ISNUMBER(OFFSET('Sanitation Data'!$D$12,0,10*ROW('Sanitation Data'!D183))),'Data Summary'!CO189="Yes"),OFFSET('Sanitation Data'!$D$12,0,10*ROW('Sanitation Data'!D183)),NA())</f>
        <v>#N/A</v>
      </c>
      <c r="AA189" s="93" t="e">
        <f ca="true">+IF(AND(ISNUMBER(OFFSET('Sanitation Data'!$E$4,0,10*ROW('Sanitation Data'!E183))),'Data Summary'!CP189="Yes"),100-OFFSET('Sanitation Data'!$E$4,0,10*ROW('Sanitation Data'!E183)),NA())</f>
        <v>#N/A</v>
      </c>
      <c r="AB189" s="93" t="e">
        <f ca="true">+IF(AND(ISNUMBER(OFFSET('Sanitation Data'!$E$6,0,10*ROW('Sanitation Data'!E183))),'Data Summary'!CQ189="Yes"),OFFSET('Sanitation Data'!$E$6,0,10*ROW('Sanitation Data'!E183)),NA())</f>
        <v>#N/A</v>
      </c>
      <c r="AC189" s="93" t="e">
        <f ca="true">+IF(AND(ISNUMBER(OFFSET('Sanitation Data'!$E$10,0,10*ROW('Sanitation Data'!E183))),'Data Summary'!CR189="Yes"),OFFSET('Sanitation Data'!$E$10,0,10*ROW('Sanitation Data'!E183)),NA())</f>
        <v>#N/A</v>
      </c>
      <c r="AD189" s="93" t="e">
        <f ca="true">+IF(AND(ISNUMBER(OFFSET('Sanitation Data'!$E$11,0,10*ROW('Sanitation Data'!E183))),'Data Summary'!CS189="Yes"),OFFSET('Sanitation Data'!$E$11,0,10*ROW('Sanitation Data'!E183)),NA())</f>
        <v>#N/A</v>
      </c>
      <c r="AE189" s="93" t="e">
        <f ca="true">+IF(AND(ISNUMBER(OFFSET('Sanitation Data'!$E$12,0,10*ROW('Sanitation Data'!E183))),'Data Summary'!CT189="Yes"),OFFSET('Sanitation Data'!$E$12,0,10*ROW('Sanitation Data'!E183)),NA())</f>
        <v>#N/A</v>
      </c>
      <c r="AF189" s="93" t="e">
        <f ca="true">+IF(AND(ISNUMBER(OFFSET('Sanitation Data'!$F$4,0,10*ROW('Sanitation Data'!F183))),'Data Summary'!CU189="Yes"),100-OFFSET('Sanitation Data'!$F$4,0,10*ROW('Sanitation Data'!F183)),NA())</f>
        <v>#N/A</v>
      </c>
      <c r="AG189" s="93" t="e">
        <f ca="true">+IF(AND(ISNUMBER(OFFSET('Sanitation Data'!$F$6,0,10*ROW('Sanitation Data'!F183))),'Data Summary'!CV189="Yes"),OFFSET('Sanitation Data'!$F$6,0,10*ROW('Sanitation Data'!F183)),NA())</f>
        <v>#N/A</v>
      </c>
      <c r="AH189" s="93" t="e">
        <f ca="true">+IF(AND(ISNUMBER(OFFSET('Sanitation Data'!$F$10,0,10*ROW('Sanitation Data'!F183))),'Data Summary'!CW189="Yes"),OFFSET('Sanitation Data'!$F$10,0,10*ROW('Sanitation Data'!F183)),NA())</f>
        <v>#N/A</v>
      </c>
      <c r="AI189" s="93" t="e">
        <f ca="true">+IF(AND(ISNUMBER(OFFSET('Sanitation Data'!$F$11,0,10*ROW('Sanitation Data'!F183))),'Data Summary'!CX189="Yes"),OFFSET('Sanitation Data'!$F$11,0,10*ROW('Sanitation Data'!F183)),NA())</f>
        <v>#N/A</v>
      </c>
      <c r="AJ189" s="93" t="e">
        <f ca="true">+IF(AND(ISNUMBER(OFFSET('Sanitation Data'!$F$12,0,10*ROW('Sanitation Data'!F183))),'Data Summary'!CY189="Yes"),OFFSET('Sanitation Data'!$F$12,0,10*ROW('Sanitation Data'!F183)),NA())</f>
        <v>#N/A</v>
      </c>
      <c r="AK189" s="93" t="e">
        <f ca="true">+IF(AND(ISNUMBER(OFFSET('Sanitation Data'!$G$4,0,10*ROW('Sanitation Data'!G183))),'Data Summary'!CZ189="Yes"),100-OFFSET('Sanitation Data'!$G$4,0,10*ROW('Sanitation Data'!G183)),NA())</f>
        <v>#N/A</v>
      </c>
      <c r="AL189" s="93" t="e">
        <f ca="true">+IF(AND(ISNUMBER(OFFSET('Sanitation Data'!$G$6,0,10*ROW('Sanitation Data'!G183))),'Data Summary'!DA189="Yes"),OFFSET('Sanitation Data'!$G$6,0,10*ROW('Sanitation Data'!G183)),NA())</f>
        <v>#N/A</v>
      </c>
      <c r="AM189" s="93" t="e">
        <f ca="true">+IF(AND(ISNUMBER(OFFSET('Sanitation Data'!$G$10,0,10*ROW('Sanitation Data'!G183))),'Data Summary'!DB189="Yes"),OFFSET('Sanitation Data'!$G$10,0,10*ROW('Sanitation Data'!G183)),NA())</f>
        <v>#N/A</v>
      </c>
      <c r="AN189" s="93" t="e">
        <f ca="true">+IF(AND(ISNUMBER(OFFSET('Sanitation Data'!$G$11,0,10*ROW('Sanitation Data'!G183))),'Data Summary'!DC189="Yes"),OFFSET('Sanitation Data'!$G$11,0,10*ROW('Sanitation Data'!G183)),NA())</f>
        <v>#N/A</v>
      </c>
      <c r="AO189" s="93" t="e">
        <f ca="true">+IF(AND(ISNUMBER(OFFSET('Sanitation Data'!$G$12,0,10*ROW('Sanitation Data'!G183))),'Data Summary'!DD189="Yes"),OFFSET('Sanitation Data'!$G$12,0,10*ROW('Sanitation Data'!G183)),NA())</f>
        <v>#N/A</v>
      </c>
      <c r="AP189" s="93" t="e">
        <f ca="true">+IF(AND(ISNUMBER(OFFSET('Sanitation Data'!$H$4,0,10*ROW('Sanitation Data'!H183))),'Data Summary'!DE189="Yes"),100-OFFSET('Sanitation Data'!$H$4,0,10*ROW('Sanitation Data'!H183)),NA())</f>
        <v>#N/A</v>
      </c>
      <c r="AQ189" s="93" t="e">
        <f ca="true">+IF(AND(ISNUMBER(OFFSET('Sanitation Data'!$H$6,0,10*ROW('Sanitation Data'!H183))),'Data Summary'!DF189="Yes"),OFFSET('Sanitation Data'!$H$6,0,10*ROW('Sanitation Data'!H183)),NA())</f>
        <v>#N/A</v>
      </c>
      <c r="AR189" s="93" t="e">
        <f ca="true">+IF(AND(ISNUMBER(OFFSET('Sanitation Data'!$H$10,0,10*ROW('Sanitation Data'!H183))),'Data Summary'!DG189="Yes"),OFFSET('Sanitation Data'!$H$10,0,10*ROW('Sanitation Data'!H183)),NA())</f>
        <v>#N/A</v>
      </c>
      <c r="AS189" s="93" t="e">
        <f ca="true">+IF(AND(ISNUMBER(OFFSET('Sanitation Data'!$H$11,0,10*ROW('Sanitation Data'!H183))),'Data Summary'!DH189="Yes"),OFFSET('Sanitation Data'!$H$11,0,10*ROW('Sanitation Data'!H183)),NA())</f>
        <v>#N/A</v>
      </c>
      <c r="AT189" s="93" t="e">
        <f ca="true">+IF(AND(ISNUMBER(OFFSET('Sanitation Data'!$H$12,0,10*ROW('Sanitation Data'!H183))),'Data Summary'!DI189="Yes"),OFFSET('Sanitation Data'!$H$12,0,10*ROW('Sanitation Data'!H183)),NA())</f>
        <v>#N/A</v>
      </c>
      <c r="AU189" s="93" t="e">
        <f ca="true">+IF(AND(ISNUMBER(OFFSET('Sanitation Data'!$I$4,0,10*ROW('Sanitation Data'!I183))),'Data Summary'!DJ189="Yes"),100-OFFSET('Sanitation Data'!$I$4,0,10*ROW('Sanitation Data'!I183)),NA())</f>
        <v>#N/A</v>
      </c>
      <c r="AV189" s="93" t="e">
        <f ca="true">+IF(AND(ISNUMBER(OFFSET('Sanitation Data'!$I$6,0,10*ROW('Sanitation Data'!I183))),'Data Summary'!DK189="Yes"),OFFSET('Sanitation Data'!$I$6,0,10*ROW('Sanitation Data'!I183)),NA())</f>
        <v>#N/A</v>
      </c>
      <c r="AW189" s="93" t="e">
        <f ca="true">+IF(AND(ISNUMBER(OFFSET('Sanitation Data'!$I$10,0,10*ROW('Sanitation Data'!I183))),'Data Summary'!DL189="Yes"),OFFSET('Sanitation Data'!$I$10,0,10*ROW('Sanitation Data'!I183)),NA())</f>
        <v>#N/A</v>
      </c>
      <c r="AX189" s="93" t="e">
        <f ca="true">+IF(AND(ISNUMBER(OFFSET('Sanitation Data'!$I$11,0,10*ROW('Sanitation Data'!I183))),'Data Summary'!DM189="Yes"),OFFSET('Sanitation Data'!$I$11,0,10*ROW('Sanitation Data'!I183)),NA())</f>
        <v>#N/A</v>
      </c>
      <c r="AY189" s="93" t="e">
        <f ca="true">+IF(AND(ISNUMBER(OFFSET('Sanitation Data'!$I$12,0,10*ROW('Sanitation Data'!I183))),'Data Summary'!DN189="Yes"),OFFSET('Sanitation Data'!$I$12,0,10*ROW('Sanitation Data'!I183)),NA())</f>
        <v>#N/A</v>
      </c>
      <c r="AZ189" s="94" t="e">
        <f ca="true">+IF(AND(ISNUMBER(OFFSET('Hygiene Data'!$D$5,0,10*ROW('Hygiene Data'!D183))),'Data Summary'!DO189="Yes"),OFFSET('Hygiene Data'!$D$5,0,10*ROW('Hygiene Data'!D183)),NA())</f>
        <v>#N/A</v>
      </c>
      <c r="BA189" s="94" t="e">
        <f ca="true">+IF(AND(ISNUMBER(OFFSET('Hygiene Data'!$D$7,0,10*ROW('Hygiene Data'!D183))),'Data Summary'!DP189="Yes"),OFFSET('Hygiene Data'!$D$7,0,10*ROW('Hygiene Data'!D183)),NA())</f>
        <v>#N/A</v>
      </c>
      <c r="BB189" s="94" t="e">
        <f ca="true">+IF(AND(ISNUMBER(OFFSET('Hygiene Data'!$D$9,0,10*ROW('Hygiene Data'!D183))),'Data Summary'!DQ189="Yes"),OFFSET('Hygiene Data'!$D$9,0,10*ROW('Hygiene Data'!D183)),NA())</f>
        <v>#N/A</v>
      </c>
      <c r="BC189" s="94" t="e">
        <f ca="true">+IF(AND(ISNUMBER(OFFSET('Hygiene Data'!$E$5,0,10*ROW('Hygiene Data'!E183))),'Data Summary'!DR189="Yes"),OFFSET('Hygiene Data'!$E$5,0,10*ROW('Hygiene Data'!E183)),NA())</f>
        <v>#N/A</v>
      </c>
      <c r="BD189" s="94" t="e">
        <f ca="true">+IF(AND(ISNUMBER(OFFSET('Hygiene Data'!$E$7,0,10*ROW('Hygiene Data'!E183))),'Data Summary'!DS189="Yes"),OFFSET('Hygiene Data'!$E$7,0,10*ROW('Hygiene Data'!E183)),NA())</f>
        <v>#N/A</v>
      </c>
      <c r="BE189" s="94" t="e">
        <f ca="true">+IF(AND(ISNUMBER(OFFSET('Hygiene Data'!$E$9,0,10*ROW('Hygiene Data'!E183))),'Data Summary'!DT189="Yes"),OFFSET('Hygiene Data'!$E$9,0,10*ROW('Hygiene Data'!E183)),NA())</f>
        <v>#N/A</v>
      </c>
      <c r="BF189" s="94" t="e">
        <f ca="true">+IF(AND(ISNUMBER(OFFSET('Hygiene Data'!$F$5,0,10*ROW('Hygiene Data'!F183))),'Data Summary'!DU189="Yes"),OFFSET('Hygiene Data'!$F$5,0,10*ROW('Hygiene Data'!F183)),NA())</f>
        <v>#N/A</v>
      </c>
      <c r="BG189" s="94" t="e">
        <f ca="true">+IF(AND(ISNUMBER(OFFSET('Hygiene Data'!$F$7,0,10*ROW('Hygiene Data'!F183))),'Data Summary'!DV189="Yes"),OFFSET('Hygiene Data'!$F$7,0,10*ROW('Hygiene Data'!F183)),NA())</f>
        <v>#N/A</v>
      </c>
      <c r="BH189" s="94" t="e">
        <f ca="true">+IF(AND(ISNUMBER(OFFSET('Hygiene Data'!$F$9,0,10*ROW('Hygiene Data'!F183))),'Data Summary'!DW189="Yes"),OFFSET('Hygiene Data'!$F$9,0,10*ROW('Hygiene Data'!F183)),NA())</f>
        <v>#N/A</v>
      </c>
      <c r="BI189" s="94" t="e">
        <f ca="true">+IF(AND(ISNUMBER(OFFSET('Hygiene Data'!$G$5,0,10*ROW('Hygiene Data'!G183))),'Data Summary'!DX189="Yes"),OFFSET('Hygiene Data'!$G$5,0,10*ROW('Hygiene Data'!G183)),NA())</f>
        <v>#N/A</v>
      </c>
      <c r="BJ189" s="94" t="e">
        <f ca="true">+IF(AND(ISNUMBER(OFFSET('Hygiene Data'!$G$7,0,10*ROW('Hygiene Data'!G183))),'Data Summary'!DY189="Yes"),OFFSET('Hygiene Data'!$G$7,0,10*ROW('Hygiene Data'!G183)),NA())</f>
        <v>#N/A</v>
      </c>
      <c r="BK189" s="94" t="e">
        <f ca="true">+IF(AND(ISNUMBER(OFFSET('Hygiene Data'!$G$9,0,10*ROW('Hygiene Data'!G183))),'Data Summary'!DZ189="Yes"),OFFSET('Hygiene Data'!$G$9,0,10*ROW('Hygiene Data'!G183)),NA())</f>
        <v>#N/A</v>
      </c>
      <c r="BL189" s="94" t="e">
        <f ca="true">+IF(AND(ISNUMBER(OFFSET('Hygiene Data'!$H$5,0,10*ROW('Hygiene Data'!H183))),'Data Summary'!EA189="Yes"),OFFSET('Hygiene Data'!$H$5,0,10*ROW('Hygiene Data'!H183)),NA())</f>
        <v>#N/A</v>
      </c>
      <c r="BM189" s="94" t="e">
        <f ca="true">+IF(AND(ISNUMBER(OFFSET('Hygiene Data'!$H$7,0,10*ROW('Hygiene Data'!H183))),'Data Summary'!EB189="Yes"),OFFSET('Hygiene Data'!$H$7,0,10*ROW('Hygiene Data'!H183)),NA())</f>
        <v>#N/A</v>
      </c>
      <c r="BN189" s="94" t="e">
        <f ca="true">+IF(AND(ISNUMBER(OFFSET('Hygiene Data'!$H$9,0,10*ROW('Hygiene Data'!H183))),'Data Summary'!EC189="Yes"),OFFSET('Hygiene Data'!$H$9,0,10*ROW('Hygiene Data'!H183)),NA())</f>
        <v>#N/A</v>
      </c>
      <c r="BO189" s="94" t="e">
        <f ca="true">+IF(AND(ISNUMBER(OFFSET('Hygiene Data'!$I$5,0,10*ROW('Hygiene Data'!I183))),'Data Summary'!ED189="Yes"),OFFSET('Hygiene Data'!$I$5,0,10*ROW('Hygiene Data'!I183)),NA())</f>
        <v>#N/A</v>
      </c>
      <c r="BP189" s="94" t="e">
        <f ca="true">+IF(AND(ISNUMBER(OFFSET('Hygiene Data'!$I$7,0,10*ROW('Hygiene Data'!I183))),'Data Summary'!EE189="Yes"),OFFSET('Hygiene Data'!$I$7,0,10*ROW('Hygiene Data'!I183)),NA())</f>
        <v>#N/A</v>
      </c>
      <c r="BQ189" s="94" t="e">
        <f ca="true">+IF(AND(ISNUMBER(OFFSET('Hygiene Data'!$I$9,0,10*ROW('Hygiene Data'!I183))),'Data Summary'!EF189="Yes"),OFFSET('Hygiene Data'!$I$9,0,10*ROW('Hygiene Data'!I183)),NA())</f>
        <v>#N/A</v>
      </c>
    </row>
    <row xmlns:x14ac="http://schemas.microsoft.com/office/spreadsheetml/2009/9/ac" r="190" x14ac:dyDescent="0.2">
      <c r="A190" s="334" t="e">
        <f ca="true">+RIGHT('Data Summary'!A190,LEN('Data Summary'!A190)-9)</f>
        <v>#VALUE!</v>
      </c>
      <c r="B190" s="35" t="str">
        <f ca="true">+IF(ISTEXT('Data Summary'!B190),'Data Summary'!B190,"")</f>
        <v/>
      </c>
      <c r="C190" s="333" t="e">
        <f ca="true">+VALUE('Data Summary'!C190)</f>
        <v>#VALUE!</v>
      </c>
      <c r="D190" s="92" t="e">
        <f ca="true">+IF(AND(ISNUMBER(OFFSET('Water Data'!$D$4,0,10*ROW('Water Data'!D184))),'Data Summary'!BS190="Yes"),100-OFFSET('Water Data'!$D$4,0,10*ROW('Water Data'!D184)),NA())</f>
        <v>#N/A</v>
      </c>
      <c r="E190" s="92" t="e">
        <f ca="true">+IF(AND(ISNUMBER(OFFSET('Water Data'!$D$6,0,10*ROW('Water Data'!D184))),'Data Summary'!BT190="Yes"),OFFSET('Water Data'!$D$6,0,10*ROW('Water Data'!D184)),NA())</f>
        <v>#N/A</v>
      </c>
      <c r="F190" s="92" t="e">
        <f ca="true">+IF(AND(ISNUMBER(OFFSET('Water Data'!$D$9,0,10*ROW('Water Data'!D184))),'Data Summary'!BU190="Yes"),OFFSET('Water Data'!$D$9,0,10*ROW('Water Data'!D184)),NA())</f>
        <v>#N/A</v>
      </c>
      <c r="G190" s="92" t="e">
        <f ca="true">+IF(AND(ISNUMBER(OFFSET('Water Data'!$E$4,0,10*ROW('Water Data'!E184))),'Data Summary'!BV190="Yes"),100-OFFSET('Water Data'!$E$4,0,10*ROW('Water Data'!E184)),NA())</f>
        <v>#N/A</v>
      </c>
      <c r="H190" s="92" t="e">
        <f ca="true">+IF(AND(ISNUMBER(OFFSET('Water Data'!$E$6,0,10*ROW('Water Data'!E184))),'Data Summary'!BW190="Yes"),OFFSET('Water Data'!$E$6,0,10*ROW('Water Data'!E184)),NA())</f>
        <v>#N/A</v>
      </c>
      <c r="I190" s="92" t="e">
        <f ca="true">+IF(AND(ISNUMBER(OFFSET('Water Data'!$E$9,0,10*ROW('Water Data'!E184))),'Data Summary'!BX190="Yes"),OFFSET('Water Data'!$E$9,0,10*ROW('Water Data'!E184)),NA())</f>
        <v>#N/A</v>
      </c>
      <c r="J190" s="92" t="e">
        <f ca="true">+IF(AND(ISNUMBER(OFFSET('Water Data'!$F$4,0,10*ROW('Water Data'!F184))),'Data Summary'!BY190="Yes"),100-OFFSET('Water Data'!$F$4,0,10*ROW('Water Data'!F184)),NA())</f>
        <v>#N/A</v>
      </c>
      <c r="K190" s="92" t="e">
        <f ca="true">+IF(AND(ISNUMBER(OFFSET('Water Data'!$F$6,0,10*ROW('Water Data'!F184))),'Data Summary'!BZ190="Yes"),OFFSET('Water Data'!$F$6,0,10*ROW('Water Data'!F184)),NA())</f>
        <v>#N/A</v>
      </c>
      <c r="L190" s="92" t="e">
        <f ca="true">+IF(AND(ISNUMBER(OFFSET('Water Data'!$F$9,0,10*ROW('Water Data'!F184))),'Data Summary'!CA190="Yes"),OFFSET('Water Data'!$F$9,0,10*ROW('Water Data'!F184)),NA())</f>
        <v>#N/A</v>
      </c>
      <c r="M190" s="92" t="e">
        <f ca="true">+IF(AND(ISNUMBER(OFFSET('Water Data'!$G$4,0,10*ROW('Water Data'!G184))),'Data Summary'!CB190="Yes"),100-OFFSET('Water Data'!$G$4,0,10*ROW('Water Data'!G184)),NA())</f>
        <v>#N/A</v>
      </c>
      <c r="N190" s="92" t="e">
        <f ca="true">+IF(AND(ISNUMBER(OFFSET('Water Data'!$G$6,0,10*ROW('Water Data'!G184))),'Data Summary'!CC190="Yes"),OFFSET('Water Data'!$G$6,0,10*ROW('Water Data'!G184)),NA())</f>
        <v>#N/A</v>
      </c>
      <c r="O190" s="92" t="e">
        <f ca="true">+IF(AND(ISNUMBER(OFFSET('Water Data'!$G$9,0,10*ROW('Water Data'!G184))),'Data Summary'!CD190="Yes"),OFFSET('Water Data'!$G$9,0,10*ROW('Water Data'!G184)),NA())</f>
        <v>#N/A</v>
      </c>
      <c r="P190" s="92" t="e">
        <f ca="true">+IF(AND(ISNUMBER(OFFSET('Water Data'!$H$4,0,10*ROW('Water Data'!H184))),'Data Summary'!CE190="Yes"),100-OFFSET('Water Data'!$H$4,0,10*ROW('Water Data'!H184)),NA())</f>
        <v>#N/A</v>
      </c>
      <c r="Q190" s="92" t="e">
        <f ca="true">+IF(AND(ISNUMBER(OFFSET('Water Data'!$H$6,0,10*ROW('Water Data'!H184))),'Data Summary'!CF190="Yes"),OFFSET('Water Data'!$H$6,0,10*ROW('Water Data'!H184)),NA())</f>
        <v>#N/A</v>
      </c>
      <c r="R190" s="92" t="e">
        <f ca="true">+IF(AND(ISNUMBER(OFFSET('Water Data'!$H$9,0,10*ROW('Water Data'!H184))),'Data Summary'!CG190="Yes"),OFFSET('Water Data'!$H$9,0,10*ROW('Water Data'!H184)),NA())</f>
        <v>#N/A</v>
      </c>
      <c r="S190" s="92" t="e">
        <f ca="true">+IF(AND(ISNUMBER(OFFSET('Water Data'!$I$4,0,10*ROW('Water Data'!I184))),'Data Summary'!CH190="Yes"),100-OFFSET('Water Data'!$I$4,0,10*ROW('Water Data'!I184)),NA())</f>
        <v>#N/A</v>
      </c>
      <c r="T190" s="92" t="e">
        <f ca="true">+IF(AND(ISNUMBER(OFFSET('Water Data'!$I$6,0,10*ROW('Water Data'!I184))),'Data Summary'!CI190="Yes"),OFFSET('Water Data'!$I$6,0,10*ROW('Water Data'!I184)),NA())</f>
        <v>#N/A</v>
      </c>
      <c r="U190" s="92" t="e">
        <f ca="true">+IF(AND(ISNUMBER(OFFSET('Water Data'!$I$9,0,10*ROW('Water Data'!I184))),'Data Summary'!CJ190="Yes"),OFFSET('Water Data'!$I$9,0,10*ROW('Water Data'!I184)),NA())</f>
        <v>#N/A</v>
      </c>
      <c r="V190" s="93" t="e">
        <f ca="true">+IF(AND(ISNUMBER(OFFSET('Sanitation Data'!$D$4,0,10*ROW('Sanitation Data'!D184))),'Data Summary'!CK190="Yes"),100-OFFSET('Sanitation Data'!$D$4,0,10*ROW('Sanitation Data'!D184)),NA())</f>
        <v>#N/A</v>
      </c>
      <c r="W190" s="93" t="e">
        <f ca="true">+IF(AND(ISNUMBER(OFFSET('Sanitation Data'!$D$6,0,10*ROW('Sanitation Data'!D184))),'Data Summary'!CL190="Yes"),OFFSET('Sanitation Data'!$D$6,0,10*ROW('Sanitation Data'!D184)),NA())</f>
        <v>#N/A</v>
      </c>
      <c r="X190" s="93" t="e">
        <f ca="true">+IF(AND(ISNUMBER(OFFSET('Sanitation Data'!$D$10,0,10*ROW('Sanitation Data'!D184))),'Data Summary'!CM190="Yes"),OFFSET('Sanitation Data'!$D$10,0,10*ROW('Sanitation Data'!D184)),NA())</f>
        <v>#N/A</v>
      </c>
      <c r="Y190" s="93" t="e">
        <f ca="true">+IF(AND(ISNUMBER(OFFSET('Sanitation Data'!$D$11,0,10*ROW('Sanitation Data'!D184))),'Data Summary'!CN190="Yes"),OFFSET('Sanitation Data'!$D$11,0,10*ROW('Sanitation Data'!D184)),NA())</f>
        <v>#N/A</v>
      </c>
      <c r="Z190" s="93" t="e">
        <f ca="true">+IF(AND(ISNUMBER(OFFSET('Sanitation Data'!$D$12,0,10*ROW('Sanitation Data'!D184))),'Data Summary'!CO190="Yes"),OFFSET('Sanitation Data'!$D$12,0,10*ROW('Sanitation Data'!D184)),NA())</f>
        <v>#N/A</v>
      </c>
      <c r="AA190" s="93" t="e">
        <f ca="true">+IF(AND(ISNUMBER(OFFSET('Sanitation Data'!$E$4,0,10*ROW('Sanitation Data'!E184))),'Data Summary'!CP190="Yes"),100-OFFSET('Sanitation Data'!$E$4,0,10*ROW('Sanitation Data'!E184)),NA())</f>
        <v>#N/A</v>
      </c>
      <c r="AB190" s="93" t="e">
        <f ca="true">+IF(AND(ISNUMBER(OFFSET('Sanitation Data'!$E$6,0,10*ROW('Sanitation Data'!E184))),'Data Summary'!CQ190="Yes"),OFFSET('Sanitation Data'!$E$6,0,10*ROW('Sanitation Data'!E184)),NA())</f>
        <v>#N/A</v>
      </c>
      <c r="AC190" s="93" t="e">
        <f ca="true">+IF(AND(ISNUMBER(OFFSET('Sanitation Data'!$E$10,0,10*ROW('Sanitation Data'!E184))),'Data Summary'!CR190="Yes"),OFFSET('Sanitation Data'!$E$10,0,10*ROW('Sanitation Data'!E184)),NA())</f>
        <v>#N/A</v>
      </c>
      <c r="AD190" s="93" t="e">
        <f ca="true">+IF(AND(ISNUMBER(OFFSET('Sanitation Data'!$E$11,0,10*ROW('Sanitation Data'!E184))),'Data Summary'!CS190="Yes"),OFFSET('Sanitation Data'!$E$11,0,10*ROW('Sanitation Data'!E184)),NA())</f>
        <v>#N/A</v>
      </c>
      <c r="AE190" s="93" t="e">
        <f ca="true">+IF(AND(ISNUMBER(OFFSET('Sanitation Data'!$E$12,0,10*ROW('Sanitation Data'!E184))),'Data Summary'!CT190="Yes"),OFFSET('Sanitation Data'!$E$12,0,10*ROW('Sanitation Data'!E184)),NA())</f>
        <v>#N/A</v>
      </c>
      <c r="AF190" s="93" t="e">
        <f ca="true">+IF(AND(ISNUMBER(OFFSET('Sanitation Data'!$F$4,0,10*ROW('Sanitation Data'!F184))),'Data Summary'!CU190="Yes"),100-OFFSET('Sanitation Data'!$F$4,0,10*ROW('Sanitation Data'!F184)),NA())</f>
        <v>#N/A</v>
      </c>
      <c r="AG190" s="93" t="e">
        <f ca="true">+IF(AND(ISNUMBER(OFFSET('Sanitation Data'!$F$6,0,10*ROW('Sanitation Data'!F184))),'Data Summary'!CV190="Yes"),OFFSET('Sanitation Data'!$F$6,0,10*ROW('Sanitation Data'!F184)),NA())</f>
        <v>#N/A</v>
      </c>
      <c r="AH190" s="93" t="e">
        <f ca="true">+IF(AND(ISNUMBER(OFFSET('Sanitation Data'!$F$10,0,10*ROW('Sanitation Data'!F184))),'Data Summary'!CW190="Yes"),OFFSET('Sanitation Data'!$F$10,0,10*ROW('Sanitation Data'!F184)),NA())</f>
        <v>#N/A</v>
      </c>
      <c r="AI190" s="93" t="e">
        <f ca="true">+IF(AND(ISNUMBER(OFFSET('Sanitation Data'!$F$11,0,10*ROW('Sanitation Data'!F184))),'Data Summary'!CX190="Yes"),OFFSET('Sanitation Data'!$F$11,0,10*ROW('Sanitation Data'!F184)),NA())</f>
        <v>#N/A</v>
      </c>
      <c r="AJ190" s="93" t="e">
        <f ca="true">+IF(AND(ISNUMBER(OFFSET('Sanitation Data'!$F$12,0,10*ROW('Sanitation Data'!F184))),'Data Summary'!CY190="Yes"),OFFSET('Sanitation Data'!$F$12,0,10*ROW('Sanitation Data'!F184)),NA())</f>
        <v>#N/A</v>
      </c>
      <c r="AK190" s="93" t="e">
        <f ca="true">+IF(AND(ISNUMBER(OFFSET('Sanitation Data'!$G$4,0,10*ROW('Sanitation Data'!G184))),'Data Summary'!CZ190="Yes"),100-OFFSET('Sanitation Data'!$G$4,0,10*ROW('Sanitation Data'!G184)),NA())</f>
        <v>#N/A</v>
      </c>
      <c r="AL190" s="93" t="e">
        <f ca="true">+IF(AND(ISNUMBER(OFFSET('Sanitation Data'!$G$6,0,10*ROW('Sanitation Data'!G184))),'Data Summary'!DA190="Yes"),OFFSET('Sanitation Data'!$G$6,0,10*ROW('Sanitation Data'!G184)),NA())</f>
        <v>#N/A</v>
      </c>
      <c r="AM190" s="93" t="e">
        <f ca="true">+IF(AND(ISNUMBER(OFFSET('Sanitation Data'!$G$10,0,10*ROW('Sanitation Data'!G184))),'Data Summary'!DB190="Yes"),OFFSET('Sanitation Data'!$G$10,0,10*ROW('Sanitation Data'!G184)),NA())</f>
        <v>#N/A</v>
      </c>
      <c r="AN190" s="93" t="e">
        <f ca="true">+IF(AND(ISNUMBER(OFFSET('Sanitation Data'!$G$11,0,10*ROW('Sanitation Data'!G184))),'Data Summary'!DC190="Yes"),OFFSET('Sanitation Data'!$G$11,0,10*ROW('Sanitation Data'!G184)),NA())</f>
        <v>#N/A</v>
      </c>
      <c r="AO190" s="93" t="e">
        <f ca="true">+IF(AND(ISNUMBER(OFFSET('Sanitation Data'!$G$12,0,10*ROW('Sanitation Data'!G184))),'Data Summary'!DD190="Yes"),OFFSET('Sanitation Data'!$G$12,0,10*ROW('Sanitation Data'!G184)),NA())</f>
        <v>#N/A</v>
      </c>
      <c r="AP190" s="93" t="e">
        <f ca="true">+IF(AND(ISNUMBER(OFFSET('Sanitation Data'!$H$4,0,10*ROW('Sanitation Data'!H184))),'Data Summary'!DE190="Yes"),100-OFFSET('Sanitation Data'!$H$4,0,10*ROW('Sanitation Data'!H184)),NA())</f>
        <v>#N/A</v>
      </c>
      <c r="AQ190" s="93" t="e">
        <f ca="true">+IF(AND(ISNUMBER(OFFSET('Sanitation Data'!$H$6,0,10*ROW('Sanitation Data'!H184))),'Data Summary'!DF190="Yes"),OFFSET('Sanitation Data'!$H$6,0,10*ROW('Sanitation Data'!H184)),NA())</f>
        <v>#N/A</v>
      </c>
      <c r="AR190" s="93" t="e">
        <f ca="true">+IF(AND(ISNUMBER(OFFSET('Sanitation Data'!$H$10,0,10*ROW('Sanitation Data'!H184))),'Data Summary'!DG190="Yes"),OFFSET('Sanitation Data'!$H$10,0,10*ROW('Sanitation Data'!H184)),NA())</f>
        <v>#N/A</v>
      </c>
      <c r="AS190" s="93" t="e">
        <f ca="true">+IF(AND(ISNUMBER(OFFSET('Sanitation Data'!$H$11,0,10*ROW('Sanitation Data'!H184))),'Data Summary'!DH190="Yes"),OFFSET('Sanitation Data'!$H$11,0,10*ROW('Sanitation Data'!H184)),NA())</f>
        <v>#N/A</v>
      </c>
      <c r="AT190" s="93" t="e">
        <f ca="true">+IF(AND(ISNUMBER(OFFSET('Sanitation Data'!$H$12,0,10*ROW('Sanitation Data'!H184))),'Data Summary'!DI190="Yes"),OFFSET('Sanitation Data'!$H$12,0,10*ROW('Sanitation Data'!H184)),NA())</f>
        <v>#N/A</v>
      </c>
      <c r="AU190" s="93" t="e">
        <f ca="true">+IF(AND(ISNUMBER(OFFSET('Sanitation Data'!$I$4,0,10*ROW('Sanitation Data'!I184))),'Data Summary'!DJ190="Yes"),100-OFFSET('Sanitation Data'!$I$4,0,10*ROW('Sanitation Data'!I184)),NA())</f>
        <v>#N/A</v>
      </c>
      <c r="AV190" s="93" t="e">
        <f ca="true">+IF(AND(ISNUMBER(OFFSET('Sanitation Data'!$I$6,0,10*ROW('Sanitation Data'!I184))),'Data Summary'!DK190="Yes"),OFFSET('Sanitation Data'!$I$6,0,10*ROW('Sanitation Data'!I184)),NA())</f>
        <v>#N/A</v>
      </c>
      <c r="AW190" s="93" t="e">
        <f ca="true">+IF(AND(ISNUMBER(OFFSET('Sanitation Data'!$I$10,0,10*ROW('Sanitation Data'!I184))),'Data Summary'!DL190="Yes"),OFFSET('Sanitation Data'!$I$10,0,10*ROW('Sanitation Data'!I184)),NA())</f>
        <v>#N/A</v>
      </c>
      <c r="AX190" s="93" t="e">
        <f ca="true">+IF(AND(ISNUMBER(OFFSET('Sanitation Data'!$I$11,0,10*ROW('Sanitation Data'!I184))),'Data Summary'!DM190="Yes"),OFFSET('Sanitation Data'!$I$11,0,10*ROW('Sanitation Data'!I184)),NA())</f>
        <v>#N/A</v>
      </c>
      <c r="AY190" s="93" t="e">
        <f ca="true">+IF(AND(ISNUMBER(OFFSET('Sanitation Data'!$I$12,0,10*ROW('Sanitation Data'!I184))),'Data Summary'!DN190="Yes"),OFFSET('Sanitation Data'!$I$12,0,10*ROW('Sanitation Data'!I184)),NA())</f>
        <v>#N/A</v>
      </c>
      <c r="AZ190" s="94" t="e">
        <f ca="true">+IF(AND(ISNUMBER(OFFSET('Hygiene Data'!$D$5,0,10*ROW('Hygiene Data'!D184))),'Data Summary'!DO190="Yes"),OFFSET('Hygiene Data'!$D$5,0,10*ROW('Hygiene Data'!D184)),NA())</f>
        <v>#N/A</v>
      </c>
      <c r="BA190" s="94" t="e">
        <f ca="true">+IF(AND(ISNUMBER(OFFSET('Hygiene Data'!$D$7,0,10*ROW('Hygiene Data'!D184))),'Data Summary'!DP190="Yes"),OFFSET('Hygiene Data'!$D$7,0,10*ROW('Hygiene Data'!D184)),NA())</f>
        <v>#N/A</v>
      </c>
      <c r="BB190" s="94" t="e">
        <f ca="true">+IF(AND(ISNUMBER(OFFSET('Hygiene Data'!$D$9,0,10*ROW('Hygiene Data'!D184))),'Data Summary'!DQ190="Yes"),OFFSET('Hygiene Data'!$D$9,0,10*ROW('Hygiene Data'!D184)),NA())</f>
        <v>#N/A</v>
      </c>
      <c r="BC190" s="94" t="e">
        <f ca="true">+IF(AND(ISNUMBER(OFFSET('Hygiene Data'!$E$5,0,10*ROW('Hygiene Data'!E184))),'Data Summary'!DR190="Yes"),OFFSET('Hygiene Data'!$E$5,0,10*ROW('Hygiene Data'!E184)),NA())</f>
        <v>#N/A</v>
      </c>
      <c r="BD190" s="94" t="e">
        <f ca="true">+IF(AND(ISNUMBER(OFFSET('Hygiene Data'!$E$7,0,10*ROW('Hygiene Data'!E184))),'Data Summary'!DS190="Yes"),OFFSET('Hygiene Data'!$E$7,0,10*ROW('Hygiene Data'!E184)),NA())</f>
        <v>#N/A</v>
      </c>
      <c r="BE190" s="94" t="e">
        <f ca="true">+IF(AND(ISNUMBER(OFFSET('Hygiene Data'!$E$9,0,10*ROW('Hygiene Data'!E184))),'Data Summary'!DT190="Yes"),OFFSET('Hygiene Data'!$E$9,0,10*ROW('Hygiene Data'!E184)),NA())</f>
        <v>#N/A</v>
      </c>
      <c r="BF190" s="94" t="e">
        <f ca="true">+IF(AND(ISNUMBER(OFFSET('Hygiene Data'!$F$5,0,10*ROW('Hygiene Data'!F184))),'Data Summary'!DU190="Yes"),OFFSET('Hygiene Data'!$F$5,0,10*ROW('Hygiene Data'!F184)),NA())</f>
        <v>#N/A</v>
      </c>
      <c r="BG190" s="94" t="e">
        <f ca="true">+IF(AND(ISNUMBER(OFFSET('Hygiene Data'!$F$7,0,10*ROW('Hygiene Data'!F184))),'Data Summary'!DV190="Yes"),OFFSET('Hygiene Data'!$F$7,0,10*ROW('Hygiene Data'!F184)),NA())</f>
        <v>#N/A</v>
      </c>
      <c r="BH190" s="94" t="e">
        <f ca="true">+IF(AND(ISNUMBER(OFFSET('Hygiene Data'!$F$9,0,10*ROW('Hygiene Data'!F184))),'Data Summary'!DW190="Yes"),OFFSET('Hygiene Data'!$F$9,0,10*ROW('Hygiene Data'!F184)),NA())</f>
        <v>#N/A</v>
      </c>
      <c r="BI190" s="94" t="e">
        <f ca="true">+IF(AND(ISNUMBER(OFFSET('Hygiene Data'!$G$5,0,10*ROW('Hygiene Data'!G184))),'Data Summary'!DX190="Yes"),OFFSET('Hygiene Data'!$G$5,0,10*ROW('Hygiene Data'!G184)),NA())</f>
        <v>#N/A</v>
      </c>
      <c r="BJ190" s="94" t="e">
        <f ca="true">+IF(AND(ISNUMBER(OFFSET('Hygiene Data'!$G$7,0,10*ROW('Hygiene Data'!G184))),'Data Summary'!DY190="Yes"),OFFSET('Hygiene Data'!$G$7,0,10*ROW('Hygiene Data'!G184)),NA())</f>
        <v>#N/A</v>
      </c>
      <c r="BK190" s="94" t="e">
        <f ca="true">+IF(AND(ISNUMBER(OFFSET('Hygiene Data'!$G$9,0,10*ROW('Hygiene Data'!G184))),'Data Summary'!DZ190="Yes"),OFFSET('Hygiene Data'!$G$9,0,10*ROW('Hygiene Data'!G184)),NA())</f>
        <v>#N/A</v>
      </c>
      <c r="BL190" s="94" t="e">
        <f ca="true">+IF(AND(ISNUMBER(OFFSET('Hygiene Data'!$H$5,0,10*ROW('Hygiene Data'!H184))),'Data Summary'!EA190="Yes"),OFFSET('Hygiene Data'!$H$5,0,10*ROW('Hygiene Data'!H184)),NA())</f>
        <v>#N/A</v>
      </c>
      <c r="BM190" s="94" t="e">
        <f ca="true">+IF(AND(ISNUMBER(OFFSET('Hygiene Data'!$H$7,0,10*ROW('Hygiene Data'!H184))),'Data Summary'!EB190="Yes"),OFFSET('Hygiene Data'!$H$7,0,10*ROW('Hygiene Data'!H184)),NA())</f>
        <v>#N/A</v>
      </c>
      <c r="BN190" s="94" t="e">
        <f ca="true">+IF(AND(ISNUMBER(OFFSET('Hygiene Data'!$H$9,0,10*ROW('Hygiene Data'!H184))),'Data Summary'!EC190="Yes"),OFFSET('Hygiene Data'!$H$9,0,10*ROW('Hygiene Data'!H184)),NA())</f>
        <v>#N/A</v>
      </c>
      <c r="BO190" s="94" t="e">
        <f ca="true">+IF(AND(ISNUMBER(OFFSET('Hygiene Data'!$I$5,0,10*ROW('Hygiene Data'!I184))),'Data Summary'!ED190="Yes"),OFFSET('Hygiene Data'!$I$5,0,10*ROW('Hygiene Data'!I184)),NA())</f>
        <v>#N/A</v>
      </c>
      <c r="BP190" s="94" t="e">
        <f ca="true">+IF(AND(ISNUMBER(OFFSET('Hygiene Data'!$I$7,0,10*ROW('Hygiene Data'!I184))),'Data Summary'!EE190="Yes"),OFFSET('Hygiene Data'!$I$7,0,10*ROW('Hygiene Data'!I184)),NA())</f>
        <v>#N/A</v>
      </c>
      <c r="BQ190" s="94" t="e">
        <f ca="true">+IF(AND(ISNUMBER(OFFSET('Hygiene Data'!$I$9,0,10*ROW('Hygiene Data'!I184))),'Data Summary'!EF190="Yes"),OFFSET('Hygiene Data'!$I$9,0,10*ROW('Hygiene Data'!I184)),NA())</f>
        <v>#N/A</v>
      </c>
    </row>
    <row xmlns:x14ac="http://schemas.microsoft.com/office/spreadsheetml/2009/9/ac" r="191" x14ac:dyDescent="0.2">
      <c r="A191" s="334" t="e">
        <f ca="true">+RIGHT('Data Summary'!A191,LEN('Data Summary'!A191)-9)</f>
        <v>#VALUE!</v>
      </c>
      <c r="B191" s="35" t="str">
        <f ca="true">+IF(ISTEXT('Data Summary'!B191),'Data Summary'!B191,"")</f>
        <v/>
      </c>
      <c r="C191" s="333" t="e">
        <f ca="true">+VALUE('Data Summary'!C191)</f>
        <v>#VALUE!</v>
      </c>
      <c r="D191" s="92" t="e">
        <f ca="true">+IF(AND(ISNUMBER(OFFSET('Water Data'!$D$4,0,10*ROW('Water Data'!D185))),'Data Summary'!BS191="Yes"),100-OFFSET('Water Data'!$D$4,0,10*ROW('Water Data'!D185)),NA())</f>
        <v>#N/A</v>
      </c>
      <c r="E191" s="92" t="e">
        <f ca="true">+IF(AND(ISNUMBER(OFFSET('Water Data'!$D$6,0,10*ROW('Water Data'!D185))),'Data Summary'!BT191="Yes"),OFFSET('Water Data'!$D$6,0,10*ROW('Water Data'!D185)),NA())</f>
        <v>#N/A</v>
      </c>
      <c r="F191" s="92" t="e">
        <f ca="true">+IF(AND(ISNUMBER(OFFSET('Water Data'!$D$9,0,10*ROW('Water Data'!D185))),'Data Summary'!BU191="Yes"),OFFSET('Water Data'!$D$9,0,10*ROW('Water Data'!D185)),NA())</f>
        <v>#N/A</v>
      </c>
      <c r="G191" s="92" t="e">
        <f ca="true">+IF(AND(ISNUMBER(OFFSET('Water Data'!$E$4,0,10*ROW('Water Data'!E185))),'Data Summary'!BV191="Yes"),100-OFFSET('Water Data'!$E$4,0,10*ROW('Water Data'!E185)),NA())</f>
        <v>#N/A</v>
      </c>
      <c r="H191" s="92" t="e">
        <f ca="true">+IF(AND(ISNUMBER(OFFSET('Water Data'!$E$6,0,10*ROW('Water Data'!E185))),'Data Summary'!BW191="Yes"),OFFSET('Water Data'!$E$6,0,10*ROW('Water Data'!E185)),NA())</f>
        <v>#N/A</v>
      </c>
      <c r="I191" s="92" t="e">
        <f ca="true">+IF(AND(ISNUMBER(OFFSET('Water Data'!$E$9,0,10*ROW('Water Data'!E185))),'Data Summary'!BX191="Yes"),OFFSET('Water Data'!$E$9,0,10*ROW('Water Data'!E185)),NA())</f>
        <v>#N/A</v>
      </c>
      <c r="J191" s="92" t="e">
        <f ca="true">+IF(AND(ISNUMBER(OFFSET('Water Data'!$F$4,0,10*ROW('Water Data'!F185))),'Data Summary'!BY191="Yes"),100-OFFSET('Water Data'!$F$4,0,10*ROW('Water Data'!F185)),NA())</f>
        <v>#N/A</v>
      </c>
      <c r="K191" s="92" t="e">
        <f ca="true">+IF(AND(ISNUMBER(OFFSET('Water Data'!$F$6,0,10*ROW('Water Data'!F185))),'Data Summary'!BZ191="Yes"),OFFSET('Water Data'!$F$6,0,10*ROW('Water Data'!F185)),NA())</f>
        <v>#N/A</v>
      </c>
      <c r="L191" s="92" t="e">
        <f ca="true">+IF(AND(ISNUMBER(OFFSET('Water Data'!$F$9,0,10*ROW('Water Data'!F185))),'Data Summary'!CA191="Yes"),OFFSET('Water Data'!$F$9,0,10*ROW('Water Data'!F185)),NA())</f>
        <v>#N/A</v>
      </c>
      <c r="M191" s="92" t="e">
        <f ca="true">+IF(AND(ISNUMBER(OFFSET('Water Data'!$G$4,0,10*ROW('Water Data'!G185))),'Data Summary'!CB191="Yes"),100-OFFSET('Water Data'!$G$4,0,10*ROW('Water Data'!G185)),NA())</f>
        <v>#N/A</v>
      </c>
      <c r="N191" s="92" t="e">
        <f ca="true">+IF(AND(ISNUMBER(OFFSET('Water Data'!$G$6,0,10*ROW('Water Data'!G185))),'Data Summary'!CC191="Yes"),OFFSET('Water Data'!$G$6,0,10*ROW('Water Data'!G185)),NA())</f>
        <v>#N/A</v>
      </c>
      <c r="O191" s="92" t="e">
        <f ca="true">+IF(AND(ISNUMBER(OFFSET('Water Data'!$G$9,0,10*ROW('Water Data'!G185))),'Data Summary'!CD191="Yes"),OFFSET('Water Data'!$G$9,0,10*ROW('Water Data'!G185)),NA())</f>
        <v>#N/A</v>
      </c>
      <c r="P191" s="92" t="e">
        <f ca="true">+IF(AND(ISNUMBER(OFFSET('Water Data'!$H$4,0,10*ROW('Water Data'!H185))),'Data Summary'!CE191="Yes"),100-OFFSET('Water Data'!$H$4,0,10*ROW('Water Data'!H185)),NA())</f>
        <v>#N/A</v>
      </c>
      <c r="Q191" s="92" t="e">
        <f ca="true">+IF(AND(ISNUMBER(OFFSET('Water Data'!$H$6,0,10*ROW('Water Data'!H185))),'Data Summary'!CF191="Yes"),OFFSET('Water Data'!$H$6,0,10*ROW('Water Data'!H185)),NA())</f>
        <v>#N/A</v>
      </c>
      <c r="R191" s="92" t="e">
        <f ca="true">+IF(AND(ISNUMBER(OFFSET('Water Data'!$H$9,0,10*ROW('Water Data'!H185))),'Data Summary'!CG191="Yes"),OFFSET('Water Data'!$H$9,0,10*ROW('Water Data'!H185)),NA())</f>
        <v>#N/A</v>
      </c>
      <c r="S191" s="92" t="e">
        <f ca="true">+IF(AND(ISNUMBER(OFFSET('Water Data'!$I$4,0,10*ROW('Water Data'!I185))),'Data Summary'!CH191="Yes"),100-OFFSET('Water Data'!$I$4,0,10*ROW('Water Data'!I185)),NA())</f>
        <v>#N/A</v>
      </c>
      <c r="T191" s="92" t="e">
        <f ca="true">+IF(AND(ISNUMBER(OFFSET('Water Data'!$I$6,0,10*ROW('Water Data'!I185))),'Data Summary'!CI191="Yes"),OFFSET('Water Data'!$I$6,0,10*ROW('Water Data'!I185)),NA())</f>
        <v>#N/A</v>
      </c>
      <c r="U191" s="92" t="e">
        <f ca="true">+IF(AND(ISNUMBER(OFFSET('Water Data'!$I$9,0,10*ROW('Water Data'!I185))),'Data Summary'!CJ191="Yes"),OFFSET('Water Data'!$I$9,0,10*ROW('Water Data'!I185)),NA())</f>
        <v>#N/A</v>
      </c>
      <c r="V191" s="93" t="e">
        <f ca="true">+IF(AND(ISNUMBER(OFFSET('Sanitation Data'!$D$4,0,10*ROW('Sanitation Data'!D185))),'Data Summary'!CK191="Yes"),100-OFFSET('Sanitation Data'!$D$4,0,10*ROW('Sanitation Data'!D185)),NA())</f>
        <v>#N/A</v>
      </c>
      <c r="W191" s="93" t="e">
        <f ca="true">+IF(AND(ISNUMBER(OFFSET('Sanitation Data'!$D$6,0,10*ROW('Sanitation Data'!D185))),'Data Summary'!CL191="Yes"),OFFSET('Sanitation Data'!$D$6,0,10*ROW('Sanitation Data'!D185)),NA())</f>
        <v>#N/A</v>
      </c>
      <c r="X191" s="93" t="e">
        <f ca="true">+IF(AND(ISNUMBER(OFFSET('Sanitation Data'!$D$10,0,10*ROW('Sanitation Data'!D185))),'Data Summary'!CM191="Yes"),OFFSET('Sanitation Data'!$D$10,0,10*ROW('Sanitation Data'!D185)),NA())</f>
        <v>#N/A</v>
      </c>
      <c r="Y191" s="93" t="e">
        <f ca="true">+IF(AND(ISNUMBER(OFFSET('Sanitation Data'!$D$11,0,10*ROW('Sanitation Data'!D185))),'Data Summary'!CN191="Yes"),OFFSET('Sanitation Data'!$D$11,0,10*ROW('Sanitation Data'!D185)),NA())</f>
        <v>#N/A</v>
      </c>
      <c r="Z191" s="93" t="e">
        <f ca="true">+IF(AND(ISNUMBER(OFFSET('Sanitation Data'!$D$12,0,10*ROW('Sanitation Data'!D185))),'Data Summary'!CO191="Yes"),OFFSET('Sanitation Data'!$D$12,0,10*ROW('Sanitation Data'!D185)),NA())</f>
        <v>#N/A</v>
      </c>
      <c r="AA191" s="93" t="e">
        <f ca="true">+IF(AND(ISNUMBER(OFFSET('Sanitation Data'!$E$4,0,10*ROW('Sanitation Data'!E185))),'Data Summary'!CP191="Yes"),100-OFFSET('Sanitation Data'!$E$4,0,10*ROW('Sanitation Data'!E185)),NA())</f>
        <v>#N/A</v>
      </c>
      <c r="AB191" s="93" t="e">
        <f ca="true">+IF(AND(ISNUMBER(OFFSET('Sanitation Data'!$E$6,0,10*ROW('Sanitation Data'!E185))),'Data Summary'!CQ191="Yes"),OFFSET('Sanitation Data'!$E$6,0,10*ROW('Sanitation Data'!E185)),NA())</f>
        <v>#N/A</v>
      </c>
      <c r="AC191" s="93" t="e">
        <f ca="true">+IF(AND(ISNUMBER(OFFSET('Sanitation Data'!$E$10,0,10*ROW('Sanitation Data'!E185))),'Data Summary'!CR191="Yes"),OFFSET('Sanitation Data'!$E$10,0,10*ROW('Sanitation Data'!E185)),NA())</f>
        <v>#N/A</v>
      </c>
      <c r="AD191" s="93" t="e">
        <f ca="true">+IF(AND(ISNUMBER(OFFSET('Sanitation Data'!$E$11,0,10*ROW('Sanitation Data'!E185))),'Data Summary'!CS191="Yes"),OFFSET('Sanitation Data'!$E$11,0,10*ROW('Sanitation Data'!E185)),NA())</f>
        <v>#N/A</v>
      </c>
      <c r="AE191" s="93" t="e">
        <f ca="true">+IF(AND(ISNUMBER(OFFSET('Sanitation Data'!$E$12,0,10*ROW('Sanitation Data'!E185))),'Data Summary'!CT191="Yes"),OFFSET('Sanitation Data'!$E$12,0,10*ROW('Sanitation Data'!E185)),NA())</f>
        <v>#N/A</v>
      </c>
      <c r="AF191" s="93" t="e">
        <f ca="true">+IF(AND(ISNUMBER(OFFSET('Sanitation Data'!$F$4,0,10*ROW('Sanitation Data'!F185))),'Data Summary'!CU191="Yes"),100-OFFSET('Sanitation Data'!$F$4,0,10*ROW('Sanitation Data'!F185)),NA())</f>
        <v>#N/A</v>
      </c>
      <c r="AG191" s="93" t="e">
        <f ca="true">+IF(AND(ISNUMBER(OFFSET('Sanitation Data'!$F$6,0,10*ROW('Sanitation Data'!F185))),'Data Summary'!CV191="Yes"),OFFSET('Sanitation Data'!$F$6,0,10*ROW('Sanitation Data'!F185)),NA())</f>
        <v>#N/A</v>
      </c>
      <c r="AH191" s="93" t="e">
        <f ca="true">+IF(AND(ISNUMBER(OFFSET('Sanitation Data'!$F$10,0,10*ROW('Sanitation Data'!F185))),'Data Summary'!CW191="Yes"),OFFSET('Sanitation Data'!$F$10,0,10*ROW('Sanitation Data'!F185)),NA())</f>
        <v>#N/A</v>
      </c>
      <c r="AI191" s="93" t="e">
        <f ca="true">+IF(AND(ISNUMBER(OFFSET('Sanitation Data'!$F$11,0,10*ROW('Sanitation Data'!F185))),'Data Summary'!CX191="Yes"),OFFSET('Sanitation Data'!$F$11,0,10*ROW('Sanitation Data'!F185)),NA())</f>
        <v>#N/A</v>
      </c>
      <c r="AJ191" s="93" t="e">
        <f ca="true">+IF(AND(ISNUMBER(OFFSET('Sanitation Data'!$F$12,0,10*ROW('Sanitation Data'!F185))),'Data Summary'!CY191="Yes"),OFFSET('Sanitation Data'!$F$12,0,10*ROW('Sanitation Data'!F185)),NA())</f>
        <v>#N/A</v>
      </c>
      <c r="AK191" s="93" t="e">
        <f ca="true">+IF(AND(ISNUMBER(OFFSET('Sanitation Data'!$G$4,0,10*ROW('Sanitation Data'!G185))),'Data Summary'!CZ191="Yes"),100-OFFSET('Sanitation Data'!$G$4,0,10*ROW('Sanitation Data'!G185)),NA())</f>
        <v>#N/A</v>
      </c>
      <c r="AL191" s="93" t="e">
        <f ca="true">+IF(AND(ISNUMBER(OFFSET('Sanitation Data'!$G$6,0,10*ROW('Sanitation Data'!G185))),'Data Summary'!DA191="Yes"),OFFSET('Sanitation Data'!$G$6,0,10*ROW('Sanitation Data'!G185)),NA())</f>
        <v>#N/A</v>
      </c>
      <c r="AM191" s="93" t="e">
        <f ca="true">+IF(AND(ISNUMBER(OFFSET('Sanitation Data'!$G$10,0,10*ROW('Sanitation Data'!G185))),'Data Summary'!DB191="Yes"),OFFSET('Sanitation Data'!$G$10,0,10*ROW('Sanitation Data'!G185)),NA())</f>
        <v>#N/A</v>
      </c>
      <c r="AN191" s="93" t="e">
        <f ca="true">+IF(AND(ISNUMBER(OFFSET('Sanitation Data'!$G$11,0,10*ROW('Sanitation Data'!G185))),'Data Summary'!DC191="Yes"),OFFSET('Sanitation Data'!$G$11,0,10*ROW('Sanitation Data'!G185)),NA())</f>
        <v>#N/A</v>
      </c>
      <c r="AO191" s="93" t="e">
        <f ca="true">+IF(AND(ISNUMBER(OFFSET('Sanitation Data'!$G$12,0,10*ROW('Sanitation Data'!G185))),'Data Summary'!DD191="Yes"),OFFSET('Sanitation Data'!$G$12,0,10*ROW('Sanitation Data'!G185)),NA())</f>
        <v>#N/A</v>
      </c>
      <c r="AP191" s="93" t="e">
        <f ca="true">+IF(AND(ISNUMBER(OFFSET('Sanitation Data'!$H$4,0,10*ROW('Sanitation Data'!H185))),'Data Summary'!DE191="Yes"),100-OFFSET('Sanitation Data'!$H$4,0,10*ROW('Sanitation Data'!H185)),NA())</f>
        <v>#N/A</v>
      </c>
      <c r="AQ191" s="93" t="e">
        <f ca="true">+IF(AND(ISNUMBER(OFFSET('Sanitation Data'!$H$6,0,10*ROW('Sanitation Data'!H185))),'Data Summary'!DF191="Yes"),OFFSET('Sanitation Data'!$H$6,0,10*ROW('Sanitation Data'!H185)),NA())</f>
        <v>#N/A</v>
      </c>
      <c r="AR191" s="93" t="e">
        <f ca="true">+IF(AND(ISNUMBER(OFFSET('Sanitation Data'!$H$10,0,10*ROW('Sanitation Data'!H185))),'Data Summary'!DG191="Yes"),OFFSET('Sanitation Data'!$H$10,0,10*ROW('Sanitation Data'!H185)),NA())</f>
        <v>#N/A</v>
      </c>
      <c r="AS191" s="93" t="e">
        <f ca="true">+IF(AND(ISNUMBER(OFFSET('Sanitation Data'!$H$11,0,10*ROW('Sanitation Data'!H185))),'Data Summary'!DH191="Yes"),OFFSET('Sanitation Data'!$H$11,0,10*ROW('Sanitation Data'!H185)),NA())</f>
        <v>#N/A</v>
      </c>
      <c r="AT191" s="93" t="e">
        <f ca="true">+IF(AND(ISNUMBER(OFFSET('Sanitation Data'!$H$12,0,10*ROW('Sanitation Data'!H185))),'Data Summary'!DI191="Yes"),OFFSET('Sanitation Data'!$H$12,0,10*ROW('Sanitation Data'!H185)),NA())</f>
        <v>#N/A</v>
      </c>
      <c r="AU191" s="93" t="e">
        <f ca="true">+IF(AND(ISNUMBER(OFFSET('Sanitation Data'!$I$4,0,10*ROW('Sanitation Data'!I185))),'Data Summary'!DJ191="Yes"),100-OFFSET('Sanitation Data'!$I$4,0,10*ROW('Sanitation Data'!I185)),NA())</f>
        <v>#N/A</v>
      </c>
      <c r="AV191" s="93" t="e">
        <f ca="true">+IF(AND(ISNUMBER(OFFSET('Sanitation Data'!$I$6,0,10*ROW('Sanitation Data'!I185))),'Data Summary'!DK191="Yes"),OFFSET('Sanitation Data'!$I$6,0,10*ROW('Sanitation Data'!I185)),NA())</f>
        <v>#N/A</v>
      </c>
      <c r="AW191" s="93" t="e">
        <f ca="true">+IF(AND(ISNUMBER(OFFSET('Sanitation Data'!$I$10,0,10*ROW('Sanitation Data'!I185))),'Data Summary'!DL191="Yes"),OFFSET('Sanitation Data'!$I$10,0,10*ROW('Sanitation Data'!I185)),NA())</f>
        <v>#N/A</v>
      </c>
      <c r="AX191" s="93" t="e">
        <f ca="true">+IF(AND(ISNUMBER(OFFSET('Sanitation Data'!$I$11,0,10*ROW('Sanitation Data'!I185))),'Data Summary'!DM191="Yes"),OFFSET('Sanitation Data'!$I$11,0,10*ROW('Sanitation Data'!I185)),NA())</f>
        <v>#N/A</v>
      </c>
      <c r="AY191" s="93" t="e">
        <f ca="true">+IF(AND(ISNUMBER(OFFSET('Sanitation Data'!$I$12,0,10*ROW('Sanitation Data'!I185))),'Data Summary'!DN191="Yes"),OFFSET('Sanitation Data'!$I$12,0,10*ROW('Sanitation Data'!I185)),NA())</f>
        <v>#N/A</v>
      </c>
      <c r="AZ191" s="94" t="e">
        <f ca="true">+IF(AND(ISNUMBER(OFFSET('Hygiene Data'!$D$5,0,10*ROW('Hygiene Data'!D185))),'Data Summary'!DO191="Yes"),OFFSET('Hygiene Data'!$D$5,0,10*ROW('Hygiene Data'!D185)),NA())</f>
        <v>#N/A</v>
      </c>
      <c r="BA191" s="94" t="e">
        <f ca="true">+IF(AND(ISNUMBER(OFFSET('Hygiene Data'!$D$7,0,10*ROW('Hygiene Data'!D185))),'Data Summary'!DP191="Yes"),OFFSET('Hygiene Data'!$D$7,0,10*ROW('Hygiene Data'!D185)),NA())</f>
        <v>#N/A</v>
      </c>
      <c r="BB191" s="94" t="e">
        <f ca="true">+IF(AND(ISNUMBER(OFFSET('Hygiene Data'!$D$9,0,10*ROW('Hygiene Data'!D185))),'Data Summary'!DQ191="Yes"),OFFSET('Hygiene Data'!$D$9,0,10*ROW('Hygiene Data'!D185)),NA())</f>
        <v>#N/A</v>
      </c>
      <c r="BC191" s="94" t="e">
        <f ca="true">+IF(AND(ISNUMBER(OFFSET('Hygiene Data'!$E$5,0,10*ROW('Hygiene Data'!E185))),'Data Summary'!DR191="Yes"),OFFSET('Hygiene Data'!$E$5,0,10*ROW('Hygiene Data'!E185)),NA())</f>
        <v>#N/A</v>
      </c>
      <c r="BD191" s="94" t="e">
        <f ca="true">+IF(AND(ISNUMBER(OFFSET('Hygiene Data'!$E$7,0,10*ROW('Hygiene Data'!E185))),'Data Summary'!DS191="Yes"),OFFSET('Hygiene Data'!$E$7,0,10*ROW('Hygiene Data'!E185)),NA())</f>
        <v>#N/A</v>
      </c>
      <c r="BE191" s="94" t="e">
        <f ca="true">+IF(AND(ISNUMBER(OFFSET('Hygiene Data'!$E$9,0,10*ROW('Hygiene Data'!E185))),'Data Summary'!DT191="Yes"),OFFSET('Hygiene Data'!$E$9,0,10*ROW('Hygiene Data'!E185)),NA())</f>
        <v>#N/A</v>
      </c>
      <c r="BF191" s="94" t="e">
        <f ca="true">+IF(AND(ISNUMBER(OFFSET('Hygiene Data'!$F$5,0,10*ROW('Hygiene Data'!F185))),'Data Summary'!DU191="Yes"),OFFSET('Hygiene Data'!$F$5,0,10*ROW('Hygiene Data'!F185)),NA())</f>
        <v>#N/A</v>
      </c>
      <c r="BG191" s="94" t="e">
        <f ca="true">+IF(AND(ISNUMBER(OFFSET('Hygiene Data'!$F$7,0,10*ROW('Hygiene Data'!F185))),'Data Summary'!DV191="Yes"),OFFSET('Hygiene Data'!$F$7,0,10*ROW('Hygiene Data'!F185)),NA())</f>
        <v>#N/A</v>
      </c>
      <c r="BH191" s="94" t="e">
        <f ca="true">+IF(AND(ISNUMBER(OFFSET('Hygiene Data'!$F$9,0,10*ROW('Hygiene Data'!F185))),'Data Summary'!DW191="Yes"),OFFSET('Hygiene Data'!$F$9,0,10*ROW('Hygiene Data'!F185)),NA())</f>
        <v>#N/A</v>
      </c>
      <c r="BI191" s="94" t="e">
        <f ca="true">+IF(AND(ISNUMBER(OFFSET('Hygiene Data'!$G$5,0,10*ROW('Hygiene Data'!G185))),'Data Summary'!DX191="Yes"),OFFSET('Hygiene Data'!$G$5,0,10*ROW('Hygiene Data'!G185)),NA())</f>
        <v>#N/A</v>
      </c>
      <c r="BJ191" s="94" t="e">
        <f ca="true">+IF(AND(ISNUMBER(OFFSET('Hygiene Data'!$G$7,0,10*ROW('Hygiene Data'!G185))),'Data Summary'!DY191="Yes"),OFFSET('Hygiene Data'!$G$7,0,10*ROW('Hygiene Data'!G185)),NA())</f>
        <v>#N/A</v>
      </c>
      <c r="BK191" s="94" t="e">
        <f ca="true">+IF(AND(ISNUMBER(OFFSET('Hygiene Data'!$G$9,0,10*ROW('Hygiene Data'!G185))),'Data Summary'!DZ191="Yes"),OFFSET('Hygiene Data'!$G$9,0,10*ROW('Hygiene Data'!G185)),NA())</f>
        <v>#N/A</v>
      </c>
      <c r="BL191" s="94" t="e">
        <f ca="true">+IF(AND(ISNUMBER(OFFSET('Hygiene Data'!$H$5,0,10*ROW('Hygiene Data'!H185))),'Data Summary'!EA191="Yes"),OFFSET('Hygiene Data'!$H$5,0,10*ROW('Hygiene Data'!H185)),NA())</f>
        <v>#N/A</v>
      </c>
      <c r="BM191" s="94" t="e">
        <f ca="true">+IF(AND(ISNUMBER(OFFSET('Hygiene Data'!$H$7,0,10*ROW('Hygiene Data'!H185))),'Data Summary'!EB191="Yes"),OFFSET('Hygiene Data'!$H$7,0,10*ROW('Hygiene Data'!H185)),NA())</f>
        <v>#N/A</v>
      </c>
      <c r="BN191" s="94" t="e">
        <f ca="true">+IF(AND(ISNUMBER(OFFSET('Hygiene Data'!$H$9,0,10*ROW('Hygiene Data'!H185))),'Data Summary'!EC191="Yes"),OFFSET('Hygiene Data'!$H$9,0,10*ROW('Hygiene Data'!H185)),NA())</f>
        <v>#N/A</v>
      </c>
      <c r="BO191" s="94" t="e">
        <f ca="true">+IF(AND(ISNUMBER(OFFSET('Hygiene Data'!$I$5,0,10*ROW('Hygiene Data'!I185))),'Data Summary'!ED191="Yes"),OFFSET('Hygiene Data'!$I$5,0,10*ROW('Hygiene Data'!I185)),NA())</f>
        <v>#N/A</v>
      </c>
      <c r="BP191" s="94" t="e">
        <f ca="true">+IF(AND(ISNUMBER(OFFSET('Hygiene Data'!$I$7,0,10*ROW('Hygiene Data'!I185))),'Data Summary'!EE191="Yes"),OFFSET('Hygiene Data'!$I$7,0,10*ROW('Hygiene Data'!I185)),NA())</f>
        <v>#N/A</v>
      </c>
      <c r="BQ191" s="94" t="e">
        <f ca="true">+IF(AND(ISNUMBER(OFFSET('Hygiene Data'!$I$9,0,10*ROW('Hygiene Data'!I185))),'Data Summary'!EF191="Yes"),OFFSET('Hygiene Data'!$I$9,0,10*ROW('Hygiene Data'!I185)),NA())</f>
        <v>#N/A</v>
      </c>
    </row>
    <row xmlns:x14ac="http://schemas.microsoft.com/office/spreadsheetml/2009/9/ac" r="192" x14ac:dyDescent="0.2">
      <c r="A192" s="334" t="e">
        <f ca="true">+RIGHT('Data Summary'!A192,LEN('Data Summary'!A192)-9)</f>
        <v>#VALUE!</v>
      </c>
      <c r="B192" s="35" t="str">
        <f ca="true">+IF(ISTEXT('Data Summary'!B192),'Data Summary'!B192,"")</f>
        <v/>
      </c>
      <c r="C192" s="333" t="e">
        <f ca="true">+VALUE('Data Summary'!C192)</f>
        <v>#VALUE!</v>
      </c>
      <c r="D192" s="92" t="e">
        <f ca="true">+IF(AND(ISNUMBER(OFFSET('Water Data'!$D$4,0,10*ROW('Water Data'!D186))),'Data Summary'!BS192="Yes"),100-OFFSET('Water Data'!$D$4,0,10*ROW('Water Data'!D186)),NA())</f>
        <v>#N/A</v>
      </c>
      <c r="E192" s="92" t="e">
        <f ca="true">+IF(AND(ISNUMBER(OFFSET('Water Data'!$D$6,0,10*ROW('Water Data'!D186))),'Data Summary'!BT192="Yes"),OFFSET('Water Data'!$D$6,0,10*ROW('Water Data'!D186)),NA())</f>
        <v>#N/A</v>
      </c>
      <c r="F192" s="92" t="e">
        <f ca="true">+IF(AND(ISNUMBER(OFFSET('Water Data'!$D$9,0,10*ROW('Water Data'!D186))),'Data Summary'!BU192="Yes"),OFFSET('Water Data'!$D$9,0,10*ROW('Water Data'!D186)),NA())</f>
        <v>#N/A</v>
      </c>
      <c r="G192" s="92" t="e">
        <f ca="true">+IF(AND(ISNUMBER(OFFSET('Water Data'!$E$4,0,10*ROW('Water Data'!E186))),'Data Summary'!BV192="Yes"),100-OFFSET('Water Data'!$E$4,0,10*ROW('Water Data'!E186)),NA())</f>
        <v>#N/A</v>
      </c>
      <c r="H192" s="92" t="e">
        <f ca="true">+IF(AND(ISNUMBER(OFFSET('Water Data'!$E$6,0,10*ROW('Water Data'!E186))),'Data Summary'!BW192="Yes"),OFFSET('Water Data'!$E$6,0,10*ROW('Water Data'!E186)),NA())</f>
        <v>#N/A</v>
      </c>
      <c r="I192" s="92" t="e">
        <f ca="true">+IF(AND(ISNUMBER(OFFSET('Water Data'!$E$9,0,10*ROW('Water Data'!E186))),'Data Summary'!BX192="Yes"),OFFSET('Water Data'!$E$9,0,10*ROW('Water Data'!E186)),NA())</f>
        <v>#N/A</v>
      </c>
      <c r="J192" s="92" t="e">
        <f ca="true">+IF(AND(ISNUMBER(OFFSET('Water Data'!$F$4,0,10*ROW('Water Data'!F186))),'Data Summary'!BY192="Yes"),100-OFFSET('Water Data'!$F$4,0,10*ROW('Water Data'!F186)),NA())</f>
        <v>#N/A</v>
      </c>
      <c r="K192" s="92" t="e">
        <f ca="true">+IF(AND(ISNUMBER(OFFSET('Water Data'!$F$6,0,10*ROW('Water Data'!F186))),'Data Summary'!BZ192="Yes"),OFFSET('Water Data'!$F$6,0,10*ROW('Water Data'!F186)),NA())</f>
        <v>#N/A</v>
      </c>
      <c r="L192" s="92" t="e">
        <f ca="true">+IF(AND(ISNUMBER(OFFSET('Water Data'!$F$9,0,10*ROW('Water Data'!F186))),'Data Summary'!CA192="Yes"),OFFSET('Water Data'!$F$9,0,10*ROW('Water Data'!F186)),NA())</f>
        <v>#N/A</v>
      </c>
      <c r="M192" s="92" t="e">
        <f ca="true">+IF(AND(ISNUMBER(OFFSET('Water Data'!$G$4,0,10*ROW('Water Data'!G186))),'Data Summary'!CB192="Yes"),100-OFFSET('Water Data'!$G$4,0,10*ROW('Water Data'!G186)),NA())</f>
        <v>#N/A</v>
      </c>
      <c r="N192" s="92" t="e">
        <f ca="true">+IF(AND(ISNUMBER(OFFSET('Water Data'!$G$6,0,10*ROW('Water Data'!G186))),'Data Summary'!CC192="Yes"),OFFSET('Water Data'!$G$6,0,10*ROW('Water Data'!G186)),NA())</f>
        <v>#N/A</v>
      </c>
      <c r="O192" s="92" t="e">
        <f ca="true">+IF(AND(ISNUMBER(OFFSET('Water Data'!$G$9,0,10*ROW('Water Data'!G186))),'Data Summary'!CD192="Yes"),OFFSET('Water Data'!$G$9,0,10*ROW('Water Data'!G186)),NA())</f>
        <v>#N/A</v>
      </c>
      <c r="P192" s="92" t="e">
        <f ca="true">+IF(AND(ISNUMBER(OFFSET('Water Data'!$H$4,0,10*ROW('Water Data'!H186))),'Data Summary'!CE192="Yes"),100-OFFSET('Water Data'!$H$4,0,10*ROW('Water Data'!H186)),NA())</f>
        <v>#N/A</v>
      </c>
      <c r="Q192" s="92" t="e">
        <f ca="true">+IF(AND(ISNUMBER(OFFSET('Water Data'!$H$6,0,10*ROW('Water Data'!H186))),'Data Summary'!CF192="Yes"),OFFSET('Water Data'!$H$6,0,10*ROW('Water Data'!H186)),NA())</f>
        <v>#N/A</v>
      </c>
      <c r="R192" s="92" t="e">
        <f ca="true">+IF(AND(ISNUMBER(OFFSET('Water Data'!$H$9,0,10*ROW('Water Data'!H186))),'Data Summary'!CG192="Yes"),OFFSET('Water Data'!$H$9,0,10*ROW('Water Data'!H186)),NA())</f>
        <v>#N/A</v>
      </c>
      <c r="S192" s="92" t="e">
        <f ca="true">+IF(AND(ISNUMBER(OFFSET('Water Data'!$I$4,0,10*ROW('Water Data'!I186))),'Data Summary'!CH192="Yes"),100-OFFSET('Water Data'!$I$4,0,10*ROW('Water Data'!I186)),NA())</f>
        <v>#N/A</v>
      </c>
      <c r="T192" s="92" t="e">
        <f ca="true">+IF(AND(ISNUMBER(OFFSET('Water Data'!$I$6,0,10*ROW('Water Data'!I186))),'Data Summary'!CI192="Yes"),OFFSET('Water Data'!$I$6,0,10*ROW('Water Data'!I186)),NA())</f>
        <v>#N/A</v>
      </c>
      <c r="U192" s="92" t="e">
        <f ca="true">+IF(AND(ISNUMBER(OFFSET('Water Data'!$I$9,0,10*ROW('Water Data'!I186))),'Data Summary'!CJ192="Yes"),OFFSET('Water Data'!$I$9,0,10*ROW('Water Data'!I186)),NA())</f>
        <v>#N/A</v>
      </c>
      <c r="V192" s="93" t="e">
        <f ca="true">+IF(AND(ISNUMBER(OFFSET('Sanitation Data'!$D$4,0,10*ROW('Sanitation Data'!D186))),'Data Summary'!CK192="Yes"),100-OFFSET('Sanitation Data'!$D$4,0,10*ROW('Sanitation Data'!D186)),NA())</f>
        <v>#N/A</v>
      </c>
      <c r="W192" s="93" t="e">
        <f ca="true">+IF(AND(ISNUMBER(OFFSET('Sanitation Data'!$D$6,0,10*ROW('Sanitation Data'!D186))),'Data Summary'!CL192="Yes"),OFFSET('Sanitation Data'!$D$6,0,10*ROW('Sanitation Data'!D186)),NA())</f>
        <v>#N/A</v>
      </c>
      <c r="X192" s="93" t="e">
        <f ca="true">+IF(AND(ISNUMBER(OFFSET('Sanitation Data'!$D$10,0,10*ROW('Sanitation Data'!D186))),'Data Summary'!CM192="Yes"),OFFSET('Sanitation Data'!$D$10,0,10*ROW('Sanitation Data'!D186)),NA())</f>
        <v>#N/A</v>
      </c>
      <c r="Y192" s="93" t="e">
        <f ca="true">+IF(AND(ISNUMBER(OFFSET('Sanitation Data'!$D$11,0,10*ROW('Sanitation Data'!D186))),'Data Summary'!CN192="Yes"),OFFSET('Sanitation Data'!$D$11,0,10*ROW('Sanitation Data'!D186)),NA())</f>
        <v>#N/A</v>
      </c>
      <c r="Z192" s="93" t="e">
        <f ca="true">+IF(AND(ISNUMBER(OFFSET('Sanitation Data'!$D$12,0,10*ROW('Sanitation Data'!D186))),'Data Summary'!CO192="Yes"),OFFSET('Sanitation Data'!$D$12,0,10*ROW('Sanitation Data'!D186)),NA())</f>
        <v>#N/A</v>
      </c>
      <c r="AA192" s="93" t="e">
        <f ca="true">+IF(AND(ISNUMBER(OFFSET('Sanitation Data'!$E$4,0,10*ROW('Sanitation Data'!E186))),'Data Summary'!CP192="Yes"),100-OFFSET('Sanitation Data'!$E$4,0,10*ROW('Sanitation Data'!E186)),NA())</f>
        <v>#N/A</v>
      </c>
      <c r="AB192" s="93" t="e">
        <f ca="true">+IF(AND(ISNUMBER(OFFSET('Sanitation Data'!$E$6,0,10*ROW('Sanitation Data'!E186))),'Data Summary'!CQ192="Yes"),OFFSET('Sanitation Data'!$E$6,0,10*ROW('Sanitation Data'!E186)),NA())</f>
        <v>#N/A</v>
      </c>
      <c r="AC192" s="93" t="e">
        <f ca="true">+IF(AND(ISNUMBER(OFFSET('Sanitation Data'!$E$10,0,10*ROW('Sanitation Data'!E186))),'Data Summary'!CR192="Yes"),OFFSET('Sanitation Data'!$E$10,0,10*ROW('Sanitation Data'!E186)),NA())</f>
        <v>#N/A</v>
      </c>
      <c r="AD192" s="93" t="e">
        <f ca="true">+IF(AND(ISNUMBER(OFFSET('Sanitation Data'!$E$11,0,10*ROW('Sanitation Data'!E186))),'Data Summary'!CS192="Yes"),OFFSET('Sanitation Data'!$E$11,0,10*ROW('Sanitation Data'!E186)),NA())</f>
        <v>#N/A</v>
      </c>
      <c r="AE192" s="93" t="e">
        <f ca="true">+IF(AND(ISNUMBER(OFFSET('Sanitation Data'!$E$12,0,10*ROW('Sanitation Data'!E186))),'Data Summary'!CT192="Yes"),OFFSET('Sanitation Data'!$E$12,0,10*ROW('Sanitation Data'!E186)),NA())</f>
        <v>#N/A</v>
      </c>
      <c r="AF192" s="93" t="e">
        <f ca="true">+IF(AND(ISNUMBER(OFFSET('Sanitation Data'!$F$4,0,10*ROW('Sanitation Data'!F186))),'Data Summary'!CU192="Yes"),100-OFFSET('Sanitation Data'!$F$4,0,10*ROW('Sanitation Data'!F186)),NA())</f>
        <v>#N/A</v>
      </c>
      <c r="AG192" s="93" t="e">
        <f ca="true">+IF(AND(ISNUMBER(OFFSET('Sanitation Data'!$F$6,0,10*ROW('Sanitation Data'!F186))),'Data Summary'!CV192="Yes"),OFFSET('Sanitation Data'!$F$6,0,10*ROW('Sanitation Data'!F186)),NA())</f>
        <v>#N/A</v>
      </c>
      <c r="AH192" s="93" t="e">
        <f ca="true">+IF(AND(ISNUMBER(OFFSET('Sanitation Data'!$F$10,0,10*ROW('Sanitation Data'!F186))),'Data Summary'!CW192="Yes"),OFFSET('Sanitation Data'!$F$10,0,10*ROW('Sanitation Data'!F186)),NA())</f>
        <v>#N/A</v>
      </c>
      <c r="AI192" s="93" t="e">
        <f ca="true">+IF(AND(ISNUMBER(OFFSET('Sanitation Data'!$F$11,0,10*ROW('Sanitation Data'!F186))),'Data Summary'!CX192="Yes"),OFFSET('Sanitation Data'!$F$11,0,10*ROW('Sanitation Data'!F186)),NA())</f>
        <v>#N/A</v>
      </c>
      <c r="AJ192" s="93" t="e">
        <f ca="true">+IF(AND(ISNUMBER(OFFSET('Sanitation Data'!$F$12,0,10*ROW('Sanitation Data'!F186))),'Data Summary'!CY192="Yes"),OFFSET('Sanitation Data'!$F$12,0,10*ROW('Sanitation Data'!F186)),NA())</f>
        <v>#N/A</v>
      </c>
      <c r="AK192" s="93" t="e">
        <f ca="true">+IF(AND(ISNUMBER(OFFSET('Sanitation Data'!$G$4,0,10*ROW('Sanitation Data'!G186))),'Data Summary'!CZ192="Yes"),100-OFFSET('Sanitation Data'!$G$4,0,10*ROW('Sanitation Data'!G186)),NA())</f>
        <v>#N/A</v>
      </c>
      <c r="AL192" s="93" t="e">
        <f ca="true">+IF(AND(ISNUMBER(OFFSET('Sanitation Data'!$G$6,0,10*ROW('Sanitation Data'!G186))),'Data Summary'!DA192="Yes"),OFFSET('Sanitation Data'!$G$6,0,10*ROW('Sanitation Data'!G186)),NA())</f>
        <v>#N/A</v>
      </c>
      <c r="AM192" s="93" t="e">
        <f ca="true">+IF(AND(ISNUMBER(OFFSET('Sanitation Data'!$G$10,0,10*ROW('Sanitation Data'!G186))),'Data Summary'!DB192="Yes"),OFFSET('Sanitation Data'!$G$10,0,10*ROW('Sanitation Data'!G186)),NA())</f>
        <v>#N/A</v>
      </c>
      <c r="AN192" s="93" t="e">
        <f ca="true">+IF(AND(ISNUMBER(OFFSET('Sanitation Data'!$G$11,0,10*ROW('Sanitation Data'!G186))),'Data Summary'!DC192="Yes"),OFFSET('Sanitation Data'!$G$11,0,10*ROW('Sanitation Data'!G186)),NA())</f>
        <v>#N/A</v>
      </c>
      <c r="AO192" s="93" t="e">
        <f ca="true">+IF(AND(ISNUMBER(OFFSET('Sanitation Data'!$G$12,0,10*ROW('Sanitation Data'!G186))),'Data Summary'!DD192="Yes"),OFFSET('Sanitation Data'!$G$12,0,10*ROW('Sanitation Data'!G186)),NA())</f>
        <v>#N/A</v>
      </c>
      <c r="AP192" s="93" t="e">
        <f ca="true">+IF(AND(ISNUMBER(OFFSET('Sanitation Data'!$H$4,0,10*ROW('Sanitation Data'!H186))),'Data Summary'!DE192="Yes"),100-OFFSET('Sanitation Data'!$H$4,0,10*ROW('Sanitation Data'!H186)),NA())</f>
        <v>#N/A</v>
      </c>
      <c r="AQ192" s="93" t="e">
        <f ca="true">+IF(AND(ISNUMBER(OFFSET('Sanitation Data'!$H$6,0,10*ROW('Sanitation Data'!H186))),'Data Summary'!DF192="Yes"),OFFSET('Sanitation Data'!$H$6,0,10*ROW('Sanitation Data'!H186)),NA())</f>
        <v>#N/A</v>
      </c>
      <c r="AR192" s="93" t="e">
        <f ca="true">+IF(AND(ISNUMBER(OFFSET('Sanitation Data'!$H$10,0,10*ROW('Sanitation Data'!H186))),'Data Summary'!DG192="Yes"),OFFSET('Sanitation Data'!$H$10,0,10*ROW('Sanitation Data'!H186)),NA())</f>
        <v>#N/A</v>
      </c>
      <c r="AS192" s="93" t="e">
        <f ca="true">+IF(AND(ISNUMBER(OFFSET('Sanitation Data'!$H$11,0,10*ROW('Sanitation Data'!H186))),'Data Summary'!DH192="Yes"),OFFSET('Sanitation Data'!$H$11,0,10*ROW('Sanitation Data'!H186)),NA())</f>
        <v>#N/A</v>
      </c>
      <c r="AT192" s="93" t="e">
        <f ca="true">+IF(AND(ISNUMBER(OFFSET('Sanitation Data'!$H$12,0,10*ROW('Sanitation Data'!H186))),'Data Summary'!DI192="Yes"),OFFSET('Sanitation Data'!$H$12,0,10*ROW('Sanitation Data'!H186)),NA())</f>
        <v>#N/A</v>
      </c>
      <c r="AU192" s="93" t="e">
        <f ca="true">+IF(AND(ISNUMBER(OFFSET('Sanitation Data'!$I$4,0,10*ROW('Sanitation Data'!I186))),'Data Summary'!DJ192="Yes"),100-OFFSET('Sanitation Data'!$I$4,0,10*ROW('Sanitation Data'!I186)),NA())</f>
        <v>#N/A</v>
      </c>
      <c r="AV192" s="93" t="e">
        <f ca="true">+IF(AND(ISNUMBER(OFFSET('Sanitation Data'!$I$6,0,10*ROW('Sanitation Data'!I186))),'Data Summary'!DK192="Yes"),OFFSET('Sanitation Data'!$I$6,0,10*ROW('Sanitation Data'!I186)),NA())</f>
        <v>#N/A</v>
      </c>
      <c r="AW192" s="93" t="e">
        <f ca="true">+IF(AND(ISNUMBER(OFFSET('Sanitation Data'!$I$10,0,10*ROW('Sanitation Data'!I186))),'Data Summary'!DL192="Yes"),OFFSET('Sanitation Data'!$I$10,0,10*ROW('Sanitation Data'!I186)),NA())</f>
        <v>#N/A</v>
      </c>
      <c r="AX192" s="93" t="e">
        <f ca="true">+IF(AND(ISNUMBER(OFFSET('Sanitation Data'!$I$11,0,10*ROW('Sanitation Data'!I186))),'Data Summary'!DM192="Yes"),OFFSET('Sanitation Data'!$I$11,0,10*ROW('Sanitation Data'!I186)),NA())</f>
        <v>#N/A</v>
      </c>
      <c r="AY192" s="93" t="e">
        <f ca="true">+IF(AND(ISNUMBER(OFFSET('Sanitation Data'!$I$12,0,10*ROW('Sanitation Data'!I186))),'Data Summary'!DN192="Yes"),OFFSET('Sanitation Data'!$I$12,0,10*ROW('Sanitation Data'!I186)),NA())</f>
        <v>#N/A</v>
      </c>
      <c r="AZ192" s="94" t="e">
        <f ca="true">+IF(AND(ISNUMBER(OFFSET('Hygiene Data'!$D$5,0,10*ROW('Hygiene Data'!D186))),'Data Summary'!DO192="Yes"),OFFSET('Hygiene Data'!$D$5,0,10*ROW('Hygiene Data'!D186)),NA())</f>
        <v>#N/A</v>
      </c>
      <c r="BA192" s="94" t="e">
        <f ca="true">+IF(AND(ISNUMBER(OFFSET('Hygiene Data'!$D$7,0,10*ROW('Hygiene Data'!D186))),'Data Summary'!DP192="Yes"),OFFSET('Hygiene Data'!$D$7,0,10*ROW('Hygiene Data'!D186)),NA())</f>
        <v>#N/A</v>
      </c>
      <c r="BB192" s="94" t="e">
        <f ca="true">+IF(AND(ISNUMBER(OFFSET('Hygiene Data'!$D$9,0,10*ROW('Hygiene Data'!D186))),'Data Summary'!DQ192="Yes"),OFFSET('Hygiene Data'!$D$9,0,10*ROW('Hygiene Data'!D186)),NA())</f>
        <v>#N/A</v>
      </c>
      <c r="BC192" s="94" t="e">
        <f ca="true">+IF(AND(ISNUMBER(OFFSET('Hygiene Data'!$E$5,0,10*ROW('Hygiene Data'!E186))),'Data Summary'!DR192="Yes"),OFFSET('Hygiene Data'!$E$5,0,10*ROW('Hygiene Data'!E186)),NA())</f>
        <v>#N/A</v>
      </c>
      <c r="BD192" s="94" t="e">
        <f ca="true">+IF(AND(ISNUMBER(OFFSET('Hygiene Data'!$E$7,0,10*ROW('Hygiene Data'!E186))),'Data Summary'!DS192="Yes"),OFFSET('Hygiene Data'!$E$7,0,10*ROW('Hygiene Data'!E186)),NA())</f>
        <v>#N/A</v>
      </c>
      <c r="BE192" s="94" t="e">
        <f ca="true">+IF(AND(ISNUMBER(OFFSET('Hygiene Data'!$E$9,0,10*ROW('Hygiene Data'!E186))),'Data Summary'!DT192="Yes"),OFFSET('Hygiene Data'!$E$9,0,10*ROW('Hygiene Data'!E186)),NA())</f>
        <v>#N/A</v>
      </c>
      <c r="BF192" s="94" t="e">
        <f ca="true">+IF(AND(ISNUMBER(OFFSET('Hygiene Data'!$F$5,0,10*ROW('Hygiene Data'!F186))),'Data Summary'!DU192="Yes"),OFFSET('Hygiene Data'!$F$5,0,10*ROW('Hygiene Data'!F186)),NA())</f>
        <v>#N/A</v>
      </c>
      <c r="BG192" s="94" t="e">
        <f ca="true">+IF(AND(ISNUMBER(OFFSET('Hygiene Data'!$F$7,0,10*ROW('Hygiene Data'!F186))),'Data Summary'!DV192="Yes"),OFFSET('Hygiene Data'!$F$7,0,10*ROW('Hygiene Data'!F186)),NA())</f>
        <v>#N/A</v>
      </c>
      <c r="BH192" s="94" t="e">
        <f ca="true">+IF(AND(ISNUMBER(OFFSET('Hygiene Data'!$F$9,0,10*ROW('Hygiene Data'!F186))),'Data Summary'!DW192="Yes"),OFFSET('Hygiene Data'!$F$9,0,10*ROW('Hygiene Data'!F186)),NA())</f>
        <v>#N/A</v>
      </c>
      <c r="BI192" s="94" t="e">
        <f ca="true">+IF(AND(ISNUMBER(OFFSET('Hygiene Data'!$G$5,0,10*ROW('Hygiene Data'!G186))),'Data Summary'!DX192="Yes"),OFFSET('Hygiene Data'!$G$5,0,10*ROW('Hygiene Data'!G186)),NA())</f>
        <v>#N/A</v>
      </c>
      <c r="BJ192" s="94" t="e">
        <f ca="true">+IF(AND(ISNUMBER(OFFSET('Hygiene Data'!$G$7,0,10*ROW('Hygiene Data'!G186))),'Data Summary'!DY192="Yes"),OFFSET('Hygiene Data'!$G$7,0,10*ROW('Hygiene Data'!G186)),NA())</f>
        <v>#N/A</v>
      </c>
      <c r="BK192" s="94" t="e">
        <f ca="true">+IF(AND(ISNUMBER(OFFSET('Hygiene Data'!$G$9,0,10*ROW('Hygiene Data'!G186))),'Data Summary'!DZ192="Yes"),OFFSET('Hygiene Data'!$G$9,0,10*ROW('Hygiene Data'!G186)),NA())</f>
        <v>#N/A</v>
      </c>
      <c r="BL192" s="94" t="e">
        <f ca="true">+IF(AND(ISNUMBER(OFFSET('Hygiene Data'!$H$5,0,10*ROW('Hygiene Data'!H186))),'Data Summary'!EA192="Yes"),OFFSET('Hygiene Data'!$H$5,0,10*ROW('Hygiene Data'!H186)),NA())</f>
        <v>#N/A</v>
      </c>
      <c r="BM192" s="94" t="e">
        <f ca="true">+IF(AND(ISNUMBER(OFFSET('Hygiene Data'!$H$7,0,10*ROW('Hygiene Data'!H186))),'Data Summary'!EB192="Yes"),OFFSET('Hygiene Data'!$H$7,0,10*ROW('Hygiene Data'!H186)),NA())</f>
        <v>#N/A</v>
      </c>
      <c r="BN192" s="94" t="e">
        <f ca="true">+IF(AND(ISNUMBER(OFFSET('Hygiene Data'!$H$9,0,10*ROW('Hygiene Data'!H186))),'Data Summary'!EC192="Yes"),OFFSET('Hygiene Data'!$H$9,0,10*ROW('Hygiene Data'!H186)),NA())</f>
        <v>#N/A</v>
      </c>
      <c r="BO192" s="94" t="e">
        <f ca="true">+IF(AND(ISNUMBER(OFFSET('Hygiene Data'!$I$5,0,10*ROW('Hygiene Data'!I186))),'Data Summary'!ED192="Yes"),OFFSET('Hygiene Data'!$I$5,0,10*ROW('Hygiene Data'!I186)),NA())</f>
        <v>#N/A</v>
      </c>
      <c r="BP192" s="94" t="e">
        <f ca="true">+IF(AND(ISNUMBER(OFFSET('Hygiene Data'!$I$7,0,10*ROW('Hygiene Data'!I186))),'Data Summary'!EE192="Yes"),OFFSET('Hygiene Data'!$I$7,0,10*ROW('Hygiene Data'!I186)),NA())</f>
        <v>#N/A</v>
      </c>
      <c r="BQ192" s="94" t="e">
        <f ca="true">+IF(AND(ISNUMBER(OFFSET('Hygiene Data'!$I$9,0,10*ROW('Hygiene Data'!I186))),'Data Summary'!EF192="Yes"),OFFSET('Hygiene Data'!$I$9,0,10*ROW('Hygiene Data'!I186)),NA())</f>
        <v>#N/A</v>
      </c>
    </row>
    <row xmlns:x14ac="http://schemas.microsoft.com/office/spreadsheetml/2009/9/ac" r="193" x14ac:dyDescent="0.2">
      <c r="A193" s="334" t="e">
        <f ca="true">+RIGHT('Data Summary'!A193,LEN('Data Summary'!A193)-9)</f>
        <v>#VALUE!</v>
      </c>
      <c r="B193" s="35" t="str">
        <f ca="true">+IF(ISTEXT('Data Summary'!B193),'Data Summary'!B193,"")</f>
        <v/>
      </c>
      <c r="C193" s="333" t="e">
        <f ca="true">+VALUE('Data Summary'!C193)</f>
        <v>#VALUE!</v>
      </c>
      <c r="D193" s="92" t="e">
        <f ca="true">+IF(AND(ISNUMBER(OFFSET('Water Data'!$D$4,0,10*ROW('Water Data'!D187))),'Data Summary'!BS193="Yes"),100-OFFSET('Water Data'!$D$4,0,10*ROW('Water Data'!D187)),NA())</f>
        <v>#N/A</v>
      </c>
      <c r="E193" s="92" t="e">
        <f ca="true">+IF(AND(ISNUMBER(OFFSET('Water Data'!$D$6,0,10*ROW('Water Data'!D187))),'Data Summary'!BT193="Yes"),OFFSET('Water Data'!$D$6,0,10*ROW('Water Data'!D187)),NA())</f>
        <v>#N/A</v>
      </c>
      <c r="F193" s="92" t="e">
        <f ca="true">+IF(AND(ISNUMBER(OFFSET('Water Data'!$D$9,0,10*ROW('Water Data'!D187))),'Data Summary'!BU193="Yes"),OFFSET('Water Data'!$D$9,0,10*ROW('Water Data'!D187)),NA())</f>
        <v>#N/A</v>
      </c>
      <c r="G193" s="92" t="e">
        <f ca="true">+IF(AND(ISNUMBER(OFFSET('Water Data'!$E$4,0,10*ROW('Water Data'!E187))),'Data Summary'!BV193="Yes"),100-OFFSET('Water Data'!$E$4,0,10*ROW('Water Data'!E187)),NA())</f>
        <v>#N/A</v>
      </c>
      <c r="H193" s="92" t="e">
        <f ca="true">+IF(AND(ISNUMBER(OFFSET('Water Data'!$E$6,0,10*ROW('Water Data'!E187))),'Data Summary'!BW193="Yes"),OFFSET('Water Data'!$E$6,0,10*ROW('Water Data'!E187)),NA())</f>
        <v>#N/A</v>
      </c>
      <c r="I193" s="92" t="e">
        <f ca="true">+IF(AND(ISNUMBER(OFFSET('Water Data'!$E$9,0,10*ROW('Water Data'!E187))),'Data Summary'!BX193="Yes"),OFFSET('Water Data'!$E$9,0,10*ROW('Water Data'!E187)),NA())</f>
        <v>#N/A</v>
      </c>
      <c r="J193" s="92" t="e">
        <f ca="true">+IF(AND(ISNUMBER(OFFSET('Water Data'!$F$4,0,10*ROW('Water Data'!F187))),'Data Summary'!BY193="Yes"),100-OFFSET('Water Data'!$F$4,0,10*ROW('Water Data'!F187)),NA())</f>
        <v>#N/A</v>
      </c>
      <c r="K193" s="92" t="e">
        <f ca="true">+IF(AND(ISNUMBER(OFFSET('Water Data'!$F$6,0,10*ROW('Water Data'!F187))),'Data Summary'!BZ193="Yes"),OFFSET('Water Data'!$F$6,0,10*ROW('Water Data'!F187)),NA())</f>
        <v>#N/A</v>
      </c>
      <c r="L193" s="92" t="e">
        <f ca="true">+IF(AND(ISNUMBER(OFFSET('Water Data'!$F$9,0,10*ROW('Water Data'!F187))),'Data Summary'!CA193="Yes"),OFFSET('Water Data'!$F$9,0,10*ROW('Water Data'!F187)),NA())</f>
        <v>#N/A</v>
      </c>
      <c r="M193" s="92" t="e">
        <f ca="true">+IF(AND(ISNUMBER(OFFSET('Water Data'!$G$4,0,10*ROW('Water Data'!G187))),'Data Summary'!CB193="Yes"),100-OFFSET('Water Data'!$G$4,0,10*ROW('Water Data'!G187)),NA())</f>
        <v>#N/A</v>
      </c>
      <c r="N193" s="92" t="e">
        <f ca="true">+IF(AND(ISNUMBER(OFFSET('Water Data'!$G$6,0,10*ROW('Water Data'!G187))),'Data Summary'!CC193="Yes"),OFFSET('Water Data'!$G$6,0,10*ROW('Water Data'!G187)),NA())</f>
        <v>#N/A</v>
      </c>
      <c r="O193" s="92" t="e">
        <f ca="true">+IF(AND(ISNUMBER(OFFSET('Water Data'!$G$9,0,10*ROW('Water Data'!G187))),'Data Summary'!CD193="Yes"),OFFSET('Water Data'!$G$9,0,10*ROW('Water Data'!G187)),NA())</f>
        <v>#N/A</v>
      </c>
      <c r="P193" s="92" t="e">
        <f ca="true">+IF(AND(ISNUMBER(OFFSET('Water Data'!$H$4,0,10*ROW('Water Data'!H187))),'Data Summary'!CE193="Yes"),100-OFFSET('Water Data'!$H$4,0,10*ROW('Water Data'!H187)),NA())</f>
        <v>#N/A</v>
      </c>
      <c r="Q193" s="92" t="e">
        <f ca="true">+IF(AND(ISNUMBER(OFFSET('Water Data'!$H$6,0,10*ROW('Water Data'!H187))),'Data Summary'!CF193="Yes"),OFFSET('Water Data'!$H$6,0,10*ROW('Water Data'!H187)),NA())</f>
        <v>#N/A</v>
      </c>
      <c r="R193" s="92" t="e">
        <f ca="true">+IF(AND(ISNUMBER(OFFSET('Water Data'!$H$9,0,10*ROW('Water Data'!H187))),'Data Summary'!CG193="Yes"),OFFSET('Water Data'!$H$9,0,10*ROW('Water Data'!H187)),NA())</f>
        <v>#N/A</v>
      </c>
      <c r="S193" s="92" t="e">
        <f ca="true">+IF(AND(ISNUMBER(OFFSET('Water Data'!$I$4,0,10*ROW('Water Data'!I187))),'Data Summary'!CH193="Yes"),100-OFFSET('Water Data'!$I$4,0,10*ROW('Water Data'!I187)),NA())</f>
        <v>#N/A</v>
      </c>
      <c r="T193" s="92" t="e">
        <f ca="true">+IF(AND(ISNUMBER(OFFSET('Water Data'!$I$6,0,10*ROW('Water Data'!I187))),'Data Summary'!CI193="Yes"),OFFSET('Water Data'!$I$6,0,10*ROW('Water Data'!I187)),NA())</f>
        <v>#N/A</v>
      </c>
      <c r="U193" s="92" t="e">
        <f ca="true">+IF(AND(ISNUMBER(OFFSET('Water Data'!$I$9,0,10*ROW('Water Data'!I187))),'Data Summary'!CJ193="Yes"),OFFSET('Water Data'!$I$9,0,10*ROW('Water Data'!I187)),NA())</f>
        <v>#N/A</v>
      </c>
      <c r="V193" s="93" t="e">
        <f ca="true">+IF(AND(ISNUMBER(OFFSET('Sanitation Data'!$D$4,0,10*ROW('Sanitation Data'!D187))),'Data Summary'!CK193="Yes"),100-OFFSET('Sanitation Data'!$D$4,0,10*ROW('Sanitation Data'!D187)),NA())</f>
        <v>#N/A</v>
      </c>
      <c r="W193" s="93" t="e">
        <f ca="true">+IF(AND(ISNUMBER(OFFSET('Sanitation Data'!$D$6,0,10*ROW('Sanitation Data'!D187))),'Data Summary'!CL193="Yes"),OFFSET('Sanitation Data'!$D$6,0,10*ROW('Sanitation Data'!D187)),NA())</f>
        <v>#N/A</v>
      </c>
      <c r="X193" s="93" t="e">
        <f ca="true">+IF(AND(ISNUMBER(OFFSET('Sanitation Data'!$D$10,0,10*ROW('Sanitation Data'!D187))),'Data Summary'!CM193="Yes"),OFFSET('Sanitation Data'!$D$10,0,10*ROW('Sanitation Data'!D187)),NA())</f>
        <v>#N/A</v>
      </c>
      <c r="Y193" s="93" t="e">
        <f ca="true">+IF(AND(ISNUMBER(OFFSET('Sanitation Data'!$D$11,0,10*ROW('Sanitation Data'!D187))),'Data Summary'!CN193="Yes"),OFFSET('Sanitation Data'!$D$11,0,10*ROW('Sanitation Data'!D187)),NA())</f>
        <v>#N/A</v>
      </c>
      <c r="Z193" s="93" t="e">
        <f ca="true">+IF(AND(ISNUMBER(OFFSET('Sanitation Data'!$D$12,0,10*ROW('Sanitation Data'!D187))),'Data Summary'!CO193="Yes"),OFFSET('Sanitation Data'!$D$12,0,10*ROW('Sanitation Data'!D187)),NA())</f>
        <v>#N/A</v>
      </c>
      <c r="AA193" s="93" t="e">
        <f ca="true">+IF(AND(ISNUMBER(OFFSET('Sanitation Data'!$E$4,0,10*ROW('Sanitation Data'!E187))),'Data Summary'!CP193="Yes"),100-OFFSET('Sanitation Data'!$E$4,0,10*ROW('Sanitation Data'!E187)),NA())</f>
        <v>#N/A</v>
      </c>
      <c r="AB193" s="93" t="e">
        <f ca="true">+IF(AND(ISNUMBER(OFFSET('Sanitation Data'!$E$6,0,10*ROW('Sanitation Data'!E187))),'Data Summary'!CQ193="Yes"),OFFSET('Sanitation Data'!$E$6,0,10*ROW('Sanitation Data'!E187)),NA())</f>
        <v>#N/A</v>
      </c>
      <c r="AC193" s="93" t="e">
        <f ca="true">+IF(AND(ISNUMBER(OFFSET('Sanitation Data'!$E$10,0,10*ROW('Sanitation Data'!E187))),'Data Summary'!CR193="Yes"),OFFSET('Sanitation Data'!$E$10,0,10*ROW('Sanitation Data'!E187)),NA())</f>
        <v>#N/A</v>
      </c>
      <c r="AD193" s="93" t="e">
        <f ca="true">+IF(AND(ISNUMBER(OFFSET('Sanitation Data'!$E$11,0,10*ROW('Sanitation Data'!E187))),'Data Summary'!CS193="Yes"),OFFSET('Sanitation Data'!$E$11,0,10*ROW('Sanitation Data'!E187)),NA())</f>
        <v>#N/A</v>
      </c>
      <c r="AE193" s="93" t="e">
        <f ca="true">+IF(AND(ISNUMBER(OFFSET('Sanitation Data'!$E$12,0,10*ROW('Sanitation Data'!E187))),'Data Summary'!CT193="Yes"),OFFSET('Sanitation Data'!$E$12,0,10*ROW('Sanitation Data'!E187)),NA())</f>
        <v>#N/A</v>
      </c>
      <c r="AF193" s="93" t="e">
        <f ca="true">+IF(AND(ISNUMBER(OFFSET('Sanitation Data'!$F$4,0,10*ROW('Sanitation Data'!F187))),'Data Summary'!CU193="Yes"),100-OFFSET('Sanitation Data'!$F$4,0,10*ROW('Sanitation Data'!F187)),NA())</f>
        <v>#N/A</v>
      </c>
      <c r="AG193" s="93" t="e">
        <f ca="true">+IF(AND(ISNUMBER(OFFSET('Sanitation Data'!$F$6,0,10*ROW('Sanitation Data'!F187))),'Data Summary'!CV193="Yes"),OFFSET('Sanitation Data'!$F$6,0,10*ROW('Sanitation Data'!F187)),NA())</f>
        <v>#N/A</v>
      </c>
      <c r="AH193" s="93" t="e">
        <f ca="true">+IF(AND(ISNUMBER(OFFSET('Sanitation Data'!$F$10,0,10*ROW('Sanitation Data'!F187))),'Data Summary'!CW193="Yes"),OFFSET('Sanitation Data'!$F$10,0,10*ROW('Sanitation Data'!F187)),NA())</f>
        <v>#N/A</v>
      </c>
      <c r="AI193" s="93" t="e">
        <f ca="true">+IF(AND(ISNUMBER(OFFSET('Sanitation Data'!$F$11,0,10*ROW('Sanitation Data'!F187))),'Data Summary'!CX193="Yes"),OFFSET('Sanitation Data'!$F$11,0,10*ROW('Sanitation Data'!F187)),NA())</f>
        <v>#N/A</v>
      </c>
      <c r="AJ193" s="93" t="e">
        <f ca="true">+IF(AND(ISNUMBER(OFFSET('Sanitation Data'!$F$12,0,10*ROW('Sanitation Data'!F187))),'Data Summary'!CY193="Yes"),OFFSET('Sanitation Data'!$F$12,0,10*ROW('Sanitation Data'!F187)),NA())</f>
        <v>#N/A</v>
      </c>
      <c r="AK193" s="93" t="e">
        <f ca="true">+IF(AND(ISNUMBER(OFFSET('Sanitation Data'!$G$4,0,10*ROW('Sanitation Data'!G187))),'Data Summary'!CZ193="Yes"),100-OFFSET('Sanitation Data'!$G$4,0,10*ROW('Sanitation Data'!G187)),NA())</f>
        <v>#N/A</v>
      </c>
      <c r="AL193" s="93" t="e">
        <f ca="true">+IF(AND(ISNUMBER(OFFSET('Sanitation Data'!$G$6,0,10*ROW('Sanitation Data'!G187))),'Data Summary'!DA193="Yes"),OFFSET('Sanitation Data'!$G$6,0,10*ROW('Sanitation Data'!G187)),NA())</f>
        <v>#N/A</v>
      </c>
      <c r="AM193" s="93" t="e">
        <f ca="true">+IF(AND(ISNUMBER(OFFSET('Sanitation Data'!$G$10,0,10*ROW('Sanitation Data'!G187))),'Data Summary'!DB193="Yes"),OFFSET('Sanitation Data'!$G$10,0,10*ROW('Sanitation Data'!G187)),NA())</f>
        <v>#N/A</v>
      </c>
      <c r="AN193" s="93" t="e">
        <f ca="true">+IF(AND(ISNUMBER(OFFSET('Sanitation Data'!$G$11,0,10*ROW('Sanitation Data'!G187))),'Data Summary'!DC193="Yes"),OFFSET('Sanitation Data'!$G$11,0,10*ROW('Sanitation Data'!G187)),NA())</f>
        <v>#N/A</v>
      </c>
      <c r="AO193" s="93" t="e">
        <f ca="true">+IF(AND(ISNUMBER(OFFSET('Sanitation Data'!$G$12,0,10*ROW('Sanitation Data'!G187))),'Data Summary'!DD193="Yes"),OFFSET('Sanitation Data'!$G$12,0,10*ROW('Sanitation Data'!G187)),NA())</f>
        <v>#N/A</v>
      </c>
      <c r="AP193" s="93" t="e">
        <f ca="true">+IF(AND(ISNUMBER(OFFSET('Sanitation Data'!$H$4,0,10*ROW('Sanitation Data'!H187))),'Data Summary'!DE193="Yes"),100-OFFSET('Sanitation Data'!$H$4,0,10*ROW('Sanitation Data'!H187)),NA())</f>
        <v>#N/A</v>
      </c>
      <c r="AQ193" s="93" t="e">
        <f ca="true">+IF(AND(ISNUMBER(OFFSET('Sanitation Data'!$H$6,0,10*ROW('Sanitation Data'!H187))),'Data Summary'!DF193="Yes"),OFFSET('Sanitation Data'!$H$6,0,10*ROW('Sanitation Data'!H187)),NA())</f>
        <v>#N/A</v>
      </c>
      <c r="AR193" s="93" t="e">
        <f ca="true">+IF(AND(ISNUMBER(OFFSET('Sanitation Data'!$H$10,0,10*ROW('Sanitation Data'!H187))),'Data Summary'!DG193="Yes"),OFFSET('Sanitation Data'!$H$10,0,10*ROW('Sanitation Data'!H187)),NA())</f>
        <v>#N/A</v>
      </c>
      <c r="AS193" s="93" t="e">
        <f ca="true">+IF(AND(ISNUMBER(OFFSET('Sanitation Data'!$H$11,0,10*ROW('Sanitation Data'!H187))),'Data Summary'!DH193="Yes"),OFFSET('Sanitation Data'!$H$11,0,10*ROW('Sanitation Data'!H187)),NA())</f>
        <v>#N/A</v>
      </c>
      <c r="AT193" s="93" t="e">
        <f ca="true">+IF(AND(ISNUMBER(OFFSET('Sanitation Data'!$H$12,0,10*ROW('Sanitation Data'!H187))),'Data Summary'!DI193="Yes"),OFFSET('Sanitation Data'!$H$12,0,10*ROW('Sanitation Data'!H187)),NA())</f>
        <v>#N/A</v>
      </c>
      <c r="AU193" s="93" t="e">
        <f ca="true">+IF(AND(ISNUMBER(OFFSET('Sanitation Data'!$I$4,0,10*ROW('Sanitation Data'!I187))),'Data Summary'!DJ193="Yes"),100-OFFSET('Sanitation Data'!$I$4,0,10*ROW('Sanitation Data'!I187)),NA())</f>
        <v>#N/A</v>
      </c>
      <c r="AV193" s="93" t="e">
        <f ca="true">+IF(AND(ISNUMBER(OFFSET('Sanitation Data'!$I$6,0,10*ROW('Sanitation Data'!I187))),'Data Summary'!DK193="Yes"),OFFSET('Sanitation Data'!$I$6,0,10*ROW('Sanitation Data'!I187)),NA())</f>
        <v>#N/A</v>
      </c>
      <c r="AW193" s="93" t="e">
        <f ca="true">+IF(AND(ISNUMBER(OFFSET('Sanitation Data'!$I$10,0,10*ROW('Sanitation Data'!I187))),'Data Summary'!DL193="Yes"),OFFSET('Sanitation Data'!$I$10,0,10*ROW('Sanitation Data'!I187)),NA())</f>
        <v>#N/A</v>
      </c>
      <c r="AX193" s="93" t="e">
        <f ca="true">+IF(AND(ISNUMBER(OFFSET('Sanitation Data'!$I$11,0,10*ROW('Sanitation Data'!I187))),'Data Summary'!DM193="Yes"),OFFSET('Sanitation Data'!$I$11,0,10*ROW('Sanitation Data'!I187)),NA())</f>
        <v>#N/A</v>
      </c>
      <c r="AY193" s="93" t="e">
        <f ca="true">+IF(AND(ISNUMBER(OFFSET('Sanitation Data'!$I$12,0,10*ROW('Sanitation Data'!I187))),'Data Summary'!DN193="Yes"),OFFSET('Sanitation Data'!$I$12,0,10*ROW('Sanitation Data'!I187)),NA())</f>
        <v>#N/A</v>
      </c>
      <c r="AZ193" s="94" t="e">
        <f ca="true">+IF(AND(ISNUMBER(OFFSET('Hygiene Data'!$D$5,0,10*ROW('Hygiene Data'!D187))),'Data Summary'!DO193="Yes"),OFFSET('Hygiene Data'!$D$5,0,10*ROW('Hygiene Data'!D187)),NA())</f>
        <v>#N/A</v>
      </c>
      <c r="BA193" s="94" t="e">
        <f ca="true">+IF(AND(ISNUMBER(OFFSET('Hygiene Data'!$D$7,0,10*ROW('Hygiene Data'!D187))),'Data Summary'!DP193="Yes"),OFFSET('Hygiene Data'!$D$7,0,10*ROW('Hygiene Data'!D187)),NA())</f>
        <v>#N/A</v>
      </c>
      <c r="BB193" s="94" t="e">
        <f ca="true">+IF(AND(ISNUMBER(OFFSET('Hygiene Data'!$D$9,0,10*ROW('Hygiene Data'!D187))),'Data Summary'!DQ193="Yes"),OFFSET('Hygiene Data'!$D$9,0,10*ROW('Hygiene Data'!D187)),NA())</f>
        <v>#N/A</v>
      </c>
      <c r="BC193" s="94" t="e">
        <f ca="true">+IF(AND(ISNUMBER(OFFSET('Hygiene Data'!$E$5,0,10*ROW('Hygiene Data'!E187))),'Data Summary'!DR193="Yes"),OFFSET('Hygiene Data'!$E$5,0,10*ROW('Hygiene Data'!E187)),NA())</f>
        <v>#N/A</v>
      </c>
      <c r="BD193" s="94" t="e">
        <f ca="true">+IF(AND(ISNUMBER(OFFSET('Hygiene Data'!$E$7,0,10*ROW('Hygiene Data'!E187))),'Data Summary'!DS193="Yes"),OFFSET('Hygiene Data'!$E$7,0,10*ROW('Hygiene Data'!E187)),NA())</f>
        <v>#N/A</v>
      </c>
      <c r="BE193" s="94" t="e">
        <f ca="true">+IF(AND(ISNUMBER(OFFSET('Hygiene Data'!$E$9,0,10*ROW('Hygiene Data'!E187))),'Data Summary'!DT193="Yes"),OFFSET('Hygiene Data'!$E$9,0,10*ROW('Hygiene Data'!E187)),NA())</f>
        <v>#N/A</v>
      </c>
      <c r="BF193" s="94" t="e">
        <f ca="true">+IF(AND(ISNUMBER(OFFSET('Hygiene Data'!$F$5,0,10*ROW('Hygiene Data'!F187))),'Data Summary'!DU193="Yes"),OFFSET('Hygiene Data'!$F$5,0,10*ROW('Hygiene Data'!F187)),NA())</f>
        <v>#N/A</v>
      </c>
      <c r="BG193" s="94" t="e">
        <f ca="true">+IF(AND(ISNUMBER(OFFSET('Hygiene Data'!$F$7,0,10*ROW('Hygiene Data'!F187))),'Data Summary'!DV193="Yes"),OFFSET('Hygiene Data'!$F$7,0,10*ROW('Hygiene Data'!F187)),NA())</f>
        <v>#N/A</v>
      </c>
      <c r="BH193" s="94" t="e">
        <f ca="true">+IF(AND(ISNUMBER(OFFSET('Hygiene Data'!$F$9,0,10*ROW('Hygiene Data'!F187))),'Data Summary'!DW193="Yes"),OFFSET('Hygiene Data'!$F$9,0,10*ROW('Hygiene Data'!F187)),NA())</f>
        <v>#N/A</v>
      </c>
      <c r="BI193" s="94" t="e">
        <f ca="true">+IF(AND(ISNUMBER(OFFSET('Hygiene Data'!$G$5,0,10*ROW('Hygiene Data'!G187))),'Data Summary'!DX193="Yes"),OFFSET('Hygiene Data'!$G$5,0,10*ROW('Hygiene Data'!G187)),NA())</f>
        <v>#N/A</v>
      </c>
      <c r="BJ193" s="94" t="e">
        <f ca="true">+IF(AND(ISNUMBER(OFFSET('Hygiene Data'!$G$7,0,10*ROW('Hygiene Data'!G187))),'Data Summary'!DY193="Yes"),OFFSET('Hygiene Data'!$G$7,0,10*ROW('Hygiene Data'!G187)),NA())</f>
        <v>#N/A</v>
      </c>
      <c r="BK193" s="94" t="e">
        <f ca="true">+IF(AND(ISNUMBER(OFFSET('Hygiene Data'!$G$9,0,10*ROW('Hygiene Data'!G187))),'Data Summary'!DZ193="Yes"),OFFSET('Hygiene Data'!$G$9,0,10*ROW('Hygiene Data'!G187)),NA())</f>
        <v>#N/A</v>
      </c>
      <c r="BL193" s="94" t="e">
        <f ca="true">+IF(AND(ISNUMBER(OFFSET('Hygiene Data'!$H$5,0,10*ROW('Hygiene Data'!H187))),'Data Summary'!EA193="Yes"),OFFSET('Hygiene Data'!$H$5,0,10*ROW('Hygiene Data'!H187)),NA())</f>
        <v>#N/A</v>
      </c>
      <c r="BM193" s="94" t="e">
        <f ca="true">+IF(AND(ISNUMBER(OFFSET('Hygiene Data'!$H$7,0,10*ROW('Hygiene Data'!H187))),'Data Summary'!EB193="Yes"),OFFSET('Hygiene Data'!$H$7,0,10*ROW('Hygiene Data'!H187)),NA())</f>
        <v>#N/A</v>
      </c>
      <c r="BN193" s="94" t="e">
        <f ca="true">+IF(AND(ISNUMBER(OFFSET('Hygiene Data'!$H$9,0,10*ROW('Hygiene Data'!H187))),'Data Summary'!EC193="Yes"),OFFSET('Hygiene Data'!$H$9,0,10*ROW('Hygiene Data'!H187)),NA())</f>
        <v>#N/A</v>
      </c>
      <c r="BO193" s="94" t="e">
        <f ca="true">+IF(AND(ISNUMBER(OFFSET('Hygiene Data'!$I$5,0,10*ROW('Hygiene Data'!I187))),'Data Summary'!ED193="Yes"),OFFSET('Hygiene Data'!$I$5,0,10*ROW('Hygiene Data'!I187)),NA())</f>
        <v>#N/A</v>
      </c>
      <c r="BP193" s="94" t="e">
        <f ca="true">+IF(AND(ISNUMBER(OFFSET('Hygiene Data'!$I$7,0,10*ROW('Hygiene Data'!I187))),'Data Summary'!EE193="Yes"),OFFSET('Hygiene Data'!$I$7,0,10*ROW('Hygiene Data'!I187)),NA())</f>
        <v>#N/A</v>
      </c>
      <c r="BQ193" s="94" t="e">
        <f ca="true">+IF(AND(ISNUMBER(OFFSET('Hygiene Data'!$I$9,0,10*ROW('Hygiene Data'!I187))),'Data Summary'!EF193="Yes"),OFFSET('Hygiene Data'!$I$9,0,10*ROW('Hygiene Data'!I187)),NA())</f>
        <v>#N/A</v>
      </c>
    </row>
    <row xmlns:x14ac="http://schemas.microsoft.com/office/spreadsheetml/2009/9/ac" r="194" x14ac:dyDescent="0.2">
      <c r="A194" s="334" t="e">
        <f ca="true">+RIGHT('Data Summary'!A194,LEN('Data Summary'!A194)-9)</f>
        <v>#VALUE!</v>
      </c>
      <c r="B194" s="35" t="str">
        <f ca="true">+IF(ISTEXT('Data Summary'!B194),'Data Summary'!B194,"")</f>
        <v/>
      </c>
      <c r="C194" s="333" t="e">
        <f ca="true">+VALUE('Data Summary'!C194)</f>
        <v>#VALUE!</v>
      </c>
      <c r="D194" s="92" t="e">
        <f ca="true">+IF(AND(ISNUMBER(OFFSET('Water Data'!$D$4,0,10*ROW('Water Data'!D188))),'Data Summary'!BS194="Yes"),100-OFFSET('Water Data'!$D$4,0,10*ROW('Water Data'!D188)),NA())</f>
        <v>#N/A</v>
      </c>
      <c r="E194" s="92" t="e">
        <f ca="true">+IF(AND(ISNUMBER(OFFSET('Water Data'!$D$6,0,10*ROW('Water Data'!D188))),'Data Summary'!BT194="Yes"),OFFSET('Water Data'!$D$6,0,10*ROW('Water Data'!D188)),NA())</f>
        <v>#N/A</v>
      </c>
      <c r="F194" s="92" t="e">
        <f ca="true">+IF(AND(ISNUMBER(OFFSET('Water Data'!$D$9,0,10*ROW('Water Data'!D188))),'Data Summary'!BU194="Yes"),OFFSET('Water Data'!$D$9,0,10*ROW('Water Data'!D188)),NA())</f>
        <v>#N/A</v>
      </c>
      <c r="G194" s="92" t="e">
        <f ca="true">+IF(AND(ISNUMBER(OFFSET('Water Data'!$E$4,0,10*ROW('Water Data'!E188))),'Data Summary'!BV194="Yes"),100-OFFSET('Water Data'!$E$4,0,10*ROW('Water Data'!E188)),NA())</f>
        <v>#N/A</v>
      </c>
      <c r="H194" s="92" t="e">
        <f ca="true">+IF(AND(ISNUMBER(OFFSET('Water Data'!$E$6,0,10*ROW('Water Data'!E188))),'Data Summary'!BW194="Yes"),OFFSET('Water Data'!$E$6,0,10*ROW('Water Data'!E188)),NA())</f>
        <v>#N/A</v>
      </c>
      <c r="I194" s="92" t="e">
        <f ca="true">+IF(AND(ISNUMBER(OFFSET('Water Data'!$E$9,0,10*ROW('Water Data'!E188))),'Data Summary'!BX194="Yes"),OFFSET('Water Data'!$E$9,0,10*ROW('Water Data'!E188)),NA())</f>
        <v>#N/A</v>
      </c>
      <c r="J194" s="92" t="e">
        <f ca="true">+IF(AND(ISNUMBER(OFFSET('Water Data'!$F$4,0,10*ROW('Water Data'!F188))),'Data Summary'!BY194="Yes"),100-OFFSET('Water Data'!$F$4,0,10*ROW('Water Data'!F188)),NA())</f>
        <v>#N/A</v>
      </c>
      <c r="K194" s="92" t="e">
        <f ca="true">+IF(AND(ISNUMBER(OFFSET('Water Data'!$F$6,0,10*ROW('Water Data'!F188))),'Data Summary'!BZ194="Yes"),OFFSET('Water Data'!$F$6,0,10*ROW('Water Data'!F188)),NA())</f>
        <v>#N/A</v>
      </c>
      <c r="L194" s="92" t="e">
        <f ca="true">+IF(AND(ISNUMBER(OFFSET('Water Data'!$F$9,0,10*ROW('Water Data'!F188))),'Data Summary'!CA194="Yes"),OFFSET('Water Data'!$F$9,0,10*ROW('Water Data'!F188)),NA())</f>
        <v>#N/A</v>
      </c>
      <c r="M194" s="92" t="e">
        <f ca="true">+IF(AND(ISNUMBER(OFFSET('Water Data'!$G$4,0,10*ROW('Water Data'!G188))),'Data Summary'!CB194="Yes"),100-OFFSET('Water Data'!$G$4,0,10*ROW('Water Data'!G188)),NA())</f>
        <v>#N/A</v>
      </c>
      <c r="N194" s="92" t="e">
        <f ca="true">+IF(AND(ISNUMBER(OFFSET('Water Data'!$G$6,0,10*ROW('Water Data'!G188))),'Data Summary'!CC194="Yes"),OFFSET('Water Data'!$G$6,0,10*ROW('Water Data'!G188)),NA())</f>
        <v>#N/A</v>
      </c>
      <c r="O194" s="92" t="e">
        <f ca="true">+IF(AND(ISNUMBER(OFFSET('Water Data'!$G$9,0,10*ROW('Water Data'!G188))),'Data Summary'!CD194="Yes"),OFFSET('Water Data'!$G$9,0,10*ROW('Water Data'!G188)),NA())</f>
        <v>#N/A</v>
      </c>
      <c r="P194" s="92" t="e">
        <f ca="true">+IF(AND(ISNUMBER(OFFSET('Water Data'!$H$4,0,10*ROW('Water Data'!H188))),'Data Summary'!CE194="Yes"),100-OFFSET('Water Data'!$H$4,0,10*ROW('Water Data'!H188)),NA())</f>
        <v>#N/A</v>
      </c>
      <c r="Q194" s="92" t="e">
        <f ca="true">+IF(AND(ISNUMBER(OFFSET('Water Data'!$H$6,0,10*ROW('Water Data'!H188))),'Data Summary'!CF194="Yes"),OFFSET('Water Data'!$H$6,0,10*ROW('Water Data'!H188)),NA())</f>
        <v>#N/A</v>
      </c>
      <c r="R194" s="92" t="e">
        <f ca="true">+IF(AND(ISNUMBER(OFFSET('Water Data'!$H$9,0,10*ROW('Water Data'!H188))),'Data Summary'!CG194="Yes"),OFFSET('Water Data'!$H$9,0,10*ROW('Water Data'!H188)),NA())</f>
        <v>#N/A</v>
      </c>
      <c r="S194" s="92" t="e">
        <f ca="true">+IF(AND(ISNUMBER(OFFSET('Water Data'!$I$4,0,10*ROW('Water Data'!I188))),'Data Summary'!CH194="Yes"),100-OFFSET('Water Data'!$I$4,0,10*ROW('Water Data'!I188)),NA())</f>
        <v>#N/A</v>
      </c>
      <c r="T194" s="92" t="e">
        <f ca="true">+IF(AND(ISNUMBER(OFFSET('Water Data'!$I$6,0,10*ROW('Water Data'!I188))),'Data Summary'!CI194="Yes"),OFFSET('Water Data'!$I$6,0,10*ROW('Water Data'!I188)),NA())</f>
        <v>#N/A</v>
      </c>
      <c r="U194" s="92" t="e">
        <f ca="true">+IF(AND(ISNUMBER(OFFSET('Water Data'!$I$9,0,10*ROW('Water Data'!I188))),'Data Summary'!CJ194="Yes"),OFFSET('Water Data'!$I$9,0,10*ROW('Water Data'!I188)),NA())</f>
        <v>#N/A</v>
      </c>
      <c r="V194" s="93" t="e">
        <f ca="true">+IF(AND(ISNUMBER(OFFSET('Sanitation Data'!$D$4,0,10*ROW('Sanitation Data'!D188))),'Data Summary'!CK194="Yes"),100-OFFSET('Sanitation Data'!$D$4,0,10*ROW('Sanitation Data'!D188)),NA())</f>
        <v>#N/A</v>
      </c>
      <c r="W194" s="93" t="e">
        <f ca="true">+IF(AND(ISNUMBER(OFFSET('Sanitation Data'!$D$6,0,10*ROW('Sanitation Data'!D188))),'Data Summary'!CL194="Yes"),OFFSET('Sanitation Data'!$D$6,0,10*ROW('Sanitation Data'!D188)),NA())</f>
        <v>#N/A</v>
      </c>
      <c r="X194" s="93" t="e">
        <f ca="true">+IF(AND(ISNUMBER(OFFSET('Sanitation Data'!$D$10,0,10*ROW('Sanitation Data'!D188))),'Data Summary'!CM194="Yes"),OFFSET('Sanitation Data'!$D$10,0,10*ROW('Sanitation Data'!D188)),NA())</f>
        <v>#N/A</v>
      </c>
      <c r="Y194" s="93" t="e">
        <f ca="true">+IF(AND(ISNUMBER(OFFSET('Sanitation Data'!$D$11,0,10*ROW('Sanitation Data'!D188))),'Data Summary'!CN194="Yes"),OFFSET('Sanitation Data'!$D$11,0,10*ROW('Sanitation Data'!D188)),NA())</f>
        <v>#N/A</v>
      </c>
      <c r="Z194" s="93" t="e">
        <f ca="true">+IF(AND(ISNUMBER(OFFSET('Sanitation Data'!$D$12,0,10*ROW('Sanitation Data'!D188))),'Data Summary'!CO194="Yes"),OFFSET('Sanitation Data'!$D$12,0,10*ROW('Sanitation Data'!D188)),NA())</f>
        <v>#N/A</v>
      </c>
      <c r="AA194" s="93" t="e">
        <f ca="true">+IF(AND(ISNUMBER(OFFSET('Sanitation Data'!$E$4,0,10*ROW('Sanitation Data'!E188))),'Data Summary'!CP194="Yes"),100-OFFSET('Sanitation Data'!$E$4,0,10*ROW('Sanitation Data'!E188)),NA())</f>
        <v>#N/A</v>
      </c>
      <c r="AB194" s="93" t="e">
        <f ca="true">+IF(AND(ISNUMBER(OFFSET('Sanitation Data'!$E$6,0,10*ROW('Sanitation Data'!E188))),'Data Summary'!CQ194="Yes"),OFFSET('Sanitation Data'!$E$6,0,10*ROW('Sanitation Data'!E188)),NA())</f>
        <v>#N/A</v>
      </c>
      <c r="AC194" s="93" t="e">
        <f ca="true">+IF(AND(ISNUMBER(OFFSET('Sanitation Data'!$E$10,0,10*ROW('Sanitation Data'!E188))),'Data Summary'!CR194="Yes"),OFFSET('Sanitation Data'!$E$10,0,10*ROW('Sanitation Data'!E188)),NA())</f>
        <v>#N/A</v>
      </c>
      <c r="AD194" s="93" t="e">
        <f ca="true">+IF(AND(ISNUMBER(OFFSET('Sanitation Data'!$E$11,0,10*ROW('Sanitation Data'!E188))),'Data Summary'!CS194="Yes"),OFFSET('Sanitation Data'!$E$11,0,10*ROW('Sanitation Data'!E188)),NA())</f>
        <v>#N/A</v>
      </c>
      <c r="AE194" s="93" t="e">
        <f ca="true">+IF(AND(ISNUMBER(OFFSET('Sanitation Data'!$E$12,0,10*ROW('Sanitation Data'!E188))),'Data Summary'!CT194="Yes"),OFFSET('Sanitation Data'!$E$12,0,10*ROW('Sanitation Data'!E188)),NA())</f>
        <v>#N/A</v>
      </c>
      <c r="AF194" s="93" t="e">
        <f ca="true">+IF(AND(ISNUMBER(OFFSET('Sanitation Data'!$F$4,0,10*ROW('Sanitation Data'!F188))),'Data Summary'!CU194="Yes"),100-OFFSET('Sanitation Data'!$F$4,0,10*ROW('Sanitation Data'!F188)),NA())</f>
        <v>#N/A</v>
      </c>
      <c r="AG194" s="93" t="e">
        <f ca="true">+IF(AND(ISNUMBER(OFFSET('Sanitation Data'!$F$6,0,10*ROW('Sanitation Data'!F188))),'Data Summary'!CV194="Yes"),OFFSET('Sanitation Data'!$F$6,0,10*ROW('Sanitation Data'!F188)),NA())</f>
        <v>#N/A</v>
      </c>
      <c r="AH194" s="93" t="e">
        <f ca="true">+IF(AND(ISNUMBER(OFFSET('Sanitation Data'!$F$10,0,10*ROW('Sanitation Data'!F188))),'Data Summary'!CW194="Yes"),OFFSET('Sanitation Data'!$F$10,0,10*ROW('Sanitation Data'!F188)),NA())</f>
        <v>#N/A</v>
      </c>
      <c r="AI194" s="93" t="e">
        <f ca="true">+IF(AND(ISNUMBER(OFFSET('Sanitation Data'!$F$11,0,10*ROW('Sanitation Data'!F188))),'Data Summary'!CX194="Yes"),OFFSET('Sanitation Data'!$F$11,0,10*ROW('Sanitation Data'!F188)),NA())</f>
        <v>#N/A</v>
      </c>
      <c r="AJ194" s="93" t="e">
        <f ca="true">+IF(AND(ISNUMBER(OFFSET('Sanitation Data'!$F$12,0,10*ROW('Sanitation Data'!F188))),'Data Summary'!CY194="Yes"),OFFSET('Sanitation Data'!$F$12,0,10*ROW('Sanitation Data'!F188)),NA())</f>
        <v>#N/A</v>
      </c>
      <c r="AK194" s="93" t="e">
        <f ca="true">+IF(AND(ISNUMBER(OFFSET('Sanitation Data'!$G$4,0,10*ROW('Sanitation Data'!G188))),'Data Summary'!CZ194="Yes"),100-OFFSET('Sanitation Data'!$G$4,0,10*ROW('Sanitation Data'!G188)),NA())</f>
        <v>#N/A</v>
      </c>
      <c r="AL194" s="93" t="e">
        <f ca="true">+IF(AND(ISNUMBER(OFFSET('Sanitation Data'!$G$6,0,10*ROW('Sanitation Data'!G188))),'Data Summary'!DA194="Yes"),OFFSET('Sanitation Data'!$G$6,0,10*ROW('Sanitation Data'!G188)),NA())</f>
        <v>#N/A</v>
      </c>
      <c r="AM194" s="93" t="e">
        <f ca="true">+IF(AND(ISNUMBER(OFFSET('Sanitation Data'!$G$10,0,10*ROW('Sanitation Data'!G188))),'Data Summary'!DB194="Yes"),OFFSET('Sanitation Data'!$G$10,0,10*ROW('Sanitation Data'!G188)),NA())</f>
        <v>#N/A</v>
      </c>
      <c r="AN194" s="93" t="e">
        <f ca="true">+IF(AND(ISNUMBER(OFFSET('Sanitation Data'!$G$11,0,10*ROW('Sanitation Data'!G188))),'Data Summary'!DC194="Yes"),OFFSET('Sanitation Data'!$G$11,0,10*ROW('Sanitation Data'!G188)),NA())</f>
        <v>#N/A</v>
      </c>
      <c r="AO194" s="93" t="e">
        <f ca="true">+IF(AND(ISNUMBER(OFFSET('Sanitation Data'!$G$12,0,10*ROW('Sanitation Data'!G188))),'Data Summary'!DD194="Yes"),OFFSET('Sanitation Data'!$G$12,0,10*ROW('Sanitation Data'!G188)),NA())</f>
        <v>#N/A</v>
      </c>
      <c r="AP194" s="93" t="e">
        <f ca="true">+IF(AND(ISNUMBER(OFFSET('Sanitation Data'!$H$4,0,10*ROW('Sanitation Data'!H188))),'Data Summary'!DE194="Yes"),100-OFFSET('Sanitation Data'!$H$4,0,10*ROW('Sanitation Data'!H188)),NA())</f>
        <v>#N/A</v>
      </c>
      <c r="AQ194" s="93" t="e">
        <f ca="true">+IF(AND(ISNUMBER(OFFSET('Sanitation Data'!$H$6,0,10*ROW('Sanitation Data'!H188))),'Data Summary'!DF194="Yes"),OFFSET('Sanitation Data'!$H$6,0,10*ROW('Sanitation Data'!H188)),NA())</f>
        <v>#N/A</v>
      </c>
      <c r="AR194" s="93" t="e">
        <f ca="true">+IF(AND(ISNUMBER(OFFSET('Sanitation Data'!$H$10,0,10*ROW('Sanitation Data'!H188))),'Data Summary'!DG194="Yes"),OFFSET('Sanitation Data'!$H$10,0,10*ROW('Sanitation Data'!H188)),NA())</f>
        <v>#N/A</v>
      </c>
      <c r="AS194" s="93" t="e">
        <f ca="true">+IF(AND(ISNUMBER(OFFSET('Sanitation Data'!$H$11,0,10*ROW('Sanitation Data'!H188))),'Data Summary'!DH194="Yes"),OFFSET('Sanitation Data'!$H$11,0,10*ROW('Sanitation Data'!H188)),NA())</f>
        <v>#N/A</v>
      </c>
      <c r="AT194" s="93" t="e">
        <f ca="true">+IF(AND(ISNUMBER(OFFSET('Sanitation Data'!$H$12,0,10*ROW('Sanitation Data'!H188))),'Data Summary'!DI194="Yes"),OFFSET('Sanitation Data'!$H$12,0,10*ROW('Sanitation Data'!H188)),NA())</f>
        <v>#N/A</v>
      </c>
      <c r="AU194" s="93" t="e">
        <f ca="true">+IF(AND(ISNUMBER(OFFSET('Sanitation Data'!$I$4,0,10*ROW('Sanitation Data'!I188))),'Data Summary'!DJ194="Yes"),100-OFFSET('Sanitation Data'!$I$4,0,10*ROW('Sanitation Data'!I188)),NA())</f>
        <v>#N/A</v>
      </c>
      <c r="AV194" s="93" t="e">
        <f ca="true">+IF(AND(ISNUMBER(OFFSET('Sanitation Data'!$I$6,0,10*ROW('Sanitation Data'!I188))),'Data Summary'!DK194="Yes"),OFFSET('Sanitation Data'!$I$6,0,10*ROW('Sanitation Data'!I188)),NA())</f>
        <v>#N/A</v>
      </c>
      <c r="AW194" s="93" t="e">
        <f ca="true">+IF(AND(ISNUMBER(OFFSET('Sanitation Data'!$I$10,0,10*ROW('Sanitation Data'!I188))),'Data Summary'!DL194="Yes"),OFFSET('Sanitation Data'!$I$10,0,10*ROW('Sanitation Data'!I188)),NA())</f>
        <v>#N/A</v>
      </c>
      <c r="AX194" s="93" t="e">
        <f ca="true">+IF(AND(ISNUMBER(OFFSET('Sanitation Data'!$I$11,0,10*ROW('Sanitation Data'!I188))),'Data Summary'!DM194="Yes"),OFFSET('Sanitation Data'!$I$11,0,10*ROW('Sanitation Data'!I188)),NA())</f>
        <v>#N/A</v>
      </c>
      <c r="AY194" s="93" t="e">
        <f ca="true">+IF(AND(ISNUMBER(OFFSET('Sanitation Data'!$I$12,0,10*ROW('Sanitation Data'!I188))),'Data Summary'!DN194="Yes"),OFFSET('Sanitation Data'!$I$12,0,10*ROW('Sanitation Data'!I188)),NA())</f>
        <v>#N/A</v>
      </c>
      <c r="AZ194" s="94" t="e">
        <f ca="true">+IF(AND(ISNUMBER(OFFSET('Hygiene Data'!$D$5,0,10*ROW('Hygiene Data'!D188))),'Data Summary'!DO194="Yes"),OFFSET('Hygiene Data'!$D$5,0,10*ROW('Hygiene Data'!D188)),NA())</f>
        <v>#N/A</v>
      </c>
      <c r="BA194" s="94" t="e">
        <f ca="true">+IF(AND(ISNUMBER(OFFSET('Hygiene Data'!$D$7,0,10*ROW('Hygiene Data'!D188))),'Data Summary'!DP194="Yes"),OFFSET('Hygiene Data'!$D$7,0,10*ROW('Hygiene Data'!D188)),NA())</f>
        <v>#N/A</v>
      </c>
      <c r="BB194" s="94" t="e">
        <f ca="true">+IF(AND(ISNUMBER(OFFSET('Hygiene Data'!$D$9,0,10*ROW('Hygiene Data'!D188))),'Data Summary'!DQ194="Yes"),OFFSET('Hygiene Data'!$D$9,0,10*ROW('Hygiene Data'!D188)),NA())</f>
        <v>#N/A</v>
      </c>
      <c r="BC194" s="94" t="e">
        <f ca="true">+IF(AND(ISNUMBER(OFFSET('Hygiene Data'!$E$5,0,10*ROW('Hygiene Data'!E188))),'Data Summary'!DR194="Yes"),OFFSET('Hygiene Data'!$E$5,0,10*ROW('Hygiene Data'!E188)),NA())</f>
        <v>#N/A</v>
      </c>
      <c r="BD194" s="94" t="e">
        <f ca="true">+IF(AND(ISNUMBER(OFFSET('Hygiene Data'!$E$7,0,10*ROW('Hygiene Data'!E188))),'Data Summary'!DS194="Yes"),OFFSET('Hygiene Data'!$E$7,0,10*ROW('Hygiene Data'!E188)),NA())</f>
        <v>#N/A</v>
      </c>
      <c r="BE194" s="94" t="e">
        <f ca="true">+IF(AND(ISNUMBER(OFFSET('Hygiene Data'!$E$9,0,10*ROW('Hygiene Data'!E188))),'Data Summary'!DT194="Yes"),OFFSET('Hygiene Data'!$E$9,0,10*ROW('Hygiene Data'!E188)),NA())</f>
        <v>#N/A</v>
      </c>
      <c r="BF194" s="94" t="e">
        <f ca="true">+IF(AND(ISNUMBER(OFFSET('Hygiene Data'!$F$5,0,10*ROW('Hygiene Data'!F188))),'Data Summary'!DU194="Yes"),OFFSET('Hygiene Data'!$F$5,0,10*ROW('Hygiene Data'!F188)),NA())</f>
        <v>#N/A</v>
      </c>
      <c r="BG194" s="94" t="e">
        <f ca="true">+IF(AND(ISNUMBER(OFFSET('Hygiene Data'!$F$7,0,10*ROW('Hygiene Data'!F188))),'Data Summary'!DV194="Yes"),OFFSET('Hygiene Data'!$F$7,0,10*ROW('Hygiene Data'!F188)),NA())</f>
        <v>#N/A</v>
      </c>
      <c r="BH194" s="94" t="e">
        <f ca="true">+IF(AND(ISNUMBER(OFFSET('Hygiene Data'!$F$9,0,10*ROW('Hygiene Data'!F188))),'Data Summary'!DW194="Yes"),OFFSET('Hygiene Data'!$F$9,0,10*ROW('Hygiene Data'!F188)),NA())</f>
        <v>#N/A</v>
      </c>
      <c r="BI194" s="94" t="e">
        <f ca="true">+IF(AND(ISNUMBER(OFFSET('Hygiene Data'!$G$5,0,10*ROW('Hygiene Data'!G188))),'Data Summary'!DX194="Yes"),OFFSET('Hygiene Data'!$G$5,0,10*ROW('Hygiene Data'!G188)),NA())</f>
        <v>#N/A</v>
      </c>
      <c r="BJ194" s="94" t="e">
        <f ca="true">+IF(AND(ISNUMBER(OFFSET('Hygiene Data'!$G$7,0,10*ROW('Hygiene Data'!G188))),'Data Summary'!DY194="Yes"),OFFSET('Hygiene Data'!$G$7,0,10*ROW('Hygiene Data'!G188)),NA())</f>
        <v>#N/A</v>
      </c>
      <c r="BK194" s="94" t="e">
        <f ca="true">+IF(AND(ISNUMBER(OFFSET('Hygiene Data'!$G$9,0,10*ROW('Hygiene Data'!G188))),'Data Summary'!DZ194="Yes"),OFFSET('Hygiene Data'!$G$9,0,10*ROW('Hygiene Data'!G188)),NA())</f>
        <v>#N/A</v>
      </c>
      <c r="BL194" s="94" t="e">
        <f ca="true">+IF(AND(ISNUMBER(OFFSET('Hygiene Data'!$H$5,0,10*ROW('Hygiene Data'!H188))),'Data Summary'!EA194="Yes"),OFFSET('Hygiene Data'!$H$5,0,10*ROW('Hygiene Data'!H188)),NA())</f>
        <v>#N/A</v>
      </c>
      <c r="BM194" s="94" t="e">
        <f ca="true">+IF(AND(ISNUMBER(OFFSET('Hygiene Data'!$H$7,0,10*ROW('Hygiene Data'!H188))),'Data Summary'!EB194="Yes"),OFFSET('Hygiene Data'!$H$7,0,10*ROW('Hygiene Data'!H188)),NA())</f>
        <v>#N/A</v>
      </c>
      <c r="BN194" s="94" t="e">
        <f ca="true">+IF(AND(ISNUMBER(OFFSET('Hygiene Data'!$H$9,0,10*ROW('Hygiene Data'!H188))),'Data Summary'!EC194="Yes"),OFFSET('Hygiene Data'!$H$9,0,10*ROW('Hygiene Data'!H188)),NA())</f>
        <v>#N/A</v>
      </c>
      <c r="BO194" s="94" t="e">
        <f ca="true">+IF(AND(ISNUMBER(OFFSET('Hygiene Data'!$I$5,0,10*ROW('Hygiene Data'!I188))),'Data Summary'!ED194="Yes"),OFFSET('Hygiene Data'!$I$5,0,10*ROW('Hygiene Data'!I188)),NA())</f>
        <v>#N/A</v>
      </c>
      <c r="BP194" s="94" t="e">
        <f ca="true">+IF(AND(ISNUMBER(OFFSET('Hygiene Data'!$I$7,0,10*ROW('Hygiene Data'!I188))),'Data Summary'!EE194="Yes"),OFFSET('Hygiene Data'!$I$7,0,10*ROW('Hygiene Data'!I188)),NA())</f>
        <v>#N/A</v>
      </c>
      <c r="BQ194" s="94" t="e">
        <f ca="true">+IF(AND(ISNUMBER(OFFSET('Hygiene Data'!$I$9,0,10*ROW('Hygiene Data'!I188))),'Data Summary'!EF194="Yes"),OFFSET('Hygiene Data'!$I$9,0,10*ROW('Hygiene Data'!I188)),NA())</f>
        <v>#N/A</v>
      </c>
    </row>
    <row xmlns:x14ac="http://schemas.microsoft.com/office/spreadsheetml/2009/9/ac" r="195" x14ac:dyDescent="0.2">
      <c r="A195" s="334" t="e">
        <f ca="true">+RIGHT('Data Summary'!A195,LEN('Data Summary'!A195)-9)</f>
        <v>#VALUE!</v>
      </c>
      <c r="B195" s="35" t="str">
        <f ca="true">+IF(ISTEXT('Data Summary'!B195),'Data Summary'!B195,"")</f>
        <v/>
      </c>
      <c r="C195" s="333" t="e">
        <f ca="true">+VALUE('Data Summary'!C195)</f>
        <v>#VALUE!</v>
      </c>
      <c r="D195" s="92" t="e">
        <f ca="true">+IF(AND(ISNUMBER(OFFSET('Water Data'!$D$4,0,10*ROW('Water Data'!D189))),'Data Summary'!BS195="Yes"),100-OFFSET('Water Data'!$D$4,0,10*ROW('Water Data'!D189)),NA())</f>
        <v>#N/A</v>
      </c>
      <c r="E195" s="92" t="e">
        <f ca="true">+IF(AND(ISNUMBER(OFFSET('Water Data'!$D$6,0,10*ROW('Water Data'!D189))),'Data Summary'!BT195="Yes"),OFFSET('Water Data'!$D$6,0,10*ROW('Water Data'!D189)),NA())</f>
        <v>#N/A</v>
      </c>
      <c r="F195" s="92" t="e">
        <f ca="true">+IF(AND(ISNUMBER(OFFSET('Water Data'!$D$9,0,10*ROW('Water Data'!D189))),'Data Summary'!BU195="Yes"),OFFSET('Water Data'!$D$9,0,10*ROW('Water Data'!D189)),NA())</f>
        <v>#N/A</v>
      </c>
      <c r="G195" s="92" t="e">
        <f ca="true">+IF(AND(ISNUMBER(OFFSET('Water Data'!$E$4,0,10*ROW('Water Data'!E189))),'Data Summary'!BV195="Yes"),100-OFFSET('Water Data'!$E$4,0,10*ROW('Water Data'!E189)),NA())</f>
        <v>#N/A</v>
      </c>
      <c r="H195" s="92" t="e">
        <f ca="true">+IF(AND(ISNUMBER(OFFSET('Water Data'!$E$6,0,10*ROW('Water Data'!E189))),'Data Summary'!BW195="Yes"),OFFSET('Water Data'!$E$6,0,10*ROW('Water Data'!E189)),NA())</f>
        <v>#N/A</v>
      </c>
      <c r="I195" s="92" t="e">
        <f ca="true">+IF(AND(ISNUMBER(OFFSET('Water Data'!$E$9,0,10*ROW('Water Data'!E189))),'Data Summary'!BX195="Yes"),OFFSET('Water Data'!$E$9,0,10*ROW('Water Data'!E189)),NA())</f>
        <v>#N/A</v>
      </c>
      <c r="J195" s="92" t="e">
        <f ca="true">+IF(AND(ISNUMBER(OFFSET('Water Data'!$F$4,0,10*ROW('Water Data'!F189))),'Data Summary'!BY195="Yes"),100-OFFSET('Water Data'!$F$4,0,10*ROW('Water Data'!F189)),NA())</f>
        <v>#N/A</v>
      </c>
      <c r="K195" s="92" t="e">
        <f ca="true">+IF(AND(ISNUMBER(OFFSET('Water Data'!$F$6,0,10*ROW('Water Data'!F189))),'Data Summary'!BZ195="Yes"),OFFSET('Water Data'!$F$6,0,10*ROW('Water Data'!F189)),NA())</f>
        <v>#N/A</v>
      </c>
      <c r="L195" s="92" t="e">
        <f ca="true">+IF(AND(ISNUMBER(OFFSET('Water Data'!$F$9,0,10*ROW('Water Data'!F189))),'Data Summary'!CA195="Yes"),OFFSET('Water Data'!$F$9,0,10*ROW('Water Data'!F189)),NA())</f>
        <v>#N/A</v>
      </c>
      <c r="M195" s="92" t="e">
        <f ca="true">+IF(AND(ISNUMBER(OFFSET('Water Data'!$G$4,0,10*ROW('Water Data'!G189))),'Data Summary'!CB195="Yes"),100-OFFSET('Water Data'!$G$4,0,10*ROW('Water Data'!G189)),NA())</f>
        <v>#N/A</v>
      </c>
      <c r="N195" s="92" t="e">
        <f ca="true">+IF(AND(ISNUMBER(OFFSET('Water Data'!$G$6,0,10*ROW('Water Data'!G189))),'Data Summary'!CC195="Yes"),OFFSET('Water Data'!$G$6,0,10*ROW('Water Data'!G189)),NA())</f>
        <v>#N/A</v>
      </c>
      <c r="O195" s="92" t="e">
        <f ca="true">+IF(AND(ISNUMBER(OFFSET('Water Data'!$G$9,0,10*ROW('Water Data'!G189))),'Data Summary'!CD195="Yes"),OFFSET('Water Data'!$G$9,0,10*ROW('Water Data'!G189)),NA())</f>
        <v>#N/A</v>
      </c>
      <c r="P195" s="92" t="e">
        <f ca="true">+IF(AND(ISNUMBER(OFFSET('Water Data'!$H$4,0,10*ROW('Water Data'!H189))),'Data Summary'!CE195="Yes"),100-OFFSET('Water Data'!$H$4,0,10*ROW('Water Data'!H189)),NA())</f>
        <v>#N/A</v>
      </c>
      <c r="Q195" s="92" t="e">
        <f ca="true">+IF(AND(ISNUMBER(OFFSET('Water Data'!$H$6,0,10*ROW('Water Data'!H189))),'Data Summary'!CF195="Yes"),OFFSET('Water Data'!$H$6,0,10*ROW('Water Data'!H189)),NA())</f>
        <v>#N/A</v>
      </c>
      <c r="R195" s="92" t="e">
        <f ca="true">+IF(AND(ISNUMBER(OFFSET('Water Data'!$H$9,0,10*ROW('Water Data'!H189))),'Data Summary'!CG195="Yes"),OFFSET('Water Data'!$H$9,0,10*ROW('Water Data'!H189)),NA())</f>
        <v>#N/A</v>
      </c>
      <c r="S195" s="92" t="e">
        <f ca="true">+IF(AND(ISNUMBER(OFFSET('Water Data'!$I$4,0,10*ROW('Water Data'!I189))),'Data Summary'!CH195="Yes"),100-OFFSET('Water Data'!$I$4,0,10*ROW('Water Data'!I189)),NA())</f>
        <v>#N/A</v>
      </c>
      <c r="T195" s="92" t="e">
        <f ca="true">+IF(AND(ISNUMBER(OFFSET('Water Data'!$I$6,0,10*ROW('Water Data'!I189))),'Data Summary'!CI195="Yes"),OFFSET('Water Data'!$I$6,0,10*ROW('Water Data'!I189)),NA())</f>
        <v>#N/A</v>
      </c>
      <c r="U195" s="92" t="e">
        <f ca="true">+IF(AND(ISNUMBER(OFFSET('Water Data'!$I$9,0,10*ROW('Water Data'!I189))),'Data Summary'!CJ195="Yes"),OFFSET('Water Data'!$I$9,0,10*ROW('Water Data'!I189)),NA())</f>
        <v>#N/A</v>
      </c>
      <c r="V195" s="93" t="e">
        <f ca="true">+IF(AND(ISNUMBER(OFFSET('Sanitation Data'!$D$4,0,10*ROW('Sanitation Data'!D189))),'Data Summary'!CK195="Yes"),100-OFFSET('Sanitation Data'!$D$4,0,10*ROW('Sanitation Data'!D189)),NA())</f>
        <v>#N/A</v>
      </c>
      <c r="W195" s="93" t="e">
        <f ca="true">+IF(AND(ISNUMBER(OFFSET('Sanitation Data'!$D$6,0,10*ROW('Sanitation Data'!D189))),'Data Summary'!CL195="Yes"),OFFSET('Sanitation Data'!$D$6,0,10*ROW('Sanitation Data'!D189)),NA())</f>
        <v>#N/A</v>
      </c>
      <c r="X195" s="93" t="e">
        <f ca="true">+IF(AND(ISNUMBER(OFFSET('Sanitation Data'!$D$10,0,10*ROW('Sanitation Data'!D189))),'Data Summary'!CM195="Yes"),OFFSET('Sanitation Data'!$D$10,0,10*ROW('Sanitation Data'!D189)),NA())</f>
        <v>#N/A</v>
      </c>
      <c r="Y195" s="93" t="e">
        <f ca="true">+IF(AND(ISNUMBER(OFFSET('Sanitation Data'!$D$11,0,10*ROW('Sanitation Data'!D189))),'Data Summary'!CN195="Yes"),OFFSET('Sanitation Data'!$D$11,0,10*ROW('Sanitation Data'!D189)),NA())</f>
        <v>#N/A</v>
      </c>
      <c r="Z195" s="93" t="e">
        <f ca="true">+IF(AND(ISNUMBER(OFFSET('Sanitation Data'!$D$12,0,10*ROW('Sanitation Data'!D189))),'Data Summary'!CO195="Yes"),OFFSET('Sanitation Data'!$D$12,0,10*ROW('Sanitation Data'!D189)),NA())</f>
        <v>#N/A</v>
      </c>
      <c r="AA195" s="93" t="e">
        <f ca="true">+IF(AND(ISNUMBER(OFFSET('Sanitation Data'!$E$4,0,10*ROW('Sanitation Data'!E189))),'Data Summary'!CP195="Yes"),100-OFFSET('Sanitation Data'!$E$4,0,10*ROW('Sanitation Data'!E189)),NA())</f>
        <v>#N/A</v>
      </c>
      <c r="AB195" s="93" t="e">
        <f ca="true">+IF(AND(ISNUMBER(OFFSET('Sanitation Data'!$E$6,0,10*ROW('Sanitation Data'!E189))),'Data Summary'!CQ195="Yes"),OFFSET('Sanitation Data'!$E$6,0,10*ROW('Sanitation Data'!E189)),NA())</f>
        <v>#N/A</v>
      </c>
      <c r="AC195" s="93" t="e">
        <f ca="true">+IF(AND(ISNUMBER(OFFSET('Sanitation Data'!$E$10,0,10*ROW('Sanitation Data'!E189))),'Data Summary'!CR195="Yes"),OFFSET('Sanitation Data'!$E$10,0,10*ROW('Sanitation Data'!E189)),NA())</f>
        <v>#N/A</v>
      </c>
      <c r="AD195" s="93" t="e">
        <f ca="true">+IF(AND(ISNUMBER(OFFSET('Sanitation Data'!$E$11,0,10*ROW('Sanitation Data'!E189))),'Data Summary'!CS195="Yes"),OFFSET('Sanitation Data'!$E$11,0,10*ROW('Sanitation Data'!E189)),NA())</f>
        <v>#N/A</v>
      </c>
      <c r="AE195" s="93" t="e">
        <f ca="true">+IF(AND(ISNUMBER(OFFSET('Sanitation Data'!$E$12,0,10*ROW('Sanitation Data'!E189))),'Data Summary'!CT195="Yes"),OFFSET('Sanitation Data'!$E$12,0,10*ROW('Sanitation Data'!E189)),NA())</f>
        <v>#N/A</v>
      </c>
      <c r="AF195" s="93" t="e">
        <f ca="true">+IF(AND(ISNUMBER(OFFSET('Sanitation Data'!$F$4,0,10*ROW('Sanitation Data'!F189))),'Data Summary'!CU195="Yes"),100-OFFSET('Sanitation Data'!$F$4,0,10*ROW('Sanitation Data'!F189)),NA())</f>
        <v>#N/A</v>
      </c>
      <c r="AG195" s="93" t="e">
        <f ca="true">+IF(AND(ISNUMBER(OFFSET('Sanitation Data'!$F$6,0,10*ROW('Sanitation Data'!F189))),'Data Summary'!CV195="Yes"),OFFSET('Sanitation Data'!$F$6,0,10*ROW('Sanitation Data'!F189)),NA())</f>
        <v>#N/A</v>
      </c>
      <c r="AH195" s="93" t="e">
        <f ca="true">+IF(AND(ISNUMBER(OFFSET('Sanitation Data'!$F$10,0,10*ROW('Sanitation Data'!F189))),'Data Summary'!CW195="Yes"),OFFSET('Sanitation Data'!$F$10,0,10*ROW('Sanitation Data'!F189)),NA())</f>
        <v>#N/A</v>
      </c>
      <c r="AI195" s="93" t="e">
        <f ca="true">+IF(AND(ISNUMBER(OFFSET('Sanitation Data'!$F$11,0,10*ROW('Sanitation Data'!F189))),'Data Summary'!CX195="Yes"),OFFSET('Sanitation Data'!$F$11,0,10*ROW('Sanitation Data'!F189)),NA())</f>
        <v>#N/A</v>
      </c>
      <c r="AJ195" s="93" t="e">
        <f ca="true">+IF(AND(ISNUMBER(OFFSET('Sanitation Data'!$F$12,0,10*ROW('Sanitation Data'!F189))),'Data Summary'!CY195="Yes"),OFFSET('Sanitation Data'!$F$12,0,10*ROW('Sanitation Data'!F189)),NA())</f>
        <v>#N/A</v>
      </c>
      <c r="AK195" s="93" t="e">
        <f ca="true">+IF(AND(ISNUMBER(OFFSET('Sanitation Data'!$G$4,0,10*ROW('Sanitation Data'!G189))),'Data Summary'!CZ195="Yes"),100-OFFSET('Sanitation Data'!$G$4,0,10*ROW('Sanitation Data'!G189)),NA())</f>
        <v>#N/A</v>
      </c>
      <c r="AL195" s="93" t="e">
        <f ca="true">+IF(AND(ISNUMBER(OFFSET('Sanitation Data'!$G$6,0,10*ROW('Sanitation Data'!G189))),'Data Summary'!DA195="Yes"),OFFSET('Sanitation Data'!$G$6,0,10*ROW('Sanitation Data'!G189)),NA())</f>
        <v>#N/A</v>
      </c>
      <c r="AM195" s="93" t="e">
        <f ca="true">+IF(AND(ISNUMBER(OFFSET('Sanitation Data'!$G$10,0,10*ROW('Sanitation Data'!G189))),'Data Summary'!DB195="Yes"),OFFSET('Sanitation Data'!$G$10,0,10*ROW('Sanitation Data'!G189)),NA())</f>
        <v>#N/A</v>
      </c>
      <c r="AN195" s="93" t="e">
        <f ca="true">+IF(AND(ISNUMBER(OFFSET('Sanitation Data'!$G$11,0,10*ROW('Sanitation Data'!G189))),'Data Summary'!DC195="Yes"),OFFSET('Sanitation Data'!$G$11,0,10*ROW('Sanitation Data'!G189)),NA())</f>
        <v>#N/A</v>
      </c>
      <c r="AO195" s="93" t="e">
        <f ca="true">+IF(AND(ISNUMBER(OFFSET('Sanitation Data'!$G$12,0,10*ROW('Sanitation Data'!G189))),'Data Summary'!DD195="Yes"),OFFSET('Sanitation Data'!$G$12,0,10*ROW('Sanitation Data'!G189)),NA())</f>
        <v>#N/A</v>
      </c>
      <c r="AP195" s="93" t="e">
        <f ca="true">+IF(AND(ISNUMBER(OFFSET('Sanitation Data'!$H$4,0,10*ROW('Sanitation Data'!H189))),'Data Summary'!DE195="Yes"),100-OFFSET('Sanitation Data'!$H$4,0,10*ROW('Sanitation Data'!H189)),NA())</f>
        <v>#N/A</v>
      </c>
      <c r="AQ195" s="93" t="e">
        <f ca="true">+IF(AND(ISNUMBER(OFFSET('Sanitation Data'!$H$6,0,10*ROW('Sanitation Data'!H189))),'Data Summary'!DF195="Yes"),OFFSET('Sanitation Data'!$H$6,0,10*ROW('Sanitation Data'!H189)),NA())</f>
        <v>#N/A</v>
      </c>
      <c r="AR195" s="93" t="e">
        <f ca="true">+IF(AND(ISNUMBER(OFFSET('Sanitation Data'!$H$10,0,10*ROW('Sanitation Data'!H189))),'Data Summary'!DG195="Yes"),OFFSET('Sanitation Data'!$H$10,0,10*ROW('Sanitation Data'!H189)),NA())</f>
        <v>#N/A</v>
      </c>
      <c r="AS195" s="93" t="e">
        <f ca="true">+IF(AND(ISNUMBER(OFFSET('Sanitation Data'!$H$11,0,10*ROW('Sanitation Data'!H189))),'Data Summary'!DH195="Yes"),OFFSET('Sanitation Data'!$H$11,0,10*ROW('Sanitation Data'!H189)),NA())</f>
        <v>#N/A</v>
      </c>
      <c r="AT195" s="93" t="e">
        <f ca="true">+IF(AND(ISNUMBER(OFFSET('Sanitation Data'!$H$12,0,10*ROW('Sanitation Data'!H189))),'Data Summary'!DI195="Yes"),OFFSET('Sanitation Data'!$H$12,0,10*ROW('Sanitation Data'!H189)),NA())</f>
        <v>#N/A</v>
      </c>
      <c r="AU195" s="93" t="e">
        <f ca="true">+IF(AND(ISNUMBER(OFFSET('Sanitation Data'!$I$4,0,10*ROW('Sanitation Data'!I189))),'Data Summary'!DJ195="Yes"),100-OFFSET('Sanitation Data'!$I$4,0,10*ROW('Sanitation Data'!I189)),NA())</f>
        <v>#N/A</v>
      </c>
      <c r="AV195" s="93" t="e">
        <f ca="true">+IF(AND(ISNUMBER(OFFSET('Sanitation Data'!$I$6,0,10*ROW('Sanitation Data'!I189))),'Data Summary'!DK195="Yes"),OFFSET('Sanitation Data'!$I$6,0,10*ROW('Sanitation Data'!I189)),NA())</f>
        <v>#N/A</v>
      </c>
      <c r="AW195" s="93" t="e">
        <f ca="true">+IF(AND(ISNUMBER(OFFSET('Sanitation Data'!$I$10,0,10*ROW('Sanitation Data'!I189))),'Data Summary'!DL195="Yes"),OFFSET('Sanitation Data'!$I$10,0,10*ROW('Sanitation Data'!I189)),NA())</f>
        <v>#N/A</v>
      </c>
      <c r="AX195" s="93" t="e">
        <f ca="true">+IF(AND(ISNUMBER(OFFSET('Sanitation Data'!$I$11,0,10*ROW('Sanitation Data'!I189))),'Data Summary'!DM195="Yes"),OFFSET('Sanitation Data'!$I$11,0,10*ROW('Sanitation Data'!I189)),NA())</f>
        <v>#N/A</v>
      </c>
      <c r="AY195" s="93" t="e">
        <f ca="true">+IF(AND(ISNUMBER(OFFSET('Sanitation Data'!$I$12,0,10*ROW('Sanitation Data'!I189))),'Data Summary'!DN195="Yes"),OFFSET('Sanitation Data'!$I$12,0,10*ROW('Sanitation Data'!I189)),NA())</f>
        <v>#N/A</v>
      </c>
      <c r="AZ195" s="94" t="e">
        <f ca="true">+IF(AND(ISNUMBER(OFFSET('Hygiene Data'!$D$5,0,10*ROW('Hygiene Data'!D189))),'Data Summary'!DO195="Yes"),OFFSET('Hygiene Data'!$D$5,0,10*ROW('Hygiene Data'!D189)),NA())</f>
        <v>#N/A</v>
      </c>
      <c r="BA195" s="94" t="e">
        <f ca="true">+IF(AND(ISNUMBER(OFFSET('Hygiene Data'!$D$7,0,10*ROW('Hygiene Data'!D189))),'Data Summary'!DP195="Yes"),OFFSET('Hygiene Data'!$D$7,0,10*ROW('Hygiene Data'!D189)),NA())</f>
        <v>#N/A</v>
      </c>
      <c r="BB195" s="94" t="e">
        <f ca="true">+IF(AND(ISNUMBER(OFFSET('Hygiene Data'!$D$9,0,10*ROW('Hygiene Data'!D189))),'Data Summary'!DQ195="Yes"),OFFSET('Hygiene Data'!$D$9,0,10*ROW('Hygiene Data'!D189)),NA())</f>
        <v>#N/A</v>
      </c>
      <c r="BC195" s="94" t="e">
        <f ca="true">+IF(AND(ISNUMBER(OFFSET('Hygiene Data'!$E$5,0,10*ROW('Hygiene Data'!E189))),'Data Summary'!DR195="Yes"),OFFSET('Hygiene Data'!$E$5,0,10*ROW('Hygiene Data'!E189)),NA())</f>
        <v>#N/A</v>
      </c>
      <c r="BD195" s="94" t="e">
        <f ca="true">+IF(AND(ISNUMBER(OFFSET('Hygiene Data'!$E$7,0,10*ROW('Hygiene Data'!E189))),'Data Summary'!DS195="Yes"),OFFSET('Hygiene Data'!$E$7,0,10*ROW('Hygiene Data'!E189)),NA())</f>
        <v>#N/A</v>
      </c>
      <c r="BE195" s="94" t="e">
        <f ca="true">+IF(AND(ISNUMBER(OFFSET('Hygiene Data'!$E$9,0,10*ROW('Hygiene Data'!E189))),'Data Summary'!DT195="Yes"),OFFSET('Hygiene Data'!$E$9,0,10*ROW('Hygiene Data'!E189)),NA())</f>
        <v>#N/A</v>
      </c>
      <c r="BF195" s="94" t="e">
        <f ca="true">+IF(AND(ISNUMBER(OFFSET('Hygiene Data'!$F$5,0,10*ROW('Hygiene Data'!F189))),'Data Summary'!DU195="Yes"),OFFSET('Hygiene Data'!$F$5,0,10*ROW('Hygiene Data'!F189)),NA())</f>
        <v>#N/A</v>
      </c>
      <c r="BG195" s="94" t="e">
        <f ca="true">+IF(AND(ISNUMBER(OFFSET('Hygiene Data'!$F$7,0,10*ROW('Hygiene Data'!F189))),'Data Summary'!DV195="Yes"),OFFSET('Hygiene Data'!$F$7,0,10*ROW('Hygiene Data'!F189)),NA())</f>
        <v>#N/A</v>
      </c>
      <c r="BH195" s="94" t="e">
        <f ca="true">+IF(AND(ISNUMBER(OFFSET('Hygiene Data'!$F$9,0,10*ROW('Hygiene Data'!F189))),'Data Summary'!DW195="Yes"),OFFSET('Hygiene Data'!$F$9,0,10*ROW('Hygiene Data'!F189)),NA())</f>
        <v>#N/A</v>
      </c>
      <c r="BI195" s="94" t="e">
        <f ca="true">+IF(AND(ISNUMBER(OFFSET('Hygiene Data'!$G$5,0,10*ROW('Hygiene Data'!G189))),'Data Summary'!DX195="Yes"),OFFSET('Hygiene Data'!$G$5,0,10*ROW('Hygiene Data'!G189)),NA())</f>
        <v>#N/A</v>
      </c>
      <c r="BJ195" s="94" t="e">
        <f ca="true">+IF(AND(ISNUMBER(OFFSET('Hygiene Data'!$G$7,0,10*ROW('Hygiene Data'!G189))),'Data Summary'!DY195="Yes"),OFFSET('Hygiene Data'!$G$7,0,10*ROW('Hygiene Data'!G189)),NA())</f>
        <v>#N/A</v>
      </c>
      <c r="BK195" s="94" t="e">
        <f ca="true">+IF(AND(ISNUMBER(OFFSET('Hygiene Data'!$G$9,0,10*ROW('Hygiene Data'!G189))),'Data Summary'!DZ195="Yes"),OFFSET('Hygiene Data'!$G$9,0,10*ROW('Hygiene Data'!G189)),NA())</f>
        <v>#N/A</v>
      </c>
      <c r="BL195" s="94" t="e">
        <f ca="true">+IF(AND(ISNUMBER(OFFSET('Hygiene Data'!$H$5,0,10*ROW('Hygiene Data'!H189))),'Data Summary'!EA195="Yes"),OFFSET('Hygiene Data'!$H$5,0,10*ROW('Hygiene Data'!H189)),NA())</f>
        <v>#N/A</v>
      </c>
      <c r="BM195" s="94" t="e">
        <f ca="true">+IF(AND(ISNUMBER(OFFSET('Hygiene Data'!$H$7,0,10*ROW('Hygiene Data'!H189))),'Data Summary'!EB195="Yes"),OFFSET('Hygiene Data'!$H$7,0,10*ROW('Hygiene Data'!H189)),NA())</f>
        <v>#N/A</v>
      </c>
      <c r="BN195" s="94" t="e">
        <f ca="true">+IF(AND(ISNUMBER(OFFSET('Hygiene Data'!$H$9,0,10*ROW('Hygiene Data'!H189))),'Data Summary'!EC195="Yes"),OFFSET('Hygiene Data'!$H$9,0,10*ROW('Hygiene Data'!H189)),NA())</f>
        <v>#N/A</v>
      </c>
      <c r="BO195" s="94" t="e">
        <f ca="true">+IF(AND(ISNUMBER(OFFSET('Hygiene Data'!$I$5,0,10*ROW('Hygiene Data'!I189))),'Data Summary'!ED195="Yes"),OFFSET('Hygiene Data'!$I$5,0,10*ROW('Hygiene Data'!I189)),NA())</f>
        <v>#N/A</v>
      </c>
      <c r="BP195" s="94" t="e">
        <f ca="true">+IF(AND(ISNUMBER(OFFSET('Hygiene Data'!$I$7,0,10*ROW('Hygiene Data'!I189))),'Data Summary'!EE195="Yes"),OFFSET('Hygiene Data'!$I$7,0,10*ROW('Hygiene Data'!I189)),NA())</f>
        <v>#N/A</v>
      </c>
      <c r="BQ195" s="94" t="e">
        <f ca="true">+IF(AND(ISNUMBER(OFFSET('Hygiene Data'!$I$9,0,10*ROW('Hygiene Data'!I189))),'Data Summary'!EF195="Yes"),OFFSET('Hygiene Data'!$I$9,0,10*ROW('Hygiene Data'!I189)),NA())</f>
        <v>#N/A</v>
      </c>
    </row>
    <row xmlns:x14ac="http://schemas.microsoft.com/office/spreadsheetml/2009/9/ac" r="196" x14ac:dyDescent="0.2">
      <c r="A196" s="334" t="e">
        <f ca="true">+RIGHT('Data Summary'!A196,LEN('Data Summary'!A196)-9)</f>
        <v>#VALUE!</v>
      </c>
      <c r="B196" s="35" t="str">
        <f ca="true">+IF(ISTEXT('Data Summary'!B196),'Data Summary'!B196,"")</f>
        <v/>
      </c>
      <c r="C196" s="333" t="e">
        <f ca="true">+VALUE('Data Summary'!C196)</f>
        <v>#VALUE!</v>
      </c>
      <c r="D196" s="92" t="e">
        <f ca="true">+IF(AND(ISNUMBER(OFFSET('Water Data'!$D$4,0,10*ROW('Water Data'!D190))),'Data Summary'!BS196="Yes"),100-OFFSET('Water Data'!$D$4,0,10*ROW('Water Data'!D190)),NA())</f>
        <v>#N/A</v>
      </c>
      <c r="E196" s="92" t="e">
        <f ca="true">+IF(AND(ISNUMBER(OFFSET('Water Data'!$D$6,0,10*ROW('Water Data'!D190))),'Data Summary'!BT196="Yes"),OFFSET('Water Data'!$D$6,0,10*ROW('Water Data'!D190)),NA())</f>
        <v>#N/A</v>
      </c>
      <c r="F196" s="92" t="e">
        <f ca="true">+IF(AND(ISNUMBER(OFFSET('Water Data'!$D$9,0,10*ROW('Water Data'!D190))),'Data Summary'!BU196="Yes"),OFFSET('Water Data'!$D$9,0,10*ROW('Water Data'!D190)),NA())</f>
        <v>#N/A</v>
      </c>
      <c r="G196" s="92" t="e">
        <f ca="true">+IF(AND(ISNUMBER(OFFSET('Water Data'!$E$4,0,10*ROW('Water Data'!E190))),'Data Summary'!BV196="Yes"),100-OFFSET('Water Data'!$E$4,0,10*ROW('Water Data'!E190)),NA())</f>
        <v>#N/A</v>
      </c>
      <c r="H196" s="92" t="e">
        <f ca="true">+IF(AND(ISNUMBER(OFFSET('Water Data'!$E$6,0,10*ROW('Water Data'!E190))),'Data Summary'!BW196="Yes"),OFFSET('Water Data'!$E$6,0,10*ROW('Water Data'!E190)),NA())</f>
        <v>#N/A</v>
      </c>
      <c r="I196" s="92" t="e">
        <f ca="true">+IF(AND(ISNUMBER(OFFSET('Water Data'!$E$9,0,10*ROW('Water Data'!E190))),'Data Summary'!BX196="Yes"),OFFSET('Water Data'!$E$9,0,10*ROW('Water Data'!E190)),NA())</f>
        <v>#N/A</v>
      </c>
      <c r="J196" s="92" t="e">
        <f ca="true">+IF(AND(ISNUMBER(OFFSET('Water Data'!$F$4,0,10*ROW('Water Data'!F190))),'Data Summary'!BY196="Yes"),100-OFFSET('Water Data'!$F$4,0,10*ROW('Water Data'!F190)),NA())</f>
        <v>#N/A</v>
      </c>
      <c r="K196" s="92" t="e">
        <f ca="true">+IF(AND(ISNUMBER(OFFSET('Water Data'!$F$6,0,10*ROW('Water Data'!F190))),'Data Summary'!BZ196="Yes"),OFFSET('Water Data'!$F$6,0,10*ROW('Water Data'!F190)),NA())</f>
        <v>#N/A</v>
      </c>
      <c r="L196" s="92" t="e">
        <f ca="true">+IF(AND(ISNUMBER(OFFSET('Water Data'!$F$9,0,10*ROW('Water Data'!F190))),'Data Summary'!CA196="Yes"),OFFSET('Water Data'!$F$9,0,10*ROW('Water Data'!F190)),NA())</f>
        <v>#N/A</v>
      </c>
      <c r="M196" s="92" t="e">
        <f ca="true">+IF(AND(ISNUMBER(OFFSET('Water Data'!$G$4,0,10*ROW('Water Data'!G190))),'Data Summary'!CB196="Yes"),100-OFFSET('Water Data'!$G$4,0,10*ROW('Water Data'!G190)),NA())</f>
        <v>#N/A</v>
      </c>
      <c r="N196" s="92" t="e">
        <f ca="true">+IF(AND(ISNUMBER(OFFSET('Water Data'!$G$6,0,10*ROW('Water Data'!G190))),'Data Summary'!CC196="Yes"),OFFSET('Water Data'!$G$6,0,10*ROW('Water Data'!G190)),NA())</f>
        <v>#N/A</v>
      </c>
      <c r="O196" s="92" t="e">
        <f ca="true">+IF(AND(ISNUMBER(OFFSET('Water Data'!$G$9,0,10*ROW('Water Data'!G190))),'Data Summary'!CD196="Yes"),OFFSET('Water Data'!$G$9,0,10*ROW('Water Data'!G190)),NA())</f>
        <v>#N/A</v>
      </c>
      <c r="P196" s="92" t="e">
        <f ca="true">+IF(AND(ISNUMBER(OFFSET('Water Data'!$H$4,0,10*ROW('Water Data'!H190))),'Data Summary'!CE196="Yes"),100-OFFSET('Water Data'!$H$4,0,10*ROW('Water Data'!H190)),NA())</f>
        <v>#N/A</v>
      </c>
      <c r="Q196" s="92" t="e">
        <f ca="true">+IF(AND(ISNUMBER(OFFSET('Water Data'!$H$6,0,10*ROW('Water Data'!H190))),'Data Summary'!CF196="Yes"),OFFSET('Water Data'!$H$6,0,10*ROW('Water Data'!H190)),NA())</f>
        <v>#N/A</v>
      </c>
      <c r="R196" s="92" t="e">
        <f ca="true">+IF(AND(ISNUMBER(OFFSET('Water Data'!$H$9,0,10*ROW('Water Data'!H190))),'Data Summary'!CG196="Yes"),OFFSET('Water Data'!$H$9,0,10*ROW('Water Data'!H190)),NA())</f>
        <v>#N/A</v>
      </c>
      <c r="S196" s="92" t="e">
        <f ca="true">+IF(AND(ISNUMBER(OFFSET('Water Data'!$I$4,0,10*ROW('Water Data'!I190))),'Data Summary'!CH196="Yes"),100-OFFSET('Water Data'!$I$4,0,10*ROW('Water Data'!I190)),NA())</f>
        <v>#N/A</v>
      </c>
      <c r="T196" s="92" t="e">
        <f ca="true">+IF(AND(ISNUMBER(OFFSET('Water Data'!$I$6,0,10*ROW('Water Data'!I190))),'Data Summary'!CI196="Yes"),OFFSET('Water Data'!$I$6,0,10*ROW('Water Data'!I190)),NA())</f>
        <v>#N/A</v>
      </c>
      <c r="U196" s="92" t="e">
        <f ca="true">+IF(AND(ISNUMBER(OFFSET('Water Data'!$I$9,0,10*ROW('Water Data'!I190))),'Data Summary'!CJ196="Yes"),OFFSET('Water Data'!$I$9,0,10*ROW('Water Data'!I190)),NA())</f>
        <v>#N/A</v>
      </c>
      <c r="V196" s="93" t="e">
        <f ca="true">+IF(AND(ISNUMBER(OFFSET('Sanitation Data'!$D$4,0,10*ROW('Sanitation Data'!D190))),'Data Summary'!CK196="Yes"),100-OFFSET('Sanitation Data'!$D$4,0,10*ROW('Sanitation Data'!D190)),NA())</f>
        <v>#N/A</v>
      </c>
      <c r="W196" s="93" t="e">
        <f ca="true">+IF(AND(ISNUMBER(OFFSET('Sanitation Data'!$D$6,0,10*ROW('Sanitation Data'!D190))),'Data Summary'!CL196="Yes"),OFFSET('Sanitation Data'!$D$6,0,10*ROW('Sanitation Data'!D190)),NA())</f>
        <v>#N/A</v>
      </c>
      <c r="X196" s="93" t="e">
        <f ca="true">+IF(AND(ISNUMBER(OFFSET('Sanitation Data'!$D$10,0,10*ROW('Sanitation Data'!D190))),'Data Summary'!CM196="Yes"),OFFSET('Sanitation Data'!$D$10,0,10*ROW('Sanitation Data'!D190)),NA())</f>
        <v>#N/A</v>
      </c>
      <c r="Y196" s="93" t="e">
        <f ca="true">+IF(AND(ISNUMBER(OFFSET('Sanitation Data'!$D$11,0,10*ROW('Sanitation Data'!D190))),'Data Summary'!CN196="Yes"),OFFSET('Sanitation Data'!$D$11,0,10*ROW('Sanitation Data'!D190)),NA())</f>
        <v>#N/A</v>
      </c>
      <c r="Z196" s="93" t="e">
        <f ca="true">+IF(AND(ISNUMBER(OFFSET('Sanitation Data'!$D$12,0,10*ROW('Sanitation Data'!D190))),'Data Summary'!CO196="Yes"),OFFSET('Sanitation Data'!$D$12,0,10*ROW('Sanitation Data'!D190)),NA())</f>
        <v>#N/A</v>
      </c>
      <c r="AA196" s="93" t="e">
        <f ca="true">+IF(AND(ISNUMBER(OFFSET('Sanitation Data'!$E$4,0,10*ROW('Sanitation Data'!E190))),'Data Summary'!CP196="Yes"),100-OFFSET('Sanitation Data'!$E$4,0,10*ROW('Sanitation Data'!E190)),NA())</f>
        <v>#N/A</v>
      </c>
      <c r="AB196" s="93" t="e">
        <f ca="true">+IF(AND(ISNUMBER(OFFSET('Sanitation Data'!$E$6,0,10*ROW('Sanitation Data'!E190))),'Data Summary'!CQ196="Yes"),OFFSET('Sanitation Data'!$E$6,0,10*ROW('Sanitation Data'!E190)),NA())</f>
        <v>#N/A</v>
      </c>
      <c r="AC196" s="93" t="e">
        <f ca="true">+IF(AND(ISNUMBER(OFFSET('Sanitation Data'!$E$10,0,10*ROW('Sanitation Data'!E190))),'Data Summary'!CR196="Yes"),OFFSET('Sanitation Data'!$E$10,0,10*ROW('Sanitation Data'!E190)),NA())</f>
        <v>#N/A</v>
      </c>
      <c r="AD196" s="93" t="e">
        <f ca="true">+IF(AND(ISNUMBER(OFFSET('Sanitation Data'!$E$11,0,10*ROW('Sanitation Data'!E190))),'Data Summary'!CS196="Yes"),OFFSET('Sanitation Data'!$E$11,0,10*ROW('Sanitation Data'!E190)),NA())</f>
        <v>#N/A</v>
      </c>
      <c r="AE196" s="93" t="e">
        <f ca="true">+IF(AND(ISNUMBER(OFFSET('Sanitation Data'!$E$12,0,10*ROW('Sanitation Data'!E190))),'Data Summary'!CT196="Yes"),OFFSET('Sanitation Data'!$E$12,0,10*ROW('Sanitation Data'!E190)),NA())</f>
        <v>#N/A</v>
      </c>
      <c r="AF196" s="93" t="e">
        <f ca="true">+IF(AND(ISNUMBER(OFFSET('Sanitation Data'!$F$4,0,10*ROW('Sanitation Data'!F190))),'Data Summary'!CU196="Yes"),100-OFFSET('Sanitation Data'!$F$4,0,10*ROW('Sanitation Data'!F190)),NA())</f>
        <v>#N/A</v>
      </c>
      <c r="AG196" s="93" t="e">
        <f ca="true">+IF(AND(ISNUMBER(OFFSET('Sanitation Data'!$F$6,0,10*ROW('Sanitation Data'!F190))),'Data Summary'!CV196="Yes"),OFFSET('Sanitation Data'!$F$6,0,10*ROW('Sanitation Data'!F190)),NA())</f>
        <v>#N/A</v>
      </c>
      <c r="AH196" s="93" t="e">
        <f ca="true">+IF(AND(ISNUMBER(OFFSET('Sanitation Data'!$F$10,0,10*ROW('Sanitation Data'!F190))),'Data Summary'!CW196="Yes"),OFFSET('Sanitation Data'!$F$10,0,10*ROW('Sanitation Data'!F190)),NA())</f>
        <v>#N/A</v>
      </c>
      <c r="AI196" s="93" t="e">
        <f ca="true">+IF(AND(ISNUMBER(OFFSET('Sanitation Data'!$F$11,0,10*ROW('Sanitation Data'!F190))),'Data Summary'!CX196="Yes"),OFFSET('Sanitation Data'!$F$11,0,10*ROW('Sanitation Data'!F190)),NA())</f>
        <v>#N/A</v>
      </c>
      <c r="AJ196" s="93" t="e">
        <f ca="true">+IF(AND(ISNUMBER(OFFSET('Sanitation Data'!$F$12,0,10*ROW('Sanitation Data'!F190))),'Data Summary'!CY196="Yes"),OFFSET('Sanitation Data'!$F$12,0,10*ROW('Sanitation Data'!F190)),NA())</f>
        <v>#N/A</v>
      </c>
      <c r="AK196" s="93" t="e">
        <f ca="true">+IF(AND(ISNUMBER(OFFSET('Sanitation Data'!$G$4,0,10*ROW('Sanitation Data'!G190))),'Data Summary'!CZ196="Yes"),100-OFFSET('Sanitation Data'!$G$4,0,10*ROW('Sanitation Data'!G190)),NA())</f>
        <v>#N/A</v>
      </c>
      <c r="AL196" s="93" t="e">
        <f ca="true">+IF(AND(ISNUMBER(OFFSET('Sanitation Data'!$G$6,0,10*ROW('Sanitation Data'!G190))),'Data Summary'!DA196="Yes"),OFFSET('Sanitation Data'!$G$6,0,10*ROW('Sanitation Data'!G190)),NA())</f>
        <v>#N/A</v>
      </c>
      <c r="AM196" s="93" t="e">
        <f ca="true">+IF(AND(ISNUMBER(OFFSET('Sanitation Data'!$G$10,0,10*ROW('Sanitation Data'!G190))),'Data Summary'!DB196="Yes"),OFFSET('Sanitation Data'!$G$10,0,10*ROW('Sanitation Data'!G190)),NA())</f>
        <v>#N/A</v>
      </c>
      <c r="AN196" s="93" t="e">
        <f ca="true">+IF(AND(ISNUMBER(OFFSET('Sanitation Data'!$G$11,0,10*ROW('Sanitation Data'!G190))),'Data Summary'!DC196="Yes"),OFFSET('Sanitation Data'!$G$11,0,10*ROW('Sanitation Data'!G190)),NA())</f>
        <v>#N/A</v>
      </c>
      <c r="AO196" s="93" t="e">
        <f ca="true">+IF(AND(ISNUMBER(OFFSET('Sanitation Data'!$G$12,0,10*ROW('Sanitation Data'!G190))),'Data Summary'!DD196="Yes"),OFFSET('Sanitation Data'!$G$12,0,10*ROW('Sanitation Data'!G190)),NA())</f>
        <v>#N/A</v>
      </c>
      <c r="AP196" s="93" t="e">
        <f ca="true">+IF(AND(ISNUMBER(OFFSET('Sanitation Data'!$H$4,0,10*ROW('Sanitation Data'!H190))),'Data Summary'!DE196="Yes"),100-OFFSET('Sanitation Data'!$H$4,0,10*ROW('Sanitation Data'!H190)),NA())</f>
        <v>#N/A</v>
      </c>
      <c r="AQ196" s="93" t="e">
        <f ca="true">+IF(AND(ISNUMBER(OFFSET('Sanitation Data'!$H$6,0,10*ROW('Sanitation Data'!H190))),'Data Summary'!DF196="Yes"),OFFSET('Sanitation Data'!$H$6,0,10*ROW('Sanitation Data'!H190)),NA())</f>
        <v>#N/A</v>
      </c>
      <c r="AR196" s="93" t="e">
        <f ca="true">+IF(AND(ISNUMBER(OFFSET('Sanitation Data'!$H$10,0,10*ROW('Sanitation Data'!H190))),'Data Summary'!DG196="Yes"),OFFSET('Sanitation Data'!$H$10,0,10*ROW('Sanitation Data'!H190)),NA())</f>
        <v>#N/A</v>
      </c>
      <c r="AS196" s="93" t="e">
        <f ca="true">+IF(AND(ISNUMBER(OFFSET('Sanitation Data'!$H$11,0,10*ROW('Sanitation Data'!H190))),'Data Summary'!DH196="Yes"),OFFSET('Sanitation Data'!$H$11,0,10*ROW('Sanitation Data'!H190)),NA())</f>
        <v>#N/A</v>
      </c>
      <c r="AT196" s="93" t="e">
        <f ca="true">+IF(AND(ISNUMBER(OFFSET('Sanitation Data'!$H$12,0,10*ROW('Sanitation Data'!H190))),'Data Summary'!DI196="Yes"),OFFSET('Sanitation Data'!$H$12,0,10*ROW('Sanitation Data'!H190)),NA())</f>
        <v>#N/A</v>
      </c>
      <c r="AU196" s="93" t="e">
        <f ca="true">+IF(AND(ISNUMBER(OFFSET('Sanitation Data'!$I$4,0,10*ROW('Sanitation Data'!I190))),'Data Summary'!DJ196="Yes"),100-OFFSET('Sanitation Data'!$I$4,0,10*ROW('Sanitation Data'!I190)),NA())</f>
        <v>#N/A</v>
      </c>
      <c r="AV196" s="93" t="e">
        <f ca="true">+IF(AND(ISNUMBER(OFFSET('Sanitation Data'!$I$6,0,10*ROW('Sanitation Data'!I190))),'Data Summary'!DK196="Yes"),OFFSET('Sanitation Data'!$I$6,0,10*ROW('Sanitation Data'!I190)),NA())</f>
        <v>#N/A</v>
      </c>
      <c r="AW196" s="93" t="e">
        <f ca="true">+IF(AND(ISNUMBER(OFFSET('Sanitation Data'!$I$10,0,10*ROW('Sanitation Data'!I190))),'Data Summary'!DL196="Yes"),OFFSET('Sanitation Data'!$I$10,0,10*ROW('Sanitation Data'!I190)),NA())</f>
        <v>#N/A</v>
      </c>
      <c r="AX196" s="93" t="e">
        <f ca="true">+IF(AND(ISNUMBER(OFFSET('Sanitation Data'!$I$11,0,10*ROW('Sanitation Data'!I190))),'Data Summary'!DM196="Yes"),OFFSET('Sanitation Data'!$I$11,0,10*ROW('Sanitation Data'!I190)),NA())</f>
        <v>#N/A</v>
      </c>
      <c r="AY196" s="93" t="e">
        <f ca="true">+IF(AND(ISNUMBER(OFFSET('Sanitation Data'!$I$12,0,10*ROW('Sanitation Data'!I190))),'Data Summary'!DN196="Yes"),OFFSET('Sanitation Data'!$I$12,0,10*ROW('Sanitation Data'!I190)),NA())</f>
        <v>#N/A</v>
      </c>
      <c r="AZ196" s="94" t="e">
        <f ca="true">+IF(AND(ISNUMBER(OFFSET('Hygiene Data'!$D$5,0,10*ROW('Hygiene Data'!D190))),'Data Summary'!DO196="Yes"),OFFSET('Hygiene Data'!$D$5,0,10*ROW('Hygiene Data'!D190)),NA())</f>
        <v>#N/A</v>
      </c>
      <c r="BA196" s="94" t="e">
        <f ca="true">+IF(AND(ISNUMBER(OFFSET('Hygiene Data'!$D$7,0,10*ROW('Hygiene Data'!D190))),'Data Summary'!DP196="Yes"),OFFSET('Hygiene Data'!$D$7,0,10*ROW('Hygiene Data'!D190)),NA())</f>
        <v>#N/A</v>
      </c>
      <c r="BB196" s="94" t="e">
        <f ca="true">+IF(AND(ISNUMBER(OFFSET('Hygiene Data'!$D$9,0,10*ROW('Hygiene Data'!D190))),'Data Summary'!DQ196="Yes"),OFFSET('Hygiene Data'!$D$9,0,10*ROW('Hygiene Data'!D190)),NA())</f>
        <v>#N/A</v>
      </c>
      <c r="BC196" s="94" t="e">
        <f ca="true">+IF(AND(ISNUMBER(OFFSET('Hygiene Data'!$E$5,0,10*ROW('Hygiene Data'!E190))),'Data Summary'!DR196="Yes"),OFFSET('Hygiene Data'!$E$5,0,10*ROW('Hygiene Data'!E190)),NA())</f>
        <v>#N/A</v>
      </c>
      <c r="BD196" s="94" t="e">
        <f ca="true">+IF(AND(ISNUMBER(OFFSET('Hygiene Data'!$E$7,0,10*ROW('Hygiene Data'!E190))),'Data Summary'!DS196="Yes"),OFFSET('Hygiene Data'!$E$7,0,10*ROW('Hygiene Data'!E190)),NA())</f>
        <v>#N/A</v>
      </c>
      <c r="BE196" s="94" t="e">
        <f ca="true">+IF(AND(ISNUMBER(OFFSET('Hygiene Data'!$E$9,0,10*ROW('Hygiene Data'!E190))),'Data Summary'!DT196="Yes"),OFFSET('Hygiene Data'!$E$9,0,10*ROW('Hygiene Data'!E190)),NA())</f>
        <v>#N/A</v>
      </c>
      <c r="BF196" s="94" t="e">
        <f ca="true">+IF(AND(ISNUMBER(OFFSET('Hygiene Data'!$F$5,0,10*ROW('Hygiene Data'!F190))),'Data Summary'!DU196="Yes"),OFFSET('Hygiene Data'!$F$5,0,10*ROW('Hygiene Data'!F190)),NA())</f>
        <v>#N/A</v>
      </c>
      <c r="BG196" s="94" t="e">
        <f ca="true">+IF(AND(ISNUMBER(OFFSET('Hygiene Data'!$F$7,0,10*ROW('Hygiene Data'!F190))),'Data Summary'!DV196="Yes"),OFFSET('Hygiene Data'!$F$7,0,10*ROW('Hygiene Data'!F190)),NA())</f>
        <v>#N/A</v>
      </c>
      <c r="BH196" s="94" t="e">
        <f ca="true">+IF(AND(ISNUMBER(OFFSET('Hygiene Data'!$F$9,0,10*ROW('Hygiene Data'!F190))),'Data Summary'!DW196="Yes"),OFFSET('Hygiene Data'!$F$9,0,10*ROW('Hygiene Data'!F190)),NA())</f>
        <v>#N/A</v>
      </c>
      <c r="BI196" s="94" t="e">
        <f ca="true">+IF(AND(ISNUMBER(OFFSET('Hygiene Data'!$G$5,0,10*ROW('Hygiene Data'!G190))),'Data Summary'!DX196="Yes"),OFFSET('Hygiene Data'!$G$5,0,10*ROW('Hygiene Data'!G190)),NA())</f>
        <v>#N/A</v>
      </c>
      <c r="BJ196" s="94" t="e">
        <f ca="true">+IF(AND(ISNUMBER(OFFSET('Hygiene Data'!$G$7,0,10*ROW('Hygiene Data'!G190))),'Data Summary'!DY196="Yes"),OFFSET('Hygiene Data'!$G$7,0,10*ROW('Hygiene Data'!G190)),NA())</f>
        <v>#N/A</v>
      </c>
      <c r="BK196" s="94" t="e">
        <f ca="true">+IF(AND(ISNUMBER(OFFSET('Hygiene Data'!$G$9,0,10*ROW('Hygiene Data'!G190))),'Data Summary'!DZ196="Yes"),OFFSET('Hygiene Data'!$G$9,0,10*ROW('Hygiene Data'!G190)),NA())</f>
        <v>#N/A</v>
      </c>
      <c r="BL196" s="94" t="e">
        <f ca="true">+IF(AND(ISNUMBER(OFFSET('Hygiene Data'!$H$5,0,10*ROW('Hygiene Data'!H190))),'Data Summary'!EA196="Yes"),OFFSET('Hygiene Data'!$H$5,0,10*ROW('Hygiene Data'!H190)),NA())</f>
        <v>#N/A</v>
      </c>
      <c r="BM196" s="94" t="e">
        <f ca="true">+IF(AND(ISNUMBER(OFFSET('Hygiene Data'!$H$7,0,10*ROW('Hygiene Data'!H190))),'Data Summary'!EB196="Yes"),OFFSET('Hygiene Data'!$H$7,0,10*ROW('Hygiene Data'!H190)),NA())</f>
        <v>#N/A</v>
      </c>
      <c r="BN196" s="94" t="e">
        <f ca="true">+IF(AND(ISNUMBER(OFFSET('Hygiene Data'!$H$9,0,10*ROW('Hygiene Data'!H190))),'Data Summary'!EC196="Yes"),OFFSET('Hygiene Data'!$H$9,0,10*ROW('Hygiene Data'!H190)),NA())</f>
        <v>#N/A</v>
      </c>
      <c r="BO196" s="94" t="e">
        <f ca="true">+IF(AND(ISNUMBER(OFFSET('Hygiene Data'!$I$5,0,10*ROW('Hygiene Data'!I190))),'Data Summary'!ED196="Yes"),OFFSET('Hygiene Data'!$I$5,0,10*ROW('Hygiene Data'!I190)),NA())</f>
        <v>#N/A</v>
      </c>
      <c r="BP196" s="94" t="e">
        <f ca="true">+IF(AND(ISNUMBER(OFFSET('Hygiene Data'!$I$7,0,10*ROW('Hygiene Data'!I190))),'Data Summary'!EE196="Yes"),OFFSET('Hygiene Data'!$I$7,0,10*ROW('Hygiene Data'!I190)),NA())</f>
        <v>#N/A</v>
      </c>
      <c r="BQ196" s="94" t="e">
        <f ca="true">+IF(AND(ISNUMBER(OFFSET('Hygiene Data'!$I$9,0,10*ROW('Hygiene Data'!I190))),'Data Summary'!EF196="Yes"),OFFSET('Hygiene Data'!$I$9,0,10*ROW('Hygiene Data'!I190)),NA())</f>
        <v>#N/A</v>
      </c>
    </row>
    <row xmlns:x14ac="http://schemas.microsoft.com/office/spreadsheetml/2009/9/ac" r="197" x14ac:dyDescent="0.2">
      <c r="A197" s="334" t="e">
        <f ca="true">+RIGHT('Data Summary'!A197,LEN('Data Summary'!A197)-9)</f>
        <v>#VALUE!</v>
      </c>
      <c r="B197" s="35" t="str">
        <f ca="true">+IF(ISTEXT('Data Summary'!B197),'Data Summary'!B197,"")</f>
        <v/>
      </c>
      <c r="C197" s="333" t="e">
        <f ca="true">+VALUE('Data Summary'!C197)</f>
        <v>#VALUE!</v>
      </c>
      <c r="D197" s="92" t="e">
        <f ca="true">+IF(AND(ISNUMBER(OFFSET('Water Data'!$D$4,0,10*ROW('Water Data'!D191))),'Data Summary'!BS197="Yes"),100-OFFSET('Water Data'!$D$4,0,10*ROW('Water Data'!D191)),NA())</f>
        <v>#N/A</v>
      </c>
      <c r="E197" s="92" t="e">
        <f ca="true">+IF(AND(ISNUMBER(OFFSET('Water Data'!$D$6,0,10*ROW('Water Data'!D191))),'Data Summary'!BT197="Yes"),OFFSET('Water Data'!$D$6,0,10*ROW('Water Data'!D191)),NA())</f>
        <v>#N/A</v>
      </c>
      <c r="F197" s="92" t="e">
        <f ca="true">+IF(AND(ISNUMBER(OFFSET('Water Data'!$D$9,0,10*ROW('Water Data'!D191))),'Data Summary'!BU197="Yes"),OFFSET('Water Data'!$D$9,0,10*ROW('Water Data'!D191)),NA())</f>
        <v>#N/A</v>
      </c>
      <c r="G197" s="92" t="e">
        <f ca="true">+IF(AND(ISNUMBER(OFFSET('Water Data'!$E$4,0,10*ROW('Water Data'!E191))),'Data Summary'!BV197="Yes"),100-OFFSET('Water Data'!$E$4,0,10*ROW('Water Data'!E191)),NA())</f>
        <v>#N/A</v>
      </c>
      <c r="H197" s="92" t="e">
        <f ca="true">+IF(AND(ISNUMBER(OFFSET('Water Data'!$E$6,0,10*ROW('Water Data'!E191))),'Data Summary'!BW197="Yes"),OFFSET('Water Data'!$E$6,0,10*ROW('Water Data'!E191)),NA())</f>
        <v>#N/A</v>
      </c>
      <c r="I197" s="92" t="e">
        <f ca="true">+IF(AND(ISNUMBER(OFFSET('Water Data'!$E$9,0,10*ROW('Water Data'!E191))),'Data Summary'!BX197="Yes"),OFFSET('Water Data'!$E$9,0,10*ROW('Water Data'!E191)),NA())</f>
        <v>#N/A</v>
      </c>
      <c r="J197" s="92" t="e">
        <f ca="true">+IF(AND(ISNUMBER(OFFSET('Water Data'!$F$4,0,10*ROW('Water Data'!F191))),'Data Summary'!BY197="Yes"),100-OFFSET('Water Data'!$F$4,0,10*ROW('Water Data'!F191)),NA())</f>
        <v>#N/A</v>
      </c>
      <c r="K197" s="92" t="e">
        <f ca="true">+IF(AND(ISNUMBER(OFFSET('Water Data'!$F$6,0,10*ROW('Water Data'!F191))),'Data Summary'!BZ197="Yes"),OFFSET('Water Data'!$F$6,0,10*ROW('Water Data'!F191)),NA())</f>
        <v>#N/A</v>
      </c>
      <c r="L197" s="92" t="e">
        <f ca="true">+IF(AND(ISNUMBER(OFFSET('Water Data'!$F$9,0,10*ROW('Water Data'!F191))),'Data Summary'!CA197="Yes"),OFFSET('Water Data'!$F$9,0,10*ROW('Water Data'!F191)),NA())</f>
        <v>#N/A</v>
      </c>
      <c r="M197" s="92" t="e">
        <f ca="true">+IF(AND(ISNUMBER(OFFSET('Water Data'!$G$4,0,10*ROW('Water Data'!G191))),'Data Summary'!CB197="Yes"),100-OFFSET('Water Data'!$G$4,0,10*ROW('Water Data'!G191)),NA())</f>
        <v>#N/A</v>
      </c>
      <c r="N197" s="92" t="e">
        <f ca="true">+IF(AND(ISNUMBER(OFFSET('Water Data'!$G$6,0,10*ROW('Water Data'!G191))),'Data Summary'!CC197="Yes"),OFFSET('Water Data'!$G$6,0,10*ROW('Water Data'!G191)),NA())</f>
        <v>#N/A</v>
      </c>
      <c r="O197" s="92" t="e">
        <f ca="true">+IF(AND(ISNUMBER(OFFSET('Water Data'!$G$9,0,10*ROW('Water Data'!G191))),'Data Summary'!CD197="Yes"),OFFSET('Water Data'!$G$9,0,10*ROW('Water Data'!G191)),NA())</f>
        <v>#N/A</v>
      </c>
      <c r="P197" s="92" t="e">
        <f ca="true">+IF(AND(ISNUMBER(OFFSET('Water Data'!$H$4,0,10*ROW('Water Data'!H191))),'Data Summary'!CE197="Yes"),100-OFFSET('Water Data'!$H$4,0,10*ROW('Water Data'!H191)),NA())</f>
        <v>#N/A</v>
      </c>
      <c r="Q197" s="92" t="e">
        <f ca="true">+IF(AND(ISNUMBER(OFFSET('Water Data'!$H$6,0,10*ROW('Water Data'!H191))),'Data Summary'!CF197="Yes"),OFFSET('Water Data'!$H$6,0,10*ROW('Water Data'!H191)),NA())</f>
        <v>#N/A</v>
      </c>
      <c r="R197" s="92" t="e">
        <f ca="true">+IF(AND(ISNUMBER(OFFSET('Water Data'!$H$9,0,10*ROW('Water Data'!H191))),'Data Summary'!CG197="Yes"),OFFSET('Water Data'!$H$9,0,10*ROW('Water Data'!H191)),NA())</f>
        <v>#N/A</v>
      </c>
      <c r="S197" s="92" t="e">
        <f ca="true">+IF(AND(ISNUMBER(OFFSET('Water Data'!$I$4,0,10*ROW('Water Data'!I191))),'Data Summary'!CH197="Yes"),100-OFFSET('Water Data'!$I$4,0,10*ROW('Water Data'!I191)),NA())</f>
        <v>#N/A</v>
      </c>
      <c r="T197" s="92" t="e">
        <f ca="true">+IF(AND(ISNUMBER(OFFSET('Water Data'!$I$6,0,10*ROW('Water Data'!I191))),'Data Summary'!CI197="Yes"),OFFSET('Water Data'!$I$6,0,10*ROW('Water Data'!I191)),NA())</f>
        <v>#N/A</v>
      </c>
      <c r="U197" s="92" t="e">
        <f ca="true">+IF(AND(ISNUMBER(OFFSET('Water Data'!$I$9,0,10*ROW('Water Data'!I191))),'Data Summary'!CJ197="Yes"),OFFSET('Water Data'!$I$9,0,10*ROW('Water Data'!I191)),NA())</f>
        <v>#N/A</v>
      </c>
      <c r="V197" s="93" t="e">
        <f ca="true">+IF(AND(ISNUMBER(OFFSET('Sanitation Data'!$D$4,0,10*ROW('Sanitation Data'!D191))),'Data Summary'!CK197="Yes"),100-OFFSET('Sanitation Data'!$D$4,0,10*ROW('Sanitation Data'!D191)),NA())</f>
        <v>#N/A</v>
      </c>
      <c r="W197" s="93" t="e">
        <f ca="true">+IF(AND(ISNUMBER(OFFSET('Sanitation Data'!$D$6,0,10*ROW('Sanitation Data'!D191))),'Data Summary'!CL197="Yes"),OFFSET('Sanitation Data'!$D$6,0,10*ROW('Sanitation Data'!D191)),NA())</f>
        <v>#N/A</v>
      </c>
      <c r="X197" s="93" t="e">
        <f ca="true">+IF(AND(ISNUMBER(OFFSET('Sanitation Data'!$D$10,0,10*ROW('Sanitation Data'!D191))),'Data Summary'!CM197="Yes"),OFFSET('Sanitation Data'!$D$10,0,10*ROW('Sanitation Data'!D191)),NA())</f>
        <v>#N/A</v>
      </c>
      <c r="Y197" s="93" t="e">
        <f ca="true">+IF(AND(ISNUMBER(OFFSET('Sanitation Data'!$D$11,0,10*ROW('Sanitation Data'!D191))),'Data Summary'!CN197="Yes"),OFFSET('Sanitation Data'!$D$11,0,10*ROW('Sanitation Data'!D191)),NA())</f>
        <v>#N/A</v>
      </c>
      <c r="Z197" s="93" t="e">
        <f ca="true">+IF(AND(ISNUMBER(OFFSET('Sanitation Data'!$D$12,0,10*ROW('Sanitation Data'!D191))),'Data Summary'!CO197="Yes"),OFFSET('Sanitation Data'!$D$12,0,10*ROW('Sanitation Data'!D191)),NA())</f>
        <v>#N/A</v>
      </c>
      <c r="AA197" s="93" t="e">
        <f ca="true">+IF(AND(ISNUMBER(OFFSET('Sanitation Data'!$E$4,0,10*ROW('Sanitation Data'!E191))),'Data Summary'!CP197="Yes"),100-OFFSET('Sanitation Data'!$E$4,0,10*ROW('Sanitation Data'!E191)),NA())</f>
        <v>#N/A</v>
      </c>
      <c r="AB197" s="93" t="e">
        <f ca="true">+IF(AND(ISNUMBER(OFFSET('Sanitation Data'!$E$6,0,10*ROW('Sanitation Data'!E191))),'Data Summary'!CQ197="Yes"),OFFSET('Sanitation Data'!$E$6,0,10*ROW('Sanitation Data'!E191)),NA())</f>
        <v>#N/A</v>
      </c>
      <c r="AC197" s="93" t="e">
        <f ca="true">+IF(AND(ISNUMBER(OFFSET('Sanitation Data'!$E$10,0,10*ROW('Sanitation Data'!E191))),'Data Summary'!CR197="Yes"),OFFSET('Sanitation Data'!$E$10,0,10*ROW('Sanitation Data'!E191)),NA())</f>
        <v>#N/A</v>
      </c>
      <c r="AD197" s="93" t="e">
        <f ca="true">+IF(AND(ISNUMBER(OFFSET('Sanitation Data'!$E$11,0,10*ROW('Sanitation Data'!E191))),'Data Summary'!CS197="Yes"),OFFSET('Sanitation Data'!$E$11,0,10*ROW('Sanitation Data'!E191)),NA())</f>
        <v>#N/A</v>
      </c>
      <c r="AE197" s="93" t="e">
        <f ca="true">+IF(AND(ISNUMBER(OFFSET('Sanitation Data'!$E$12,0,10*ROW('Sanitation Data'!E191))),'Data Summary'!CT197="Yes"),OFFSET('Sanitation Data'!$E$12,0,10*ROW('Sanitation Data'!E191)),NA())</f>
        <v>#N/A</v>
      </c>
      <c r="AF197" s="93" t="e">
        <f ca="true">+IF(AND(ISNUMBER(OFFSET('Sanitation Data'!$F$4,0,10*ROW('Sanitation Data'!F191))),'Data Summary'!CU197="Yes"),100-OFFSET('Sanitation Data'!$F$4,0,10*ROW('Sanitation Data'!F191)),NA())</f>
        <v>#N/A</v>
      </c>
      <c r="AG197" s="93" t="e">
        <f ca="true">+IF(AND(ISNUMBER(OFFSET('Sanitation Data'!$F$6,0,10*ROW('Sanitation Data'!F191))),'Data Summary'!CV197="Yes"),OFFSET('Sanitation Data'!$F$6,0,10*ROW('Sanitation Data'!F191)),NA())</f>
        <v>#N/A</v>
      </c>
      <c r="AH197" s="93" t="e">
        <f ca="true">+IF(AND(ISNUMBER(OFFSET('Sanitation Data'!$F$10,0,10*ROW('Sanitation Data'!F191))),'Data Summary'!CW197="Yes"),OFFSET('Sanitation Data'!$F$10,0,10*ROW('Sanitation Data'!F191)),NA())</f>
        <v>#N/A</v>
      </c>
      <c r="AI197" s="93" t="e">
        <f ca="true">+IF(AND(ISNUMBER(OFFSET('Sanitation Data'!$F$11,0,10*ROW('Sanitation Data'!F191))),'Data Summary'!CX197="Yes"),OFFSET('Sanitation Data'!$F$11,0,10*ROW('Sanitation Data'!F191)),NA())</f>
        <v>#N/A</v>
      </c>
      <c r="AJ197" s="93" t="e">
        <f ca="true">+IF(AND(ISNUMBER(OFFSET('Sanitation Data'!$F$12,0,10*ROW('Sanitation Data'!F191))),'Data Summary'!CY197="Yes"),OFFSET('Sanitation Data'!$F$12,0,10*ROW('Sanitation Data'!F191)),NA())</f>
        <v>#N/A</v>
      </c>
      <c r="AK197" s="93" t="e">
        <f ca="true">+IF(AND(ISNUMBER(OFFSET('Sanitation Data'!$G$4,0,10*ROW('Sanitation Data'!G191))),'Data Summary'!CZ197="Yes"),100-OFFSET('Sanitation Data'!$G$4,0,10*ROW('Sanitation Data'!G191)),NA())</f>
        <v>#N/A</v>
      </c>
      <c r="AL197" s="93" t="e">
        <f ca="true">+IF(AND(ISNUMBER(OFFSET('Sanitation Data'!$G$6,0,10*ROW('Sanitation Data'!G191))),'Data Summary'!DA197="Yes"),OFFSET('Sanitation Data'!$G$6,0,10*ROW('Sanitation Data'!G191)),NA())</f>
        <v>#N/A</v>
      </c>
      <c r="AM197" s="93" t="e">
        <f ca="true">+IF(AND(ISNUMBER(OFFSET('Sanitation Data'!$G$10,0,10*ROW('Sanitation Data'!G191))),'Data Summary'!DB197="Yes"),OFFSET('Sanitation Data'!$G$10,0,10*ROW('Sanitation Data'!G191)),NA())</f>
        <v>#N/A</v>
      </c>
      <c r="AN197" s="93" t="e">
        <f ca="true">+IF(AND(ISNUMBER(OFFSET('Sanitation Data'!$G$11,0,10*ROW('Sanitation Data'!G191))),'Data Summary'!DC197="Yes"),OFFSET('Sanitation Data'!$G$11,0,10*ROW('Sanitation Data'!G191)),NA())</f>
        <v>#N/A</v>
      </c>
      <c r="AO197" s="93" t="e">
        <f ca="true">+IF(AND(ISNUMBER(OFFSET('Sanitation Data'!$G$12,0,10*ROW('Sanitation Data'!G191))),'Data Summary'!DD197="Yes"),OFFSET('Sanitation Data'!$G$12,0,10*ROW('Sanitation Data'!G191)),NA())</f>
        <v>#N/A</v>
      </c>
      <c r="AP197" s="93" t="e">
        <f ca="true">+IF(AND(ISNUMBER(OFFSET('Sanitation Data'!$H$4,0,10*ROW('Sanitation Data'!H191))),'Data Summary'!DE197="Yes"),100-OFFSET('Sanitation Data'!$H$4,0,10*ROW('Sanitation Data'!H191)),NA())</f>
        <v>#N/A</v>
      </c>
      <c r="AQ197" s="93" t="e">
        <f ca="true">+IF(AND(ISNUMBER(OFFSET('Sanitation Data'!$H$6,0,10*ROW('Sanitation Data'!H191))),'Data Summary'!DF197="Yes"),OFFSET('Sanitation Data'!$H$6,0,10*ROW('Sanitation Data'!H191)),NA())</f>
        <v>#N/A</v>
      </c>
      <c r="AR197" s="93" t="e">
        <f ca="true">+IF(AND(ISNUMBER(OFFSET('Sanitation Data'!$H$10,0,10*ROW('Sanitation Data'!H191))),'Data Summary'!DG197="Yes"),OFFSET('Sanitation Data'!$H$10,0,10*ROW('Sanitation Data'!H191)),NA())</f>
        <v>#N/A</v>
      </c>
      <c r="AS197" s="93" t="e">
        <f ca="true">+IF(AND(ISNUMBER(OFFSET('Sanitation Data'!$H$11,0,10*ROW('Sanitation Data'!H191))),'Data Summary'!DH197="Yes"),OFFSET('Sanitation Data'!$H$11,0,10*ROW('Sanitation Data'!H191)),NA())</f>
        <v>#N/A</v>
      </c>
      <c r="AT197" s="93" t="e">
        <f ca="true">+IF(AND(ISNUMBER(OFFSET('Sanitation Data'!$H$12,0,10*ROW('Sanitation Data'!H191))),'Data Summary'!DI197="Yes"),OFFSET('Sanitation Data'!$H$12,0,10*ROW('Sanitation Data'!H191)),NA())</f>
        <v>#N/A</v>
      </c>
      <c r="AU197" s="93" t="e">
        <f ca="true">+IF(AND(ISNUMBER(OFFSET('Sanitation Data'!$I$4,0,10*ROW('Sanitation Data'!I191))),'Data Summary'!DJ197="Yes"),100-OFFSET('Sanitation Data'!$I$4,0,10*ROW('Sanitation Data'!I191)),NA())</f>
        <v>#N/A</v>
      </c>
      <c r="AV197" s="93" t="e">
        <f ca="true">+IF(AND(ISNUMBER(OFFSET('Sanitation Data'!$I$6,0,10*ROW('Sanitation Data'!I191))),'Data Summary'!DK197="Yes"),OFFSET('Sanitation Data'!$I$6,0,10*ROW('Sanitation Data'!I191)),NA())</f>
        <v>#N/A</v>
      </c>
      <c r="AW197" s="93" t="e">
        <f ca="true">+IF(AND(ISNUMBER(OFFSET('Sanitation Data'!$I$10,0,10*ROW('Sanitation Data'!I191))),'Data Summary'!DL197="Yes"),OFFSET('Sanitation Data'!$I$10,0,10*ROW('Sanitation Data'!I191)),NA())</f>
        <v>#N/A</v>
      </c>
      <c r="AX197" s="93" t="e">
        <f ca="true">+IF(AND(ISNUMBER(OFFSET('Sanitation Data'!$I$11,0,10*ROW('Sanitation Data'!I191))),'Data Summary'!DM197="Yes"),OFFSET('Sanitation Data'!$I$11,0,10*ROW('Sanitation Data'!I191)),NA())</f>
        <v>#N/A</v>
      </c>
      <c r="AY197" s="93" t="e">
        <f ca="true">+IF(AND(ISNUMBER(OFFSET('Sanitation Data'!$I$12,0,10*ROW('Sanitation Data'!I191))),'Data Summary'!DN197="Yes"),OFFSET('Sanitation Data'!$I$12,0,10*ROW('Sanitation Data'!I191)),NA())</f>
        <v>#N/A</v>
      </c>
      <c r="AZ197" s="94" t="e">
        <f ca="true">+IF(AND(ISNUMBER(OFFSET('Hygiene Data'!$D$5,0,10*ROW('Hygiene Data'!D191))),'Data Summary'!DO197="Yes"),OFFSET('Hygiene Data'!$D$5,0,10*ROW('Hygiene Data'!D191)),NA())</f>
        <v>#N/A</v>
      </c>
      <c r="BA197" s="94" t="e">
        <f ca="true">+IF(AND(ISNUMBER(OFFSET('Hygiene Data'!$D$7,0,10*ROW('Hygiene Data'!D191))),'Data Summary'!DP197="Yes"),OFFSET('Hygiene Data'!$D$7,0,10*ROW('Hygiene Data'!D191)),NA())</f>
        <v>#N/A</v>
      </c>
      <c r="BB197" s="94" t="e">
        <f ca="true">+IF(AND(ISNUMBER(OFFSET('Hygiene Data'!$D$9,0,10*ROW('Hygiene Data'!D191))),'Data Summary'!DQ197="Yes"),OFFSET('Hygiene Data'!$D$9,0,10*ROW('Hygiene Data'!D191)),NA())</f>
        <v>#N/A</v>
      </c>
      <c r="BC197" s="94" t="e">
        <f ca="true">+IF(AND(ISNUMBER(OFFSET('Hygiene Data'!$E$5,0,10*ROW('Hygiene Data'!E191))),'Data Summary'!DR197="Yes"),OFFSET('Hygiene Data'!$E$5,0,10*ROW('Hygiene Data'!E191)),NA())</f>
        <v>#N/A</v>
      </c>
      <c r="BD197" s="94" t="e">
        <f ca="true">+IF(AND(ISNUMBER(OFFSET('Hygiene Data'!$E$7,0,10*ROW('Hygiene Data'!E191))),'Data Summary'!DS197="Yes"),OFFSET('Hygiene Data'!$E$7,0,10*ROW('Hygiene Data'!E191)),NA())</f>
        <v>#N/A</v>
      </c>
      <c r="BE197" s="94" t="e">
        <f ca="true">+IF(AND(ISNUMBER(OFFSET('Hygiene Data'!$E$9,0,10*ROW('Hygiene Data'!E191))),'Data Summary'!DT197="Yes"),OFFSET('Hygiene Data'!$E$9,0,10*ROW('Hygiene Data'!E191)),NA())</f>
        <v>#N/A</v>
      </c>
      <c r="BF197" s="94" t="e">
        <f ca="true">+IF(AND(ISNUMBER(OFFSET('Hygiene Data'!$F$5,0,10*ROW('Hygiene Data'!F191))),'Data Summary'!DU197="Yes"),OFFSET('Hygiene Data'!$F$5,0,10*ROW('Hygiene Data'!F191)),NA())</f>
        <v>#N/A</v>
      </c>
      <c r="BG197" s="94" t="e">
        <f ca="true">+IF(AND(ISNUMBER(OFFSET('Hygiene Data'!$F$7,0,10*ROW('Hygiene Data'!F191))),'Data Summary'!DV197="Yes"),OFFSET('Hygiene Data'!$F$7,0,10*ROW('Hygiene Data'!F191)),NA())</f>
        <v>#N/A</v>
      </c>
      <c r="BH197" s="94" t="e">
        <f ca="true">+IF(AND(ISNUMBER(OFFSET('Hygiene Data'!$F$9,0,10*ROW('Hygiene Data'!F191))),'Data Summary'!DW197="Yes"),OFFSET('Hygiene Data'!$F$9,0,10*ROW('Hygiene Data'!F191)),NA())</f>
        <v>#N/A</v>
      </c>
      <c r="BI197" s="94" t="e">
        <f ca="true">+IF(AND(ISNUMBER(OFFSET('Hygiene Data'!$G$5,0,10*ROW('Hygiene Data'!G191))),'Data Summary'!DX197="Yes"),OFFSET('Hygiene Data'!$G$5,0,10*ROW('Hygiene Data'!G191)),NA())</f>
        <v>#N/A</v>
      </c>
      <c r="BJ197" s="94" t="e">
        <f ca="true">+IF(AND(ISNUMBER(OFFSET('Hygiene Data'!$G$7,0,10*ROW('Hygiene Data'!G191))),'Data Summary'!DY197="Yes"),OFFSET('Hygiene Data'!$G$7,0,10*ROW('Hygiene Data'!G191)),NA())</f>
        <v>#N/A</v>
      </c>
      <c r="BK197" s="94" t="e">
        <f ca="true">+IF(AND(ISNUMBER(OFFSET('Hygiene Data'!$G$9,0,10*ROW('Hygiene Data'!G191))),'Data Summary'!DZ197="Yes"),OFFSET('Hygiene Data'!$G$9,0,10*ROW('Hygiene Data'!G191)),NA())</f>
        <v>#N/A</v>
      </c>
      <c r="BL197" s="94" t="e">
        <f ca="true">+IF(AND(ISNUMBER(OFFSET('Hygiene Data'!$H$5,0,10*ROW('Hygiene Data'!H191))),'Data Summary'!EA197="Yes"),OFFSET('Hygiene Data'!$H$5,0,10*ROW('Hygiene Data'!H191)),NA())</f>
        <v>#N/A</v>
      </c>
      <c r="BM197" s="94" t="e">
        <f ca="true">+IF(AND(ISNUMBER(OFFSET('Hygiene Data'!$H$7,0,10*ROW('Hygiene Data'!H191))),'Data Summary'!EB197="Yes"),OFFSET('Hygiene Data'!$H$7,0,10*ROW('Hygiene Data'!H191)),NA())</f>
        <v>#N/A</v>
      </c>
      <c r="BN197" s="94" t="e">
        <f ca="true">+IF(AND(ISNUMBER(OFFSET('Hygiene Data'!$H$9,0,10*ROW('Hygiene Data'!H191))),'Data Summary'!EC197="Yes"),OFFSET('Hygiene Data'!$H$9,0,10*ROW('Hygiene Data'!H191)),NA())</f>
        <v>#N/A</v>
      </c>
      <c r="BO197" s="94" t="e">
        <f ca="true">+IF(AND(ISNUMBER(OFFSET('Hygiene Data'!$I$5,0,10*ROW('Hygiene Data'!I191))),'Data Summary'!ED197="Yes"),OFFSET('Hygiene Data'!$I$5,0,10*ROW('Hygiene Data'!I191)),NA())</f>
        <v>#N/A</v>
      </c>
      <c r="BP197" s="94" t="e">
        <f ca="true">+IF(AND(ISNUMBER(OFFSET('Hygiene Data'!$I$7,0,10*ROW('Hygiene Data'!I191))),'Data Summary'!EE197="Yes"),OFFSET('Hygiene Data'!$I$7,0,10*ROW('Hygiene Data'!I191)),NA())</f>
        <v>#N/A</v>
      </c>
      <c r="BQ197" s="94" t="e">
        <f ca="true">+IF(AND(ISNUMBER(OFFSET('Hygiene Data'!$I$9,0,10*ROW('Hygiene Data'!I191))),'Data Summary'!EF197="Yes"),OFFSET('Hygiene Data'!$I$9,0,10*ROW('Hygiene Data'!I191)),NA())</f>
        <v>#N/A</v>
      </c>
    </row>
    <row xmlns:x14ac="http://schemas.microsoft.com/office/spreadsheetml/2009/9/ac" r="198" x14ac:dyDescent="0.2">
      <c r="A198" s="334" t="e">
        <f ca="true">+RIGHT('Data Summary'!A198,LEN('Data Summary'!A198)-9)</f>
        <v>#VALUE!</v>
      </c>
      <c r="B198" s="35" t="str">
        <f ca="true">+IF(ISTEXT('Data Summary'!B198),'Data Summary'!B198,"")</f>
        <v/>
      </c>
      <c r="C198" s="333" t="e">
        <f ca="true">+VALUE('Data Summary'!C198)</f>
        <v>#VALUE!</v>
      </c>
      <c r="D198" s="92" t="e">
        <f ca="true">+IF(AND(ISNUMBER(OFFSET('Water Data'!$D$4,0,10*ROW('Water Data'!D192))),'Data Summary'!BS198="Yes"),100-OFFSET('Water Data'!$D$4,0,10*ROW('Water Data'!D192)),NA())</f>
        <v>#N/A</v>
      </c>
      <c r="E198" s="92" t="e">
        <f ca="true">+IF(AND(ISNUMBER(OFFSET('Water Data'!$D$6,0,10*ROW('Water Data'!D192))),'Data Summary'!BT198="Yes"),OFFSET('Water Data'!$D$6,0,10*ROW('Water Data'!D192)),NA())</f>
        <v>#N/A</v>
      </c>
      <c r="F198" s="92" t="e">
        <f ca="true">+IF(AND(ISNUMBER(OFFSET('Water Data'!$D$9,0,10*ROW('Water Data'!D192))),'Data Summary'!BU198="Yes"),OFFSET('Water Data'!$D$9,0,10*ROW('Water Data'!D192)),NA())</f>
        <v>#N/A</v>
      </c>
      <c r="G198" s="92" t="e">
        <f ca="true">+IF(AND(ISNUMBER(OFFSET('Water Data'!$E$4,0,10*ROW('Water Data'!E192))),'Data Summary'!BV198="Yes"),100-OFFSET('Water Data'!$E$4,0,10*ROW('Water Data'!E192)),NA())</f>
        <v>#N/A</v>
      </c>
      <c r="H198" s="92" t="e">
        <f ca="true">+IF(AND(ISNUMBER(OFFSET('Water Data'!$E$6,0,10*ROW('Water Data'!E192))),'Data Summary'!BW198="Yes"),OFFSET('Water Data'!$E$6,0,10*ROW('Water Data'!E192)),NA())</f>
        <v>#N/A</v>
      </c>
      <c r="I198" s="92" t="e">
        <f ca="true">+IF(AND(ISNUMBER(OFFSET('Water Data'!$E$9,0,10*ROW('Water Data'!E192))),'Data Summary'!BX198="Yes"),OFFSET('Water Data'!$E$9,0,10*ROW('Water Data'!E192)),NA())</f>
        <v>#N/A</v>
      </c>
      <c r="J198" s="92" t="e">
        <f ca="true">+IF(AND(ISNUMBER(OFFSET('Water Data'!$F$4,0,10*ROW('Water Data'!F192))),'Data Summary'!BY198="Yes"),100-OFFSET('Water Data'!$F$4,0,10*ROW('Water Data'!F192)),NA())</f>
        <v>#N/A</v>
      </c>
      <c r="K198" s="92" t="e">
        <f ca="true">+IF(AND(ISNUMBER(OFFSET('Water Data'!$F$6,0,10*ROW('Water Data'!F192))),'Data Summary'!BZ198="Yes"),OFFSET('Water Data'!$F$6,0,10*ROW('Water Data'!F192)),NA())</f>
        <v>#N/A</v>
      </c>
      <c r="L198" s="92" t="e">
        <f ca="true">+IF(AND(ISNUMBER(OFFSET('Water Data'!$F$9,0,10*ROW('Water Data'!F192))),'Data Summary'!CA198="Yes"),OFFSET('Water Data'!$F$9,0,10*ROW('Water Data'!F192)),NA())</f>
        <v>#N/A</v>
      </c>
      <c r="M198" s="92" t="e">
        <f ca="true">+IF(AND(ISNUMBER(OFFSET('Water Data'!$G$4,0,10*ROW('Water Data'!G192))),'Data Summary'!CB198="Yes"),100-OFFSET('Water Data'!$G$4,0,10*ROW('Water Data'!G192)),NA())</f>
        <v>#N/A</v>
      </c>
      <c r="N198" s="92" t="e">
        <f ca="true">+IF(AND(ISNUMBER(OFFSET('Water Data'!$G$6,0,10*ROW('Water Data'!G192))),'Data Summary'!CC198="Yes"),OFFSET('Water Data'!$G$6,0,10*ROW('Water Data'!G192)),NA())</f>
        <v>#N/A</v>
      </c>
      <c r="O198" s="92" t="e">
        <f ca="true">+IF(AND(ISNUMBER(OFFSET('Water Data'!$G$9,0,10*ROW('Water Data'!G192))),'Data Summary'!CD198="Yes"),OFFSET('Water Data'!$G$9,0,10*ROW('Water Data'!G192)),NA())</f>
        <v>#N/A</v>
      </c>
      <c r="P198" s="92" t="e">
        <f ca="true">+IF(AND(ISNUMBER(OFFSET('Water Data'!$H$4,0,10*ROW('Water Data'!H192))),'Data Summary'!CE198="Yes"),100-OFFSET('Water Data'!$H$4,0,10*ROW('Water Data'!H192)),NA())</f>
        <v>#N/A</v>
      </c>
      <c r="Q198" s="92" t="e">
        <f ca="true">+IF(AND(ISNUMBER(OFFSET('Water Data'!$H$6,0,10*ROW('Water Data'!H192))),'Data Summary'!CF198="Yes"),OFFSET('Water Data'!$H$6,0,10*ROW('Water Data'!H192)),NA())</f>
        <v>#N/A</v>
      </c>
      <c r="R198" s="92" t="e">
        <f ca="true">+IF(AND(ISNUMBER(OFFSET('Water Data'!$H$9,0,10*ROW('Water Data'!H192))),'Data Summary'!CG198="Yes"),OFFSET('Water Data'!$H$9,0,10*ROW('Water Data'!H192)),NA())</f>
        <v>#N/A</v>
      </c>
      <c r="S198" s="92" t="e">
        <f ca="true">+IF(AND(ISNUMBER(OFFSET('Water Data'!$I$4,0,10*ROW('Water Data'!I192))),'Data Summary'!CH198="Yes"),100-OFFSET('Water Data'!$I$4,0,10*ROW('Water Data'!I192)),NA())</f>
        <v>#N/A</v>
      </c>
      <c r="T198" s="92" t="e">
        <f ca="true">+IF(AND(ISNUMBER(OFFSET('Water Data'!$I$6,0,10*ROW('Water Data'!I192))),'Data Summary'!CI198="Yes"),OFFSET('Water Data'!$I$6,0,10*ROW('Water Data'!I192)),NA())</f>
        <v>#N/A</v>
      </c>
      <c r="U198" s="92" t="e">
        <f ca="true">+IF(AND(ISNUMBER(OFFSET('Water Data'!$I$9,0,10*ROW('Water Data'!I192))),'Data Summary'!CJ198="Yes"),OFFSET('Water Data'!$I$9,0,10*ROW('Water Data'!I192)),NA())</f>
        <v>#N/A</v>
      </c>
      <c r="V198" s="93" t="e">
        <f ca="true">+IF(AND(ISNUMBER(OFFSET('Sanitation Data'!$D$4,0,10*ROW('Sanitation Data'!D192))),'Data Summary'!CK198="Yes"),100-OFFSET('Sanitation Data'!$D$4,0,10*ROW('Sanitation Data'!D192)),NA())</f>
        <v>#N/A</v>
      </c>
      <c r="W198" s="93" t="e">
        <f ca="true">+IF(AND(ISNUMBER(OFFSET('Sanitation Data'!$D$6,0,10*ROW('Sanitation Data'!D192))),'Data Summary'!CL198="Yes"),OFFSET('Sanitation Data'!$D$6,0,10*ROW('Sanitation Data'!D192)),NA())</f>
        <v>#N/A</v>
      </c>
      <c r="X198" s="93" t="e">
        <f ca="true">+IF(AND(ISNUMBER(OFFSET('Sanitation Data'!$D$10,0,10*ROW('Sanitation Data'!D192))),'Data Summary'!CM198="Yes"),OFFSET('Sanitation Data'!$D$10,0,10*ROW('Sanitation Data'!D192)),NA())</f>
        <v>#N/A</v>
      </c>
      <c r="Y198" s="93" t="e">
        <f ca="true">+IF(AND(ISNUMBER(OFFSET('Sanitation Data'!$D$11,0,10*ROW('Sanitation Data'!D192))),'Data Summary'!CN198="Yes"),OFFSET('Sanitation Data'!$D$11,0,10*ROW('Sanitation Data'!D192)),NA())</f>
        <v>#N/A</v>
      </c>
      <c r="Z198" s="93" t="e">
        <f ca="true">+IF(AND(ISNUMBER(OFFSET('Sanitation Data'!$D$12,0,10*ROW('Sanitation Data'!D192))),'Data Summary'!CO198="Yes"),OFFSET('Sanitation Data'!$D$12,0,10*ROW('Sanitation Data'!D192)),NA())</f>
        <v>#N/A</v>
      </c>
      <c r="AA198" s="93" t="e">
        <f ca="true">+IF(AND(ISNUMBER(OFFSET('Sanitation Data'!$E$4,0,10*ROW('Sanitation Data'!E192))),'Data Summary'!CP198="Yes"),100-OFFSET('Sanitation Data'!$E$4,0,10*ROW('Sanitation Data'!E192)),NA())</f>
        <v>#N/A</v>
      </c>
      <c r="AB198" s="93" t="e">
        <f ca="true">+IF(AND(ISNUMBER(OFFSET('Sanitation Data'!$E$6,0,10*ROW('Sanitation Data'!E192))),'Data Summary'!CQ198="Yes"),OFFSET('Sanitation Data'!$E$6,0,10*ROW('Sanitation Data'!E192)),NA())</f>
        <v>#N/A</v>
      </c>
      <c r="AC198" s="93" t="e">
        <f ca="true">+IF(AND(ISNUMBER(OFFSET('Sanitation Data'!$E$10,0,10*ROW('Sanitation Data'!E192))),'Data Summary'!CR198="Yes"),OFFSET('Sanitation Data'!$E$10,0,10*ROW('Sanitation Data'!E192)),NA())</f>
        <v>#N/A</v>
      </c>
      <c r="AD198" s="93" t="e">
        <f ca="true">+IF(AND(ISNUMBER(OFFSET('Sanitation Data'!$E$11,0,10*ROW('Sanitation Data'!E192))),'Data Summary'!CS198="Yes"),OFFSET('Sanitation Data'!$E$11,0,10*ROW('Sanitation Data'!E192)),NA())</f>
        <v>#N/A</v>
      </c>
      <c r="AE198" s="93" t="e">
        <f ca="true">+IF(AND(ISNUMBER(OFFSET('Sanitation Data'!$E$12,0,10*ROW('Sanitation Data'!E192))),'Data Summary'!CT198="Yes"),OFFSET('Sanitation Data'!$E$12,0,10*ROW('Sanitation Data'!E192)),NA())</f>
        <v>#N/A</v>
      </c>
      <c r="AF198" s="93" t="e">
        <f ca="true">+IF(AND(ISNUMBER(OFFSET('Sanitation Data'!$F$4,0,10*ROW('Sanitation Data'!F192))),'Data Summary'!CU198="Yes"),100-OFFSET('Sanitation Data'!$F$4,0,10*ROW('Sanitation Data'!F192)),NA())</f>
        <v>#N/A</v>
      </c>
      <c r="AG198" s="93" t="e">
        <f ca="true">+IF(AND(ISNUMBER(OFFSET('Sanitation Data'!$F$6,0,10*ROW('Sanitation Data'!F192))),'Data Summary'!CV198="Yes"),OFFSET('Sanitation Data'!$F$6,0,10*ROW('Sanitation Data'!F192)),NA())</f>
        <v>#N/A</v>
      </c>
      <c r="AH198" s="93" t="e">
        <f ca="true">+IF(AND(ISNUMBER(OFFSET('Sanitation Data'!$F$10,0,10*ROW('Sanitation Data'!F192))),'Data Summary'!CW198="Yes"),OFFSET('Sanitation Data'!$F$10,0,10*ROW('Sanitation Data'!F192)),NA())</f>
        <v>#N/A</v>
      </c>
      <c r="AI198" s="93" t="e">
        <f ca="true">+IF(AND(ISNUMBER(OFFSET('Sanitation Data'!$F$11,0,10*ROW('Sanitation Data'!F192))),'Data Summary'!CX198="Yes"),OFFSET('Sanitation Data'!$F$11,0,10*ROW('Sanitation Data'!F192)),NA())</f>
        <v>#N/A</v>
      </c>
      <c r="AJ198" s="93" t="e">
        <f ca="true">+IF(AND(ISNUMBER(OFFSET('Sanitation Data'!$F$12,0,10*ROW('Sanitation Data'!F192))),'Data Summary'!CY198="Yes"),OFFSET('Sanitation Data'!$F$12,0,10*ROW('Sanitation Data'!F192)),NA())</f>
        <v>#N/A</v>
      </c>
      <c r="AK198" s="93" t="e">
        <f ca="true">+IF(AND(ISNUMBER(OFFSET('Sanitation Data'!$G$4,0,10*ROW('Sanitation Data'!G192))),'Data Summary'!CZ198="Yes"),100-OFFSET('Sanitation Data'!$G$4,0,10*ROW('Sanitation Data'!G192)),NA())</f>
        <v>#N/A</v>
      </c>
      <c r="AL198" s="93" t="e">
        <f ca="true">+IF(AND(ISNUMBER(OFFSET('Sanitation Data'!$G$6,0,10*ROW('Sanitation Data'!G192))),'Data Summary'!DA198="Yes"),OFFSET('Sanitation Data'!$G$6,0,10*ROW('Sanitation Data'!G192)),NA())</f>
        <v>#N/A</v>
      </c>
      <c r="AM198" s="93" t="e">
        <f ca="true">+IF(AND(ISNUMBER(OFFSET('Sanitation Data'!$G$10,0,10*ROW('Sanitation Data'!G192))),'Data Summary'!DB198="Yes"),OFFSET('Sanitation Data'!$G$10,0,10*ROW('Sanitation Data'!G192)),NA())</f>
        <v>#N/A</v>
      </c>
      <c r="AN198" s="93" t="e">
        <f ca="true">+IF(AND(ISNUMBER(OFFSET('Sanitation Data'!$G$11,0,10*ROW('Sanitation Data'!G192))),'Data Summary'!DC198="Yes"),OFFSET('Sanitation Data'!$G$11,0,10*ROW('Sanitation Data'!G192)),NA())</f>
        <v>#N/A</v>
      </c>
      <c r="AO198" s="93" t="e">
        <f ca="true">+IF(AND(ISNUMBER(OFFSET('Sanitation Data'!$G$12,0,10*ROW('Sanitation Data'!G192))),'Data Summary'!DD198="Yes"),OFFSET('Sanitation Data'!$G$12,0,10*ROW('Sanitation Data'!G192)),NA())</f>
        <v>#N/A</v>
      </c>
      <c r="AP198" s="93" t="e">
        <f ca="true">+IF(AND(ISNUMBER(OFFSET('Sanitation Data'!$H$4,0,10*ROW('Sanitation Data'!H192))),'Data Summary'!DE198="Yes"),100-OFFSET('Sanitation Data'!$H$4,0,10*ROW('Sanitation Data'!H192)),NA())</f>
        <v>#N/A</v>
      </c>
      <c r="AQ198" s="93" t="e">
        <f ca="true">+IF(AND(ISNUMBER(OFFSET('Sanitation Data'!$H$6,0,10*ROW('Sanitation Data'!H192))),'Data Summary'!DF198="Yes"),OFFSET('Sanitation Data'!$H$6,0,10*ROW('Sanitation Data'!H192)),NA())</f>
        <v>#N/A</v>
      </c>
      <c r="AR198" s="93" t="e">
        <f ca="true">+IF(AND(ISNUMBER(OFFSET('Sanitation Data'!$H$10,0,10*ROW('Sanitation Data'!H192))),'Data Summary'!DG198="Yes"),OFFSET('Sanitation Data'!$H$10,0,10*ROW('Sanitation Data'!H192)),NA())</f>
        <v>#N/A</v>
      </c>
      <c r="AS198" s="93" t="e">
        <f ca="true">+IF(AND(ISNUMBER(OFFSET('Sanitation Data'!$H$11,0,10*ROW('Sanitation Data'!H192))),'Data Summary'!DH198="Yes"),OFFSET('Sanitation Data'!$H$11,0,10*ROW('Sanitation Data'!H192)),NA())</f>
        <v>#N/A</v>
      </c>
      <c r="AT198" s="93" t="e">
        <f ca="true">+IF(AND(ISNUMBER(OFFSET('Sanitation Data'!$H$12,0,10*ROW('Sanitation Data'!H192))),'Data Summary'!DI198="Yes"),OFFSET('Sanitation Data'!$H$12,0,10*ROW('Sanitation Data'!H192)),NA())</f>
        <v>#N/A</v>
      </c>
      <c r="AU198" s="93" t="e">
        <f ca="true">+IF(AND(ISNUMBER(OFFSET('Sanitation Data'!$I$4,0,10*ROW('Sanitation Data'!I192))),'Data Summary'!DJ198="Yes"),100-OFFSET('Sanitation Data'!$I$4,0,10*ROW('Sanitation Data'!I192)),NA())</f>
        <v>#N/A</v>
      </c>
      <c r="AV198" s="93" t="e">
        <f ca="true">+IF(AND(ISNUMBER(OFFSET('Sanitation Data'!$I$6,0,10*ROW('Sanitation Data'!I192))),'Data Summary'!DK198="Yes"),OFFSET('Sanitation Data'!$I$6,0,10*ROW('Sanitation Data'!I192)),NA())</f>
        <v>#N/A</v>
      </c>
      <c r="AW198" s="93" t="e">
        <f ca="true">+IF(AND(ISNUMBER(OFFSET('Sanitation Data'!$I$10,0,10*ROW('Sanitation Data'!I192))),'Data Summary'!DL198="Yes"),OFFSET('Sanitation Data'!$I$10,0,10*ROW('Sanitation Data'!I192)),NA())</f>
        <v>#N/A</v>
      </c>
      <c r="AX198" s="93" t="e">
        <f ca="true">+IF(AND(ISNUMBER(OFFSET('Sanitation Data'!$I$11,0,10*ROW('Sanitation Data'!I192))),'Data Summary'!DM198="Yes"),OFFSET('Sanitation Data'!$I$11,0,10*ROW('Sanitation Data'!I192)),NA())</f>
        <v>#N/A</v>
      </c>
      <c r="AY198" s="93" t="e">
        <f ca="true">+IF(AND(ISNUMBER(OFFSET('Sanitation Data'!$I$12,0,10*ROW('Sanitation Data'!I192))),'Data Summary'!DN198="Yes"),OFFSET('Sanitation Data'!$I$12,0,10*ROW('Sanitation Data'!I192)),NA())</f>
        <v>#N/A</v>
      </c>
      <c r="AZ198" s="94" t="e">
        <f ca="true">+IF(AND(ISNUMBER(OFFSET('Hygiene Data'!$D$5,0,10*ROW('Hygiene Data'!D192))),'Data Summary'!DO198="Yes"),OFFSET('Hygiene Data'!$D$5,0,10*ROW('Hygiene Data'!D192)),NA())</f>
        <v>#N/A</v>
      </c>
      <c r="BA198" s="94" t="e">
        <f ca="true">+IF(AND(ISNUMBER(OFFSET('Hygiene Data'!$D$7,0,10*ROW('Hygiene Data'!D192))),'Data Summary'!DP198="Yes"),OFFSET('Hygiene Data'!$D$7,0,10*ROW('Hygiene Data'!D192)),NA())</f>
        <v>#N/A</v>
      </c>
      <c r="BB198" s="94" t="e">
        <f ca="true">+IF(AND(ISNUMBER(OFFSET('Hygiene Data'!$D$9,0,10*ROW('Hygiene Data'!D192))),'Data Summary'!DQ198="Yes"),OFFSET('Hygiene Data'!$D$9,0,10*ROW('Hygiene Data'!D192)),NA())</f>
        <v>#N/A</v>
      </c>
      <c r="BC198" s="94" t="e">
        <f ca="true">+IF(AND(ISNUMBER(OFFSET('Hygiene Data'!$E$5,0,10*ROW('Hygiene Data'!E192))),'Data Summary'!DR198="Yes"),OFFSET('Hygiene Data'!$E$5,0,10*ROW('Hygiene Data'!E192)),NA())</f>
        <v>#N/A</v>
      </c>
      <c r="BD198" s="94" t="e">
        <f ca="true">+IF(AND(ISNUMBER(OFFSET('Hygiene Data'!$E$7,0,10*ROW('Hygiene Data'!E192))),'Data Summary'!DS198="Yes"),OFFSET('Hygiene Data'!$E$7,0,10*ROW('Hygiene Data'!E192)),NA())</f>
        <v>#N/A</v>
      </c>
      <c r="BE198" s="94" t="e">
        <f ca="true">+IF(AND(ISNUMBER(OFFSET('Hygiene Data'!$E$9,0,10*ROW('Hygiene Data'!E192))),'Data Summary'!DT198="Yes"),OFFSET('Hygiene Data'!$E$9,0,10*ROW('Hygiene Data'!E192)),NA())</f>
        <v>#N/A</v>
      </c>
      <c r="BF198" s="94" t="e">
        <f ca="true">+IF(AND(ISNUMBER(OFFSET('Hygiene Data'!$F$5,0,10*ROW('Hygiene Data'!F192))),'Data Summary'!DU198="Yes"),OFFSET('Hygiene Data'!$F$5,0,10*ROW('Hygiene Data'!F192)),NA())</f>
        <v>#N/A</v>
      </c>
      <c r="BG198" s="94" t="e">
        <f ca="true">+IF(AND(ISNUMBER(OFFSET('Hygiene Data'!$F$7,0,10*ROW('Hygiene Data'!F192))),'Data Summary'!DV198="Yes"),OFFSET('Hygiene Data'!$F$7,0,10*ROW('Hygiene Data'!F192)),NA())</f>
        <v>#N/A</v>
      </c>
      <c r="BH198" s="94" t="e">
        <f ca="true">+IF(AND(ISNUMBER(OFFSET('Hygiene Data'!$F$9,0,10*ROW('Hygiene Data'!F192))),'Data Summary'!DW198="Yes"),OFFSET('Hygiene Data'!$F$9,0,10*ROW('Hygiene Data'!F192)),NA())</f>
        <v>#N/A</v>
      </c>
      <c r="BI198" s="94" t="e">
        <f ca="true">+IF(AND(ISNUMBER(OFFSET('Hygiene Data'!$G$5,0,10*ROW('Hygiene Data'!G192))),'Data Summary'!DX198="Yes"),OFFSET('Hygiene Data'!$G$5,0,10*ROW('Hygiene Data'!G192)),NA())</f>
        <v>#N/A</v>
      </c>
      <c r="BJ198" s="94" t="e">
        <f ca="true">+IF(AND(ISNUMBER(OFFSET('Hygiene Data'!$G$7,0,10*ROW('Hygiene Data'!G192))),'Data Summary'!DY198="Yes"),OFFSET('Hygiene Data'!$G$7,0,10*ROW('Hygiene Data'!G192)),NA())</f>
        <v>#N/A</v>
      </c>
      <c r="BK198" s="94" t="e">
        <f ca="true">+IF(AND(ISNUMBER(OFFSET('Hygiene Data'!$G$9,0,10*ROW('Hygiene Data'!G192))),'Data Summary'!DZ198="Yes"),OFFSET('Hygiene Data'!$G$9,0,10*ROW('Hygiene Data'!G192)),NA())</f>
        <v>#N/A</v>
      </c>
      <c r="BL198" s="94" t="e">
        <f ca="true">+IF(AND(ISNUMBER(OFFSET('Hygiene Data'!$H$5,0,10*ROW('Hygiene Data'!H192))),'Data Summary'!EA198="Yes"),OFFSET('Hygiene Data'!$H$5,0,10*ROW('Hygiene Data'!H192)),NA())</f>
        <v>#N/A</v>
      </c>
      <c r="BM198" s="94" t="e">
        <f ca="true">+IF(AND(ISNUMBER(OFFSET('Hygiene Data'!$H$7,0,10*ROW('Hygiene Data'!H192))),'Data Summary'!EB198="Yes"),OFFSET('Hygiene Data'!$H$7,0,10*ROW('Hygiene Data'!H192)),NA())</f>
        <v>#N/A</v>
      </c>
      <c r="BN198" s="94" t="e">
        <f ca="true">+IF(AND(ISNUMBER(OFFSET('Hygiene Data'!$H$9,0,10*ROW('Hygiene Data'!H192))),'Data Summary'!EC198="Yes"),OFFSET('Hygiene Data'!$H$9,0,10*ROW('Hygiene Data'!H192)),NA())</f>
        <v>#N/A</v>
      </c>
      <c r="BO198" s="94" t="e">
        <f ca="true">+IF(AND(ISNUMBER(OFFSET('Hygiene Data'!$I$5,0,10*ROW('Hygiene Data'!I192))),'Data Summary'!ED198="Yes"),OFFSET('Hygiene Data'!$I$5,0,10*ROW('Hygiene Data'!I192)),NA())</f>
        <v>#N/A</v>
      </c>
      <c r="BP198" s="94" t="e">
        <f ca="true">+IF(AND(ISNUMBER(OFFSET('Hygiene Data'!$I$7,0,10*ROW('Hygiene Data'!I192))),'Data Summary'!EE198="Yes"),OFFSET('Hygiene Data'!$I$7,0,10*ROW('Hygiene Data'!I192)),NA())</f>
        <v>#N/A</v>
      </c>
      <c r="BQ198" s="94" t="e">
        <f ca="true">+IF(AND(ISNUMBER(OFFSET('Hygiene Data'!$I$9,0,10*ROW('Hygiene Data'!I192))),'Data Summary'!EF198="Yes"),OFFSET('Hygiene Data'!$I$9,0,10*ROW('Hygiene Data'!I192)),NA())</f>
        <v>#N/A</v>
      </c>
    </row>
    <row xmlns:x14ac="http://schemas.microsoft.com/office/spreadsheetml/2009/9/ac" r="199" x14ac:dyDescent="0.2">
      <c r="A199" s="334" t="e">
        <f ca="true">+RIGHT('Data Summary'!A199,LEN('Data Summary'!A199)-9)</f>
        <v>#VALUE!</v>
      </c>
      <c r="B199" s="35" t="str">
        <f ca="true">+IF(ISTEXT('Data Summary'!B199),'Data Summary'!B199,"")</f>
        <v/>
      </c>
      <c r="C199" s="333" t="e">
        <f ca="true">+VALUE('Data Summary'!C199)</f>
        <v>#VALUE!</v>
      </c>
      <c r="D199" s="92" t="e">
        <f ca="true">+IF(AND(ISNUMBER(OFFSET('Water Data'!$D$4,0,10*ROW('Water Data'!D193))),'Data Summary'!BS199="Yes"),100-OFFSET('Water Data'!$D$4,0,10*ROW('Water Data'!D193)),NA())</f>
        <v>#N/A</v>
      </c>
      <c r="E199" s="92" t="e">
        <f ca="true">+IF(AND(ISNUMBER(OFFSET('Water Data'!$D$6,0,10*ROW('Water Data'!D193))),'Data Summary'!BT199="Yes"),OFFSET('Water Data'!$D$6,0,10*ROW('Water Data'!D193)),NA())</f>
        <v>#N/A</v>
      </c>
      <c r="F199" s="92" t="e">
        <f ca="true">+IF(AND(ISNUMBER(OFFSET('Water Data'!$D$9,0,10*ROW('Water Data'!D193))),'Data Summary'!BU199="Yes"),OFFSET('Water Data'!$D$9,0,10*ROW('Water Data'!D193)),NA())</f>
        <v>#N/A</v>
      </c>
      <c r="G199" s="92" t="e">
        <f ca="true">+IF(AND(ISNUMBER(OFFSET('Water Data'!$E$4,0,10*ROW('Water Data'!E193))),'Data Summary'!BV199="Yes"),100-OFFSET('Water Data'!$E$4,0,10*ROW('Water Data'!E193)),NA())</f>
        <v>#N/A</v>
      </c>
      <c r="H199" s="92" t="e">
        <f ca="true">+IF(AND(ISNUMBER(OFFSET('Water Data'!$E$6,0,10*ROW('Water Data'!E193))),'Data Summary'!BW199="Yes"),OFFSET('Water Data'!$E$6,0,10*ROW('Water Data'!E193)),NA())</f>
        <v>#N/A</v>
      </c>
      <c r="I199" s="92" t="e">
        <f ca="true">+IF(AND(ISNUMBER(OFFSET('Water Data'!$E$9,0,10*ROW('Water Data'!E193))),'Data Summary'!BX199="Yes"),OFFSET('Water Data'!$E$9,0,10*ROW('Water Data'!E193)),NA())</f>
        <v>#N/A</v>
      </c>
      <c r="J199" s="92" t="e">
        <f ca="true">+IF(AND(ISNUMBER(OFFSET('Water Data'!$F$4,0,10*ROW('Water Data'!F193))),'Data Summary'!BY199="Yes"),100-OFFSET('Water Data'!$F$4,0,10*ROW('Water Data'!F193)),NA())</f>
        <v>#N/A</v>
      </c>
      <c r="K199" s="92" t="e">
        <f ca="true">+IF(AND(ISNUMBER(OFFSET('Water Data'!$F$6,0,10*ROW('Water Data'!F193))),'Data Summary'!BZ199="Yes"),OFFSET('Water Data'!$F$6,0,10*ROW('Water Data'!F193)),NA())</f>
        <v>#N/A</v>
      </c>
      <c r="L199" s="92" t="e">
        <f ca="true">+IF(AND(ISNUMBER(OFFSET('Water Data'!$F$9,0,10*ROW('Water Data'!F193))),'Data Summary'!CA199="Yes"),OFFSET('Water Data'!$F$9,0,10*ROW('Water Data'!F193)),NA())</f>
        <v>#N/A</v>
      </c>
      <c r="M199" s="92" t="e">
        <f ca="true">+IF(AND(ISNUMBER(OFFSET('Water Data'!$G$4,0,10*ROW('Water Data'!G193))),'Data Summary'!CB199="Yes"),100-OFFSET('Water Data'!$G$4,0,10*ROW('Water Data'!G193)),NA())</f>
        <v>#N/A</v>
      </c>
      <c r="N199" s="92" t="e">
        <f ca="true">+IF(AND(ISNUMBER(OFFSET('Water Data'!$G$6,0,10*ROW('Water Data'!G193))),'Data Summary'!CC199="Yes"),OFFSET('Water Data'!$G$6,0,10*ROW('Water Data'!G193)),NA())</f>
        <v>#N/A</v>
      </c>
      <c r="O199" s="92" t="e">
        <f ca="true">+IF(AND(ISNUMBER(OFFSET('Water Data'!$G$9,0,10*ROW('Water Data'!G193))),'Data Summary'!CD199="Yes"),OFFSET('Water Data'!$G$9,0,10*ROW('Water Data'!G193)),NA())</f>
        <v>#N/A</v>
      </c>
      <c r="P199" s="92" t="e">
        <f ca="true">+IF(AND(ISNUMBER(OFFSET('Water Data'!$H$4,0,10*ROW('Water Data'!H193))),'Data Summary'!CE199="Yes"),100-OFFSET('Water Data'!$H$4,0,10*ROW('Water Data'!H193)),NA())</f>
        <v>#N/A</v>
      </c>
      <c r="Q199" s="92" t="e">
        <f ca="true">+IF(AND(ISNUMBER(OFFSET('Water Data'!$H$6,0,10*ROW('Water Data'!H193))),'Data Summary'!CF199="Yes"),OFFSET('Water Data'!$H$6,0,10*ROW('Water Data'!H193)),NA())</f>
        <v>#N/A</v>
      </c>
      <c r="R199" s="92" t="e">
        <f ca="true">+IF(AND(ISNUMBER(OFFSET('Water Data'!$H$9,0,10*ROW('Water Data'!H193))),'Data Summary'!CG199="Yes"),OFFSET('Water Data'!$H$9,0,10*ROW('Water Data'!H193)),NA())</f>
        <v>#N/A</v>
      </c>
      <c r="S199" s="92" t="e">
        <f ca="true">+IF(AND(ISNUMBER(OFFSET('Water Data'!$I$4,0,10*ROW('Water Data'!I193))),'Data Summary'!CH199="Yes"),100-OFFSET('Water Data'!$I$4,0,10*ROW('Water Data'!I193)),NA())</f>
        <v>#N/A</v>
      </c>
      <c r="T199" s="92" t="e">
        <f ca="true">+IF(AND(ISNUMBER(OFFSET('Water Data'!$I$6,0,10*ROW('Water Data'!I193))),'Data Summary'!CI199="Yes"),OFFSET('Water Data'!$I$6,0,10*ROW('Water Data'!I193)),NA())</f>
        <v>#N/A</v>
      </c>
      <c r="U199" s="92" t="e">
        <f ca="true">+IF(AND(ISNUMBER(OFFSET('Water Data'!$I$9,0,10*ROW('Water Data'!I193))),'Data Summary'!CJ199="Yes"),OFFSET('Water Data'!$I$9,0,10*ROW('Water Data'!I193)),NA())</f>
        <v>#N/A</v>
      </c>
      <c r="V199" s="93" t="e">
        <f ca="true">+IF(AND(ISNUMBER(OFFSET('Sanitation Data'!$D$4,0,10*ROW('Sanitation Data'!D193))),'Data Summary'!CK199="Yes"),100-OFFSET('Sanitation Data'!$D$4,0,10*ROW('Sanitation Data'!D193)),NA())</f>
        <v>#N/A</v>
      </c>
      <c r="W199" s="93" t="e">
        <f ca="true">+IF(AND(ISNUMBER(OFFSET('Sanitation Data'!$D$6,0,10*ROW('Sanitation Data'!D193))),'Data Summary'!CL199="Yes"),OFFSET('Sanitation Data'!$D$6,0,10*ROW('Sanitation Data'!D193)),NA())</f>
        <v>#N/A</v>
      </c>
      <c r="X199" s="93" t="e">
        <f ca="true">+IF(AND(ISNUMBER(OFFSET('Sanitation Data'!$D$10,0,10*ROW('Sanitation Data'!D193))),'Data Summary'!CM199="Yes"),OFFSET('Sanitation Data'!$D$10,0,10*ROW('Sanitation Data'!D193)),NA())</f>
        <v>#N/A</v>
      </c>
      <c r="Y199" s="93" t="e">
        <f ca="true">+IF(AND(ISNUMBER(OFFSET('Sanitation Data'!$D$11,0,10*ROW('Sanitation Data'!D193))),'Data Summary'!CN199="Yes"),OFFSET('Sanitation Data'!$D$11,0,10*ROW('Sanitation Data'!D193)),NA())</f>
        <v>#N/A</v>
      </c>
      <c r="Z199" s="93" t="e">
        <f ca="true">+IF(AND(ISNUMBER(OFFSET('Sanitation Data'!$D$12,0,10*ROW('Sanitation Data'!D193))),'Data Summary'!CO199="Yes"),OFFSET('Sanitation Data'!$D$12,0,10*ROW('Sanitation Data'!D193)),NA())</f>
        <v>#N/A</v>
      </c>
      <c r="AA199" s="93" t="e">
        <f ca="true">+IF(AND(ISNUMBER(OFFSET('Sanitation Data'!$E$4,0,10*ROW('Sanitation Data'!E193))),'Data Summary'!CP199="Yes"),100-OFFSET('Sanitation Data'!$E$4,0,10*ROW('Sanitation Data'!E193)),NA())</f>
        <v>#N/A</v>
      </c>
      <c r="AB199" s="93" t="e">
        <f ca="true">+IF(AND(ISNUMBER(OFFSET('Sanitation Data'!$E$6,0,10*ROW('Sanitation Data'!E193))),'Data Summary'!CQ199="Yes"),OFFSET('Sanitation Data'!$E$6,0,10*ROW('Sanitation Data'!E193)),NA())</f>
        <v>#N/A</v>
      </c>
      <c r="AC199" s="93" t="e">
        <f ca="true">+IF(AND(ISNUMBER(OFFSET('Sanitation Data'!$E$10,0,10*ROW('Sanitation Data'!E193))),'Data Summary'!CR199="Yes"),OFFSET('Sanitation Data'!$E$10,0,10*ROW('Sanitation Data'!E193)),NA())</f>
        <v>#N/A</v>
      </c>
      <c r="AD199" s="93" t="e">
        <f ca="true">+IF(AND(ISNUMBER(OFFSET('Sanitation Data'!$E$11,0,10*ROW('Sanitation Data'!E193))),'Data Summary'!CS199="Yes"),OFFSET('Sanitation Data'!$E$11,0,10*ROW('Sanitation Data'!E193)),NA())</f>
        <v>#N/A</v>
      </c>
      <c r="AE199" s="93" t="e">
        <f ca="true">+IF(AND(ISNUMBER(OFFSET('Sanitation Data'!$E$12,0,10*ROW('Sanitation Data'!E193))),'Data Summary'!CT199="Yes"),OFFSET('Sanitation Data'!$E$12,0,10*ROW('Sanitation Data'!E193)),NA())</f>
        <v>#N/A</v>
      </c>
      <c r="AF199" s="93" t="e">
        <f ca="true">+IF(AND(ISNUMBER(OFFSET('Sanitation Data'!$F$4,0,10*ROW('Sanitation Data'!F193))),'Data Summary'!CU199="Yes"),100-OFFSET('Sanitation Data'!$F$4,0,10*ROW('Sanitation Data'!F193)),NA())</f>
        <v>#N/A</v>
      </c>
      <c r="AG199" s="93" t="e">
        <f ca="true">+IF(AND(ISNUMBER(OFFSET('Sanitation Data'!$F$6,0,10*ROW('Sanitation Data'!F193))),'Data Summary'!CV199="Yes"),OFFSET('Sanitation Data'!$F$6,0,10*ROW('Sanitation Data'!F193)),NA())</f>
        <v>#N/A</v>
      </c>
      <c r="AH199" s="93" t="e">
        <f ca="true">+IF(AND(ISNUMBER(OFFSET('Sanitation Data'!$F$10,0,10*ROW('Sanitation Data'!F193))),'Data Summary'!CW199="Yes"),OFFSET('Sanitation Data'!$F$10,0,10*ROW('Sanitation Data'!F193)),NA())</f>
        <v>#N/A</v>
      </c>
      <c r="AI199" s="93" t="e">
        <f ca="true">+IF(AND(ISNUMBER(OFFSET('Sanitation Data'!$F$11,0,10*ROW('Sanitation Data'!F193))),'Data Summary'!CX199="Yes"),OFFSET('Sanitation Data'!$F$11,0,10*ROW('Sanitation Data'!F193)),NA())</f>
        <v>#N/A</v>
      </c>
      <c r="AJ199" s="93" t="e">
        <f ca="true">+IF(AND(ISNUMBER(OFFSET('Sanitation Data'!$F$12,0,10*ROW('Sanitation Data'!F193))),'Data Summary'!CY199="Yes"),OFFSET('Sanitation Data'!$F$12,0,10*ROW('Sanitation Data'!F193)),NA())</f>
        <v>#N/A</v>
      </c>
      <c r="AK199" s="93" t="e">
        <f ca="true">+IF(AND(ISNUMBER(OFFSET('Sanitation Data'!$G$4,0,10*ROW('Sanitation Data'!G193))),'Data Summary'!CZ199="Yes"),100-OFFSET('Sanitation Data'!$G$4,0,10*ROW('Sanitation Data'!G193)),NA())</f>
        <v>#N/A</v>
      </c>
      <c r="AL199" s="93" t="e">
        <f ca="true">+IF(AND(ISNUMBER(OFFSET('Sanitation Data'!$G$6,0,10*ROW('Sanitation Data'!G193))),'Data Summary'!DA199="Yes"),OFFSET('Sanitation Data'!$G$6,0,10*ROW('Sanitation Data'!G193)),NA())</f>
        <v>#N/A</v>
      </c>
      <c r="AM199" s="93" t="e">
        <f ca="true">+IF(AND(ISNUMBER(OFFSET('Sanitation Data'!$G$10,0,10*ROW('Sanitation Data'!G193))),'Data Summary'!DB199="Yes"),OFFSET('Sanitation Data'!$G$10,0,10*ROW('Sanitation Data'!G193)),NA())</f>
        <v>#N/A</v>
      </c>
      <c r="AN199" s="93" t="e">
        <f ca="true">+IF(AND(ISNUMBER(OFFSET('Sanitation Data'!$G$11,0,10*ROW('Sanitation Data'!G193))),'Data Summary'!DC199="Yes"),OFFSET('Sanitation Data'!$G$11,0,10*ROW('Sanitation Data'!G193)),NA())</f>
        <v>#N/A</v>
      </c>
      <c r="AO199" s="93" t="e">
        <f ca="true">+IF(AND(ISNUMBER(OFFSET('Sanitation Data'!$G$12,0,10*ROW('Sanitation Data'!G193))),'Data Summary'!DD199="Yes"),OFFSET('Sanitation Data'!$G$12,0,10*ROW('Sanitation Data'!G193)),NA())</f>
        <v>#N/A</v>
      </c>
      <c r="AP199" s="93" t="e">
        <f ca="true">+IF(AND(ISNUMBER(OFFSET('Sanitation Data'!$H$4,0,10*ROW('Sanitation Data'!H193))),'Data Summary'!DE199="Yes"),100-OFFSET('Sanitation Data'!$H$4,0,10*ROW('Sanitation Data'!H193)),NA())</f>
        <v>#N/A</v>
      </c>
      <c r="AQ199" s="93" t="e">
        <f ca="true">+IF(AND(ISNUMBER(OFFSET('Sanitation Data'!$H$6,0,10*ROW('Sanitation Data'!H193))),'Data Summary'!DF199="Yes"),OFFSET('Sanitation Data'!$H$6,0,10*ROW('Sanitation Data'!H193)),NA())</f>
        <v>#N/A</v>
      </c>
      <c r="AR199" s="93" t="e">
        <f ca="true">+IF(AND(ISNUMBER(OFFSET('Sanitation Data'!$H$10,0,10*ROW('Sanitation Data'!H193))),'Data Summary'!DG199="Yes"),OFFSET('Sanitation Data'!$H$10,0,10*ROW('Sanitation Data'!H193)),NA())</f>
        <v>#N/A</v>
      </c>
      <c r="AS199" s="93" t="e">
        <f ca="true">+IF(AND(ISNUMBER(OFFSET('Sanitation Data'!$H$11,0,10*ROW('Sanitation Data'!H193))),'Data Summary'!DH199="Yes"),OFFSET('Sanitation Data'!$H$11,0,10*ROW('Sanitation Data'!H193)),NA())</f>
        <v>#N/A</v>
      </c>
      <c r="AT199" s="93" t="e">
        <f ca="true">+IF(AND(ISNUMBER(OFFSET('Sanitation Data'!$H$12,0,10*ROW('Sanitation Data'!H193))),'Data Summary'!DI199="Yes"),OFFSET('Sanitation Data'!$H$12,0,10*ROW('Sanitation Data'!H193)),NA())</f>
        <v>#N/A</v>
      </c>
      <c r="AU199" s="93" t="e">
        <f ca="true">+IF(AND(ISNUMBER(OFFSET('Sanitation Data'!$I$4,0,10*ROW('Sanitation Data'!I193))),'Data Summary'!DJ199="Yes"),100-OFFSET('Sanitation Data'!$I$4,0,10*ROW('Sanitation Data'!I193)),NA())</f>
        <v>#N/A</v>
      </c>
      <c r="AV199" s="93" t="e">
        <f ca="true">+IF(AND(ISNUMBER(OFFSET('Sanitation Data'!$I$6,0,10*ROW('Sanitation Data'!I193))),'Data Summary'!DK199="Yes"),OFFSET('Sanitation Data'!$I$6,0,10*ROW('Sanitation Data'!I193)),NA())</f>
        <v>#N/A</v>
      </c>
      <c r="AW199" s="93" t="e">
        <f ca="true">+IF(AND(ISNUMBER(OFFSET('Sanitation Data'!$I$10,0,10*ROW('Sanitation Data'!I193))),'Data Summary'!DL199="Yes"),OFFSET('Sanitation Data'!$I$10,0,10*ROW('Sanitation Data'!I193)),NA())</f>
        <v>#N/A</v>
      </c>
      <c r="AX199" s="93" t="e">
        <f ca="true">+IF(AND(ISNUMBER(OFFSET('Sanitation Data'!$I$11,0,10*ROW('Sanitation Data'!I193))),'Data Summary'!DM199="Yes"),OFFSET('Sanitation Data'!$I$11,0,10*ROW('Sanitation Data'!I193)),NA())</f>
        <v>#N/A</v>
      </c>
      <c r="AY199" s="93" t="e">
        <f ca="true">+IF(AND(ISNUMBER(OFFSET('Sanitation Data'!$I$12,0,10*ROW('Sanitation Data'!I193))),'Data Summary'!DN199="Yes"),OFFSET('Sanitation Data'!$I$12,0,10*ROW('Sanitation Data'!I193)),NA())</f>
        <v>#N/A</v>
      </c>
      <c r="AZ199" s="94" t="e">
        <f ca="true">+IF(AND(ISNUMBER(OFFSET('Hygiene Data'!$D$5,0,10*ROW('Hygiene Data'!D193))),'Data Summary'!DO199="Yes"),OFFSET('Hygiene Data'!$D$5,0,10*ROW('Hygiene Data'!D193)),NA())</f>
        <v>#N/A</v>
      </c>
      <c r="BA199" s="94" t="e">
        <f ca="true">+IF(AND(ISNUMBER(OFFSET('Hygiene Data'!$D$7,0,10*ROW('Hygiene Data'!D193))),'Data Summary'!DP199="Yes"),OFFSET('Hygiene Data'!$D$7,0,10*ROW('Hygiene Data'!D193)),NA())</f>
        <v>#N/A</v>
      </c>
      <c r="BB199" s="94" t="e">
        <f ca="true">+IF(AND(ISNUMBER(OFFSET('Hygiene Data'!$D$9,0,10*ROW('Hygiene Data'!D193))),'Data Summary'!DQ199="Yes"),OFFSET('Hygiene Data'!$D$9,0,10*ROW('Hygiene Data'!D193)),NA())</f>
        <v>#N/A</v>
      </c>
      <c r="BC199" s="94" t="e">
        <f ca="true">+IF(AND(ISNUMBER(OFFSET('Hygiene Data'!$E$5,0,10*ROW('Hygiene Data'!E193))),'Data Summary'!DR199="Yes"),OFFSET('Hygiene Data'!$E$5,0,10*ROW('Hygiene Data'!E193)),NA())</f>
        <v>#N/A</v>
      </c>
      <c r="BD199" s="94" t="e">
        <f ca="true">+IF(AND(ISNUMBER(OFFSET('Hygiene Data'!$E$7,0,10*ROW('Hygiene Data'!E193))),'Data Summary'!DS199="Yes"),OFFSET('Hygiene Data'!$E$7,0,10*ROW('Hygiene Data'!E193)),NA())</f>
        <v>#N/A</v>
      </c>
      <c r="BE199" s="94" t="e">
        <f ca="true">+IF(AND(ISNUMBER(OFFSET('Hygiene Data'!$E$9,0,10*ROW('Hygiene Data'!E193))),'Data Summary'!DT199="Yes"),OFFSET('Hygiene Data'!$E$9,0,10*ROW('Hygiene Data'!E193)),NA())</f>
        <v>#N/A</v>
      </c>
      <c r="BF199" s="94" t="e">
        <f ca="true">+IF(AND(ISNUMBER(OFFSET('Hygiene Data'!$F$5,0,10*ROW('Hygiene Data'!F193))),'Data Summary'!DU199="Yes"),OFFSET('Hygiene Data'!$F$5,0,10*ROW('Hygiene Data'!F193)),NA())</f>
        <v>#N/A</v>
      </c>
      <c r="BG199" s="94" t="e">
        <f ca="true">+IF(AND(ISNUMBER(OFFSET('Hygiene Data'!$F$7,0,10*ROW('Hygiene Data'!F193))),'Data Summary'!DV199="Yes"),OFFSET('Hygiene Data'!$F$7,0,10*ROW('Hygiene Data'!F193)),NA())</f>
        <v>#N/A</v>
      </c>
      <c r="BH199" s="94" t="e">
        <f ca="true">+IF(AND(ISNUMBER(OFFSET('Hygiene Data'!$F$9,0,10*ROW('Hygiene Data'!F193))),'Data Summary'!DW199="Yes"),OFFSET('Hygiene Data'!$F$9,0,10*ROW('Hygiene Data'!F193)),NA())</f>
        <v>#N/A</v>
      </c>
      <c r="BI199" s="94" t="e">
        <f ca="true">+IF(AND(ISNUMBER(OFFSET('Hygiene Data'!$G$5,0,10*ROW('Hygiene Data'!G193))),'Data Summary'!DX199="Yes"),OFFSET('Hygiene Data'!$G$5,0,10*ROW('Hygiene Data'!G193)),NA())</f>
        <v>#N/A</v>
      </c>
      <c r="BJ199" s="94" t="e">
        <f ca="true">+IF(AND(ISNUMBER(OFFSET('Hygiene Data'!$G$7,0,10*ROW('Hygiene Data'!G193))),'Data Summary'!DY199="Yes"),OFFSET('Hygiene Data'!$G$7,0,10*ROW('Hygiene Data'!G193)),NA())</f>
        <v>#N/A</v>
      </c>
      <c r="BK199" s="94" t="e">
        <f ca="true">+IF(AND(ISNUMBER(OFFSET('Hygiene Data'!$G$9,0,10*ROW('Hygiene Data'!G193))),'Data Summary'!DZ199="Yes"),OFFSET('Hygiene Data'!$G$9,0,10*ROW('Hygiene Data'!G193)),NA())</f>
        <v>#N/A</v>
      </c>
      <c r="BL199" s="94" t="e">
        <f ca="true">+IF(AND(ISNUMBER(OFFSET('Hygiene Data'!$H$5,0,10*ROW('Hygiene Data'!H193))),'Data Summary'!EA199="Yes"),OFFSET('Hygiene Data'!$H$5,0,10*ROW('Hygiene Data'!H193)),NA())</f>
        <v>#N/A</v>
      </c>
      <c r="BM199" s="94" t="e">
        <f ca="true">+IF(AND(ISNUMBER(OFFSET('Hygiene Data'!$H$7,0,10*ROW('Hygiene Data'!H193))),'Data Summary'!EB199="Yes"),OFFSET('Hygiene Data'!$H$7,0,10*ROW('Hygiene Data'!H193)),NA())</f>
        <v>#N/A</v>
      </c>
      <c r="BN199" s="94" t="e">
        <f ca="true">+IF(AND(ISNUMBER(OFFSET('Hygiene Data'!$H$9,0,10*ROW('Hygiene Data'!H193))),'Data Summary'!EC199="Yes"),OFFSET('Hygiene Data'!$H$9,0,10*ROW('Hygiene Data'!H193)),NA())</f>
        <v>#N/A</v>
      </c>
      <c r="BO199" s="94" t="e">
        <f ca="true">+IF(AND(ISNUMBER(OFFSET('Hygiene Data'!$I$5,0,10*ROW('Hygiene Data'!I193))),'Data Summary'!ED199="Yes"),OFFSET('Hygiene Data'!$I$5,0,10*ROW('Hygiene Data'!I193)),NA())</f>
        <v>#N/A</v>
      </c>
      <c r="BP199" s="94" t="e">
        <f ca="true">+IF(AND(ISNUMBER(OFFSET('Hygiene Data'!$I$7,0,10*ROW('Hygiene Data'!I193))),'Data Summary'!EE199="Yes"),OFFSET('Hygiene Data'!$I$7,0,10*ROW('Hygiene Data'!I193)),NA())</f>
        <v>#N/A</v>
      </c>
      <c r="BQ199" s="94" t="e">
        <f ca="true">+IF(AND(ISNUMBER(OFFSET('Hygiene Data'!$I$9,0,10*ROW('Hygiene Data'!I193))),'Data Summary'!EF199="Yes"),OFFSET('Hygiene Data'!$I$9,0,10*ROW('Hygiene Data'!I193)),NA())</f>
        <v>#N/A</v>
      </c>
    </row>
    <row xmlns:x14ac="http://schemas.microsoft.com/office/spreadsheetml/2009/9/ac" r="200" x14ac:dyDescent="0.2">
      <c r="A200" s="334" t="e">
        <f ca="true">+RIGHT('Data Summary'!A200,LEN('Data Summary'!A200)-9)</f>
        <v>#VALUE!</v>
      </c>
      <c r="B200" s="35" t="str">
        <f ca="true">+IF(ISTEXT('Data Summary'!B200),'Data Summary'!B200,"")</f>
        <v/>
      </c>
      <c r="C200" s="333" t="e">
        <f ca="true">+VALUE('Data Summary'!C200)</f>
        <v>#VALUE!</v>
      </c>
      <c r="D200" s="92" t="e">
        <f ca="true">+IF(AND(ISNUMBER(OFFSET('Water Data'!$D$4,0,10*ROW('Water Data'!D194))),'Data Summary'!BS200="Yes"),100-OFFSET('Water Data'!$D$4,0,10*ROW('Water Data'!D194)),NA())</f>
        <v>#N/A</v>
      </c>
      <c r="E200" s="92" t="e">
        <f ca="true">+IF(AND(ISNUMBER(OFFSET('Water Data'!$D$6,0,10*ROW('Water Data'!D194))),'Data Summary'!BT200="Yes"),OFFSET('Water Data'!$D$6,0,10*ROW('Water Data'!D194)),NA())</f>
        <v>#N/A</v>
      </c>
      <c r="F200" s="92" t="e">
        <f ca="true">+IF(AND(ISNUMBER(OFFSET('Water Data'!$D$9,0,10*ROW('Water Data'!D194))),'Data Summary'!BU200="Yes"),OFFSET('Water Data'!$D$9,0,10*ROW('Water Data'!D194)),NA())</f>
        <v>#N/A</v>
      </c>
      <c r="G200" s="92" t="e">
        <f ca="true">+IF(AND(ISNUMBER(OFFSET('Water Data'!$E$4,0,10*ROW('Water Data'!E194))),'Data Summary'!BV200="Yes"),100-OFFSET('Water Data'!$E$4,0,10*ROW('Water Data'!E194)),NA())</f>
        <v>#N/A</v>
      </c>
      <c r="H200" s="92" t="e">
        <f ca="true">+IF(AND(ISNUMBER(OFFSET('Water Data'!$E$6,0,10*ROW('Water Data'!E194))),'Data Summary'!BW200="Yes"),OFFSET('Water Data'!$E$6,0,10*ROW('Water Data'!E194)),NA())</f>
        <v>#N/A</v>
      </c>
      <c r="I200" s="92" t="e">
        <f ca="true">+IF(AND(ISNUMBER(OFFSET('Water Data'!$E$9,0,10*ROW('Water Data'!E194))),'Data Summary'!BX200="Yes"),OFFSET('Water Data'!$E$9,0,10*ROW('Water Data'!E194)),NA())</f>
        <v>#N/A</v>
      </c>
      <c r="J200" s="92" t="e">
        <f ca="true">+IF(AND(ISNUMBER(OFFSET('Water Data'!$F$4,0,10*ROW('Water Data'!F194))),'Data Summary'!BY200="Yes"),100-OFFSET('Water Data'!$F$4,0,10*ROW('Water Data'!F194)),NA())</f>
        <v>#N/A</v>
      </c>
      <c r="K200" s="92" t="e">
        <f ca="true">+IF(AND(ISNUMBER(OFFSET('Water Data'!$F$6,0,10*ROW('Water Data'!F194))),'Data Summary'!BZ200="Yes"),OFFSET('Water Data'!$F$6,0,10*ROW('Water Data'!F194)),NA())</f>
        <v>#N/A</v>
      </c>
      <c r="L200" s="92" t="e">
        <f ca="true">+IF(AND(ISNUMBER(OFFSET('Water Data'!$F$9,0,10*ROW('Water Data'!F194))),'Data Summary'!CA200="Yes"),OFFSET('Water Data'!$F$9,0,10*ROW('Water Data'!F194)),NA())</f>
        <v>#N/A</v>
      </c>
      <c r="M200" s="92" t="e">
        <f ca="true">+IF(AND(ISNUMBER(OFFSET('Water Data'!$G$4,0,10*ROW('Water Data'!G194))),'Data Summary'!CB200="Yes"),100-OFFSET('Water Data'!$G$4,0,10*ROW('Water Data'!G194)),NA())</f>
        <v>#N/A</v>
      </c>
      <c r="N200" s="92" t="e">
        <f ca="true">+IF(AND(ISNUMBER(OFFSET('Water Data'!$G$6,0,10*ROW('Water Data'!G194))),'Data Summary'!CC200="Yes"),OFFSET('Water Data'!$G$6,0,10*ROW('Water Data'!G194)),NA())</f>
        <v>#N/A</v>
      </c>
      <c r="O200" s="92" t="e">
        <f ca="true">+IF(AND(ISNUMBER(OFFSET('Water Data'!$G$9,0,10*ROW('Water Data'!G194))),'Data Summary'!CD200="Yes"),OFFSET('Water Data'!$G$9,0,10*ROW('Water Data'!G194)),NA())</f>
        <v>#N/A</v>
      </c>
      <c r="P200" s="92" t="e">
        <f ca="true">+IF(AND(ISNUMBER(OFFSET('Water Data'!$H$4,0,10*ROW('Water Data'!H194))),'Data Summary'!CE200="Yes"),100-OFFSET('Water Data'!$H$4,0,10*ROW('Water Data'!H194)),NA())</f>
        <v>#N/A</v>
      </c>
      <c r="Q200" s="92" t="e">
        <f ca="true">+IF(AND(ISNUMBER(OFFSET('Water Data'!$H$6,0,10*ROW('Water Data'!H194))),'Data Summary'!CF200="Yes"),OFFSET('Water Data'!$H$6,0,10*ROW('Water Data'!H194)),NA())</f>
        <v>#N/A</v>
      </c>
      <c r="R200" s="92" t="e">
        <f ca="true">+IF(AND(ISNUMBER(OFFSET('Water Data'!$H$9,0,10*ROW('Water Data'!H194))),'Data Summary'!CG200="Yes"),OFFSET('Water Data'!$H$9,0,10*ROW('Water Data'!H194)),NA())</f>
        <v>#N/A</v>
      </c>
      <c r="S200" s="92" t="e">
        <f ca="true">+IF(AND(ISNUMBER(OFFSET('Water Data'!$I$4,0,10*ROW('Water Data'!I194))),'Data Summary'!CH200="Yes"),100-OFFSET('Water Data'!$I$4,0,10*ROW('Water Data'!I194)),NA())</f>
        <v>#N/A</v>
      </c>
      <c r="T200" s="92" t="e">
        <f ca="true">+IF(AND(ISNUMBER(OFFSET('Water Data'!$I$6,0,10*ROW('Water Data'!I194))),'Data Summary'!CI200="Yes"),OFFSET('Water Data'!$I$6,0,10*ROW('Water Data'!I194)),NA())</f>
        <v>#N/A</v>
      </c>
      <c r="U200" s="92" t="e">
        <f ca="true">+IF(AND(ISNUMBER(OFFSET('Water Data'!$I$9,0,10*ROW('Water Data'!I194))),'Data Summary'!CJ200="Yes"),OFFSET('Water Data'!$I$9,0,10*ROW('Water Data'!I194)),NA())</f>
        <v>#N/A</v>
      </c>
      <c r="V200" s="93" t="e">
        <f ca="true">+IF(AND(ISNUMBER(OFFSET('Sanitation Data'!$D$4,0,10*ROW('Sanitation Data'!D194))),'Data Summary'!CK200="Yes"),100-OFFSET('Sanitation Data'!$D$4,0,10*ROW('Sanitation Data'!D194)),NA())</f>
        <v>#N/A</v>
      </c>
      <c r="W200" s="93" t="e">
        <f ca="true">+IF(AND(ISNUMBER(OFFSET('Sanitation Data'!$D$6,0,10*ROW('Sanitation Data'!D194))),'Data Summary'!CL200="Yes"),OFFSET('Sanitation Data'!$D$6,0,10*ROW('Sanitation Data'!D194)),NA())</f>
        <v>#N/A</v>
      </c>
      <c r="X200" s="93" t="e">
        <f ca="true">+IF(AND(ISNUMBER(OFFSET('Sanitation Data'!$D$10,0,10*ROW('Sanitation Data'!D194))),'Data Summary'!CM200="Yes"),OFFSET('Sanitation Data'!$D$10,0,10*ROW('Sanitation Data'!D194)),NA())</f>
        <v>#N/A</v>
      </c>
      <c r="Y200" s="93" t="e">
        <f ca="true">+IF(AND(ISNUMBER(OFFSET('Sanitation Data'!$D$11,0,10*ROW('Sanitation Data'!D194))),'Data Summary'!CN200="Yes"),OFFSET('Sanitation Data'!$D$11,0,10*ROW('Sanitation Data'!D194)),NA())</f>
        <v>#N/A</v>
      </c>
      <c r="Z200" s="93" t="e">
        <f ca="true">+IF(AND(ISNUMBER(OFFSET('Sanitation Data'!$D$12,0,10*ROW('Sanitation Data'!D194))),'Data Summary'!CO200="Yes"),OFFSET('Sanitation Data'!$D$12,0,10*ROW('Sanitation Data'!D194)),NA())</f>
        <v>#N/A</v>
      </c>
      <c r="AA200" s="93" t="e">
        <f ca="true">+IF(AND(ISNUMBER(OFFSET('Sanitation Data'!$E$4,0,10*ROW('Sanitation Data'!E194))),'Data Summary'!CP200="Yes"),100-OFFSET('Sanitation Data'!$E$4,0,10*ROW('Sanitation Data'!E194)),NA())</f>
        <v>#N/A</v>
      </c>
      <c r="AB200" s="93" t="e">
        <f ca="true">+IF(AND(ISNUMBER(OFFSET('Sanitation Data'!$E$6,0,10*ROW('Sanitation Data'!E194))),'Data Summary'!CQ200="Yes"),OFFSET('Sanitation Data'!$E$6,0,10*ROW('Sanitation Data'!E194)),NA())</f>
        <v>#N/A</v>
      </c>
      <c r="AC200" s="93" t="e">
        <f ca="true">+IF(AND(ISNUMBER(OFFSET('Sanitation Data'!$E$10,0,10*ROW('Sanitation Data'!E194))),'Data Summary'!CR200="Yes"),OFFSET('Sanitation Data'!$E$10,0,10*ROW('Sanitation Data'!E194)),NA())</f>
        <v>#N/A</v>
      </c>
      <c r="AD200" s="93" t="e">
        <f ca="true">+IF(AND(ISNUMBER(OFFSET('Sanitation Data'!$E$11,0,10*ROW('Sanitation Data'!E194))),'Data Summary'!CS200="Yes"),OFFSET('Sanitation Data'!$E$11,0,10*ROW('Sanitation Data'!E194)),NA())</f>
        <v>#N/A</v>
      </c>
      <c r="AE200" s="93" t="e">
        <f ca="true">+IF(AND(ISNUMBER(OFFSET('Sanitation Data'!$E$12,0,10*ROW('Sanitation Data'!E194))),'Data Summary'!CT200="Yes"),OFFSET('Sanitation Data'!$E$12,0,10*ROW('Sanitation Data'!E194)),NA())</f>
        <v>#N/A</v>
      </c>
      <c r="AF200" s="93" t="e">
        <f ca="true">+IF(AND(ISNUMBER(OFFSET('Sanitation Data'!$F$4,0,10*ROW('Sanitation Data'!F194))),'Data Summary'!CU200="Yes"),100-OFFSET('Sanitation Data'!$F$4,0,10*ROW('Sanitation Data'!F194)),NA())</f>
        <v>#N/A</v>
      </c>
      <c r="AG200" s="93" t="e">
        <f ca="true">+IF(AND(ISNUMBER(OFFSET('Sanitation Data'!$F$6,0,10*ROW('Sanitation Data'!F194))),'Data Summary'!CV200="Yes"),OFFSET('Sanitation Data'!$F$6,0,10*ROW('Sanitation Data'!F194)),NA())</f>
        <v>#N/A</v>
      </c>
      <c r="AH200" s="93" t="e">
        <f ca="true">+IF(AND(ISNUMBER(OFFSET('Sanitation Data'!$F$10,0,10*ROW('Sanitation Data'!F194))),'Data Summary'!CW200="Yes"),OFFSET('Sanitation Data'!$F$10,0,10*ROW('Sanitation Data'!F194)),NA())</f>
        <v>#N/A</v>
      </c>
      <c r="AI200" s="93" t="e">
        <f ca="true">+IF(AND(ISNUMBER(OFFSET('Sanitation Data'!$F$11,0,10*ROW('Sanitation Data'!F194))),'Data Summary'!CX200="Yes"),OFFSET('Sanitation Data'!$F$11,0,10*ROW('Sanitation Data'!F194)),NA())</f>
        <v>#N/A</v>
      </c>
      <c r="AJ200" s="93" t="e">
        <f ca="true">+IF(AND(ISNUMBER(OFFSET('Sanitation Data'!$F$12,0,10*ROW('Sanitation Data'!F194))),'Data Summary'!CY200="Yes"),OFFSET('Sanitation Data'!$F$12,0,10*ROW('Sanitation Data'!F194)),NA())</f>
        <v>#N/A</v>
      </c>
      <c r="AK200" s="93" t="e">
        <f ca="true">+IF(AND(ISNUMBER(OFFSET('Sanitation Data'!$G$4,0,10*ROW('Sanitation Data'!G194))),'Data Summary'!CZ200="Yes"),100-OFFSET('Sanitation Data'!$G$4,0,10*ROW('Sanitation Data'!G194)),NA())</f>
        <v>#N/A</v>
      </c>
      <c r="AL200" s="93" t="e">
        <f ca="true">+IF(AND(ISNUMBER(OFFSET('Sanitation Data'!$G$6,0,10*ROW('Sanitation Data'!G194))),'Data Summary'!DA200="Yes"),OFFSET('Sanitation Data'!$G$6,0,10*ROW('Sanitation Data'!G194)),NA())</f>
        <v>#N/A</v>
      </c>
      <c r="AM200" s="93" t="e">
        <f ca="true">+IF(AND(ISNUMBER(OFFSET('Sanitation Data'!$G$10,0,10*ROW('Sanitation Data'!G194))),'Data Summary'!DB200="Yes"),OFFSET('Sanitation Data'!$G$10,0,10*ROW('Sanitation Data'!G194)),NA())</f>
        <v>#N/A</v>
      </c>
      <c r="AN200" s="93" t="e">
        <f ca="true">+IF(AND(ISNUMBER(OFFSET('Sanitation Data'!$G$11,0,10*ROW('Sanitation Data'!G194))),'Data Summary'!DC200="Yes"),OFFSET('Sanitation Data'!$G$11,0,10*ROW('Sanitation Data'!G194)),NA())</f>
        <v>#N/A</v>
      </c>
      <c r="AO200" s="93" t="e">
        <f ca="true">+IF(AND(ISNUMBER(OFFSET('Sanitation Data'!$G$12,0,10*ROW('Sanitation Data'!G194))),'Data Summary'!DD200="Yes"),OFFSET('Sanitation Data'!$G$12,0,10*ROW('Sanitation Data'!G194)),NA())</f>
        <v>#N/A</v>
      </c>
      <c r="AP200" s="93" t="e">
        <f ca="true">+IF(AND(ISNUMBER(OFFSET('Sanitation Data'!$H$4,0,10*ROW('Sanitation Data'!H194))),'Data Summary'!DE200="Yes"),100-OFFSET('Sanitation Data'!$H$4,0,10*ROW('Sanitation Data'!H194)),NA())</f>
        <v>#N/A</v>
      </c>
      <c r="AQ200" s="93" t="e">
        <f ca="true">+IF(AND(ISNUMBER(OFFSET('Sanitation Data'!$H$6,0,10*ROW('Sanitation Data'!H194))),'Data Summary'!DF200="Yes"),OFFSET('Sanitation Data'!$H$6,0,10*ROW('Sanitation Data'!H194)),NA())</f>
        <v>#N/A</v>
      </c>
      <c r="AR200" s="93" t="e">
        <f ca="true">+IF(AND(ISNUMBER(OFFSET('Sanitation Data'!$H$10,0,10*ROW('Sanitation Data'!H194))),'Data Summary'!DG200="Yes"),OFFSET('Sanitation Data'!$H$10,0,10*ROW('Sanitation Data'!H194)),NA())</f>
        <v>#N/A</v>
      </c>
      <c r="AS200" s="93" t="e">
        <f ca="true">+IF(AND(ISNUMBER(OFFSET('Sanitation Data'!$H$11,0,10*ROW('Sanitation Data'!H194))),'Data Summary'!DH200="Yes"),OFFSET('Sanitation Data'!$H$11,0,10*ROW('Sanitation Data'!H194)),NA())</f>
        <v>#N/A</v>
      </c>
      <c r="AT200" s="93" t="e">
        <f ca="true">+IF(AND(ISNUMBER(OFFSET('Sanitation Data'!$H$12,0,10*ROW('Sanitation Data'!H194))),'Data Summary'!DI200="Yes"),OFFSET('Sanitation Data'!$H$12,0,10*ROW('Sanitation Data'!H194)),NA())</f>
        <v>#N/A</v>
      </c>
      <c r="AU200" s="93" t="e">
        <f ca="true">+IF(AND(ISNUMBER(OFFSET('Sanitation Data'!$I$4,0,10*ROW('Sanitation Data'!I194))),'Data Summary'!DJ200="Yes"),100-OFFSET('Sanitation Data'!$I$4,0,10*ROW('Sanitation Data'!I194)),NA())</f>
        <v>#N/A</v>
      </c>
      <c r="AV200" s="93" t="e">
        <f ca="true">+IF(AND(ISNUMBER(OFFSET('Sanitation Data'!$I$6,0,10*ROW('Sanitation Data'!I194))),'Data Summary'!DK200="Yes"),OFFSET('Sanitation Data'!$I$6,0,10*ROW('Sanitation Data'!I194)),NA())</f>
        <v>#N/A</v>
      </c>
      <c r="AW200" s="93" t="e">
        <f ca="true">+IF(AND(ISNUMBER(OFFSET('Sanitation Data'!$I$10,0,10*ROW('Sanitation Data'!I194))),'Data Summary'!DL200="Yes"),OFFSET('Sanitation Data'!$I$10,0,10*ROW('Sanitation Data'!I194)),NA())</f>
        <v>#N/A</v>
      </c>
      <c r="AX200" s="93" t="e">
        <f ca="true">+IF(AND(ISNUMBER(OFFSET('Sanitation Data'!$I$11,0,10*ROW('Sanitation Data'!I194))),'Data Summary'!DM200="Yes"),OFFSET('Sanitation Data'!$I$11,0,10*ROW('Sanitation Data'!I194)),NA())</f>
        <v>#N/A</v>
      </c>
      <c r="AY200" s="93" t="e">
        <f ca="true">+IF(AND(ISNUMBER(OFFSET('Sanitation Data'!$I$12,0,10*ROW('Sanitation Data'!I194))),'Data Summary'!DN200="Yes"),OFFSET('Sanitation Data'!$I$12,0,10*ROW('Sanitation Data'!I194)),NA())</f>
        <v>#N/A</v>
      </c>
      <c r="AZ200" s="94" t="e">
        <f ca="true">+IF(AND(ISNUMBER(OFFSET('Hygiene Data'!$D$5,0,10*ROW('Hygiene Data'!D194))),'Data Summary'!DO200="Yes"),OFFSET('Hygiene Data'!$D$5,0,10*ROW('Hygiene Data'!D194)),NA())</f>
        <v>#N/A</v>
      </c>
      <c r="BA200" s="94" t="e">
        <f ca="true">+IF(AND(ISNUMBER(OFFSET('Hygiene Data'!$D$7,0,10*ROW('Hygiene Data'!D194))),'Data Summary'!DP200="Yes"),OFFSET('Hygiene Data'!$D$7,0,10*ROW('Hygiene Data'!D194)),NA())</f>
        <v>#N/A</v>
      </c>
      <c r="BB200" s="94" t="e">
        <f ca="true">+IF(AND(ISNUMBER(OFFSET('Hygiene Data'!$D$9,0,10*ROW('Hygiene Data'!D194))),'Data Summary'!DQ200="Yes"),OFFSET('Hygiene Data'!$D$9,0,10*ROW('Hygiene Data'!D194)),NA())</f>
        <v>#N/A</v>
      </c>
      <c r="BC200" s="94" t="e">
        <f ca="true">+IF(AND(ISNUMBER(OFFSET('Hygiene Data'!$E$5,0,10*ROW('Hygiene Data'!E194))),'Data Summary'!DR200="Yes"),OFFSET('Hygiene Data'!$E$5,0,10*ROW('Hygiene Data'!E194)),NA())</f>
        <v>#N/A</v>
      </c>
      <c r="BD200" s="94" t="e">
        <f ca="true">+IF(AND(ISNUMBER(OFFSET('Hygiene Data'!$E$7,0,10*ROW('Hygiene Data'!E194))),'Data Summary'!DS200="Yes"),OFFSET('Hygiene Data'!$E$7,0,10*ROW('Hygiene Data'!E194)),NA())</f>
        <v>#N/A</v>
      </c>
      <c r="BE200" s="94" t="e">
        <f ca="true">+IF(AND(ISNUMBER(OFFSET('Hygiene Data'!$E$9,0,10*ROW('Hygiene Data'!E194))),'Data Summary'!DT200="Yes"),OFFSET('Hygiene Data'!$E$9,0,10*ROW('Hygiene Data'!E194)),NA())</f>
        <v>#N/A</v>
      </c>
      <c r="BF200" s="94" t="e">
        <f ca="true">+IF(AND(ISNUMBER(OFFSET('Hygiene Data'!$F$5,0,10*ROW('Hygiene Data'!F194))),'Data Summary'!DU200="Yes"),OFFSET('Hygiene Data'!$F$5,0,10*ROW('Hygiene Data'!F194)),NA())</f>
        <v>#N/A</v>
      </c>
      <c r="BG200" s="94" t="e">
        <f ca="true">+IF(AND(ISNUMBER(OFFSET('Hygiene Data'!$F$7,0,10*ROW('Hygiene Data'!F194))),'Data Summary'!DV200="Yes"),OFFSET('Hygiene Data'!$F$7,0,10*ROW('Hygiene Data'!F194)),NA())</f>
        <v>#N/A</v>
      </c>
      <c r="BH200" s="94" t="e">
        <f ca="true">+IF(AND(ISNUMBER(OFFSET('Hygiene Data'!$F$9,0,10*ROW('Hygiene Data'!F194))),'Data Summary'!DW200="Yes"),OFFSET('Hygiene Data'!$F$9,0,10*ROW('Hygiene Data'!F194)),NA())</f>
        <v>#N/A</v>
      </c>
      <c r="BI200" s="94" t="e">
        <f ca="true">+IF(AND(ISNUMBER(OFFSET('Hygiene Data'!$G$5,0,10*ROW('Hygiene Data'!G194))),'Data Summary'!DX200="Yes"),OFFSET('Hygiene Data'!$G$5,0,10*ROW('Hygiene Data'!G194)),NA())</f>
        <v>#N/A</v>
      </c>
      <c r="BJ200" s="94" t="e">
        <f ca="true">+IF(AND(ISNUMBER(OFFSET('Hygiene Data'!$G$7,0,10*ROW('Hygiene Data'!G194))),'Data Summary'!DY200="Yes"),OFFSET('Hygiene Data'!$G$7,0,10*ROW('Hygiene Data'!G194)),NA())</f>
        <v>#N/A</v>
      </c>
      <c r="BK200" s="94" t="e">
        <f ca="true">+IF(AND(ISNUMBER(OFFSET('Hygiene Data'!$G$9,0,10*ROW('Hygiene Data'!G194))),'Data Summary'!DZ200="Yes"),OFFSET('Hygiene Data'!$G$9,0,10*ROW('Hygiene Data'!G194)),NA())</f>
        <v>#N/A</v>
      </c>
      <c r="BL200" s="94" t="e">
        <f ca="true">+IF(AND(ISNUMBER(OFFSET('Hygiene Data'!$H$5,0,10*ROW('Hygiene Data'!H194))),'Data Summary'!EA200="Yes"),OFFSET('Hygiene Data'!$H$5,0,10*ROW('Hygiene Data'!H194)),NA())</f>
        <v>#N/A</v>
      </c>
      <c r="BM200" s="94" t="e">
        <f ca="true">+IF(AND(ISNUMBER(OFFSET('Hygiene Data'!$H$7,0,10*ROW('Hygiene Data'!H194))),'Data Summary'!EB200="Yes"),OFFSET('Hygiene Data'!$H$7,0,10*ROW('Hygiene Data'!H194)),NA())</f>
        <v>#N/A</v>
      </c>
      <c r="BN200" s="94" t="e">
        <f ca="true">+IF(AND(ISNUMBER(OFFSET('Hygiene Data'!$H$9,0,10*ROW('Hygiene Data'!H194))),'Data Summary'!EC200="Yes"),OFFSET('Hygiene Data'!$H$9,0,10*ROW('Hygiene Data'!H194)),NA())</f>
        <v>#N/A</v>
      </c>
      <c r="BO200" s="94" t="e">
        <f ca="true">+IF(AND(ISNUMBER(OFFSET('Hygiene Data'!$I$5,0,10*ROW('Hygiene Data'!I194))),'Data Summary'!ED200="Yes"),OFFSET('Hygiene Data'!$I$5,0,10*ROW('Hygiene Data'!I194)),NA())</f>
        <v>#N/A</v>
      </c>
      <c r="BP200" s="94" t="e">
        <f ca="true">+IF(AND(ISNUMBER(OFFSET('Hygiene Data'!$I$7,0,10*ROW('Hygiene Data'!I194))),'Data Summary'!EE200="Yes"),OFFSET('Hygiene Data'!$I$7,0,10*ROW('Hygiene Data'!I194)),NA())</f>
        <v>#N/A</v>
      </c>
      <c r="BQ200" s="94" t="e">
        <f ca="true">+IF(AND(ISNUMBER(OFFSET('Hygiene Data'!$I$9,0,10*ROW('Hygiene Data'!I194))),'Data Summary'!EF200="Yes"),OFFSET('Hygiene Data'!$I$9,0,10*ROW('Hygiene Data'!I194)),NA())</f>
        <v>#N/A</v>
      </c>
    </row>
    <row xmlns:x14ac="http://schemas.microsoft.com/office/spreadsheetml/2009/9/ac" r="201" x14ac:dyDescent="0.2">
      <c r="A201" s="334" t="e">
        <f ca="true">+RIGHT('Data Summary'!A201,LEN('Data Summary'!A201)-9)</f>
        <v>#VALUE!</v>
      </c>
      <c r="B201" s="35" t="str">
        <f ca="true">+IF(ISTEXT('Data Summary'!B201),'Data Summary'!B201,"")</f>
        <v/>
      </c>
      <c r="C201" s="333" t="e">
        <f ca="true">+VALUE('Data Summary'!C201)</f>
        <v>#VALUE!</v>
      </c>
      <c r="D201" s="92" t="e">
        <f ca="true">+IF(AND(ISNUMBER(OFFSET('Water Data'!$D$4,0,10*ROW('Water Data'!D195))),'Data Summary'!BS201="Yes"),100-OFFSET('Water Data'!$D$4,0,10*ROW('Water Data'!D195)),NA())</f>
        <v>#N/A</v>
      </c>
      <c r="E201" s="92" t="e">
        <f ca="true">+IF(AND(ISNUMBER(OFFSET('Water Data'!$D$6,0,10*ROW('Water Data'!D195))),'Data Summary'!BT201="Yes"),OFFSET('Water Data'!$D$6,0,10*ROW('Water Data'!D195)),NA())</f>
        <v>#N/A</v>
      </c>
      <c r="F201" s="92" t="e">
        <f ca="true">+IF(AND(ISNUMBER(OFFSET('Water Data'!$D$9,0,10*ROW('Water Data'!D195))),'Data Summary'!BU201="Yes"),OFFSET('Water Data'!$D$9,0,10*ROW('Water Data'!D195)),NA())</f>
        <v>#N/A</v>
      </c>
      <c r="G201" s="92" t="e">
        <f ca="true">+IF(AND(ISNUMBER(OFFSET('Water Data'!$E$4,0,10*ROW('Water Data'!E195))),'Data Summary'!BV201="Yes"),100-OFFSET('Water Data'!$E$4,0,10*ROW('Water Data'!E195)),NA())</f>
        <v>#N/A</v>
      </c>
      <c r="H201" s="92" t="e">
        <f ca="true">+IF(AND(ISNUMBER(OFFSET('Water Data'!$E$6,0,10*ROW('Water Data'!E195))),'Data Summary'!BW201="Yes"),OFFSET('Water Data'!$E$6,0,10*ROW('Water Data'!E195)),NA())</f>
        <v>#N/A</v>
      </c>
      <c r="I201" s="92" t="e">
        <f ca="true">+IF(AND(ISNUMBER(OFFSET('Water Data'!$E$9,0,10*ROW('Water Data'!E195))),'Data Summary'!BX201="Yes"),OFFSET('Water Data'!$E$9,0,10*ROW('Water Data'!E195)),NA())</f>
        <v>#N/A</v>
      </c>
      <c r="J201" s="92" t="e">
        <f ca="true">+IF(AND(ISNUMBER(OFFSET('Water Data'!$F$4,0,10*ROW('Water Data'!F195))),'Data Summary'!BY201="Yes"),100-OFFSET('Water Data'!$F$4,0,10*ROW('Water Data'!F195)),NA())</f>
        <v>#N/A</v>
      </c>
      <c r="K201" s="92" t="e">
        <f ca="true">+IF(AND(ISNUMBER(OFFSET('Water Data'!$F$6,0,10*ROW('Water Data'!F195))),'Data Summary'!BZ201="Yes"),OFFSET('Water Data'!$F$6,0,10*ROW('Water Data'!F195)),NA())</f>
        <v>#N/A</v>
      </c>
      <c r="L201" s="92" t="e">
        <f ca="true">+IF(AND(ISNUMBER(OFFSET('Water Data'!$F$9,0,10*ROW('Water Data'!F195))),'Data Summary'!CA201="Yes"),OFFSET('Water Data'!$F$9,0,10*ROW('Water Data'!F195)),NA())</f>
        <v>#N/A</v>
      </c>
      <c r="M201" s="92" t="e">
        <f ca="true">+IF(AND(ISNUMBER(OFFSET('Water Data'!$G$4,0,10*ROW('Water Data'!G195))),'Data Summary'!CB201="Yes"),100-OFFSET('Water Data'!$G$4,0,10*ROW('Water Data'!G195)),NA())</f>
        <v>#N/A</v>
      </c>
      <c r="N201" s="92" t="e">
        <f ca="true">+IF(AND(ISNUMBER(OFFSET('Water Data'!$G$6,0,10*ROW('Water Data'!G195))),'Data Summary'!CC201="Yes"),OFFSET('Water Data'!$G$6,0,10*ROW('Water Data'!G195)),NA())</f>
        <v>#N/A</v>
      </c>
      <c r="O201" s="92" t="e">
        <f ca="true">+IF(AND(ISNUMBER(OFFSET('Water Data'!$G$9,0,10*ROW('Water Data'!G195))),'Data Summary'!CD201="Yes"),OFFSET('Water Data'!$G$9,0,10*ROW('Water Data'!G195)),NA())</f>
        <v>#N/A</v>
      </c>
      <c r="P201" s="92" t="e">
        <f ca="true">+IF(AND(ISNUMBER(OFFSET('Water Data'!$H$4,0,10*ROW('Water Data'!H195))),'Data Summary'!CE201="Yes"),100-OFFSET('Water Data'!$H$4,0,10*ROW('Water Data'!H195)),NA())</f>
        <v>#N/A</v>
      </c>
      <c r="Q201" s="92" t="e">
        <f ca="true">+IF(AND(ISNUMBER(OFFSET('Water Data'!$H$6,0,10*ROW('Water Data'!H195))),'Data Summary'!CF201="Yes"),OFFSET('Water Data'!$H$6,0,10*ROW('Water Data'!H195)),NA())</f>
        <v>#N/A</v>
      </c>
      <c r="R201" s="92" t="e">
        <f ca="true">+IF(AND(ISNUMBER(OFFSET('Water Data'!$H$9,0,10*ROW('Water Data'!H195))),'Data Summary'!CG201="Yes"),OFFSET('Water Data'!$H$9,0,10*ROW('Water Data'!H195)),NA())</f>
        <v>#N/A</v>
      </c>
      <c r="S201" s="92" t="e">
        <f ca="true">+IF(AND(ISNUMBER(OFFSET('Water Data'!$I$4,0,10*ROW('Water Data'!I195))),'Data Summary'!CH201="Yes"),100-OFFSET('Water Data'!$I$4,0,10*ROW('Water Data'!I195)),NA())</f>
        <v>#N/A</v>
      </c>
      <c r="T201" s="92" t="e">
        <f ca="true">+IF(AND(ISNUMBER(OFFSET('Water Data'!$I$6,0,10*ROW('Water Data'!I195))),'Data Summary'!CI201="Yes"),OFFSET('Water Data'!$I$6,0,10*ROW('Water Data'!I195)),NA())</f>
        <v>#N/A</v>
      </c>
      <c r="U201" s="92" t="e">
        <f ca="true">+IF(AND(ISNUMBER(OFFSET('Water Data'!$I$9,0,10*ROW('Water Data'!I195))),'Data Summary'!CJ201="Yes"),OFFSET('Water Data'!$I$9,0,10*ROW('Water Data'!I195)),NA())</f>
        <v>#N/A</v>
      </c>
      <c r="V201" s="93" t="e">
        <f ca="true">+IF(AND(ISNUMBER(OFFSET('Sanitation Data'!$D$4,0,10*ROW('Sanitation Data'!D195))),'Data Summary'!CK201="Yes"),100-OFFSET('Sanitation Data'!$D$4,0,10*ROW('Sanitation Data'!D195)),NA())</f>
        <v>#N/A</v>
      </c>
      <c r="W201" s="93" t="e">
        <f ca="true">+IF(AND(ISNUMBER(OFFSET('Sanitation Data'!$D$6,0,10*ROW('Sanitation Data'!D195))),'Data Summary'!CL201="Yes"),OFFSET('Sanitation Data'!$D$6,0,10*ROW('Sanitation Data'!D195)),NA())</f>
        <v>#N/A</v>
      </c>
      <c r="X201" s="93" t="e">
        <f ca="true">+IF(AND(ISNUMBER(OFFSET('Sanitation Data'!$D$10,0,10*ROW('Sanitation Data'!D195))),'Data Summary'!CM201="Yes"),OFFSET('Sanitation Data'!$D$10,0,10*ROW('Sanitation Data'!D195)),NA())</f>
        <v>#N/A</v>
      </c>
      <c r="Y201" s="93" t="e">
        <f ca="true">+IF(AND(ISNUMBER(OFFSET('Sanitation Data'!$D$11,0,10*ROW('Sanitation Data'!D195))),'Data Summary'!CN201="Yes"),OFFSET('Sanitation Data'!$D$11,0,10*ROW('Sanitation Data'!D195)),NA())</f>
        <v>#N/A</v>
      </c>
      <c r="Z201" s="93" t="e">
        <f ca="true">+IF(AND(ISNUMBER(OFFSET('Sanitation Data'!$D$12,0,10*ROW('Sanitation Data'!D195))),'Data Summary'!CO201="Yes"),OFFSET('Sanitation Data'!$D$12,0,10*ROW('Sanitation Data'!D195)),NA())</f>
        <v>#N/A</v>
      </c>
      <c r="AA201" s="93" t="e">
        <f ca="true">+IF(AND(ISNUMBER(OFFSET('Sanitation Data'!$E$4,0,10*ROW('Sanitation Data'!E195))),'Data Summary'!CP201="Yes"),100-OFFSET('Sanitation Data'!$E$4,0,10*ROW('Sanitation Data'!E195)),NA())</f>
        <v>#N/A</v>
      </c>
      <c r="AB201" s="93" t="e">
        <f ca="true">+IF(AND(ISNUMBER(OFFSET('Sanitation Data'!$E$6,0,10*ROW('Sanitation Data'!E195))),'Data Summary'!CQ201="Yes"),OFFSET('Sanitation Data'!$E$6,0,10*ROW('Sanitation Data'!E195)),NA())</f>
        <v>#N/A</v>
      </c>
      <c r="AC201" s="93" t="e">
        <f ca="true">+IF(AND(ISNUMBER(OFFSET('Sanitation Data'!$E$10,0,10*ROW('Sanitation Data'!E195))),'Data Summary'!CR201="Yes"),OFFSET('Sanitation Data'!$E$10,0,10*ROW('Sanitation Data'!E195)),NA())</f>
        <v>#N/A</v>
      </c>
      <c r="AD201" s="93" t="e">
        <f ca="true">+IF(AND(ISNUMBER(OFFSET('Sanitation Data'!$E$11,0,10*ROW('Sanitation Data'!E195))),'Data Summary'!CS201="Yes"),OFFSET('Sanitation Data'!$E$11,0,10*ROW('Sanitation Data'!E195)),NA())</f>
        <v>#N/A</v>
      </c>
      <c r="AE201" s="93" t="e">
        <f ca="true">+IF(AND(ISNUMBER(OFFSET('Sanitation Data'!$E$12,0,10*ROW('Sanitation Data'!E195))),'Data Summary'!CT201="Yes"),OFFSET('Sanitation Data'!$E$12,0,10*ROW('Sanitation Data'!E195)),NA())</f>
        <v>#N/A</v>
      </c>
      <c r="AF201" s="93" t="e">
        <f ca="true">+IF(AND(ISNUMBER(OFFSET('Sanitation Data'!$F$4,0,10*ROW('Sanitation Data'!F195))),'Data Summary'!CU201="Yes"),100-OFFSET('Sanitation Data'!$F$4,0,10*ROW('Sanitation Data'!F195)),NA())</f>
        <v>#N/A</v>
      </c>
      <c r="AG201" s="93" t="e">
        <f ca="true">+IF(AND(ISNUMBER(OFFSET('Sanitation Data'!$F$6,0,10*ROW('Sanitation Data'!F195))),'Data Summary'!CV201="Yes"),OFFSET('Sanitation Data'!$F$6,0,10*ROW('Sanitation Data'!F195)),NA())</f>
        <v>#N/A</v>
      </c>
      <c r="AH201" s="93" t="e">
        <f ca="true">+IF(AND(ISNUMBER(OFFSET('Sanitation Data'!$F$10,0,10*ROW('Sanitation Data'!F195))),'Data Summary'!CW201="Yes"),OFFSET('Sanitation Data'!$F$10,0,10*ROW('Sanitation Data'!F195)),NA())</f>
        <v>#N/A</v>
      </c>
      <c r="AI201" s="93" t="e">
        <f ca="true">+IF(AND(ISNUMBER(OFFSET('Sanitation Data'!$F$11,0,10*ROW('Sanitation Data'!F195))),'Data Summary'!CX201="Yes"),OFFSET('Sanitation Data'!$F$11,0,10*ROW('Sanitation Data'!F195)),NA())</f>
        <v>#N/A</v>
      </c>
      <c r="AJ201" s="93" t="e">
        <f ca="true">+IF(AND(ISNUMBER(OFFSET('Sanitation Data'!$F$12,0,10*ROW('Sanitation Data'!F195))),'Data Summary'!CY201="Yes"),OFFSET('Sanitation Data'!$F$12,0,10*ROW('Sanitation Data'!F195)),NA())</f>
        <v>#N/A</v>
      </c>
      <c r="AK201" s="93" t="e">
        <f ca="true">+IF(AND(ISNUMBER(OFFSET('Sanitation Data'!$G$4,0,10*ROW('Sanitation Data'!G195))),'Data Summary'!CZ201="Yes"),100-OFFSET('Sanitation Data'!$G$4,0,10*ROW('Sanitation Data'!G195)),NA())</f>
        <v>#N/A</v>
      </c>
      <c r="AL201" s="93" t="e">
        <f ca="true">+IF(AND(ISNUMBER(OFFSET('Sanitation Data'!$G$6,0,10*ROW('Sanitation Data'!G195))),'Data Summary'!DA201="Yes"),OFFSET('Sanitation Data'!$G$6,0,10*ROW('Sanitation Data'!G195)),NA())</f>
        <v>#N/A</v>
      </c>
      <c r="AM201" s="93" t="e">
        <f ca="true">+IF(AND(ISNUMBER(OFFSET('Sanitation Data'!$G$10,0,10*ROW('Sanitation Data'!G195))),'Data Summary'!DB201="Yes"),OFFSET('Sanitation Data'!$G$10,0,10*ROW('Sanitation Data'!G195)),NA())</f>
        <v>#N/A</v>
      </c>
      <c r="AN201" s="93" t="e">
        <f ca="true">+IF(AND(ISNUMBER(OFFSET('Sanitation Data'!$G$11,0,10*ROW('Sanitation Data'!G195))),'Data Summary'!DC201="Yes"),OFFSET('Sanitation Data'!$G$11,0,10*ROW('Sanitation Data'!G195)),NA())</f>
        <v>#N/A</v>
      </c>
      <c r="AO201" s="93" t="e">
        <f ca="true">+IF(AND(ISNUMBER(OFFSET('Sanitation Data'!$G$12,0,10*ROW('Sanitation Data'!G195))),'Data Summary'!DD201="Yes"),OFFSET('Sanitation Data'!$G$12,0,10*ROW('Sanitation Data'!G195)),NA())</f>
        <v>#N/A</v>
      </c>
      <c r="AP201" s="93" t="e">
        <f ca="true">+IF(AND(ISNUMBER(OFFSET('Sanitation Data'!$H$4,0,10*ROW('Sanitation Data'!H195))),'Data Summary'!DE201="Yes"),100-OFFSET('Sanitation Data'!$H$4,0,10*ROW('Sanitation Data'!H195)),NA())</f>
        <v>#N/A</v>
      </c>
      <c r="AQ201" s="93" t="e">
        <f ca="true">+IF(AND(ISNUMBER(OFFSET('Sanitation Data'!$H$6,0,10*ROW('Sanitation Data'!H195))),'Data Summary'!DF201="Yes"),OFFSET('Sanitation Data'!$H$6,0,10*ROW('Sanitation Data'!H195)),NA())</f>
        <v>#N/A</v>
      </c>
      <c r="AR201" s="93" t="e">
        <f ca="true">+IF(AND(ISNUMBER(OFFSET('Sanitation Data'!$H$10,0,10*ROW('Sanitation Data'!H195))),'Data Summary'!DG201="Yes"),OFFSET('Sanitation Data'!$H$10,0,10*ROW('Sanitation Data'!H195)),NA())</f>
        <v>#N/A</v>
      </c>
      <c r="AS201" s="93" t="e">
        <f ca="true">+IF(AND(ISNUMBER(OFFSET('Sanitation Data'!$H$11,0,10*ROW('Sanitation Data'!H195))),'Data Summary'!DH201="Yes"),OFFSET('Sanitation Data'!$H$11,0,10*ROW('Sanitation Data'!H195)),NA())</f>
        <v>#N/A</v>
      </c>
      <c r="AT201" s="93" t="e">
        <f ca="true">+IF(AND(ISNUMBER(OFFSET('Sanitation Data'!$H$12,0,10*ROW('Sanitation Data'!H195))),'Data Summary'!DI201="Yes"),OFFSET('Sanitation Data'!$H$12,0,10*ROW('Sanitation Data'!H195)),NA())</f>
        <v>#N/A</v>
      </c>
      <c r="AU201" s="93" t="e">
        <f ca="true">+IF(AND(ISNUMBER(OFFSET('Sanitation Data'!$I$4,0,10*ROW('Sanitation Data'!I195))),'Data Summary'!DJ201="Yes"),100-OFFSET('Sanitation Data'!$I$4,0,10*ROW('Sanitation Data'!I195)),NA())</f>
        <v>#N/A</v>
      </c>
      <c r="AV201" s="93" t="e">
        <f ca="true">+IF(AND(ISNUMBER(OFFSET('Sanitation Data'!$I$6,0,10*ROW('Sanitation Data'!I195))),'Data Summary'!DK201="Yes"),OFFSET('Sanitation Data'!$I$6,0,10*ROW('Sanitation Data'!I195)),NA())</f>
        <v>#N/A</v>
      </c>
      <c r="AW201" s="93" t="e">
        <f ca="true">+IF(AND(ISNUMBER(OFFSET('Sanitation Data'!$I$10,0,10*ROW('Sanitation Data'!I195))),'Data Summary'!DL201="Yes"),OFFSET('Sanitation Data'!$I$10,0,10*ROW('Sanitation Data'!I195)),NA())</f>
        <v>#N/A</v>
      </c>
      <c r="AX201" s="93" t="e">
        <f ca="true">+IF(AND(ISNUMBER(OFFSET('Sanitation Data'!$I$11,0,10*ROW('Sanitation Data'!I195))),'Data Summary'!DM201="Yes"),OFFSET('Sanitation Data'!$I$11,0,10*ROW('Sanitation Data'!I195)),NA())</f>
        <v>#N/A</v>
      </c>
      <c r="AY201" s="93" t="e">
        <f ca="true">+IF(AND(ISNUMBER(OFFSET('Sanitation Data'!$I$12,0,10*ROW('Sanitation Data'!I195))),'Data Summary'!DN201="Yes"),OFFSET('Sanitation Data'!$I$12,0,10*ROW('Sanitation Data'!I195)),NA())</f>
        <v>#N/A</v>
      </c>
      <c r="AZ201" s="94" t="e">
        <f ca="true">+IF(AND(ISNUMBER(OFFSET('Hygiene Data'!$D$5,0,10*ROW('Hygiene Data'!D195))),'Data Summary'!DO201="Yes"),OFFSET('Hygiene Data'!$D$5,0,10*ROW('Hygiene Data'!D195)),NA())</f>
        <v>#N/A</v>
      </c>
      <c r="BA201" s="94" t="e">
        <f ca="true">+IF(AND(ISNUMBER(OFFSET('Hygiene Data'!$D$7,0,10*ROW('Hygiene Data'!D195))),'Data Summary'!DP201="Yes"),OFFSET('Hygiene Data'!$D$7,0,10*ROW('Hygiene Data'!D195)),NA())</f>
        <v>#N/A</v>
      </c>
      <c r="BB201" s="94" t="e">
        <f ca="true">+IF(AND(ISNUMBER(OFFSET('Hygiene Data'!$D$9,0,10*ROW('Hygiene Data'!D195))),'Data Summary'!DQ201="Yes"),OFFSET('Hygiene Data'!$D$9,0,10*ROW('Hygiene Data'!D195)),NA())</f>
        <v>#N/A</v>
      </c>
      <c r="BC201" s="94" t="e">
        <f ca="true">+IF(AND(ISNUMBER(OFFSET('Hygiene Data'!$E$5,0,10*ROW('Hygiene Data'!E195))),'Data Summary'!DR201="Yes"),OFFSET('Hygiene Data'!$E$5,0,10*ROW('Hygiene Data'!E195)),NA())</f>
        <v>#N/A</v>
      </c>
      <c r="BD201" s="94" t="e">
        <f ca="true">+IF(AND(ISNUMBER(OFFSET('Hygiene Data'!$E$7,0,10*ROW('Hygiene Data'!E195))),'Data Summary'!DS201="Yes"),OFFSET('Hygiene Data'!$E$7,0,10*ROW('Hygiene Data'!E195)),NA())</f>
        <v>#N/A</v>
      </c>
      <c r="BE201" s="94" t="e">
        <f ca="true">+IF(AND(ISNUMBER(OFFSET('Hygiene Data'!$E$9,0,10*ROW('Hygiene Data'!E195))),'Data Summary'!DT201="Yes"),OFFSET('Hygiene Data'!$E$9,0,10*ROW('Hygiene Data'!E195)),NA())</f>
        <v>#N/A</v>
      </c>
      <c r="BF201" s="94" t="e">
        <f ca="true">+IF(AND(ISNUMBER(OFFSET('Hygiene Data'!$F$5,0,10*ROW('Hygiene Data'!F195))),'Data Summary'!DU201="Yes"),OFFSET('Hygiene Data'!$F$5,0,10*ROW('Hygiene Data'!F195)),NA())</f>
        <v>#N/A</v>
      </c>
      <c r="BG201" s="94" t="e">
        <f ca="true">+IF(AND(ISNUMBER(OFFSET('Hygiene Data'!$F$7,0,10*ROW('Hygiene Data'!F195))),'Data Summary'!DV201="Yes"),OFFSET('Hygiene Data'!$F$7,0,10*ROW('Hygiene Data'!F195)),NA())</f>
        <v>#N/A</v>
      </c>
      <c r="BH201" s="94" t="e">
        <f ca="true">+IF(AND(ISNUMBER(OFFSET('Hygiene Data'!$F$9,0,10*ROW('Hygiene Data'!F195))),'Data Summary'!DW201="Yes"),OFFSET('Hygiene Data'!$F$9,0,10*ROW('Hygiene Data'!F195)),NA())</f>
        <v>#N/A</v>
      </c>
      <c r="BI201" s="94" t="e">
        <f ca="true">+IF(AND(ISNUMBER(OFFSET('Hygiene Data'!$G$5,0,10*ROW('Hygiene Data'!G195))),'Data Summary'!DX201="Yes"),OFFSET('Hygiene Data'!$G$5,0,10*ROW('Hygiene Data'!G195)),NA())</f>
        <v>#N/A</v>
      </c>
      <c r="BJ201" s="94" t="e">
        <f ca="true">+IF(AND(ISNUMBER(OFFSET('Hygiene Data'!$G$7,0,10*ROW('Hygiene Data'!G195))),'Data Summary'!DY201="Yes"),OFFSET('Hygiene Data'!$G$7,0,10*ROW('Hygiene Data'!G195)),NA())</f>
        <v>#N/A</v>
      </c>
      <c r="BK201" s="94" t="e">
        <f ca="true">+IF(AND(ISNUMBER(OFFSET('Hygiene Data'!$G$9,0,10*ROW('Hygiene Data'!G195))),'Data Summary'!DZ201="Yes"),OFFSET('Hygiene Data'!$G$9,0,10*ROW('Hygiene Data'!G195)),NA())</f>
        <v>#N/A</v>
      </c>
      <c r="BL201" s="94" t="e">
        <f ca="true">+IF(AND(ISNUMBER(OFFSET('Hygiene Data'!$H$5,0,10*ROW('Hygiene Data'!H195))),'Data Summary'!EA201="Yes"),OFFSET('Hygiene Data'!$H$5,0,10*ROW('Hygiene Data'!H195)),NA())</f>
        <v>#N/A</v>
      </c>
      <c r="BM201" s="94" t="e">
        <f ca="true">+IF(AND(ISNUMBER(OFFSET('Hygiene Data'!$H$7,0,10*ROW('Hygiene Data'!H195))),'Data Summary'!EB201="Yes"),OFFSET('Hygiene Data'!$H$7,0,10*ROW('Hygiene Data'!H195)),NA())</f>
        <v>#N/A</v>
      </c>
      <c r="BN201" s="94" t="e">
        <f ca="true">+IF(AND(ISNUMBER(OFFSET('Hygiene Data'!$H$9,0,10*ROW('Hygiene Data'!H195))),'Data Summary'!EC201="Yes"),OFFSET('Hygiene Data'!$H$9,0,10*ROW('Hygiene Data'!H195)),NA())</f>
        <v>#N/A</v>
      </c>
      <c r="BO201" s="94" t="e">
        <f ca="true">+IF(AND(ISNUMBER(OFFSET('Hygiene Data'!$I$5,0,10*ROW('Hygiene Data'!I195))),'Data Summary'!ED201="Yes"),OFFSET('Hygiene Data'!$I$5,0,10*ROW('Hygiene Data'!I195)),NA())</f>
        <v>#N/A</v>
      </c>
      <c r="BP201" s="94" t="e">
        <f ca="true">+IF(AND(ISNUMBER(OFFSET('Hygiene Data'!$I$7,0,10*ROW('Hygiene Data'!I195))),'Data Summary'!EE201="Yes"),OFFSET('Hygiene Data'!$I$7,0,10*ROW('Hygiene Data'!I195)),NA())</f>
        <v>#N/A</v>
      </c>
      <c r="BQ201" s="94" t="e">
        <f ca="true">+IF(AND(ISNUMBER(OFFSET('Hygiene Data'!$I$9,0,10*ROW('Hygiene Data'!I195))),'Data Summary'!EF201="Yes"),OFFSET('Hygiene Data'!$I$9,0,10*ROW('Hygiene Data'!I195)),NA())</f>
        <v>#N/A</v>
      </c>
    </row>
    <row xmlns:x14ac="http://schemas.microsoft.com/office/spreadsheetml/2009/9/ac" r="202" x14ac:dyDescent="0.2">
      <c r="A202" s="334" t="e">
        <f ca="true">+RIGHT('Data Summary'!A202,LEN('Data Summary'!A202)-9)</f>
        <v>#VALUE!</v>
      </c>
      <c r="B202" s="35" t="str">
        <f ca="true">+IF(ISTEXT('Data Summary'!B202),'Data Summary'!B202,"")</f>
        <v/>
      </c>
      <c r="C202" s="333" t="e">
        <f ca="true">+VALUE('Data Summary'!C202)</f>
        <v>#VALUE!</v>
      </c>
      <c r="D202" s="92" t="e">
        <f ca="true">+IF(AND(ISNUMBER(OFFSET('Water Data'!$D$4,0,10*ROW('Water Data'!D196))),'Data Summary'!BS202="Yes"),100-OFFSET('Water Data'!$D$4,0,10*ROW('Water Data'!D196)),NA())</f>
        <v>#N/A</v>
      </c>
      <c r="E202" s="92" t="e">
        <f ca="true">+IF(AND(ISNUMBER(OFFSET('Water Data'!$D$6,0,10*ROW('Water Data'!D196))),'Data Summary'!BT202="Yes"),OFFSET('Water Data'!$D$6,0,10*ROW('Water Data'!D196)),NA())</f>
        <v>#N/A</v>
      </c>
      <c r="F202" s="92" t="e">
        <f ca="true">+IF(AND(ISNUMBER(OFFSET('Water Data'!$D$9,0,10*ROW('Water Data'!D196))),'Data Summary'!BU202="Yes"),OFFSET('Water Data'!$D$9,0,10*ROW('Water Data'!D196)),NA())</f>
        <v>#N/A</v>
      </c>
      <c r="G202" s="92" t="e">
        <f ca="true">+IF(AND(ISNUMBER(OFFSET('Water Data'!$E$4,0,10*ROW('Water Data'!E196))),'Data Summary'!BV202="Yes"),100-OFFSET('Water Data'!$E$4,0,10*ROW('Water Data'!E196)),NA())</f>
        <v>#N/A</v>
      </c>
      <c r="H202" s="92" t="e">
        <f ca="true">+IF(AND(ISNUMBER(OFFSET('Water Data'!$E$6,0,10*ROW('Water Data'!E196))),'Data Summary'!BW202="Yes"),OFFSET('Water Data'!$E$6,0,10*ROW('Water Data'!E196)),NA())</f>
        <v>#N/A</v>
      </c>
      <c r="I202" s="92" t="e">
        <f ca="true">+IF(AND(ISNUMBER(OFFSET('Water Data'!$E$9,0,10*ROW('Water Data'!E196))),'Data Summary'!BX202="Yes"),OFFSET('Water Data'!$E$9,0,10*ROW('Water Data'!E196)),NA())</f>
        <v>#N/A</v>
      </c>
      <c r="J202" s="92" t="e">
        <f ca="true">+IF(AND(ISNUMBER(OFFSET('Water Data'!$F$4,0,10*ROW('Water Data'!F196))),'Data Summary'!BY202="Yes"),100-OFFSET('Water Data'!$F$4,0,10*ROW('Water Data'!F196)),NA())</f>
        <v>#N/A</v>
      </c>
      <c r="K202" s="92" t="e">
        <f ca="true">+IF(AND(ISNUMBER(OFFSET('Water Data'!$F$6,0,10*ROW('Water Data'!F196))),'Data Summary'!BZ202="Yes"),OFFSET('Water Data'!$F$6,0,10*ROW('Water Data'!F196)),NA())</f>
        <v>#N/A</v>
      </c>
      <c r="L202" s="92" t="e">
        <f ca="true">+IF(AND(ISNUMBER(OFFSET('Water Data'!$F$9,0,10*ROW('Water Data'!F196))),'Data Summary'!CA202="Yes"),OFFSET('Water Data'!$F$9,0,10*ROW('Water Data'!F196)),NA())</f>
        <v>#N/A</v>
      </c>
      <c r="M202" s="92" t="e">
        <f ca="true">+IF(AND(ISNUMBER(OFFSET('Water Data'!$G$4,0,10*ROW('Water Data'!G196))),'Data Summary'!CB202="Yes"),100-OFFSET('Water Data'!$G$4,0,10*ROW('Water Data'!G196)),NA())</f>
        <v>#N/A</v>
      </c>
      <c r="N202" s="92" t="e">
        <f ca="true">+IF(AND(ISNUMBER(OFFSET('Water Data'!$G$6,0,10*ROW('Water Data'!G196))),'Data Summary'!CC202="Yes"),OFFSET('Water Data'!$G$6,0,10*ROW('Water Data'!G196)),NA())</f>
        <v>#N/A</v>
      </c>
      <c r="O202" s="92" t="e">
        <f ca="true">+IF(AND(ISNUMBER(OFFSET('Water Data'!$G$9,0,10*ROW('Water Data'!G196))),'Data Summary'!CD202="Yes"),OFFSET('Water Data'!$G$9,0,10*ROW('Water Data'!G196)),NA())</f>
        <v>#N/A</v>
      </c>
      <c r="P202" s="92" t="e">
        <f ca="true">+IF(AND(ISNUMBER(OFFSET('Water Data'!$H$4,0,10*ROW('Water Data'!H196))),'Data Summary'!CE202="Yes"),100-OFFSET('Water Data'!$H$4,0,10*ROW('Water Data'!H196)),NA())</f>
        <v>#N/A</v>
      </c>
      <c r="Q202" s="92" t="e">
        <f ca="true">+IF(AND(ISNUMBER(OFFSET('Water Data'!$H$6,0,10*ROW('Water Data'!H196))),'Data Summary'!CF202="Yes"),OFFSET('Water Data'!$H$6,0,10*ROW('Water Data'!H196)),NA())</f>
        <v>#N/A</v>
      </c>
      <c r="R202" s="92" t="e">
        <f ca="true">+IF(AND(ISNUMBER(OFFSET('Water Data'!$H$9,0,10*ROW('Water Data'!H196))),'Data Summary'!CG202="Yes"),OFFSET('Water Data'!$H$9,0,10*ROW('Water Data'!H196)),NA())</f>
        <v>#N/A</v>
      </c>
      <c r="S202" s="92" t="e">
        <f ca="true">+IF(AND(ISNUMBER(OFFSET('Water Data'!$I$4,0,10*ROW('Water Data'!I196))),'Data Summary'!CH202="Yes"),100-OFFSET('Water Data'!$I$4,0,10*ROW('Water Data'!I196)),NA())</f>
        <v>#N/A</v>
      </c>
      <c r="T202" s="92" t="e">
        <f ca="true">+IF(AND(ISNUMBER(OFFSET('Water Data'!$I$6,0,10*ROW('Water Data'!I196))),'Data Summary'!CI202="Yes"),OFFSET('Water Data'!$I$6,0,10*ROW('Water Data'!I196)),NA())</f>
        <v>#N/A</v>
      </c>
      <c r="U202" s="92" t="e">
        <f ca="true">+IF(AND(ISNUMBER(OFFSET('Water Data'!$I$9,0,10*ROW('Water Data'!I196))),'Data Summary'!CJ202="Yes"),OFFSET('Water Data'!$I$9,0,10*ROW('Water Data'!I196)),NA())</f>
        <v>#N/A</v>
      </c>
      <c r="V202" s="93" t="e">
        <f ca="true">+IF(AND(ISNUMBER(OFFSET('Sanitation Data'!$D$4,0,10*ROW('Sanitation Data'!D196))),'Data Summary'!CK202="Yes"),100-OFFSET('Sanitation Data'!$D$4,0,10*ROW('Sanitation Data'!D196)),NA())</f>
        <v>#N/A</v>
      </c>
      <c r="W202" s="93" t="e">
        <f ca="true">+IF(AND(ISNUMBER(OFFSET('Sanitation Data'!$D$6,0,10*ROW('Sanitation Data'!D196))),'Data Summary'!CL202="Yes"),OFFSET('Sanitation Data'!$D$6,0,10*ROW('Sanitation Data'!D196)),NA())</f>
        <v>#N/A</v>
      </c>
      <c r="X202" s="93" t="e">
        <f ca="true">+IF(AND(ISNUMBER(OFFSET('Sanitation Data'!$D$10,0,10*ROW('Sanitation Data'!D196))),'Data Summary'!CM202="Yes"),OFFSET('Sanitation Data'!$D$10,0,10*ROW('Sanitation Data'!D196)),NA())</f>
        <v>#N/A</v>
      </c>
      <c r="Y202" s="93" t="e">
        <f ca="true">+IF(AND(ISNUMBER(OFFSET('Sanitation Data'!$D$11,0,10*ROW('Sanitation Data'!D196))),'Data Summary'!CN202="Yes"),OFFSET('Sanitation Data'!$D$11,0,10*ROW('Sanitation Data'!D196)),NA())</f>
        <v>#N/A</v>
      </c>
      <c r="Z202" s="93" t="e">
        <f ca="true">+IF(AND(ISNUMBER(OFFSET('Sanitation Data'!$D$12,0,10*ROW('Sanitation Data'!D196))),'Data Summary'!CO202="Yes"),OFFSET('Sanitation Data'!$D$12,0,10*ROW('Sanitation Data'!D196)),NA())</f>
        <v>#N/A</v>
      </c>
      <c r="AA202" s="93" t="e">
        <f ca="true">+IF(AND(ISNUMBER(OFFSET('Sanitation Data'!$E$4,0,10*ROW('Sanitation Data'!E196))),'Data Summary'!CP202="Yes"),100-OFFSET('Sanitation Data'!$E$4,0,10*ROW('Sanitation Data'!E196)),NA())</f>
        <v>#N/A</v>
      </c>
      <c r="AB202" s="93" t="e">
        <f ca="true">+IF(AND(ISNUMBER(OFFSET('Sanitation Data'!$E$6,0,10*ROW('Sanitation Data'!E196))),'Data Summary'!CQ202="Yes"),OFFSET('Sanitation Data'!$E$6,0,10*ROW('Sanitation Data'!E196)),NA())</f>
        <v>#N/A</v>
      </c>
      <c r="AC202" s="93" t="e">
        <f ca="true">+IF(AND(ISNUMBER(OFFSET('Sanitation Data'!$E$10,0,10*ROW('Sanitation Data'!E196))),'Data Summary'!CR202="Yes"),OFFSET('Sanitation Data'!$E$10,0,10*ROW('Sanitation Data'!E196)),NA())</f>
        <v>#N/A</v>
      </c>
      <c r="AD202" s="93" t="e">
        <f ca="true">+IF(AND(ISNUMBER(OFFSET('Sanitation Data'!$E$11,0,10*ROW('Sanitation Data'!E196))),'Data Summary'!CS202="Yes"),OFFSET('Sanitation Data'!$E$11,0,10*ROW('Sanitation Data'!E196)),NA())</f>
        <v>#N/A</v>
      </c>
      <c r="AE202" s="93" t="e">
        <f ca="true">+IF(AND(ISNUMBER(OFFSET('Sanitation Data'!$E$12,0,10*ROW('Sanitation Data'!E196))),'Data Summary'!CT202="Yes"),OFFSET('Sanitation Data'!$E$12,0,10*ROW('Sanitation Data'!E196)),NA())</f>
        <v>#N/A</v>
      </c>
      <c r="AF202" s="93" t="e">
        <f ca="true">+IF(AND(ISNUMBER(OFFSET('Sanitation Data'!$F$4,0,10*ROW('Sanitation Data'!F196))),'Data Summary'!CU202="Yes"),100-OFFSET('Sanitation Data'!$F$4,0,10*ROW('Sanitation Data'!F196)),NA())</f>
        <v>#N/A</v>
      </c>
      <c r="AG202" s="93" t="e">
        <f ca="true">+IF(AND(ISNUMBER(OFFSET('Sanitation Data'!$F$6,0,10*ROW('Sanitation Data'!F196))),'Data Summary'!CV202="Yes"),OFFSET('Sanitation Data'!$F$6,0,10*ROW('Sanitation Data'!F196)),NA())</f>
        <v>#N/A</v>
      </c>
      <c r="AH202" s="93" t="e">
        <f ca="true">+IF(AND(ISNUMBER(OFFSET('Sanitation Data'!$F$10,0,10*ROW('Sanitation Data'!F196))),'Data Summary'!CW202="Yes"),OFFSET('Sanitation Data'!$F$10,0,10*ROW('Sanitation Data'!F196)),NA())</f>
        <v>#N/A</v>
      </c>
      <c r="AI202" s="93" t="e">
        <f ca="true">+IF(AND(ISNUMBER(OFFSET('Sanitation Data'!$F$11,0,10*ROW('Sanitation Data'!F196))),'Data Summary'!CX202="Yes"),OFFSET('Sanitation Data'!$F$11,0,10*ROW('Sanitation Data'!F196)),NA())</f>
        <v>#N/A</v>
      </c>
      <c r="AJ202" s="93" t="e">
        <f ca="true">+IF(AND(ISNUMBER(OFFSET('Sanitation Data'!$F$12,0,10*ROW('Sanitation Data'!F196))),'Data Summary'!CY202="Yes"),OFFSET('Sanitation Data'!$F$12,0,10*ROW('Sanitation Data'!F196)),NA())</f>
        <v>#N/A</v>
      </c>
      <c r="AK202" s="93" t="e">
        <f ca="true">+IF(AND(ISNUMBER(OFFSET('Sanitation Data'!$G$4,0,10*ROW('Sanitation Data'!G196))),'Data Summary'!CZ202="Yes"),100-OFFSET('Sanitation Data'!$G$4,0,10*ROW('Sanitation Data'!G196)),NA())</f>
        <v>#N/A</v>
      </c>
      <c r="AL202" s="93" t="e">
        <f ca="true">+IF(AND(ISNUMBER(OFFSET('Sanitation Data'!$G$6,0,10*ROW('Sanitation Data'!G196))),'Data Summary'!DA202="Yes"),OFFSET('Sanitation Data'!$G$6,0,10*ROW('Sanitation Data'!G196)),NA())</f>
        <v>#N/A</v>
      </c>
      <c r="AM202" s="93" t="e">
        <f ca="true">+IF(AND(ISNUMBER(OFFSET('Sanitation Data'!$G$10,0,10*ROW('Sanitation Data'!G196))),'Data Summary'!DB202="Yes"),OFFSET('Sanitation Data'!$G$10,0,10*ROW('Sanitation Data'!G196)),NA())</f>
        <v>#N/A</v>
      </c>
      <c r="AN202" s="93" t="e">
        <f ca="true">+IF(AND(ISNUMBER(OFFSET('Sanitation Data'!$G$11,0,10*ROW('Sanitation Data'!G196))),'Data Summary'!DC202="Yes"),OFFSET('Sanitation Data'!$G$11,0,10*ROW('Sanitation Data'!G196)),NA())</f>
        <v>#N/A</v>
      </c>
      <c r="AO202" s="93" t="e">
        <f ca="true">+IF(AND(ISNUMBER(OFFSET('Sanitation Data'!$G$12,0,10*ROW('Sanitation Data'!G196))),'Data Summary'!DD202="Yes"),OFFSET('Sanitation Data'!$G$12,0,10*ROW('Sanitation Data'!G196)),NA())</f>
        <v>#N/A</v>
      </c>
      <c r="AP202" s="93" t="e">
        <f ca="true">+IF(AND(ISNUMBER(OFFSET('Sanitation Data'!$H$4,0,10*ROW('Sanitation Data'!H196))),'Data Summary'!DE202="Yes"),100-OFFSET('Sanitation Data'!$H$4,0,10*ROW('Sanitation Data'!H196)),NA())</f>
        <v>#N/A</v>
      </c>
      <c r="AQ202" s="93" t="e">
        <f ca="true">+IF(AND(ISNUMBER(OFFSET('Sanitation Data'!$H$6,0,10*ROW('Sanitation Data'!H196))),'Data Summary'!DF202="Yes"),OFFSET('Sanitation Data'!$H$6,0,10*ROW('Sanitation Data'!H196)),NA())</f>
        <v>#N/A</v>
      </c>
      <c r="AR202" s="93" t="e">
        <f ca="true">+IF(AND(ISNUMBER(OFFSET('Sanitation Data'!$H$10,0,10*ROW('Sanitation Data'!H196))),'Data Summary'!DG202="Yes"),OFFSET('Sanitation Data'!$H$10,0,10*ROW('Sanitation Data'!H196)),NA())</f>
        <v>#N/A</v>
      </c>
      <c r="AS202" s="93" t="e">
        <f ca="true">+IF(AND(ISNUMBER(OFFSET('Sanitation Data'!$H$11,0,10*ROW('Sanitation Data'!H196))),'Data Summary'!DH202="Yes"),OFFSET('Sanitation Data'!$H$11,0,10*ROW('Sanitation Data'!H196)),NA())</f>
        <v>#N/A</v>
      </c>
      <c r="AT202" s="93" t="e">
        <f ca="true">+IF(AND(ISNUMBER(OFFSET('Sanitation Data'!$H$12,0,10*ROW('Sanitation Data'!H196))),'Data Summary'!DI202="Yes"),OFFSET('Sanitation Data'!$H$12,0,10*ROW('Sanitation Data'!H196)),NA())</f>
        <v>#N/A</v>
      </c>
      <c r="AU202" s="93" t="e">
        <f ca="true">+IF(AND(ISNUMBER(OFFSET('Sanitation Data'!$I$4,0,10*ROW('Sanitation Data'!I196))),'Data Summary'!DJ202="Yes"),100-OFFSET('Sanitation Data'!$I$4,0,10*ROW('Sanitation Data'!I196)),NA())</f>
        <v>#N/A</v>
      </c>
      <c r="AV202" s="93" t="e">
        <f ca="true">+IF(AND(ISNUMBER(OFFSET('Sanitation Data'!$I$6,0,10*ROW('Sanitation Data'!I196))),'Data Summary'!DK202="Yes"),OFFSET('Sanitation Data'!$I$6,0,10*ROW('Sanitation Data'!I196)),NA())</f>
        <v>#N/A</v>
      </c>
      <c r="AW202" s="93" t="e">
        <f ca="true">+IF(AND(ISNUMBER(OFFSET('Sanitation Data'!$I$10,0,10*ROW('Sanitation Data'!I196))),'Data Summary'!DL202="Yes"),OFFSET('Sanitation Data'!$I$10,0,10*ROW('Sanitation Data'!I196)),NA())</f>
        <v>#N/A</v>
      </c>
      <c r="AX202" s="93" t="e">
        <f ca="true">+IF(AND(ISNUMBER(OFFSET('Sanitation Data'!$I$11,0,10*ROW('Sanitation Data'!I196))),'Data Summary'!DM202="Yes"),OFFSET('Sanitation Data'!$I$11,0,10*ROW('Sanitation Data'!I196)),NA())</f>
        <v>#N/A</v>
      </c>
      <c r="AY202" s="93" t="e">
        <f ca="true">+IF(AND(ISNUMBER(OFFSET('Sanitation Data'!$I$12,0,10*ROW('Sanitation Data'!I196))),'Data Summary'!DN202="Yes"),OFFSET('Sanitation Data'!$I$12,0,10*ROW('Sanitation Data'!I196)),NA())</f>
        <v>#N/A</v>
      </c>
      <c r="AZ202" s="94" t="e">
        <f ca="true">+IF(AND(ISNUMBER(OFFSET('Hygiene Data'!$D$5,0,10*ROW('Hygiene Data'!D196))),'Data Summary'!DO202="Yes"),OFFSET('Hygiene Data'!$D$5,0,10*ROW('Hygiene Data'!D196)),NA())</f>
        <v>#N/A</v>
      </c>
      <c r="BA202" s="94" t="e">
        <f ca="true">+IF(AND(ISNUMBER(OFFSET('Hygiene Data'!$D$7,0,10*ROW('Hygiene Data'!D196))),'Data Summary'!DP202="Yes"),OFFSET('Hygiene Data'!$D$7,0,10*ROW('Hygiene Data'!D196)),NA())</f>
        <v>#N/A</v>
      </c>
      <c r="BB202" s="94" t="e">
        <f ca="true">+IF(AND(ISNUMBER(OFFSET('Hygiene Data'!$D$9,0,10*ROW('Hygiene Data'!D196))),'Data Summary'!DQ202="Yes"),OFFSET('Hygiene Data'!$D$9,0,10*ROW('Hygiene Data'!D196)),NA())</f>
        <v>#N/A</v>
      </c>
      <c r="BC202" s="94" t="e">
        <f ca="true">+IF(AND(ISNUMBER(OFFSET('Hygiene Data'!$E$5,0,10*ROW('Hygiene Data'!E196))),'Data Summary'!DR202="Yes"),OFFSET('Hygiene Data'!$E$5,0,10*ROW('Hygiene Data'!E196)),NA())</f>
        <v>#N/A</v>
      </c>
      <c r="BD202" s="94" t="e">
        <f ca="true">+IF(AND(ISNUMBER(OFFSET('Hygiene Data'!$E$7,0,10*ROW('Hygiene Data'!E196))),'Data Summary'!DS202="Yes"),OFFSET('Hygiene Data'!$E$7,0,10*ROW('Hygiene Data'!E196)),NA())</f>
        <v>#N/A</v>
      </c>
      <c r="BE202" s="94" t="e">
        <f ca="true">+IF(AND(ISNUMBER(OFFSET('Hygiene Data'!$E$9,0,10*ROW('Hygiene Data'!E196))),'Data Summary'!DT202="Yes"),OFFSET('Hygiene Data'!$E$9,0,10*ROW('Hygiene Data'!E196)),NA())</f>
        <v>#N/A</v>
      </c>
      <c r="BF202" s="94" t="e">
        <f ca="true">+IF(AND(ISNUMBER(OFFSET('Hygiene Data'!$F$5,0,10*ROW('Hygiene Data'!F196))),'Data Summary'!DU202="Yes"),OFFSET('Hygiene Data'!$F$5,0,10*ROW('Hygiene Data'!F196)),NA())</f>
        <v>#N/A</v>
      </c>
      <c r="BG202" s="94" t="e">
        <f ca="true">+IF(AND(ISNUMBER(OFFSET('Hygiene Data'!$F$7,0,10*ROW('Hygiene Data'!F196))),'Data Summary'!DV202="Yes"),OFFSET('Hygiene Data'!$F$7,0,10*ROW('Hygiene Data'!F196)),NA())</f>
        <v>#N/A</v>
      </c>
      <c r="BH202" s="94" t="e">
        <f ca="true">+IF(AND(ISNUMBER(OFFSET('Hygiene Data'!$F$9,0,10*ROW('Hygiene Data'!F196))),'Data Summary'!DW202="Yes"),OFFSET('Hygiene Data'!$F$9,0,10*ROW('Hygiene Data'!F196)),NA())</f>
        <v>#N/A</v>
      </c>
      <c r="BI202" s="94" t="e">
        <f ca="true">+IF(AND(ISNUMBER(OFFSET('Hygiene Data'!$G$5,0,10*ROW('Hygiene Data'!G196))),'Data Summary'!DX202="Yes"),OFFSET('Hygiene Data'!$G$5,0,10*ROW('Hygiene Data'!G196)),NA())</f>
        <v>#N/A</v>
      </c>
      <c r="BJ202" s="94" t="e">
        <f ca="true">+IF(AND(ISNUMBER(OFFSET('Hygiene Data'!$G$7,0,10*ROW('Hygiene Data'!G196))),'Data Summary'!DY202="Yes"),OFFSET('Hygiene Data'!$G$7,0,10*ROW('Hygiene Data'!G196)),NA())</f>
        <v>#N/A</v>
      </c>
      <c r="BK202" s="94" t="e">
        <f ca="true">+IF(AND(ISNUMBER(OFFSET('Hygiene Data'!$G$9,0,10*ROW('Hygiene Data'!G196))),'Data Summary'!DZ202="Yes"),OFFSET('Hygiene Data'!$G$9,0,10*ROW('Hygiene Data'!G196)),NA())</f>
        <v>#N/A</v>
      </c>
      <c r="BL202" s="94" t="e">
        <f ca="true">+IF(AND(ISNUMBER(OFFSET('Hygiene Data'!$H$5,0,10*ROW('Hygiene Data'!H196))),'Data Summary'!EA202="Yes"),OFFSET('Hygiene Data'!$H$5,0,10*ROW('Hygiene Data'!H196)),NA())</f>
        <v>#N/A</v>
      </c>
      <c r="BM202" s="94" t="e">
        <f ca="true">+IF(AND(ISNUMBER(OFFSET('Hygiene Data'!$H$7,0,10*ROW('Hygiene Data'!H196))),'Data Summary'!EB202="Yes"),OFFSET('Hygiene Data'!$H$7,0,10*ROW('Hygiene Data'!H196)),NA())</f>
        <v>#N/A</v>
      </c>
      <c r="BN202" s="94" t="e">
        <f ca="true">+IF(AND(ISNUMBER(OFFSET('Hygiene Data'!$H$9,0,10*ROW('Hygiene Data'!H196))),'Data Summary'!EC202="Yes"),OFFSET('Hygiene Data'!$H$9,0,10*ROW('Hygiene Data'!H196)),NA())</f>
        <v>#N/A</v>
      </c>
      <c r="BO202" s="94" t="e">
        <f ca="true">+IF(AND(ISNUMBER(OFFSET('Hygiene Data'!$I$5,0,10*ROW('Hygiene Data'!I196))),'Data Summary'!ED202="Yes"),OFFSET('Hygiene Data'!$I$5,0,10*ROW('Hygiene Data'!I196)),NA())</f>
        <v>#N/A</v>
      </c>
      <c r="BP202" s="94" t="e">
        <f ca="true">+IF(AND(ISNUMBER(OFFSET('Hygiene Data'!$I$7,0,10*ROW('Hygiene Data'!I196))),'Data Summary'!EE202="Yes"),OFFSET('Hygiene Data'!$I$7,0,10*ROW('Hygiene Data'!I196)),NA())</f>
        <v>#N/A</v>
      </c>
      <c r="BQ202" s="94" t="e">
        <f ca="true">+IF(AND(ISNUMBER(OFFSET('Hygiene Data'!$I$9,0,10*ROW('Hygiene Data'!I196))),'Data Summary'!EF202="Yes"),OFFSET('Hygiene Data'!$I$9,0,10*ROW('Hygiene Data'!I196)),NA())</f>
        <v>#N/A</v>
      </c>
    </row>
    <row xmlns:x14ac="http://schemas.microsoft.com/office/spreadsheetml/2009/9/ac" r="203" x14ac:dyDescent="0.2">
      <c r="A203" s="334" t="e">
        <f ca="true">+RIGHT('Data Summary'!A203,LEN('Data Summary'!A203)-9)</f>
        <v>#VALUE!</v>
      </c>
      <c r="B203" s="35" t="str">
        <f ca="true">+IF(ISTEXT('Data Summary'!B203),'Data Summary'!B203,"")</f>
        <v/>
      </c>
      <c r="C203" s="333" t="e">
        <f ca="true">+VALUE('Data Summary'!C203)</f>
        <v>#VALUE!</v>
      </c>
      <c r="D203" s="92" t="e">
        <f ca="true">+IF(AND(ISNUMBER(OFFSET('Water Data'!$D$4,0,10*ROW('Water Data'!D197))),'Data Summary'!BS203="Yes"),100-OFFSET('Water Data'!$D$4,0,10*ROW('Water Data'!D197)),NA())</f>
        <v>#N/A</v>
      </c>
      <c r="E203" s="92" t="e">
        <f ca="true">+IF(AND(ISNUMBER(OFFSET('Water Data'!$D$6,0,10*ROW('Water Data'!D197))),'Data Summary'!BT203="Yes"),OFFSET('Water Data'!$D$6,0,10*ROW('Water Data'!D197)),NA())</f>
        <v>#N/A</v>
      </c>
      <c r="F203" s="92" t="e">
        <f ca="true">+IF(AND(ISNUMBER(OFFSET('Water Data'!$D$9,0,10*ROW('Water Data'!D197))),'Data Summary'!BU203="Yes"),OFFSET('Water Data'!$D$9,0,10*ROW('Water Data'!D197)),NA())</f>
        <v>#N/A</v>
      </c>
      <c r="G203" s="92" t="e">
        <f ca="true">+IF(AND(ISNUMBER(OFFSET('Water Data'!$E$4,0,10*ROW('Water Data'!E197))),'Data Summary'!BV203="Yes"),100-OFFSET('Water Data'!$E$4,0,10*ROW('Water Data'!E197)),NA())</f>
        <v>#N/A</v>
      </c>
      <c r="H203" s="92" t="e">
        <f ca="true">+IF(AND(ISNUMBER(OFFSET('Water Data'!$E$6,0,10*ROW('Water Data'!E197))),'Data Summary'!BW203="Yes"),OFFSET('Water Data'!$E$6,0,10*ROW('Water Data'!E197)),NA())</f>
        <v>#N/A</v>
      </c>
      <c r="I203" s="92" t="e">
        <f ca="true">+IF(AND(ISNUMBER(OFFSET('Water Data'!$E$9,0,10*ROW('Water Data'!E197))),'Data Summary'!BX203="Yes"),OFFSET('Water Data'!$E$9,0,10*ROW('Water Data'!E197)),NA())</f>
        <v>#N/A</v>
      </c>
      <c r="J203" s="92" t="e">
        <f ca="true">+IF(AND(ISNUMBER(OFFSET('Water Data'!$F$4,0,10*ROW('Water Data'!F197))),'Data Summary'!BY203="Yes"),100-OFFSET('Water Data'!$F$4,0,10*ROW('Water Data'!F197)),NA())</f>
        <v>#N/A</v>
      </c>
      <c r="K203" s="92" t="e">
        <f ca="true">+IF(AND(ISNUMBER(OFFSET('Water Data'!$F$6,0,10*ROW('Water Data'!F197))),'Data Summary'!BZ203="Yes"),OFFSET('Water Data'!$F$6,0,10*ROW('Water Data'!F197)),NA())</f>
        <v>#N/A</v>
      </c>
      <c r="L203" s="92" t="e">
        <f ca="true">+IF(AND(ISNUMBER(OFFSET('Water Data'!$F$9,0,10*ROW('Water Data'!F197))),'Data Summary'!CA203="Yes"),OFFSET('Water Data'!$F$9,0,10*ROW('Water Data'!F197)),NA())</f>
        <v>#N/A</v>
      </c>
      <c r="M203" s="92" t="e">
        <f ca="true">+IF(AND(ISNUMBER(OFFSET('Water Data'!$G$4,0,10*ROW('Water Data'!G197))),'Data Summary'!CB203="Yes"),100-OFFSET('Water Data'!$G$4,0,10*ROW('Water Data'!G197)),NA())</f>
        <v>#N/A</v>
      </c>
      <c r="N203" s="92" t="e">
        <f ca="true">+IF(AND(ISNUMBER(OFFSET('Water Data'!$G$6,0,10*ROW('Water Data'!G197))),'Data Summary'!CC203="Yes"),OFFSET('Water Data'!$G$6,0,10*ROW('Water Data'!G197)),NA())</f>
        <v>#N/A</v>
      </c>
      <c r="O203" s="92" t="e">
        <f ca="true">+IF(AND(ISNUMBER(OFFSET('Water Data'!$G$9,0,10*ROW('Water Data'!G197))),'Data Summary'!CD203="Yes"),OFFSET('Water Data'!$G$9,0,10*ROW('Water Data'!G197)),NA())</f>
        <v>#N/A</v>
      </c>
      <c r="P203" s="92" t="e">
        <f ca="true">+IF(AND(ISNUMBER(OFFSET('Water Data'!$H$4,0,10*ROW('Water Data'!H197))),'Data Summary'!CE203="Yes"),100-OFFSET('Water Data'!$H$4,0,10*ROW('Water Data'!H197)),NA())</f>
        <v>#N/A</v>
      </c>
      <c r="Q203" s="92" t="e">
        <f ca="true">+IF(AND(ISNUMBER(OFFSET('Water Data'!$H$6,0,10*ROW('Water Data'!H197))),'Data Summary'!CF203="Yes"),OFFSET('Water Data'!$H$6,0,10*ROW('Water Data'!H197)),NA())</f>
        <v>#N/A</v>
      </c>
      <c r="R203" s="92" t="e">
        <f ca="true">+IF(AND(ISNUMBER(OFFSET('Water Data'!$H$9,0,10*ROW('Water Data'!H197))),'Data Summary'!CG203="Yes"),OFFSET('Water Data'!$H$9,0,10*ROW('Water Data'!H197)),NA())</f>
        <v>#N/A</v>
      </c>
      <c r="S203" s="92" t="e">
        <f ca="true">+IF(AND(ISNUMBER(OFFSET('Water Data'!$I$4,0,10*ROW('Water Data'!I197))),'Data Summary'!CH203="Yes"),100-OFFSET('Water Data'!$I$4,0,10*ROW('Water Data'!I197)),NA())</f>
        <v>#N/A</v>
      </c>
      <c r="T203" s="92" t="e">
        <f ca="true">+IF(AND(ISNUMBER(OFFSET('Water Data'!$I$6,0,10*ROW('Water Data'!I197))),'Data Summary'!CI203="Yes"),OFFSET('Water Data'!$I$6,0,10*ROW('Water Data'!I197)),NA())</f>
        <v>#N/A</v>
      </c>
      <c r="U203" s="92" t="e">
        <f ca="true">+IF(AND(ISNUMBER(OFFSET('Water Data'!$I$9,0,10*ROW('Water Data'!I197))),'Data Summary'!CJ203="Yes"),OFFSET('Water Data'!$I$9,0,10*ROW('Water Data'!I197)),NA())</f>
        <v>#N/A</v>
      </c>
      <c r="V203" s="93" t="e">
        <f ca="true">+IF(AND(ISNUMBER(OFFSET('Sanitation Data'!$D$4,0,10*ROW('Sanitation Data'!D197))),'Data Summary'!CK203="Yes"),100-OFFSET('Sanitation Data'!$D$4,0,10*ROW('Sanitation Data'!D197)),NA())</f>
        <v>#N/A</v>
      </c>
      <c r="W203" s="93" t="e">
        <f ca="true">+IF(AND(ISNUMBER(OFFSET('Sanitation Data'!$D$6,0,10*ROW('Sanitation Data'!D197))),'Data Summary'!CL203="Yes"),OFFSET('Sanitation Data'!$D$6,0,10*ROW('Sanitation Data'!D197)),NA())</f>
        <v>#N/A</v>
      </c>
      <c r="X203" s="93" t="e">
        <f ca="true">+IF(AND(ISNUMBER(OFFSET('Sanitation Data'!$D$10,0,10*ROW('Sanitation Data'!D197))),'Data Summary'!CM203="Yes"),OFFSET('Sanitation Data'!$D$10,0,10*ROW('Sanitation Data'!D197)),NA())</f>
        <v>#N/A</v>
      </c>
      <c r="Y203" s="93" t="e">
        <f ca="true">+IF(AND(ISNUMBER(OFFSET('Sanitation Data'!$D$11,0,10*ROW('Sanitation Data'!D197))),'Data Summary'!CN203="Yes"),OFFSET('Sanitation Data'!$D$11,0,10*ROW('Sanitation Data'!D197)),NA())</f>
        <v>#N/A</v>
      </c>
      <c r="Z203" s="93" t="e">
        <f ca="true">+IF(AND(ISNUMBER(OFFSET('Sanitation Data'!$D$12,0,10*ROW('Sanitation Data'!D197))),'Data Summary'!CO203="Yes"),OFFSET('Sanitation Data'!$D$12,0,10*ROW('Sanitation Data'!D197)),NA())</f>
        <v>#N/A</v>
      </c>
      <c r="AA203" s="93" t="e">
        <f ca="true">+IF(AND(ISNUMBER(OFFSET('Sanitation Data'!$E$4,0,10*ROW('Sanitation Data'!E197))),'Data Summary'!CP203="Yes"),100-OFFSET('Sanitation Data'!$E$4,0,10*ROW('Sanitation Data'!E197)),NA())</f>
        <v>#N/A</v>
      </c>
      <c r="AB203" s="93" t="e">
        <f ca="true">+IF(AND(ISNUMBER(OFFSET('Sanitation Data'!$E$6,0,10*ROW('Sanitation Data'!E197))),'Data Summary'!CQ203="Yes"),OFFSET('Sanitation Data'!$E$6,0,10*ROW('Sanitation Data'!E197)),NA())</f>
        <v>#N/A</v>
      </c>
      <c r="AC203" s="93" t="e">
        <f ca="true">+IF(AND(ISNUMBER(OFFSET('Sanitation Data'!$E$10,0,10*ROW('Sanitation Data'!E197))),'Data Summary'!CR203="Yes"),OFFSET('Sanitation Data'!$E$10,0,10*ROW('Sanitation Data'!E197)),NA())</f>
        <v>#N/A</v>
      </c>
      <c r="AD203" s="93" t="e">
        <f ca="true">+IF(AND(ISNUMBER(OFFSET('Sanitation Data'!$E$11,0,10*ROW('Sanitation Data'!E197))),'Data Summary'!CS203="Yes"),OFFSET('Sanitation Data'!$E$11,0,10*ROW('Sanitation Data'!E197)),NA())</f>
        <v>#N/A</v>
      </c>
      <c r="AE203" s="93" t="e">
        <f ca="true">+IF(AND(ISNUMBER(OFFSET('Sanitation Data'!$E$12,0,10*ROW('Sanitation Data'!E197))),'Data Summary'!CT203="Yes"),OFFSET('Sanitation Data'!$E$12,0,10*ROW('Sanitation Data'!E197)),NA())</f>
        <v>#N/A</v>
      </c>
      <c r="AF203" s="93" t="e">
        <f ca="true">+IF(AND(ISNUMBER(OFFSET('Sanitation Data'!$F$4,0,10*ROW('Sanitation Data'!F197))),'Data Summary'!CU203="Yes"),100-OFFSET('Sanitation Data'!$F$4,0,10*ROW('Sanitation Data'!F197)),NA())</f>
        <v>#N/A</v>
      </c>
      <c r="AG203" s="93" t="e">
        <f ca="true">+IF(AND(ISNUMBER(OFFSET('Sanitation Data'!$F$6,0,10*ROW('Sanitation Data'!F197))),'Data Summary'!CV203="Yes"),OFFSET('Sanitation Data'!$F$6,0,10*ROW('Sanitation Data'!F197)),NA())</f>
        <v>#N/A</v>
      </c>
      <c r="AH203" s="93" t="e">
        <f ca="true">+IF(AND(ISNUMBER(OFFSET('Sanitation Data'!$F$10,0,10*ROW('Sanitation Data'!F197))),'Data Summary'!CW203="Yes"),OFFSET('Sanitation Data'!$F$10,0,10*ROW('Sanitation Data'!F197)),NA())</f>
        <v>#N/A</v>
      </c>
      <c r="AI203" s="93" t="e">
        <f ca="true">+IF(AND(ISNUMBER(OFFSET('Sanitation Data'!$F$11,0,10*ROW('Sanitation Data'!F197))),'Data Summary'!CX203="Yes"),OFFSET('Sanitation Data'!$F$11,0,10*ROW('Sanitation Data'!F197)),NA())</f>
        <v>#N/A</v>
      </c>
      <c r="AJ203" s="93" t="e">
        <f ca="true">+IF(AND(ISNUMBER(OFFSET('Sanitation Data'!$F$12,0,10*ROW('Sanitation Data'!F197))),'Data Summary'!CY203="Yes"),OFFSET('Sanitation Data'!$F$12,0,10*ROW('Sanitation Data'!F197)),NA())</f>
        <v>#N/A</v>
      </c>
      <c r="AK203" s="93" t="e">
        <f ca="true">+IF(AND(ISNUMBER(OFFSET('Sanitation Data'!$G$4,0,10*ROW('Sanitation Data'!G197))),'Data Summary'!CZ203="Yes"),100-OFFSET('Sanitation Data'!$G$4,0,10*ROW('Sanitation Data'!G197)),NA())</f>
        <v>#N/A</v>
      </c>
      <c r="AL203" s="93" t="e">
        <f ca="true">+IF(AND(ISNUMBER(OFFSET('Sanitation Data'!$G$6,0,10*ROW('Sanitation Data'!G197))),'Data Summary'!DA203="Yes"),OFFSET('Sanitation Data'!$G$6,0,10*ROW('Sanitation Data'!G197)),NA())</f>
        <v>#N/A</v>
      </c>
      <c r="AM203" s="93" t="e">
        <f ca="true">+IF(AND(ISNUMBER(OFFSET('Sanitation Data'!$G$10,0,10*ROW('Sanitation Data'!G197))),'Data Summary'!DB203="Yes"),OFFSET('Sanitation Data'!$G$10,0,10*ROW('Sanitation Data'!G197)),NA())</f>
        <v>#N/A</v>
      </c>
      <c r="AN203" s="93" t="e">
        <f ca="true">+IF(AND(ISNUMBER(OFFSET('Sanitation Data'!$G$11,0,10*ROW('Sanitation Data'!G197))),'Data Summary'!DC203="Yes"),OFFSET('Sanitation Data'!$G$11,0,10*ROW('Sanitation Data'!G197)),NA())</f>
        <v>#N/A</v>
      </c>
      <c r="AO203" s="93" t="e">
        <f ca="true">+IF(AND(ISNUMBER(OFFSET('Sanitation Data'!$G$12,0,10*ROW('Sanitation Data'!G197))),'Data Summary'!DD203="Yes"),OFFSET('Sanitation Data'!$G$12,0,10*ROW('Sanitation Data'!G197)),NA())</f>
        <v>#N/A</v>
      </c>
      <c r="AP203" s="93" t="e">
        <f ca="true">+IF(AND(ISNUMBER(OFFSET('Sanitation Data'!$H$4,0,10*ROW('Sanitation Data'!H197))),'Data Summary'!DE203="Yes"),100-OFFSET('Sanitation Data'!$H$4,0,10*ROW('Sanitation Data'!H197)),NA())</f>
        <v>#N/A</v>
      </c>
      <c r="AQ203" s="93" t="e">
        <f ca="true">+IF(AND(ISNUMBER(OFFSET('Sanitation Data'!$H$6,0,10*ROW('Sanitation Data'!H197))),'Data Summary'!DF203="Yes"),OFFSET('Sanitation Data'!$H$6,0,10*ROW('Sanitation Data'!H197)),NA())</f>
        <v>#N/A</v>
      </c>
      <c r="AR203" s="93" t="e">
        <f ca="true">+IF(AND(ISNUMBER(OFFSET('Sanitation Data'!$H$10,0,10*ROW('Sanitation Data'!H197))),'Data Summary'!DG203="Yes"),OFFSET('Sanitation Data'!$H$10,0,10*ROW('Sanitation Data'!H197)),NA())</f>
        <v>#N/A</v>
      </c>
      <c r="AS203" s="93" t="e">
        <f ca="true">+IF(AND(ISNUMBER(OFFSET('Sanitation Data'!$H$11,0,10*ROW('Sanitation Data'!H197))),'Data Summary'!DH203="Yes"),OFFSET('Sanitation Data'!$H$11,0,10*ROW('Sanitation Data'!H197)),NA())</f>
        <v>#N/A</v>
      </c>
      <c r="AT203" s="93" t="e">
        <f ca="true">+IF(AND(ISNUMBER(OFFSET('Sanitation Data'!$H$12,0,10*ROW('Sanitation Data'!H197))),'Data Summary'!DI203="Yes"),OFFSET('Sanitation Data'!$H$12,0,10*ROW('Sanitation Data'!H197)),NA())</f>
        <v>#N/A</v>
      </c>
      <c r="AU203" s="93" t="e">
        <f ca="true">+IF(AND(ISNUMBER(OFFSET('Sanitation Data'!$I$4,0,10*ROW('Sanitation Data'!I197))),'Data Summary'!DJ203="Yes"),100-OFFSET('Sanitation Data'!$I$4,0,10*ROW('Sanitation Data'!I197)),NA())</f>
        <v>#N/A</v>
      </c>
      <c r="AV203" s="93" t="e">
        <f ca="true">+IF(AND(ISNUMBER(OFFSET('Sanitation Data'!$I$6,0,10*ROW('Sanitation Data'!I197))),'Data Summary'!DK203="Yes"),OFFSET('Sanitation Data'!$I$6,0,10*ROW('Sanitation Data'!I197)),NA())</f>
        <v>#N/A</v>
      </c>
      <c r="AW203" s="93" t="e">
        <f ca="true">+IF(AND(ISNUMBER(OFFSET('Sanitation Data'!$I$10,0,10*ROW('Sanitation Data'!I197))),'Data Summary'!DL203="Yes"),OFFSET('Sanitation Data'!$I$10,0,10*ROW('Sanitation Data'!I197)),NA())</f>
        <v>#N/A</v>
      </c>
      <c r="AX203" s="93" t="e">
        <f ca="true">+IF(AND(ISNUMBER(OFFSET('Sanitation Data'!$I$11,0,10*ROW('Sanitation Data'!I197))),'Data Summary'!DM203="Yes"),OFFSET('Sanitation Data'!$I$11,0,10*ROW('Sanitation Data'!I197)),NA())</f>
        <v>#N/A</v>
      </c>
      <c r="AY203" s="93" t="e">
        <f ca="true">+IF(AND(ISNUMBER(OFFSET('Sanitation Data'!$I$12,0,10*ROW('Sanitation Data'!I197))),'Data Summary'!DN203="Yes"),OFFSET('Sanitation Data'!$I$12,0,10*ROW('Sanitation Data'!I197)),NA())</f>
        <v>#N/A</v>
      </c>
      <c r="AZ203" s="94" t="e">
        <f ca="true">+IF(AND(ISNUMBER(OFFSET('Hygiene Data'!$D$5,0,10*ROW('Hygiene Data'!D197))),'Data Summary'!DO203="Yes"),OFFSET('Hygiene Data'!$D$5,0,10*ROW('Hygiene Data'!D197)),NA())</f>
        <v>#N/A</v>
      </c>
      <c r="BA203" s="94" t="e">
        <f ca="true">+IF(AND(ISNUMBER(OFFSET('Hygiene Data'!$D$7,0,10*ROW('Hygiene Data'!D197))),'Data Summary'!DP203="Yes"),OFFSET('Hygiene Data'!$D$7,0,10*ROW('Hygiene Data'!D197)),NA())</f>
        <v>#N/A</v>
      </c>
      <c r="BB203" s="94" t="e">
        <f ca="true">+IF(AND(ISNUMBER(OFFSET('Hygiene Data'!$D$9,0,10*ROW('Hygiene Data'!D197))),'Data Summary'!DQ203="Yes"),OFFSET('Hygiene Data'!$D$9,0,10*ROW('Hygiene Data'!D197)),NA())</f>
        <v>#N/A</v>
      </c>
      <c r="BC203" s="94" t="e">
        <f ca="true">+IF(AND(ISNUMBER(OFFSET('Hygiene Data'!$E$5,0,10*ROW('Hygiene Data'!E197))),'Data Summary'!DR203="Yes"),OFFSET('Hygiene Data'!$E$5,0,10*ROW('Hygiene Data'!E197)),NA())</f>
        <v>#N/A</v>
      </c>
      <c r="BD203" s="94" t="e">
        <f ca="true">+IF(AND(ISNUMBER(OFFSET('Hygiene Data'!$E$7,0,10*ROW('Hygiene Data'!E197))),'Data Summary'!DS203="Yes"),OFFSET('Hygiene Data'!$E$7,0,10*ROW('Hygiene Data'!E197)),NA())</f>
        <v>#N/A</v>
      </c>
      <c r="BE203" s="94" t="e">
        <f ca="true">+IF(AND(ISNUMBER(OFFSET('Hygiene Data'!$E$9,0,10*ROW('Hygiene Data'!E197))),'Data Summary'!DT203="Yes"),OFFSET('Hygiene Data'!$E$9,0,10*ROW('Hygiene Data'!E197)),NA())</f>
        <v>#N/A</v>
      </c>
      <c r="BF203" s="94" t="e">
        <f ca="true">+IF(AND(ISNUMBER(OFFSET('Hygiene Data'!$F$5,0,10*ROW('Hygiene Data'!F197))),'Data Summary'!DU203="Yes"),OFFSET('Hygiene Data'!$F$5,0,10*ROW('Hygiene Data'!F197)),NA())</f>
        <v>#N/A</v>
      </c>
      <c r="BG203" s="94" t="e">
        <f ca="true">+IF(AND(ISNUMBER(OFFSET('Hygiene Data'!$F$7,0,10*ROW('Hygiene Data'!F197))),'Data Summary'!DV203="Yes"),OFFSET('Hygiene Data'!$F$7,0,10*ROW('Hygiene Data'!F197)),NA())</f>
        <v>#N/A</v>
      </c>
      <c r="BH203" s="94" t="e">
        <f ca="true">+IF(AND(ISNUMBER(OFFSET('Hygiene Data'!$F$9,0,10*ROW('Hygiene Data'!F197))),'Data Summary'!DW203="Yes"),OFFSET('Hygiene Data'!$F$9,0,10*ROW('Hygiene Data'!F197)),NA())</f>
        <v>#N/A</v>
      </c>
      <c r="BI203" s="94" t="e">
        <f ca="true">+IF(AND(ISNUMBER(OFFSET('Hygiene Data'!$G$5,0,10*ROW('Hygiene Data'!G197))),'Data Summary'!DX203="Yes"),OFFSET('Hygiene Data'!$G$5,0,10*ROW('Hygiene Data'!G197)),NA())</f>
        <v>#N/A</v>
      </c>
      <c r="BJ203" s="94" t="e">
        <f ca="true">+IF(AND(ISNUMBER(OFFSET('Hygiene Data'!$G$7,0,10*ROW('Hygiene Data'!G197))),'Data Summary'!DY203="Yes"),OFFSET('Hygiene Data'!$G$7,0,10*ROW('Hygiene Data'!G197)),NA())</f>
        <v>#N/A</v>
      </c>
      <c r="BK203" s="94" t="e">
        <f ca="true">+IF(AND(ISNUMBER(OFFSET('Hygiene Data'!$G$9,0,10*ROW('Hygiene Data'!G197))),'Data Summary'!DZ203="Yes"),OFFSET('Hygiene Data'!$G$9,0,10*ROW('Hygiene Data'!G197)),NA())</f>
        <v>#N/A</v>
      </c>
      <c r="BL203" s="94" t="e">
        <f ca="true">+IF(AND(ISNUMBER(OFFSET('Hygiene Data'!$H$5,0,10*ROW('Hygiene Data'!H197))),'Data Summary'!EA203="Yes"),OFFSET('Hygiene Data'!$H$5,0,10*ROW('Hygiene Data'!H197)),NA())</f>
        <v>#N/A</v>
      </c>
      <c r="BM203" s="94" t="e">
        <f ca="true">+IF(AND(ISNUMBER(OFFSET('Hygiene Data'!$H$7,0,10*ROW('Hygiene Data'!H197))),'Data Summary'!EB203="Yes"),OFFSET('Hygiene Data'!$H$7,0,10*ROW('Hygiene Data'!H197)),NA())</f>
        <v>#N/A</v>
      </c>
      <c r="BN203" s="94" t="e">
        <f ca="true">+IF(AND(ISNUMBER(OFFSET('Hygiene Data'!$H$9,0,10*ROW('Hygiene Data'!H197))),'Data Summary'!EC203="Yes"),OFFSET('Hygiene Data'!$H$9,0,10*ROW('Hygiene Data'!H197)),NA())</f>
        <v>#N/A</v>
      </c>
      <c r="BO203" s="94" t="e">
        <f ca="true">+IF(AND(ISNUMBER(OFFSET('Hygiene Data'!$I$5,0,10*ROW('Hygiene Data'!I197))),'Data Summary'!ED203="Yes"),OFFSET('Hygiene Data'!$I$5,0,10*ROW('Hygiene Data'!I197)),NA())</f>
        <v>#N/A</v>
      </c>
      <c r="BP203" s="94" t="e">
        <f ca="true">+IF(AND(ISNUMBER(OFFSET('Hygiene Data'!$I$7,0,10*ROW('Hygiene Data'!I197))),'Data Summary'!EE203="Yes"),OFFSET('Hygiene Data'!$I$7,0,10*ROW('Hygiene Data'!I197)),NA())</f>
        <v>#N/A</v>
      </c>
      <c r="BQ203" s="94" t="e">
        <f ca="true">+IF(AND(ISNUMBER(OFFSET('Hygiene Data'!$I$9,0,10*ROW('Hygiene Data'!I197))),'Data Summary'!EF203="Yes"),OFFSET('Hygiene Data'!$I$9,0,10*ROW('Hygiene Data'!I197)),NA())</f>
        <v>#N/A</v>
      </c>
    </row>
    <row xmlns:x14ac="http://schemas.microsoft.com/office/spreadsheetml/2009/9/ac" r="204" x14ac:dyDescent="0.2">
      <c r="A204" s="334" t="e">
        <f ca="true">+RIGHT('Data Summary'!A204,LEN('Data Summary'!A204)-9)</f>
        <v>#VALUE!</v>
      </c>
      <c r="B204" s="35" t="str">
        <f ca="true">+IF(ISTEXT('Data Summary'!B204),'Data Summary'!B204,"")</f>
        <v/>
      </c>
      <c r="C204" s="333" t="e">
        <f ca="true">+VALUE('Data Summary'!C204)</f>
        <v>#VALUE!</v>
      </c>
      <c r="D204" s="92" t="e">
        <f ca="true">+IF(AND(ISNUMBER(OFFSET('Water Data'!$D$4,0,10*ROW('Water Data'!D198))),'Data Summary'!BS204="Yes"),100-OFFSET('Water Data'!$D$4,0,10*ROW('Water Data'!D198)),NA())</f>
        <v>#N/A</v>
      </c>
      <c r="E204" s="92" t="e">
        <f ca="true">+IF(AND(ISNUMBER(OFFSET('Water Data'!$D$6,0,10*ROW('Water Data'!D198))),'Data Summary'!BT204="Yes"),OFFSET('Water Data'!$D$6,0,10*ROW('Water Data'!D198)),NA())</f>
        <v>#N/A</v>
      </c>
      <c r="F204" s="92" t="e">
        <f ca="true">+IF(AND(ISNUMBER(OFFSET('Water Data'!$D$9,0,10*ROW('Water Data'!D198))),'Data Summary'!BU204="Yes"),OFFSET('Water Data'!$D$9,0,10*ROW('Water Data'!D198)),NA())</f>
        <v>#N/A</v>
      </c>
      <c r="G204" s="92" t="e">
        <f ca="true">+IF(AND(ISNUMBER(OFFSET('Water Data'!$E$4,0,10*ROW('Water Data'!E198))),'Data Summary'!BV204="Yes"),100-OFFSET('Water Data'!$E$4,0,10*ROW('Water Data'!E198)),NA())</f>
        <v>#N/A</v>
      </c>
      <c r="H204" s="92" t="e">
        <f ca="true">+IF(AND(ISNUMBER(OFFSET('Water Data'!$E$6,0,10*ROW('Water Data'!E198))),'Data Summary'!BW204="Yes"),OFFSET('Water Data'!$E$6,0,10*ROW('Water Data'!E198)),NA())</f>
        <v>#N/A</v>
      </c>
      <c r="I204" s="92" t="e">
        <f ca="true">+IF(AND(ISNUMBER(OFFSET('Water Data'!$E$9,0,10*ROW('Water Data'!E198))),'Data Summary'!BX204="Yes"),OFFSET('Water Data'!$E$9,0,10*ROW('Water Data'!E198)),NA())</f>
        <v>#N/A</v>
      </c>
      <c r="J204" s="92" t="e">
        <f ca="true">+IF(AND(ISNUMBER(OFFSET('Water Data'!$F$4,0,10*ROW('Water Data'!F198))),'Data Summary'!BY204="Yes"),100-OFFSET('Water Data'!$F$4,0,10*ROW('Water Data'!F198)),NA())</f>
        <v>#N/A</v>
      </c>
      <c r="K204" s="92" t="e">
        <f ca="true">+IF(AND(ISNUMBER(OFFSET('Water Data'!$F$6,0,10*ROW('Water Data'!F198))),'Data Summary'!BZ204="Yes"),OFFSET('Water Data'!$F$6,0,10*ROW('Water Data'!F198)),NA())</f>
        <v>#N/A</v>
      </c>
      <c r="L204" s="92" t="e">
        <f ca="true">+IF(AND(ISNUMBER(OFFSET('Water Data'!$F$9,0,10*ROW('Water Data'!F198))),'Data Summary'!CA204="Yes"),OFFSET('Water Data'!$F$9,0,10*ROW('Water Data'!F198)),NA())</f>
        <v>#N/A</v>
      </c>
      <c r="M204" s="92" t="e">
        <f ca="true">+IF(AND(ISNUMBER(OFFSET('Water Data'!$G$4,0,10*ROW('Water Data'!G198))),'Data Summary'!CB204="Yes"),100-OFFSET('Water Data'!$G$4,0,10*ROW('Water Data'!G198)),NA())</f>
        <v>#N/A</v>
      </c>
      <c r="N204" s="92" t="e">
        <f ca="true">+IF(AND(ISNUMBER(OFFSET('Water Data'!$G$6,0,10*ROW('Water Data'!G198))),'Data Summary'!CC204="Yes"),OFFSET('Water Data'!$G$6,0,10*ROW('Water Data'!G198)),NA())</f>
        <v>#N/A</v>
      </c>
      <c r="O204" s="92" t="e">
        <f ca="true">+IF(AND(ISNUMBER(OFFSET('Water Data'!$G$9,0,10*ROW('Water Data'!G198))),'Data Summary'!CD204="Yes"),OFFSET('Water Data'!$G$9,0,10*ROW('Water Data'!G198)),NA())</f>
        <v>#N/A</v>
      </c>
      <c r="P204" s="92" t="e">
        <f ca="true">+IF(AND(ISNUMBER(OFFSET('Water Data'!$H$4,0,10*ROW('Water Data'!H198))),'Data Summary'!CE204="Yes"),100-OFFSET('Water Data'!$H$4,0,10*ROW('Water Data'!H198)),NA())</f>
        <v>#N/A</v>
      </c>
      <c r="Q204" s="92" t="e">
        <f ca="true">+IF(AND(ISNUMBER(OFFSET('Water Data'!$H$6,0,10*ROW('Water Data'!H198))),'Data Summary'!CF204="Yes"),OFFSET('Water Data'!$H$6,0,10*ROW('Water Data'!H198)),NA())</f>
        <v>#N/A</v>
      </c>
      <c r="R204" s="92" t="e">
        <f ca="true">+IF(AND(ISNUMBER(OFFSET('Water Data'!$H$9,0,10*ROW('Water Data'!H198))),'Data Summary'!CG204="Yes"),OFFSET('Water Data'!$H$9,0,10*ROW('Water Data'!H198)),NA())</f>
        <v>#N/A</v>
      </c>
      <c r="S204" s="92" t="e">
        <f ca="true">+IF(AND(ISNUMBER(OFFSET('Water Data'!$I$4,0,10*ROW('Water Data'!I198))),'Data Summary'!CH204="Yes"),100-OFFSET('Water Data'!$I$4,0,10*ROW('Water Data'!I198)),NA())</f>
        <v>#N/A</v>
      </c>
      <c r="T204" s="92" t="e">
        <f ca="true">+IF(AND(ISNUMBER(OFFSET('Water Data'!$I$6,0,10*ROW('Water Data'!I198))),'Data Summary'!CI204="Yes"),OFFSET('Water Data'!$I$6,0,10*ROW('Water Data'!I198)),NA())</f>
        <v>#N/A</v>
      </c>
      <c r="U204" s="92" t="e">
        <f ca="true">+IF(AND(ISNUMBER(OFFSET('Water Data'!$I$9,0,10*ROW('Water Data'!I198))),'Data Summary'!CJ204="Yes"),OFFSET('Water Data'!$I$9,0,10*ROW('Water Data'!I198)),NA())</f>
        <v>#N/A</v>
      </c>
      <c r="V204" s="93" t="e">
        <f ca="true">+IF(AND(ISNUMBER(OFFSET('Sanitation Data'!$D$4,0,10*ROW('Sanitation Data'!D198))),'Data Summary'!CK204="Yes"),100-OFFSET('Sanitation Data'!$D$4,0,10*ROW('Sanitation Data'!D198)),NA())</f>
        <v>#N/A</v>
      </c>
      <c r="W204" s="93" t="e">
        <f ca="true">+IF(AND(ISNUMBER(OFFSET('Sanitation Data'!$D$6,0,10*ROW('Sanitation Data'!D198))),'Data Summary'!CL204="Yes"),OFFSET('Sanitation Data'!$D$6,0,10*ROW('Sanitation Data'!D198)),NA())</f>
        <v>#N/A</v>
      </c>
      <c r="X204" s="93" t="e">
        <f ca="true">+IF(AND(ISNUMBER(OFFSET('Sanitation Data'!$D$10,0,10*ROW('Sanitation Data'!D198))),'Data Summary'!CM204="Yes"),OFFSET('Sanitation Data'!$D$10,0,10*ROW('Sanitation Data'!D198)),NA())</f>
        <v>#N/A</v>
      </c>
      <c r="Y204" s="93" t="e">
        <f ca="true">+IF(AND(ISNUMBER(OFFSET('Sanitation Data'!$D$11,0,10*ROW('Sanitation Data'!D198))),'Data Summary'!CN204="Yes"),OFFSET('Sanitation Data'!$D$11,0,10*ROW('Sanitation Data'!D198)),NA())</f>
        <v>#N/A</v>
      </c>
      <c r="Z204" s="93" t="e">
        <f ca="true">+IF(AND(ISNUMBER(OFFSET('Sanitation Data'!$D$12,0,10*ROW('Sanitation Data'!D198))),'Data Summary'!CO204="Yes"),OFFSET('Sanitation Data'!$D$12,0,10*ROW('Sanitation Data'!D198)),NA())</f>
        <v>#N/A</v>
      </c>
      <c r="AA204" s="93" t="e">
        <f ca="true">+IF(AND(ISNUMBER(OFFSET('Sanitation Data'!$E$4,0,10*ROW('Sanitation Data'!E198))),'Data Summary'!CP204="Yes"),100-OFFSET('Sanitation Data'!$E$4,0,10*ROW('Sanitation Data'!E198)),NA())</f>
        <v>#N/A</v>
      </c>
      <c r="AB204" s="93" t="e">
        <f ca="true">+IF(AND(ISNUMBER(OFFSET('Sanitation Data'!$E$6,0,10*ROW('Sanitation Data'!E198))),'Data Summary'!CQ204="Yes"),OFFSET('Sanitation Data'!$E$6,0,10*ROW('Sanitation Data'!E198)),NA())</f>
        <v>#N/A</v>
      </c>
      <c r="AC204" s="93" t="e">
        <f ca="true">+IF(AND(ISNUMBER(OFFSET('Sanitation Data'!$E$10,0,10*ROW('Sanitation Data'!E198))),'Data Summary'!CR204="Yes"),OFFSET('Sanitation Data'!$E$10,0,10*ROW('Sanitation Data'!E198)),NA())</f>
        <v>#N/A</v>
      </c>
      <c r="AD204" s="93" t="e">
        <f ca="true">+IF(AND(ISNUMBER(OFFSET('Sanitation Data'!$E$11,0,10*ROW('Sanitation Data'!E198))),'Data Summary'!CS204="Yes"),OFFSET('Sanitation Data'!$E$11,0,10*ROW('Sanitation Data'!E198)),NA())</f>
        <v>#N/A</v>
      </c>
      <c r="AE204" s="93" t="e">
        <f ca="true">+IF(AND(ISNUMBER(OFFSET('Sanitation Data'!$E$12,0,10*ROW('Sanitation Data'!E198))),'Data Summary'!CT204="Yes"),OFFSET('Sanitation Data'!$E$12,0,10*ROW('Sanitation Data'!E198)),NA())</f>
        <v>#N/A</v>
      </c>
      <c r="AF204" s="93" t="e">
        <f ca="true">+IF(AND(ISNUMBER(OFFSET('Sanitation Data'!$F$4,0,10*ROW('Sanitation Data'!F198))),'Data Summary'!CU204="Yes"),100-OFFSET('Sanitation Data'!$F$4,0,10*ROW('Sanitation Data'!F198)),NA())</f>
        <v>#N/A</v>
      </c>
      <c r="AG204" s="93" t="e">
        <f ca="true">+IF(AND(ISNUMBER(OFFSET('Sanitation Data'!$F$6,0,10*ROW('Sanitation Data'!F198))),'Data Summary'!CV204="Yes"),OFFSET('Sanitation Data'!$F$6,0,10*ROW('Sanitation Data'!F198)),NA())</f>
        <v>#N/A</v>
      </c>
      <c r="AH204" s="93" t="e">
        <f ca="true">+IF(AND(ISNUMBER(OFFSET('Sanitation Data'!$F$10,0,10*ROW('Sanitation Data'!F198))),'Data Summary'!CW204="Yes"),OFFSET('Sanitation Data'!$F$10,0,10*ROW('Sanitation Data'!F198)),NA())</f>
        <v>#N/A</v>
      </c>
      <c r="AI204" s="93" t="e">
        <f ca="true">+IF(AND(ISNUMBER(OFFSET('Sanitation Data'!$F$11,0,10*ROW('Sanitation Data'!F198))),'Data Summary'!CX204="Yes"),OFFSET('Sanitation Data'!$F$11,0,10*ROW('Sanitation Data'!F198)),NA())</f>
        <v>#N/A</v>
      </c>
      <c r="AJ204" s="93" t="e">
        <f ca="true">+IF(AND(ISNUMBER(OFFSET('Sanitation Data'!$F$12,0,10*ROW('Sanitation Data'!F198))),'Data Summary'!CY204="Yes"),OFFSET('Sanitation Data'!$F$12,0,10*ROW('Sanitation Data'!F198)),NA())</f>
        <v>#N/A</v>
      </c>
      <c r="AK204" s="93" t="e">
        <f ca="true">+IF(AND(ISNUMBER(OFFSET('Sanitation Data'!$G$4,0,10*ROW('Sanitation Data'!G198))),'Data Summary'!CZ204="Yes"),100-OFFSET('Sanitation Data'!$G$4,0,10*ROW('Sanitation Data'!G198)),NA())</f>
        <v>#N/A</v>
      </c>
      <c r="AL204" s="93" t="e">
        <f ca="true">+IF(AND(ISNUMBER(OFFSET('Sanitation Data'!$G$6,0,10*ROW('Sanitation Data'!G198))),'Data Summary'!DA204="Yes"),OFFSET('Sanitation Data'!$G$6,0,10*ROW('Sanitation Data'!G198)),NA())</f>
        <v>#N/A</v>
      </c>
      <c r="AM204" s="93" t="e">
        <f ca="true">+IF(AND(ISNUMBER(OFFSET('Sanitation Data'!$G$10,0,10*ROW('Sanitation Data'!G198))),'Data Summary'!DB204="Yes"),OFFSET('Sanitation Data'!$G$10,0,10*ROW('Sanitation Data'!G198)),NA())</f>
        <v>#N/A</v>
      </c>
      <c r="AN204" s="93" t="e">
        <f ca="true">+IF(AND(ISNUMBER(OFFSET('Sanitation Data'!$G$11,0,10*ROW('Sanitation Data'!G198))),'Data Summary'!DC204="Yes"),OFFSET('Sanitation Data'!$G$11,0,10*ROW('Sanitation Data'!G198)),NA())</f>
        <v>#N/A</v>
      </c>
      <c r="AO204" s="93" t="e">
        <f ca="true">+IF(AND(ISNUMBER(OFFSET('Sanitation Data'!$G$12,0,10*ROW('Sanitation Data'!G198))),'Data Summary'!DD204="Yes"),OFFSET('Sanitation Data'!$G$12,0,10*ROW('Sanitation Data'!G198)),NA())</f>
        <v>#N/A</v>
      </c>
      <c r="AP204" s="93" t="e">
        <f ca="true">+IF(AND(ISNUMBER(OFFSET('Sanitation Data'!$H$4,0,10*ROW('Sanitation Data'!H198))),'Data Summary'!DE204="Yes"),100-OFFSET('Sanitation Data'!$H$4,0,10*ROW('Sanitation Data'!H198)),NA())</f>
        <v>#N/A</v>
      </c>
      <c r="AQ204" s="93" t="e">
        <f ca="true">+IF(AND(ISNUMBER(OFFSET('Sanitation Data'!$H$6,0,10*ROW('Sanitation Data'!H198))),'Data Summary'!DF204="Yes"),OFFSET('Sanitation Data'!$H$6,0,10*ROW('Sanitation Data'!H198)),NA())</f>
        <v>#N/A</v>
      </c>
      <c r="AR204" s="93" t="e">
        <f ca="true">+IF(AND(ISNUMBER(OFFSET('Sanitation Data'!$H$10,0,10*ROW('Sanitation Data'!H198))),'Data Summary'!DG204="Yes"),OFFSET('Sanitation Data'!$H$10,0,10*ROW('Sanitation Data'!H198)),NA())</f>
        <v>#N/A</v>
      </c>
      <c r="AS204" s="93" t="e">
        <f ca="true">+IF(AND(ISNUMBER(OFFSET('Sanitation Data'!$H$11,0,10*ROW('Sanitation Data'!H198))),'Data Summary'!DH204="Yes"),OFFSET('Sanitation Data'!$H$11,0,10*ROW('Sanitation Data'!H198)),NA())</f>
        <v>#N/A</v>
      </c>
      <c r="AT204" s="93" t="e">
        <f ca="true">+IF(AND(ISNUMBER(OFFSET('Sanitation Data'!$H$12,0,10*ROW('Sanitation Data'!H198))),'Data Summary'!DI204="Yes"),OFFSET('Sanitation Data'!$H$12,0,10*ROW('Sanitation Data'!H198)),NA())</f>
        <v>#N/A</v>
      </c>
      <c r="AU204" s="93" t="e">
        <f ca="true">+IF(AND(ISNUMBER(OFFSET('Sanitation Data'!$I$4,0,10*ROW('Sanitation Data'!I198))),'Data Summary'!DJ204="Yes"),100-OFFSET('Sanitation Data'!$I$4,0,10*ROW('Sanitation Data'!I198)),NA())</f>
        <v>#N/A</v>
      </c>
      <c r="AV204" s="93" t="e">
        <f ca="true">+IF(AND(ISNUMBER(OFFSET('Sanitation Data'!$I$6,0,10*ROW('Sanitation Data'!I198))),'Data Summary'!DK204="Yes"),OFFSET('Sanitation Data'!$I$6,0,10*ROW('Sanitation Data'!I198)),NA())</f>
        <v>#N/A</v>
      </c>
      <c r="AW204" s="93" t="e">
        <f ca="true">+IF(AND(ISNUMBER(OFFSET('Sanitation Data'!$I$10,0,10*ROW('Sanitation Data'!I198))),'Data Summary'!DL204="Yes"),OFFSET('Sanitation Data'!$I$10,0,10*ROW('Sanitation Data'!I198)),NA())</f>
        <v>#N/A</v>
      </c>
      <c r="AX204" s="93" t="e">
        <f ca="true">+IF(AND(ISNUMBER(OFFSET('Sanitation Data'!$I$11,0,10*ROW('Sanitation Data'!I198))),'Data Summary'!DM204="Yes"),OFFSET('Sanitation Data'!$I$11,0,10*ROW('Sanitation Data'!I198)),NA())</f>
        <v>#N/A</v>
      </c>
      <c r="AY204" s="93" t="e">
        <f ca="true">+IF(AND(ISNUMBER(OFFSET('Sanitation Data'!$I$12,0,10*ROW('Sanitation Data'!I198))),'Data Summary'!DN204="Yes"),OFFSET('Sanitation Data'!$I$12,0,10*ROW('Sanitation Data'!I198)),NA())</f>
        <v>#N/A</v>
      </c>
      <c r="AZ204" s="94" t="e">
        <f ca="true">+IF(AND(ISNUMBER(OFFSET('Hygiene Data'!$D$5,0,10*ROW('Hygiene Data'!D198))),'Data Summary'!DO204="Yes"),OFFSET('Hygiene Data'!$D$5,0,10*ROW('Hygiene Data'!D198)),NA())</f>
        <v>#N/A</v>
      </c>
      <c r="BA204" s="94" t="e">
        <f ca="true">+IF(AND(ISNUMBER(OFFSET('Hygiene Data'!$D$7,0,10*ROW('Hygiene Data'!D198))),'Data Summary'!DP204="Yes"),OFFSET('Hygiene Data'!$D$7,0,10*ROW('Hygiene Data'!D198)),NA())</f>
        <v>#N/A</v>
      </c>
      <c r="BB204" s="94" t="e">
        <f ca="true">+IF(AND(ISNUMBER(OFFSET('Hygiene Data'!$D$9,0,10*ROW('Hygiene Data'!D198))),'Data Summary'!DQ204="Yes"),OFFSET('Hygiene Data'!$D$9,0,10*ROW('Hygiene Data'!D198)),NA())</f>
        <v>#N/A</v>
      </c>
      <c r="BC204" s="94" t="e">
        <f ca="true">+IF(AND(ISNUMBER(OFFSET('Hygiene Data'!$E$5,0,10*ROW('Hygiene Data'!E198))),'Data Summary'!DR204="Yes"),OFFSET('Hygiene Data'!$E$5,0,10*ROW('Hygiene Data'!E198)),NA())</f>
        <v>#N/A</v>
      </c>
      <c r="BD204" s="94" t="e">
        <f ca="true">+IF(AND(ISNUMBER(OFFSET('Hygiene Data'!$E$7,0,10*ROW('Hygiene Data'!E198))),'Data Summary'!DS204="Yes"),OFFSET('Hygiene Data'!$E$7,0,10*ROW('Hygiene Data'!E198)),NA())</f>
        <v>#N/A</v>
      </c>
      <c r="BE204" s="94" t="e">
        <f ca="true">+IF(AND(ISNUMBER(OFFSET('Hygiene Data'!$E$9,0,10*ROW('Hygiene Data'!E198))),'Data Summary'!DT204="Yes"),OFFSET('Hygiene Data'!$E$9,0,10*ROW('Hygiene Data'!E198)),NA())</f>
        <v>#N/A</v>
      </c>
      <c r="BF204" s="94" t="e">
        <f ca="true">+IF(AND(ISNUMBER(OFFSET('Hygiene Data'!$F$5,0,10*ROW('Hygiene Data'!F198))),'Data Summary'!DU204="Yes"),OFFSET('Hygiene Data'!$F$5,0,10*ROW('Hygiene Data'!F198)),NA())</f>
        <v>#N/A</v>
      </c>
      <c r="BG204" s="94" t="e">
        <f ca="true">+IF(AND(ISNUMBER(OFFSET('Hygiene Data'!$F$7,0,10*ROW('Hygiene Data'!F198))),'Data Summary'!DV204="Yes"),OFFSET('Hygiene Data'!$F$7,0,10*ROW('Hygiene Data'!F198)),NA())</f>
        <v>#N/A</v>
      </c>
      <c r="BH204" s="94" t="e">
        <f ca="true">+IF(AND(ISNUMBER(OFFSET('Hygiene Data'!$F$9,0,10*ROW('Hygiene Data'!F198))),'Data Summary'!DW204="Yes"),OFFSET('Hygiene Data'!$F$9,0,10*ROW('Hygiene Data'!F198)),NA())</f>
        <v>#N/A</v>
      </c>
      <c r="BI204" s="94" t="e">
        <f ca="true">+IF(AND(ISNUMBER(OFFSET('Hygiene Data'!$G$5,0,10*ROW('Hygiene Data'!G198))),'Data Summary'!DX204="Yes"),OFFSET('Hygiene Data'!$G$5,0,10*ROW('Hygiene Data'!G198)),NA())</f>
        <v>#N/A</v>
      </c>
      <c r="BJ204" s="94" t="e">
        <f ca="true">+IF(AND(ISNUMBER(OFFSET('Hygiene Data'!$G$7,0,10*ROW('Hygiene Data'!G198))),'Data Summary'!DY204="Yes"),OFFSET('Hygiene Data'!$G$7,0,10*ROW('Hygiene Data'!G198)),NA())</f>
        <v>#N/A</v>
      </c>
      <c r="BK204" s="94" t="e">
        <f ca="true">+IF(AND(ISNUMBER(OFFSET('Hygiene Data'!$G$9,0,10*ROW('Hygiene Data'!G198))),'Data Summary'!DZ204="Yes"),OFFSET('Hygiene Data'!$G$9,0,10*ROW('Hygiene Data'!G198)),NA())</f>
        <v>#N/A</v>
      </c>
      <c r="BL204" s="94" t="e">
        <f ca="true">+IF(AND(ISNUMBER(OFFSET('Hygiene Data'!$H$5,0,10*ROW('Hygiene Data'!H198))),'Data Summary'!EA204="Yes"),OFFSET('Hygiene Data'!$H$5,0,10*ROW('Hygiene Data'!H198)),NA())</f>
        <v>#N/A</v>
      </c>
      <c r="BM204" s="94" t="e">
        <f ca="true">+IF(AND(ISNUMBER(OFFSET('Hygiene Data'!$H$7,0,10*ROW('Hygiene Data'!H198))),'Data Summary'!EB204="Yes"),OFFSET('Hygiene Data'!$H$7,0,10*ROW('Hygiene Data'!H198)),NA())</f>
        <v>#N/A</v>
      </c>
      <c r="BN204" s="94" t="e">
        <f ca="true">+IF(AND(ISNUMBER(OFFSET('Hygiene Data'!$H$9,0,10*ROW('Hygiene Data'!H198))),'Data Summary'!EC204="Yes"),OFFSET('Hygiene Data'!$H$9,0,10*ROW('Hygiene Data'!H198)),NA())</f>
        <v>#N/A</v>
      </c>
      <c r="BO204" s="94" t="e">
        <f ca="true">+IF(AND(ISNUMBER(OFFSET('Hygiene Data'!$I$5,0,10*ROW('Hygiene Data'!I198))),'Data Summary'!ED204="Yes"),OFFSET('Hygiene Data'!$I$5,0,10*ROW('Hygiene Data'!I198)),NA())</f>
        <v>#N/A</v>
      </c>
      <c r="BP204" s="94" t="e">
        <f ca="true">+IF(AND(ISNUMBER(OFFSET('Hygiene Data'!$I$7,0,10*ROW('Hygiene Data'!I198))),'Data Summary'!EE204="Yes"),OFFSET('Hygiene Data'!$I$7,0,10*ROW('Hygiene Data'!I198)),NA())</f>
        <v>#N/A</v>
      </c>
      <c r="BQ204" s="94" t="e">
        <f ca="true">+IF(AND(ISNUMBER(OFFSET('Hygiene Data'!$I$9,0,10*ROW('Hygiene Data'!I198))),'Data Summary'!EF204="Yes"),OFFSET('Hygiene Data'!$I$9,0,10*ROW('Hygiene Data'!I198)),NA())</f>
        <v>#N/A</v>
      </c>
    </row>
    <row xmlns:x14ac="http://schemas.microsoft.com/office/spreadsheetml/2009/9/ac" r="205" x14ac:dyDescent="0.2">
      <c r="A205" s="334" t="e">
        <f ca="true">+RIGHT('Data Summary'!A205,LEN('Data Summary'!A205)-9)</f>
        <v>#VALUE!</v>
      </c>
      <c r="B205" s="35" t="str">
        <f ca="true">+IF(ISTEXT('Data Summary'!B205),'Data Summary'!B205,"")</f>
        <v/>
      </c>
      <c r="C205" s="333" t="e">
        <f ca="true">+VALUE('Data Summary'!C205)</f>
        <v>#VALUE!</v>
      </c>
      <c r="D205" s="92" t="e">
        <f ca="true">+IF(AND(ISNUMBER(OFFSET('Water Data'!$D$4,0,10*ROW('Water Data'!D199))),'Data Summary'!BS205="Yes"),100-OFFSET('Water Data'!$D$4,0,10*ROW('Water Data'!D199)),NA())</f>
        <v>#N/A</v>
      </c>
      <c r="E205" s="92" t="e">
        <f ca="true">+IF(AND(ISNUMBER(OFFSET('Water Data'!$D$6,0,10*ROW('Water Data'!D199))),'Data Summary'!BT205="Yes"),OFFSET('Water Data'!$D$6,0,10*ROW('Water Data'!D199)),NA())</f>
        <v>#N/A</v>
      </c>
      <c r="F205" s="92" t="e">
        <f ca="true">+IF(AND(ISNUMBER(OFFSET('Water Data'!$D$9,0,10*ROW('Water Data'!D199))),'Data Summary'!BU205="Yes"),OFFSET('Water Data'!$D$9,0,10*ROW('Water Data'!D199)),NA())</f>
        <v>#N/A</v>
      </c>
      <c r="G205" s="92" t="e">
        <f ca="true">+IF(AND(ISNUMBER(OFFSET('Water Data'!$E$4,0,10*ROW('Water Data'!E199))),'Data Summary'!BV205="Yes"),100-OFFSET('Water Data'!$E$4,0,10*ROW('Water Data'!E199)),NA())</f>
        <v>#N/A</v>
      </c>
      <c r="H205" s="92" t="e">
        <f ca="true">+IF(AND(ISNUMBER(OFFSET('Water Data'!$E$6,0,10*ROW('Water Data'!E199))),'Data Summary'!BW205="Yes"),OFFSET('Water Data'!$E$6,0,10*ROW('Water Data'!E199)),NA())</f>
        <v>#N/A</v>
      </c>
      <c r="I205" s="92" t="e">
        <f ca="true">+IF(AND(ISNUMBER(OFFSET('Water Data'!$E$9,0,10*ROW('Water Data'!E199))),'Data Summary'!BX205="Yes"),OFFSET('Water Data'!$E$9,0,10*ROW('Water Data'!E199)),NA())</f>
        <v>#N/A</v>
      </c>
      <c r="J205" s="92" t="e">
        <f ca="true">+IF(AND(ISNUMBER(OFFSET('Water Data'!$F$4,0,10*ROW('Water Data'!F199))),'Data Summary'!BY205="Yes"),100-OFFSET('Water Data'!$F$4,0,10*ROW('Water Data'!F199)),NA())</f>
        <v>#N/A</v>
      </c>
      <c r="K205" s="92" t="e">
        <f ca="true">+IF(AND(ISNUMBER(OFFSET('Water Data'!$F$6,0,10*ROW('Water Data'!F199))),'Data Summary'!BZ205="Yes"),OFFSET('Water Data'!$F$6,0,10*ROW('Water Data'!F199)),NA())</f>
        <v>#N/A</v>
      </c>
      <c r="L205" s="92" t="e">
        <f ca="true">+IF(AND(ISNUMBER(OFFSET('Water Data'!$F$9,0,10*ROW('Water Data'!F199))),'Data Summary'!CA205="Yes"),OFFSET('Water Data'!$F$9,0,10*ROW('Water Data'!F199)),NA())</f>
        <v>#N/A</v>
      </c>
      <c r="M205" s="92" t="e">
        <f ca="true">+IF(AND(ISNUMBER(OFFSET('Water Data'!$G$4,0,10*ROW('Water Data'!G199))),'Data Summary'!CB205="Yes"),100-OFFSET('Water Data'!$G$4,0,10*ROW('Water Data'!G199)),NA())</f>
        <v>#N/A</v>
      </c>
      <c r="N205" s="92" t="e">
        <f ca="true">+IF(AND(ISNUMBER(OFFSET('Water Data'!$G$6,0,10*ROW('Water Data'!G199))),'Data Summary'!CC205="Yes"),OFFSET('Water Data'!$G$6,0,10*ROW('Water Data'!G199)),NA())</f>
        <v>#N/A</v>
      </c>
      <c r="O205" s="92" t="e">
        <f ca="true">+IF(AND(ISNUMBER(OFFSET('Water Data'!$G$9,0,10*ROW('Water Data'!G199))),'Data Summary'!CD205="Yes"),OFFSET('Water Data'!$G$9,0,10*ROW('Water Data'!G199)),NA())</f>
        <v>#N/A</v>
      </c>
      <c r="P205" s="92" t="e">
        <f ca="true">+IF(AND(ISNUMBER(OFFSET('Water Data'!$H$4,0,10*ROW('Water Data'!H199))),'Data Summary'!CE205="Yes"),100-OFFSET('Water Data'!$H$4,0,10*ROW('Water Data'!H199)),NA())</f>
        <v>#N/A</v>
      </c>
      <c r="Q205" s="92" t="e">
        <f ca="true">+IF(AND(ISNUMBER(OFFSET('Water Data'!$H$6,0,10*ROW('Water Data'!H199))),'Data Summary'!CF205="Yes"),OFFSET('Water Data'!$H$6,0,10*ROW('Water Data'!H199)),NA())</f>
        <v>#N/A</v>
      </c>
      <c r="R205" s="92" t="e">
        <f ca="true">+IF(AND(ISNUMBER(OFFSET('Water Data'!$H$9,0,10*ROW('Water Data'!H199))),'Data Summary'!CG205="Yes"),OFFSET('Water Data'!$H$9,0,10*ROW('Water Data'!H199)),NA())</f>
        <v>#N/A</v>
      </c>
      <c r="S205" s="92" t="e">
        <f ca="true">+IF(AND(ISNUMBER(OFFSET('Water Data'!$I$4,0,10*ROW('Water Data'!I199))),'Data Summary'!CH205="Yes"),100-OFFSET('Water Data'!$I$4,0,10*ROW('Water Data'!I199)),NA())</f>
        <v>#N/A</v>
      </c>
      <c r="T205" s="92" t="e">
        <f ca="true">+IF(AND(ISNUMBER(OFFSET('Water Data'!$I$6,0,10*ROW('Water Data'!I199))),'Data Summary'!CI205="Yes"),OFFSET('Water Data'!$I$6,0,10*ROW('Water Data'!I199)),NA())</f>
        <v>#N/A</v>
      </c>
      <c r="U205" s="92" t="e">
        <f ca="true">+IF(AND(ISNUMBER(OFFSET('Water Data'!$I$9,0,10*ROW('Water Data'!I199))),'Data Summary'!CJ205="Yes"),OFFSET('Water Data'!$I$9,0,10*ROW('Water Data'!I199)),NA())</f>
        <v>#N/A</v>
      </c>
      <c r="V205" s="93" t="e">
        <f ca="true">+IF(AND(ISNUMBER(OFFSET('Sanitation Data'!$D$4,0,10*ROW('Sanitation Data'!D199))),'Data Summary'!CK205="Yes"),100-OFFSET('Sanitation Data'!$D$4,0,10*ROW('Sanitation Data'!D199)),NA())</f>
        <v>#N/A</v>
      </c>
      <c r="W205" s="93" t="e">
        <f ca="true">+IF(AND(ISNUMBER(OFFSET('Sanitation Data'!$D$6,0,10*ROW('Sanitation Data'!D199))),'Data Summary'!CL205="Yes"),OFFSET('Sanitation Data'!$D$6,0,10*ROW('Sanitation Data'!D199)),NA())</f>
        <v>#N/A</v>
      </c>
      <c r="X205" s="93" t="e">
        <f ca="true">+IF(AND(ISNUMBER(OFFSET('Sanitation Data'!$D$10,0,10*ROW('Sanitation Data'!D199))),'Data Summary'!CM205="Yes"),OFFSET('Sanitation Data'!$D$10,0,10*ROW('Sanitation Data'!D199)),NA())</f>
        <v>#N/A</v>
      </c>
      <c r="Y205" s="93" t="e">
        <f ca="true">+IF(AND(ISNUMBER(OFFSET('Sanitation Data'!$D$11,0,10*ROW('Sanitation Data'!D199))),'Data Summary'!CN205="Yes"),OFFSET('Sanitation Data'!$D$11,0,10*ROW('Sanitation Data'!D199)),NA())</f>
        <v>#N/A</v>
      </c>
      <c r="Z205" s="93" t="e">
        <f ca="true">+IF(AND(ISNUMBER(OFFSET('Sanitation Data'!$D$12,0,10*ROW('Sanitation Data'!D199))),'Data Summary'!CO205="Yes"),OFFSET('Sanitation Data'!$D$12,0,10*ROW('Sanitation Data'!D199)),NA())</f>
        <v>#N/A</v>
      </c>
      <c r="AA205" s="93" t="e">
        <f ca="true">+IF(AND(ISNUMBER(OFFSET('Sanitation Data'!$E$4,0,10*ROW('Sanitation Data'!E199))),'Data Summary'!CP205="Yes"),100-OFFSET('Sanitation Data'!$E$4,0,10*ROW('Sanitation Data'!E199)),NA())</f>
        <v>#N/A</v>
      </c>
      <c r="AB205" s="93" t="e">
        <f ca="true">+IF(AND(ISNUMBER(OFFSET('Sanitation Data'!$E$6,0,10*ROW('Sanitation Data'!E199))),'Data Summary'!CQ205="Yes"),OFFSET('Sanitation Data'!$E$6,0,10*ROW('Sanitation Data'!E199)),NA())</f>
        <v>#N/A</v>
      </c>
      <c r="AC205" s="93" t="e">
        <f ca="true">+IF(AND(ISNUMBER(OFFSET('Sanitation Data'!$E$10,0,10*ROW('Sanitation Data'!E199))),'Data Summary'!CR205="Yes"),OFFSET('Sanitation Data'!$E$10,0,10*ROW('Sanitation Data'!E199)),NA())</f>
        <v>#N/A</v>
      </c>
      <c r="AD205" s="93" t="e">
        <f ca="true">+IF(AND(ISNUMBER(OFFSET('Sanitation Data'!$E$11,0,10*ROW('Sanitation Data'!E199))),'Data Summary'!CS205="Yes"),OFFSET('Sanitation Data'!$E$11,0,10*ROW('Sanitation Data'!E199)),NA())</f>
        <v>#N/A</v>
      </c>
      <c r="AE205" s="93" t="e">
        <f ca="true">+IF(AND(ISNUMBER(OFFSET('Sanitation Data'!$E$12,0,10*ROW('Sanitation Data'!E199))),'Data Summary'!CT205="Yes"),OFFSET('Sanitation Data'!$E$12,0,10*ROW('Sanitation Data'!E199)),NA())</f>
        <v>#N/A</v>
      </c>
      <c r="AF205" s="93" t="e">
        <f ca="true">+IF(AND(ISNUMBER(OFFSET('Sanitation Data'!$F$4,0,10*ROW('Sanitation Data'!F199))),'Data Summary'!CU205="Yes"),100-OFFSET('Sanitation Data'!$F$4,0,10*ROW('Sanitation Data'!F199)),NA())</f>
        <v>#N/A</v>
      </c>
      <c r="AG205" s="93" t="e">
        <f ca="true">+IF(AND(ISNUMBER(OFFSET('Sanitation Data'!$F$6,0,10*ROW('Sanitation Data'!F199))),'Data Summary'!CV205="Yes"),OFFSET('Sanitation Data'!$F$6,0,10*ROW('Sanitation Data'!F199)),NA())</f>
        <v>#N/A</v>
      </c>
      <c r="AH205" s="93" t="e">
        <f ca="true">+IF(AND(ISNUMBER(OFFSET('Sanitation Data'!$F$10,0,10*ROW('Sanitation Data'!F199))),'Data Summary'!CW205="Yes"),OFFSET('Sanitation Data'!$F$10,0,10*ROW('Sanitation Data'!F199)),NA())</f>
        <v>#N/A</v>
      </c>
      <c r="AI205" s="93" t="e">
        <f ca="true">+IF(AND(ISNUMBER(OFFSET('Sanitation Data'!$F$11,0,10*ROW('Sanitation Data'!F199))),'Data Summary'!CX205="Yes"),OFFSET('Sanitation Data'!$F$11,0,10*ROW('Sanitation Data'!F199)),NA())</f>
        <v>#N/A</v>
      </c>
      <c r="AJ205" s="93" t="e">
        <f ca="true">+IF(AND(ISNUMBER(OFFSET('Sanitation Data'!$F$12,0,10*ROW('Sanitation Data'!F199))),'Data Summary'!CY205="Yes"),OFFSET('Sanitation Data'!$F$12,0,10*ROW('Sanitation Data'!F199)),NA())</f>
        <v>#N/A</v>
      </c>
      <c r="AK205" s="93" t="e">
        <f ca="true">+IF(AND(ISNUMBER(OFFSET('Sanitation Data'!$G$4,0,10*ROW('Sanitation Data'!G199))),'Data Summary'!CZ205="Yes"),100-OFFSET('Sanitation Data'!$G$4,0,10*ROW('Sanitation Data'!G199)),NA())</f>
        <v>#N/A</v>
      </c>
      <c r="AL205" s="93" t="e">
        <f ca="true">+IF(AND(ISNUMBER(OFFSET('Sanitation Data'!$G$6,0,10*ROW('Sanitation Data'!G199))),'Data Summary'!DA205="Yes"),OFFSET('Sanitation Data'!$G$6,0,10*ROW('Sanitation Data'!G199)),NA())</f>
        <v>#N/A</v>
      </c>
      <c r="AM205" s="93" t="e">
        <f ca="true">+IF(AND(ISNUMBER(OFFSET('Sanitation Data'!$G$10,0,10*ROW('Sanitation Data'!G199))),'Data Summary'!DB205="Yes"),OFFSET('Sanitation Data'!$G$10,0,10*ROW('Sanitation Data'!G199)),NA())</f>
        <v>#N/A</v>
      </c>
      <c r="AN205" s="93" t="e">
        <f ca="true">+IF(AND(ISNUMBER(OFFSET('Sanitation Data'!$G$11,0,10*ROW('Sanitation Data'!G199))),'Data Summary'!DC205="Yes"),OFFSET('Sanitation Data'!$G$11,0,10*ROW('Sanitation Data'!G199)),NA())</f>
        <v>#N/A</v>
      </c>
      <c r="AO205" s="93" t="e">
        <f ca="true">+IF(AND(ISNUMBER(OFFSET('Sanitation Data'!$G$12,0,10*ROW('Sanitation Data'!G199))),'Data Summary'!DD205="Yes"),OFFSET('Sanitation Data'!$G$12,0,10*ROW('Sanitation Data'!G199)),NA())</f>
        <v>#N/A</v>
      </c>
      <c r="AP205" s="93" t="e">
        <f ca="true">+IF(AND(ISNUMBER(OFFSET('Sanitation Data'!$H$4,0,10*ROW('Sanitation Data'!H199))),'Data Summary'!DE205="Yes"),100-OFFSET('Sanitation Data'!$H$4,0,10*ROW('Sanitation Data'!H199)),NA())</f>
        <v>#N/A</v>
      </c>
      <c r="AQ205" s="93" t="e">
        <f ca="true">+IF(AND(ISNUMBER(OFFSET('Sanitation Data'!$H$6,0,10*ROW('Sanitation Data'!H199))),'Data Summary'!DF205="Yes"),OFFSET('Sanitation Data'!$H$6,0,10*ROW('Sanitation Data'!H199)),NA())</f>
        <v>#N/A</v>
      </c>
      <c r="AR205" s="93" t="e">
        <f ca="true">+IF(AND(ISNUMBER(OFFSET('Sanitation Data'!$H$10,0,10*ROW('Sanitation Data'!H199))),'Data Summary'!DG205="Yes"),OFFSET('Sanitation Data'!$H$10,0,10*ROW('Sanitation Data'!H199)),NA())</f>
        <v>#N/A</v>
      </c>
      <c r="AS205" s="93" t="e">
        <f ca="true">+IF(AND(ISNUMBER(OFFSET('Sanitation Data'!$H$11,0,10*ROW('Sanitation Data'!H199))),'Data Summary'!DH205="Yes"),OFFSET('Sanitation Data'!$H$11,0,10*ROW('Sanitation Data'!H199)),NA())</f>
        <v>#N/A</v>
      </c>
      <c r="AT205" s="93" t="e">
        <f ca="true">+IF(AND(ISNUMBER(OFFSET('Sanitation Data'!$H$12,0,10*ROW('Sanitation Data'!H199))),'Data Summary'!DI205="Yes"),OFFSET('Sanitation Data'!$H$12,0,10*ROW('Sanitation Data'!H199)),NA())</f>
        <v>#N/A</v>
      </c>
      <c r="AU205" s="93" t="e">
        <f ca="true">+IF(AND(ISNUMBER(OFFSET('Sanitation Data'!$I$4,0,10*ROW('Sanitation Data'!I199))),'Data Summary'!DJ205="Yes"),100-OFFSET('Sanitation Data'!$I$4,0,10*ROW('Sanitation Data'!I199)),NA())</f>
        <v>#N/A</v>
      </c>
      <c r="AV205" s="93" t="e">
        <f ca="true">+IF(AND(ISNUMBER(OFFSET('Sanitation Data'!$I$6,0,10*ROW('Sanitation Data'!I199))),'Data Summary'!DK205="Yes"),OFFSET('Sanitation Data'!$I$6,0,10*ROW('Sanitation Data'!I199)),NA())</f>
        <v>#N/A</v>
      </c>
      <c r="AW205" s="93" t="e">
        <f ca="true">+IF(AND(ISNUMBER(OFFSET('Sanitation Data'!$I$10,0,10*ROW('Sanitation Data'!I199))),'Data Summary'!DL205="Yes"),OFFSET('Sanitation Data'!$I$10,0,10*ROW('Sanitation Data'!I199)),NA())</f>
        <v>#N/A</v>
      </c>
      <c r="AX205" s="93" t="e">
        <f ca="true">+IF(AND(ISNUMBER(OFFSET('Sanitation Data'!$I$11,0,10*ROW('Sanitation Data'!I199))),'Data Summary'!DM205="Yes"),OFFSET('Sanitation Data'!$I$11,0,10*ROW('Sanitation Data'!I199)),NA())</f>
        <v>#N/A</v>
      </c>
      <c r="AY205" s="93" t="e">
        <f ca="true">+IF(AND(ISNUMBER(OFFSET('Sanitation Data'!$I$12,0,10*ROW('Sanitation Data'!I199))),'Data Summary'!DN205="Yes"),OFFSET('Sanitation Data'!$I$12,0,10*ROW('Sanitation Data'!I199)),NA())</f>
        <v>#N/A</v>
      </c>
      <c r="AZ205" s="94" t="e">
        <f ca="true">+IF(AND(ISNUMBER(OFFSET('Hygiene Data'!$D$5,0,10*ROW('Hygiene Data'!D199))),'Data Summary'!DO205="Yes"),OFFSET('Hygiene Data'!$D$5,0,10*ROW('Hygiene Data'!D199)),NA())</f>
        <v>#N/A</v>
      </c>
      <c r="BA205" s="94" t="e">
        <f ca="true">+IF(AND(ISNUMBER(OFFSET('Hygiene Data'!$D$7,0,10*ROW('Hygiene Data'!D199))),'Data Summary'!DP205="Yes"),OFFSET('Hygiene Data'!$D$7,0,10*ROW('Hygiene Data'!D199)),NA())</f>
        <v>#N/A</v>
      </c>
      <c r="BB205" s="94" t="e">
        <f ca="true">+IF(AND(ISNUMBER(OFFSET('Hygiene Data'!$D$9,0,10*ROW('Hygiene Data'!D199))),'Data Summary'!DQ205="Yes"),OFFSET('Hygiene Data'!$D$9,0,10*ROW('Hygiene Data'!D199)),NA())</f>
        <v>#N/A</v>
      </c>
      <c r="BC205" s="94" t="e">
        <f ca="true">+IF(AND(ISNUMBER(OFFSET('Hygiene Data'!$E$5,0,10*ROW('Hygiene Data'!E199))),'Data Summary'!DR205="Yes"),OFFSET('Hygiene Data'!$E$5,0,10*ROW('Hygiene Data'!E199)),NA())</f>
        <v>#N/A</v>
      </c>
      <c r="BD205" s="94" t="e">
        <f ca="true">+IF(AND(ISNUMBER(OFFSET('Hygiene Data'!$E$7,0,10*ROW('Hygiene Data'!E199))),'Data Summary'!DS205="Yes"),OFFSET('Hygiene Data'!$E$7,0,10*ROW('Hygiene Data'!E199)),NA())</f>
        <v>#N/A</v>
      </c>
      <c r="BE205" s="94" t="e">
        <f ca="true">+IF(AND(ISNUMBER(OFFSET('Hygiene Data'!$E$9,0,10*ROW('Hygiene Data'!E199))),'Data Summary'!DT205="Yes"),OFFSET('Hygiene Data'!$E$9,0,10*ROW('Hygiene Data'!E199)),NA())</f>
        <v>#N/A</v>
      </c>
      <c r="BF205" s="94" t="e">
        <f ca="true">+IF(AND(ISNUMBER(OFFSET('Hygiene Data'!$F$5,0,10*ROW('Hygiene Data'!F199))),'Data Summary'!DU205="Yes"),OFFSET('Hygiene Data'!$F$5,0,10*ROW('Hygiene Data'!F199)),NA())</f>
        <v>#N/A</v>
      </c>
      <c r="BG205" s="94" t="e">
        <f ca="true">+IF(AND(ISNUMBER(OFFSET('Hygiene Data'!$F$7,0,10*ROW('Hygiene Data'!F199))),'Data Summary'!DV205="Yes"),OFFSET('Hygiene Data'!$F$7,0,10*ROW('Hygiene Data'!F199)),NA())</f>
        <v>#N/A</v>
      </c>
      <c r="BH205" s="94" t="e">
        <f ca="true">+IF(AND(ISNUMBER(OFFSET('Hygiene Data'!$F$9,0,10*ROW('Hygiene Data'!F199))),'Data Summary'!DW205="Yes"),OFFSET('Hygiene Data'!$F$9,0,10*ROW('Hygiene Data'!F199)),NA())</f>
        <v>#N/A</v>
      </c>
      <c r="BI205" s="94" t="e">
        <f ca="true">+IF(AND(ISNUMBER(OFFSET('Hygiene Data'!$G$5,0,10*ROW('Hygiene Data'!G199))),'Data Summary'!DX205="Yes"),OFFSET('Hygiene Data'!$G$5,0,10*ROW('Hygiene Data'!G199)),NA())</f>
        <v>#N/A</v>
      </c>
      <c r="BJ205" s="94" t="e">
        <f ca="true">+IF(AND(ISNUMBER(OFFSET('Hygiene Data'!$G$7,0,10*ROW('Hygiene Data'!G199))),'Data Summary'!DY205="Yes"),OFFSET('Hygiene Data'!$G$7,0,10*ROW('Hygiene Data'!G199)),NA())</f>
        <v>#N/A</v>
      </c>
      <c r="BK205" s="94" t="e">
        <f ca="true">+IF(AND(ISNUMBER(OFFSET('Hygiene Data'!$G$9,0,10*ROW('Hygiene Data'!G199))),'Data Summary'!DZ205="Yes"),OFFSET('Hygiene Data'!$G$9,0,10*ROW('Hygiene Data'!G199)),NA())</f>
        <v>#N/A</v>
      </c>
      <c r="BL205" s="94" t="e">
        <f ca="true">+IF(AND(ISNUMBER(OFFSET('Hygiene Data'!$H$5,0,10*ROW('Hygiene Data'!H199))),'Data Summary'!EA205="Yes"),OFFSET('Hygiene Data'!$H$5,0,10*ROW('Hygiene Data'!H199)),NA())</f>
        <v>#N/A</v>
      </c>
      <c r="BM205" s="94" t="e">
        <f ca="true">+IF(AND(ISNUMBER(OFFSET('Hygiene Data'!$H$7,0,10*ROW('Hygiene Data'!H199))),'Data Summary'!EB205="Yes"),OFFSET('Hygiene Data'!$H$7,0,10*ROW('Hygiene Data'!H199)),NA())</f>
        <v>#N/A</v>
      </c>
      <c r="BN205" s="94" t="e">
        <f ca="true">+IF(AND(ISNUMBER(OFFSET('Hygiene Data'!$H$9,0,10*ROW('Hygiene Data'!H199))),'Data Summary'!EC205="Yes"),OFFSET('Hygiene Data'!$H$9,0,10*ROW('Hygiene Data'!H199)),NA())</f>
        <v>#N/A</v>
      </c>
      <c r="BO205" s="94" t="e">
        <f ca="true">+IF(AND(ISNUMBER(OFFSET('Hygiene Data'!$I$5,0,10*ROW('Hygiene Data'!I199))),'Data Summary'!ED205="Yes"),OFFSET('Hygiene Data'!$I$5,0,10*ROW('Hygiene Data'!I199)),NA())</f>
        <v>#N/A</v>
      </c>
      <c r="BP205" s="94" t="e">
        <f ca="true">+IF(AND(ISNUMBER(OFFSET('Hygiene Data'!$I$7,0,10*ROW('Hygiene Data'!I199))),'Data Summary'!EE205="Yes"),OFFSET('Hygiene Data'!$I$7,0,10*ROW('Hygiene Data'!I199)),NA())</f>
        <v>#N/A</v>
      </c>
      <c r="BQ205" s="94" t="e">
        <f ca="true">+IF(AND(ISNUMBER(OFFSET('Hygiene Data'!$I$9,0,10*ROW('Hygiene Data'!I199))),'Data Summary'!EF205="Yes"),OFFSET('Hygiene Data'!$I$9,0,10*ROW('Hygiene Data'!I199)),NA())</f>
        <v>#N/A</v>
      </c>
    </row>
    <row xmlns:x14ac="http://schemas.microsoft.com/office/spreadsheetml/2009/9/ac" r="206" x14ac:dyDescent="0.2">
      <c r="A206" s="334" t="e">
        <f ca="true">+RIGHT('Data Summary'!A206,LEN('Data Summary'!A206)-9)</f>
        <v>#VALUE!</v>
      </c>
      <c r="B206" s="35" t="str">
        <f ca="true">+IF(ISTEXT('Data Summary'!B206),'Data Summary'!B206,"")</f>
        <v/>
      </c>
      <c r="C206" s="333" t="e">
        <f ca="true">+VALUE('Data Summary'!C206)</f>
        <v>#VALUE!</v>
      </c>
      <c r="D206" s="92" t="e">
        <f ca="true">+IF(AND(ISNUMBER(OFFSET('Water Data'!$D$4,0,10*ROW('Water Data'!D200))),'Data Summary'!BS206="Yes"),100-OFFSET('Water Data'!$D$4,0,10*ROW('Water Data'!D200)),NA())</f>
        <v>#N/A</v>
      </c>
      <c r="E206" s="92" t="e">
        <f ca="true">+IF(AND(ISNUMBER(OFFSET('Water Data'!$D$6,0,10*ROW('Water Data'!D200))),'Data Summary'!BT206="Yes"),OFFSET('Water Data'!$D$6,0,10*ROW('Water Data'!D200)),NA())</f>
        <v>#N/A</v>
      </c>
      <c r="F206" s="92" t="e">
        <f ca="true">+IF(AND(ISNUMBER(OFFSET('Water Data'!$D$9,0,10*ROW('Water Data'!D200))),'Data Summary'!BU206="Yes"),OFFSET('Water Data'!$D$9,0,10*ROW('Water Data'!D200)),NA())</f>
        <v>#N/A</v>
      </c>
      <c r="G206" s="92" t="e">
        <f ca="true">+IF(AND(ISNUMBER(OFFSET('Water Data'!$E$4,0,10*ROW('Water Data'!E200))),'Data Summary'!BV206="Yes"),100-OFFSET('Water Data'!$E$4,0,10*ROW('Water Data'!E200)),NA())</f>
        <v>#N/A</v>
      </c>
      <c r="H206" s="92" t="e">
        <f ca="true">+IF(AND(ISNUMBER(OFFSET('Water Data'!$E$6,0,10*ROW('Water Data'!E200))),'Data Summary'!BW206="Yes"),OFFSET('Water Data'!$E$6,0,10*ROW('Water Data'!E200)),NA())</f>
        <v>#N/A</v>
      </c>
      <c r="I206" s="92" t="e">
        <f ca="true">+IF(AND(ISNUMBER(OFFSET('Water Data'!$E$9,0,10*ROW('Water Data'!E200))),'Data Summary'!BX206="Yes"),OFFSET('Water Data'!$E$9,0,10*ROW('Water Data'!E200)),NA())</f>
        <v>#N/A</v>
      </c>
      <c r="J206" s="92" t="e">
        <f ca="true">+IF(AND(ISNUMBER(OFFSET('Water Data'!$F$4,0,10*ROW('Water Data'!F200))),'Data Summary'!BY206="Yes"),100-OFFSET('Water Data'!$F$4,0,10*ROW('Water Data'!F200)),NA())</f>
        <v>#N/A</v>
      </c>
      <c r="K206" s="92" t="e">
        <f ca="true">+IF(AND(ISNUMBER(OFFSET('Water Data'!$F$6,0,10*ROW('Water Data'!F200))),'Data Summary'!BZ206="Yes"),OFFSET('Water Data'!$F$6,0,10*ROW('Water Data'!F200)),NA())</f>
        <v>#N/A</v>
      </c>
      <c r="L206" s="92" t="e">
        <f ca="true">+IF(AND(ISNUMBER(OFFSET('Water Data'!$F$9,0,10*ROW('Water Data'!F200))),'Data Summary'!CA206="Yes"),OFFSET('Water Data'!$F$9,0,10*ROW('Water Data'!F200)),NA())</f>
        <v>#N/A</v>
      </c>
      <c r="M206" s="92" t="e">
        <f ca="true">+IF(AND(ISNUMBER(OFFSET('Water Data'!$G$4,0,10*ROW('Water Data'!G200))),'Data Summary'!CB206="Yes"),100-OFFSET('Water Data'!$G$4,0,10*ROW('Water Data'!G200)),NA())</f>
        <v>#N/A</v>
      </c>
      <c r="N206" s="92" t="e">
        <f ca="true">+IF(AND(ISNUMBER(OFFSET('Water Data'!$G$6,0,10*ROW('Water Data'!G200))),'Data Summary'!CC206="Yes"),OFFSET('Water Data'!$G$6,0,10*ROW('Water Data'!G200)),NA())</f>
        <v>#N/A</v>
      </c>
      <c r="O206" s="92" t="e">
        <f ca="true">+IF(AND(ISNUMBER(OFFSET('Water Data'!$G$9,0,10*ROW('Water Data'!G200))),'Data Summary'!CD206="Yes"),OFFSET('Water Data'!$G$9,0,10*ROW('Water Data'!G200)),NA())</f>
        <v>#N/A</v>
      </c>
      <c r="P206" s="92" t="e">
        <f ca="true">+IF(AND(ISNUMBER(OFFSET('Water Data'!$H$4,0,10*ROW('Water Data'!H200))),'Data Summary'!CE206="Yes"),100-OFFSET('Water Data'!$H$4,0,10*ROW('Water Data'!H200)),NA())</f>
        <v>#N/A</v>
      </c>
      <c r="Q206" s="92" t="e">
        <f ca="true">+IF(AND(ISNUMBER(OFFSET('Water Data'!$H$6,0,10*ROW('Water Data'!H200))),'Data Summary'!CF206="Yes"),OFFSET('Water Data'!$H$6,0,10*ROW('Water Data'!H200)),NA())</f>
        <v>#N/A</v>
      </c>
      <c r="R206" s="92" t="e">
        <f ca="true">+IF(AND(ISNUMBER(OFFSET('Water Data'!$H$9,0,10*ROW('Water Data'!H200))),'Data Summary'!CG206="Yes"),OFFSET('Water Data'!$H$9,0,10*ROW('Water Data'!H200)),NA())</f>
        <v>#N/A</v>
      </c>
      <c r="S206" s="92" t="e">
        <f ca="true">+IF(AND(ISNUMBER(OFFSET('Water Data'!$I$4,0,10*ROW('Water Data'!I200))),'Data Summary'!CH206="Yes"),100-OFFSET('Water Data'!$I$4,0,10*ROW('Water Data'!I200)),NA())</f>
        <v>#N/A</v>
      </c>
      <c r="T206" s="92" t="e">
        <f ca="true">+IF(AND(ISNUMBER(OFFSET('Water Data'!$I$6,0,10*ROW('Water Data'!I200))),'Data Summary'!CI206="Yes"),OFFSET('Water Data'!$I$6,0,10*ROW('Water Data'!I200)),NA())</f>
        <v>#N/A</v>
      </c>
      <c r="U206" s="92" t="e">
        <f ca="true">+IF(AND(ISNUMBER(OFFSET('Water Data'!$I$9,0,10*ROW('Water Data'!I200))),'Data Summary'!CJ206="Yes"),OFFSET('Water Data'!$I$9,0,10*ROW('Water Data'!I200)),NA())</f>
        <v>#N/A</v>
      </c>
      <c r="V206" s="93" t="e">
        <f ca="true">+IF(AND(ISNUMBER(OFFSET('Sanitation Data'!$D$4,0,10*ROW('Sanitation Data'!D200))),'Data Summary'!CK206="Yes"),100-OFFSET('Sanitation Data'!$D$4,0,10*ROW('Sanitation Data'!D200)),NA())</f>
        <v>#N/A</v>
      </c>
      <c r="W206" s="93" t="e">
        <f ca="true">+IF(AND(ISNUMBER(OFFSET('Sanitation Data'!$D$6,0,10*ROW('Sanitation Data'!D200))),'Data Summary'!CL206="Yes"),OFFSET('Sanitation Data'!$D$6,0,10*ROW('Sanitation Data'!D200)),NA())</f>
        <v>#N/A</v>
      </c>
      <c r="X206" s="93" t="e">
        <f ca="true">+IF(AND(ISNUMBER(OFFSET('Sanitation Data'!$D$10,0,10*ROW('Sanitation Data'!D200))),'Data Summary'!CM206="Yes"),OFFSET('Sanitation Data'!$D$10,0,10*ROW('Sanitation Data'!D200)),NA())</f>
        <v>#N/A</v>
      </c>
      <c r="Y206" s="93" t="e">
        <f ca="true">+IF(AND(ISNUMBER(OFFSET('Sanitation Data'!$D$11,0,10*ROW('Sanitation Data'!D200))),'Data Summary'!CN206="Yes"),OFFSET('Sanitation Data'!$D$11,0,10*ROW('Sanitation Data'!D200)),NA())</f>
        <v>#N/A</v>
      </c>
      <c r="Z206" s="93" t="e">
        <f ca="true">+IF(AND(ISNUMBER(OFFSET('Sanitation Data'!$D$12,0,10*ROW('Sanitation Data'!D200))),'Data Summary'!CO206="Yes"),OFFSET('Sanitation Data'!$D$12,0,10*ROW('Sanitation Data'!D200)),NA())</f>
        <v>#N/A</v>
      </c>
      <c r="AA206" s="93" t="e">
        <f ca="true">+IF(AND(ISNUMBER(OFFSET('Sanitation Data'!$E$4,0,10*ROW('Sanitation Data'!E200))),'Data Summary'!CP206="Yes"),100-OFFSET('Sanitation Data'!$E$4,0,10*ROW('Sanitation Data'!E200)),NA())</f>
        <v>#N/A</v>
      </c>
      <c r="AB206" s="93" t="e">
        <f ca="true">+IF(AND(ISNUMBER(OFFSET('Sanitation Data'!$E$6,0,10*ROW('Sanitation Data'!E200))),'Data Summary'!CQ206="Yes"),OFFSET('Sanitation Data'!$E$6,0,10*ROW('Sanitation Data'!E200)),NA())</f>
        <v>#N/A</v>
      </c>
      <c r="AC206" s="93" t="e">
        <f ca="true">+IF(AND(ISNUMBER(OFFSET('Sanitation Data'!$E$10,0,10*ROW('Sanitation Data'!E200))),'Data Summary'!CR206="Yes"),OFFSET('Sanitation Data'!$E$10,0,10*ROW('Sanitation Data'!E200)),NA())</f>
        <v>#N/A</v>
      </c>
      <c r="AD206" s="93" t="e">
        <f ca="true">+IF(AND(ISNUMBER(OFFSET('Sanitation Data'!$E$11,0,10*ROW('Sanitation Data'!E200))),'Data Summary'!CS206="Yes"),OFFSET('Sanitation Data'!$E$11,0,10*ROW('Sanitation Data'!E200)),NA())</f>
        <v>#N/A</v>
      </c>
      <c r="AE206" s="93" t="e">
        <f ca="true">+IF(AND(ISNUMBER(OFFSET('Sanitation Data'!$E$12,0,10*ROW('Sanitation Data'!E200))),'Data Summary'!CT206="Yes"),OFFSET('Sanitation Data'!$E$12,0,10*ROW('Sanitation Data'!E200)),NA())</f>
        <v>#N/A</v>
      </c>
      <c r="AF206" s="93" t="e">
        <f ca="true">+IF(AND(ISNUMBER(OFFSET('Sanitation Data'!$F$4,0,10*ROW('Sanitation Data'!F200))),'Data Summary'!CU206="Yes"),100-OFFSET('Sanitation Data'!$F$4,0,10*ROW('Sanitation Data'!F200)),NA())</f>
        <v>#N/A</v>
      </c>
      <c r="AG206" s="93" t="e">
        <f ca="true">+IF(AND(ISNUMBER(OFFSET('Sanitation Data'!$F$6,0,10*ROW('Sanitation Data'!F200))),'Data Summary'!CV206="Yes"),OFFSET('Sanitation Data'!$F$6,0,10*ROW('Sanitation Data'!F200)),NA())</f>
        <v>#N/A</v>
      </c>
      <c r="AH206" s="93" t="e">
        <f ca="true">+IF(AND(ISNUMBER(OFFSET('Sanitation Data'!$F$10,0,10*ROW('Sanitation Data'!F200))),'Data Summary'!CW206="Yes"),OFFSET('Sanitation Data'!$F$10,0,10*ROW('Sanitation Data'!F200)),NA())</f>
        <v>#N/A</v>
      </c>
      <c r="AI206" s="93" t="e">
        <f ca="true">+IF(AND(ISNUMBER(OFFSET('Sanitation Data'!$F$11,0,10*ROW('Sanitation Data'!F200))),'Data Summary'!CX206="Yes"),OFFSET('Sanitation Data'!$F$11,0,10*ROW('Sanitation Data'!F200)),NA())</f>
        <v>#N/A</v>
      </c>
      <c r="AJ206" s="93" t="e">
        <f ca="true">+IF(AND(ISNUMBER(OFFSET('Sanitation Data'!$F$12,0,10*ROW('Sanitation Data'!F200))),'Data Summary'!CY206="Yes"),OFFSET('Sanitation Data'!$F$12,0,10*ROW('Sanitation Data'!F200)),NA())</f>
        <v>#N/A</v>
      </c>
      <c r="AK206" s="93" t="e">
        <f ca="true">+IF(AND(ISNUMBER(OFFSET('Sanitation Data'!$G$4,0,10*ROW('Sanitation Data'!G200))),'Data Summary'!CZ206="Yes"),100-OFFSET('Sanitation Data'!$G$4,0,10*ROW('Sanitation Data'!G200)),NA())</f>
        <v>#N/A</v>
      </c>
      <c r="AL206" s="93" t="e">
        <f ca="true">+IF(AND(ISNUMBER(OFFSET('Sanitation Data'!$G$6,0,10*ROW('Sanitation Data'!G200))),'Data Summary'!DA206="Yes"),OFFSET('Sanitation Data'!$G$6,0,10*ROW('Sanitation Data'!G200)),NA())</f>
        <v>#N/A</v>
      </c>
      <c r="AM206" s="93" t="e">
        <f ca="true">+IF(AND(ISNUMBER(OFFSET('Sanitation Data'!$G$10,0,10*ROW('Sanitation Data'!G200))),'Data Summary'!DB206="Yes"),OFFSET('Sanitation Data'!$G$10,0,10*ROW('Sanitation Data'!G200)),NA())</f>
        <v>#N/A</v>
      </c>
      <c r="AN206" s="93" t="e">
        <f ca="true">+IF(AND(ISNUMBER(OFFSET('Sanitation Data'!$G$11,0,10*ROW('Sanitation Data'!G200))),'Data Summary'!DC206="Yes"),OFFSET('Sanitation Data'!$G$11,0,10*ROW('Sanitation Data'!G200)),NA())</f>
        <v>#N/A</v>
      </c>
      <c r="AO206" s="93" t="e">
        <f ca="true">+IF(AND(ISNUMBER(OFFSET('Sanitation Data'!$G$12,0,10*ROW('Sanitation Data'!G200))),'Data Summary'!DD206="Yes"),OFFSET('Sanitation Data'!$G$12,0,10*ROW('Sanitation Data'!G200)),NA())</f>
        <v>#N/A</v>
      </c>
      <c r="AP206" s="93" t="e">
        <f ca="true">+IF(AND(ISNUMBER(OFFSET('Sanitation Data'!$H$4,0,10*ROW('Sanitation Data'!H200))),'Data Summary'!DE206="Yes"),100-OFFSET('Sanitation Data'!$H$4,0,10*ROW('Sanitation Data'!H200)),NA())</f>
        <v>#N/A</v>
      </c>
      <c r="AQ206" s="93" t="e">
        <f ca="true">+IF(AND(ISNUMBER(OFFSET('Sanitation Data'!$H$6,0,10*ROW('Sanitation Data'!H200))),'Data Summary'!DF206="Yes"),OFFSET('Sanitation Data'!$H$6,0,10*ROW('Sanitation Data'!H200)),NA())</f>
        <v>#N/A</v>
      </c>
      <c r="AR206" s="93" t="e">
        <f ca="true">+IF(AND(ISNUMBER(OFFSET('Sanitation Data'!$H$10,0,10*ROW('Sanitation Data'!H200))),'Data Summary'!DG206="Yes"),OFFSET('Sanitation Data'!$H$10,0,10*ROW('Sanitation Data'!H200)),NA())</f>
        <v>#N/A</v>
      </c>
      <c r="AS206" s="93" t="e">
        <f ca="true">+IF(AND(ISNUMBER(OFFSET('Sanitation Data'!$H$11,0,10*ROW('Sanitation Data'!H200))),'Data Summary'!DH206="Yes"),OFFSET('Sanitation Data'!$H$11,0,10*ROW('Sanitation Data'!H200)),NA())</f>
        <v>#N/A</v>
      </c>
      <c r="AT206" s="93" t="e">
        <f ca="true">+IF(AND(ISNUMBER(OFFSET('Sanitation Data'!$H$12,0,10*ROW('Sanitation Data'!H200))),'Data Summary'!DI206="Yes"),OFFSET('Sanitation Data'!$H$12,0,10*ROW('Sanitation Data'!H200)),NA())</f>
        <v>#N/A</v>
      </c>
      <c r="AU206" s="93" t="e">
        <f ca="true">+IF(AND(ISNUMBER(OFFSET('Sanitation Data'!$I$4,0,10*ROW('Sanitation Data'!I200))),'Data Summary'!DJ206="Yes"),100-OFFSET('Sanitation Data'!$I$4,0,10*ROW('Sanitation Data'!I200)),NA())</f>
        <v>#N/A</v>
      </c>
      <c r="AV206" s="93" t="e">
        <f ca="true">+IF(AND(ISNUMBER(OFFSET('Sanitation Data'!$I$6,0,10*ROW('Sanitation Data'!I200))),'Data Summary'!DK206="Yes"),OFFSET('Sanitation Data'!$I$6,0,10*ROW('Sanitation Data'!I200)),NA())</f>
        <v>#N/A</v>
      </c>
      <c r="AW206" s="93" t="e">
        <f ca="true">+IF(AND(ISNUMBER(OFFSET('Sanitation Data'!$I$10,0,10*ROW('Sanitation Data'!I200))),'Data Summary'!DL206="Yes"),OFFSET('Sanitation Data'!$I$10,0,10*ROW('Sanitation Data'!I200)),NA())</f>
        <v>#N/A</v>
      </c>
      <c r="AX206" s="93" t="e">
        <f ca="true">+IF(AND(ISNUMBER(OFFSET('Sanitation Data'!$I$11,0,10*ROW('Sanitation Data'!I200))),'Data Summary'!DM206="Yes"),OFFSET('Sanitation Data'!$I$11,0,10*ROW('Sanitation Data'!I200)),NA())</f>
        <v>#N/A</v>
      </c>
      <c r="AY206" s="93" t="e">
        <f ca="true">+IF(AND(ISNUMBER(OFFSET('Sanitation Data'!$I$12,0,10*ROW('Sanitation Data'!I200))),'Data Summary'!DN206="Yes"),OFFSET('Sanitation Data'!$I$12,0,10*ROW('Sanitation Data'!I200)),NA())</f>
        <v>#N/A</v>
      </c>
      <c r="AZ206" s="94" t="e">
        <f ca="true">+IF(AND(ISNUMBER(OFFSET('Hygiene Data'!$D$5,0,10*ROW('Hygiene Data'!D200))),'Data Summary'!DO206="Yes"),OFFSET('Hygiene Data'!$D$5,0,10*ROW('Hygiene Data'!D200)),NA())</f>
        <v>#N/A</v>
      </c>
      <c r="BA206" s="94" t="e">
        <f ca="true">+IF(AND(ISNUMBER(OFFSET('Hygiene Data'!$D$7,0,10*ROW('Hygiene Data'!D200))),'Data Summary'!DP206="Yes"),OFFSET('Hygiene Data'!$D$7,0,10*ROW('Hygiene Data'!D200)),NA())</f>
        <v>#N/A</v>
      </c>
      <c r="BB206" s="94" t="e">
        <f ca="true">+IF(AND(ISNUMBER(OFFSET('Hygiene Data'!$D$9,0,10*ROW('Hygiene Data'!D200))),'Data Summary'!DQ206="Yes"),OFFSET('Hygiene Data'!$D$9,0,10*ROW('Hygiene Data'!D200)),NA())</f>
        <v>#N/A</v>
      </c>
      <c r="BC206" s="94" t="e">
        <f ca="true">+IF(AND(ISNUMBER(OFFSET('Hygiene Data'!$E$5,0,10*ROW('Hygiene Data'!E200))),'Data Summary'!DR206="Yes"),OFFSET('Hygiene Data'!$E$5,0,10*ROW('Hygiene Data'!E200)),NA())</f>
        <v>#N/A</v>
      </c>
      <c r="BD206" s="94" t="e">
        <f ca="true">+IF(AND(ISNUMBER(OFFSET('Hygiene Data'!$E$7,0,10*ROW('Hygiene Data'!E200))),'Data Summary'!DS206="Yes"),OFFSET('Hygiene Data'!$E$7,0,10*ROW('Hygiene Data'!E200)),NA())</f>
        <v>#N/A</v>
      </c>
      <c r="BE206" s="94" t="e">
        <f ca="true">+IF(AND(ISNUMBER(OFFSET('Hygiene Data'!$E$9,0,10*ROW('Hygiene Data'!E200))),'Data Summary'!DT206="Yes"),OFFSET('Hygiene Data'!$E$9,0,10*ROW('Hygiene Data'!E200)),NA())</f>
        <v>#N/A</v>
      </c>
      <c r="BF206" s="94" t="e">
        <f ca="true">+IF(AND(ISNUMBER(OFFSET('Hygiene Data'!$F$5,0,10*ROW('Hygiene Data'!F200))),'Data Summary'!DU206="Yes"),OFFSET('Hygiene Data'!$F$5,0,10*ROW('Hygiene Data'!F200)),NA())</f>
        <v>#N/A</v>
      </c>
      <c r="BG206" s="94" t="e">
        <f ca="true">+IF(AND(ISNUMBER(OFFSET('Hygiene Data'!$F$7,0,10*ROW('Hygiene Data'!F200))),'Data Summary'!DV206="Yes"),OFFSET('Hygiene Data'!$F$7,0,10*ROW('Hygiene Data'!F200)),NA())</f>
        <v>#N/A</v>
      </c>
      <c r="BH206" s="94" t="e">
        <f ca="true">+IF(AND(ISNUMBER(OFFSET('Hygiene Data'!$F$9,0,10*ROW('Hygiene Data'!F200))),'Data Summary'!DW206="Yes"),OFFSET('Hygiene Data'!$F$9,0,10*ROW('Hygiene Data'!F200)),NA())</f>
        <v>#N/A</v>
      </c>
      <c r="BI206" s="94" t="e">
        <f ca="true">+IF(AND(ISNUMBER(OFFSET('Hygiene Data'!$G$5,0,10*ROW('Hygiene Data'!G200))),'Data Summary'!DX206="Yes"),OFFSET('Hygiene Data'!$G$5,0,10*ROW('Hygiene Data'!G200)),NA())</f>
        <v>#N/A</v>
      </c>
      <c r="BJ206" s="94" t="e">
        <f ca="true">+IF(AND(ISNUMBER(OFFSET('Hygiene Data'!$G$7,0,10*ROW('Hygiene Data'!G200))),'Data Summary'!DY206="Yes"),OFFSET('Hygiene Data'!$G$7,0,10*ROW('Hygiene Data'!G200)),NA())</f>
        <v>#N/A</v>
      </c>
      <c r="BK206" s="94" t="e">
        <f ca="true">+IF(AND(ISNUMBER(OFFSET('Hygiene Data'!$G$9,0,10*ROW('Hygiene Data'!G200))),'Data Summary'!DZ206="Yes"),OFFSET('Hygiene Data'!$G$9,0,10*ROW('Hygiene Data'!G200)),NA())</f>
        <v>#N/A</v>
      </c>
      <c r="BL206" s="94" t="e">
        <f ca="true">+IF(AND(ISNUMBER(OFFSET('Hygiene Data'!$H$5,0,10*ROW('Hygiene Data'!H200))),'Data Summary'!EA206="Yes"),OFFSET('Hygiene Data'!$H$5,0,10*ROW('Hygiene Data'!H200)),NA())</f>
        <v>#N/A</v>
      </c>
      <c r="BM206" s="94" t="e">
        <f ca="true">+IF(AND(ISNUMBER(OFFSET('Hygiene Data'!$H$7,0,10*ROW('Hygiene Data'!H200))),'Data Summary'!EB206="Yes"),OFFSET('Hygiene Data'!$H$7,0,10*ROW('Hygiene Data'!H200)),NA())</f>
        <v>#N/A</v>
      </c>
      <c r="BN206" s="94" t="e">
        <f ca="true">+IF(AND(ISNUMBER(OFFSET('Hygiene Data'!$H$9,0,10*ROW('Hygiene Data'!H200))),'Data Summary'!EC206="Yes"),OFFSET('Hygiene Data'!$H$9,0,10*ROW('Hygiene Data'!H200)),NA())</f>
        <v>#N/A</v>
      </c>
      <c r="BO206" s="94" t="e">
        <f ca="true">+IF(AND(ISNUMBER(OFFSET('Hygiene Data'!$I$5,0,10*ROW('Hygiene Data'!I200))),'Data Summary'!ED206="Yes"),OFFSET('Hygiene Data'!$I$5,0,10*ROW('Hygiene Data'!I200)),NA())</f>
        <v>#N/A</v>
      </c>
      <c r="BP206" s="94" t="e">
        <f ca="true">+IF(AND(ISNUMBER(OFFSET('Hygiene Data'!$I$7,0,10*ROW('Hygiene Data'!I200))),'Data Summary'!EE206="Yes"),OFFSET('Hygiene Data'!$I$7,0,10*ROW('Hygiene Data'!I200)),NA())</f>
        <v>#N/A</v>
      </c>
      <c r="BQ206" s="94" t="e">
        <f ca="true">+IF(AND(ISNUMBER(OFFSET('Hygiene Data'!$I$9,0,10*ROW('Hygiene Data'!I200))),'Data Summary'!EF206="Yes"),OFFSET('Hygiene Data'!$I$9,0,10*ROW('Hygiene Data'!I200)),NA())</f>
        <v>#N/A</v>
      </c>
    </row>
    <row xmlns:x14ac="http://schemas.microsoft.com/office/spreadsheetml/2009/9/ac" r="207" x14ac:dyDescent="0.2">
      <c r="A207" s="334" t="e">
        <f ca="true">+RIGHT('Data Summary'!A207,LEN('Data Summary'!A207)-9)</f>
        <v>#VALUE!</v>
      </c>
      <c r="B207" s="35" t="str">
        <f ca="true">+IF(ISTEXT('Data Summary'!B207),'Data Summary'!B207,"")</f>
        <v/>
      </c>
      <c r="C207" s="333" t="e">
        <f ca="true">+VALUE('Data Summary'!C207)</f>
        <v>#VALUE!</v>
      </c>
      <c r="D207" s="92" t="e">
        <f ca="true">+IF(AND(ISNUMBER(OFFSET('Water Data'!$D$4,0,10*ROW('Water Data'!D201))),'Data Summary'!BS207="Yes"),100-OFFSET('Water Data'!$D$4,0,10*ROW('Water Data'!D201)),NA())</f>
        <v>#N/A</v>
      </c>
      <c r="E207" s="92" t="e">
        <f ca="true">+IF(AND(ISNUMBER(OFFSET('Water Data'!$D$6,0,10*ROW('Water Data'!D201))),'Data Summary'!BT207="Yes"),OFFSET('Water Data'!$D$6,0,10*ROW('Water Data'!D201)),NA())</f>
        <v>#N/A</v>
      </c>
      <c r="F207" s="92" t="e">
        <f ca="true">+IF(AND(ISNUMBER(OFFSET('Water Data'!$D$9,0,10*ROW('Water Data'!D201))),'Data Summary'!BU207="Yes"),OFFSET('Water Data'!$D$9,0,10*ROW('Water Data'!D201)),NA())</f>
        <v>#N/A</v>
      </c>
      <c r="G207" s="92" t="e">
        <f ca="true">+IF(AND(ISNUMBER(OFFSET('Water Data'!$E$4,0,10*ROW('Water Data'!E201))),'Data Summary'!BV207="Yes"),100-OFFSET('Water Data'!$E$4,0,10*ROW('Water Data'!E201)),NA())</f>
        <v>#N/A</v>
      </c>
      <c r="H207" s="92" t="e">
        <f ca="true">+IF(AND(ISNUMBER(OFFSET('Water Data'!$E$6,0,10*ROW('Water Data'!E201))),'Data Summary'!BW207="Yes"),OFFSET('Water Data'!$E$6,0,10*ROW('Water Data'!E201)),NA())</f>
        <v>#N/A</v>
      </c>
      <c r="I207" s="92" t="e">
        <f ca="true">+IF(AND(ISNUMBER(OFFSET('Water Data'!$E$9,0,10*ROW('Water Data'!E201))),'Data Summary'!BX207="Yes"),OFFSET('Water Data'!$E$9,0,10*ROW('Water Data'!E201)),NA())</f>
        <v>#N/A</v>
      </c>
      <c r="J207" s="92" t="e">
        <f ca="true">+IF(AND(ISNUMBER(OFFSET('Water Data'!$F$4,0,10*ROW('Water Data'!F201))),'Data Summary'!BY207="Yes"),100-OFFSET('Water Data'!$F$4,0,10*ROW('Water Data'!F201)),NA())</f>
        <v>#N/A</v>
      </c>
      <c r="K207" s="92" t="e">
        <f ca="true">+IF(AND(ISNUMBER(OFFSET('Water Data'!$F$6,0,10*ROW('Water Data'!F201))),'Data Summary'!BZ207="Yes"),OFFSET('Water Data'!$F$6,0,10*ROW('Water Data'!F201)),NA())</f>
        <v>#N/A</v>
      </c>
      <c r="L207" s="92" t="e">
        <f ca="true">+IF(AND(ISNUMBER(OFFSET('Water Data'!$F$9,0,10*ROW('Water Data'!F201))),'Data Summary'!CA207="Yes"),OFFSET('Water Data'!$F$9,0,10*ROW('Water Data'!F201)),NA())</f>
        <v>#N/A</v>
      </c>
      <c r="M207" s="92" t="e">
        <f ca="true">+IF(AND(ISNUMBER(OFFSET('Water Data'!$G$4,0,10*ROW('Water Data'!G201))),'Data Summary'!CB207="Yes"),100-OFFSET('Water Data'!$G$4,0,10*ROW('Water Data'!G201)),NA())</f>
        <v>#N/A</v>
      </c>
      <c r="N207" s="92" t="e">
        <f ca="true">+IF(AND(ISNUMBER(OFFSET('Water Data'!$G$6,0,10*ROW('Water Data'!G201))),'Data Summary'!CC207="Yes"),OFFSET('Water Data'!$G$6,0,10*ROW('Water Data'!G201)),NA())</f>
        <v>#N/A</v>
      </c>
      <c r="O207" s="92" t="e">
        <f ca="true">+IF(AND(ISNUMBER(OFFSET('Water Data'!$G$9,0,10*ROW('Water Data'!G201))),'Data Summary'!CD207="Yes"),OFFSET('Water Data'!$G$9,0,10*ROW('Water Data'!G201)),NA())</f>
        <v>#N/A</v>
      </c>
      <c r="P207" s="92" t="e">
        <f ca="true">+IF(AND(ISNUMBER(OFFSET('Water Data'!$H$4,0,10*ROW('Water Data'!H201))),'Data Summary'!CE207="Yes"),100-OFFSET('Water Data'!$H$4,0,10*ROW('Water Data'!H201)),NA())</f>
        <v>#N/A</v>
      </c>
      <c r="Q207" s="92" t="e">
        <f ca="true">+IF(AND(ISNUMBER(OFFSET('Water Data'!$H$6,0,10*ROW('Water Data'!H201))),'Data Summary'!CF207="Yes"),OFFSET('Water Data'!$H$6,0,10*ROW('Water Data'!H201)),NA())</f>
        <v>#N/A</v>
      </c>
      <c r="R207" s="92" t="e">
        <f ca="true">+IF(AND(ISNUMBER(OFFSET('Water Data'!$H$9,0,10*ROW('Water Data'!H201))),'Data Summary'!CG207="Yes"),OFFSET('Water Data'!$H$9,0,10*ROW('Water Data'!H201)),NA())</f>
        <v>#N/A</v>
      </c>
      <c r="S207" s="92" t="e">
        <f ca="true">+IF(AND(ISNUMBER(OFFSET('Water Data'!$I$4,0,10*ROW('Water Data'!I201))),'Data Summary'!CH207="Yes"),100-OFFSET('Water Data'!$I$4,0,10*ROW('Water Data'!I201)),NA())</f>
        <v>#N/A</v>
      </c>
      <c r="T207" s="92" t="e">
        <f ca="true">+IF(AND(ISNUMBER(OFFSET('Water Data'!$I$6,0,10*ROW('Water Data'!I201))),'Data Summary'!CI207="Yes"),OFFSET('Water Data'!$I$6,0,10*ROW('Water Data'!I201)),NA())</f>
        <v>#N/A</v>
      </c>
      <c r="U207" s="92" t="e">
        <f ca="true">+IF(AND(ISNUMBER(OFFSET('Water Data'!$I$9,0,10*ROW('Water Data'!I201))),'Data Summary'!CJ207="Yes"),OFFSET('Water Data'!$I$9,0,10*ROW('Water Data'!I201)),NA())</f>
        <v>#N/A</v>
      </c>
      <c r="V207" s="93" t="e">
        <f ca="true">+IF(AND(ISNUMBER(OFFSET('Sanitation Data'!$D$4,0,10*ROW('Sanitation Data'!D201))),'Data Summary'!CK207="Yes"),100-OFFSET('Sanitation Data'!$D$4,0,10*ROW('Sanitation Data'!D201)),NA())</f>
        <v>#N/A</v>
      </c>
      <c r="W207" s="93" t="e">
        <f ca="true">+IF(AND(ISNUMBER(OFFSET('Sanitation Data'!$D$6,0,10*ROW('Sanitation Data'!D201))),'Data Summary'!CL207="Yes"),OFFSET('Sanitation Data'!$D$6,0,10*ROW('Sanitation Data'!D201)),NA())</f>
        <v>#N/A</v>
      </c>
      <c r="X207" s="93" t="e">
        <f ca="true">+IF(AND(ISNUMBER(OFFSET('Sanitation Data'!$D$10,0,10*ROW('Sanitation Data'!D201))),'Data Summary'!CM207="Yes"),OFFSET('Sanitation Data'!$D$10,0,10*ROW('Sanitation Data'!D201)),NA())</f>
        <v>#N/A</v>
      </c>
      <c r="Y207" s="93" t="e">
        <f ca="true">+IF(AND(ISNUMBER(OFFSET('Sanitation Data'!$D$11,0,10*ROW('Sanitation Data'!D201))),'Data Summary'!CN207="Yes"),OFFSET('Sanitation Data'!$D$11,0,10*ROW('Sanitation Data'!D201)),NA())</f>
        <v>#N/A</v>
      </c>
      <c r="Z207" s="93" t="e">
        <f ca="true">+IF(AND(ISNUMBER(OFFSET('Sanitation Data'!$D$12,0,10*ROW('Sanitation Data'!D201))),'Data Summary'!CO207="Yes"),OFFSET('Sanitation Data'!$D$12,0,10*ROW('Sanitation Data'!D201)),NA())</f>
        <v>#N/A</v>
      </c>
      <c r="AA207" s="93" t="e">
        <f ca="true">+IF(AND(ISNUMBER(OFFSET('Sanitation Data'!$E$4,0,10*ROW('Sanitation Data'!E201))),'Data Summary'!CP207="Yes"),100-OFFSET('Sanitation Data'!$E$4,0,10*ROW('Sanitation Data'!E201)),NA())</f>
        <v>#N/A</v>
      </c>
      <c r="AB207" s="93" t="e">
        <f ca="true">+IF(AND(ISNUMBER(OFFSET('Sanitation Data'!$E$6,0,10*ROW('Sanitation Data'!E201))),'Data Summary'!CQ207="Yes"),OFFSET('Sanitation Data'!$E$6,0,10*ROW('Sanitation Data'!E201)),NA())</f>
        <v>#N/A</v>
      </c>
      <c r="AC207" s="93" t="e">
        <f ca="true">+IF(AND(ISNUMBER(OFFSET('Sanitation Data'!$E$10,0,10*ROW('Sanitation Data'!E201))),'Data Summary'!CR207="Yes"),OFFSET('Sanitation Data'!$E$10,0,10*ROW('Sanitation Data'!E201)),NA())</f>
        <v>#N/A</v>
      </c>
      <c r="AD207" s="93" t="e">
        <f ca="true">+IF(AND(ISNUMBER(OFFSET('Sanitation Data'!$E$11,0,10*ROW('Sanitation Data'!E201))),'Data Summary'!CS207="Yes"),OFFSET('Sanitation Data'!$E$11,0,10*ROW('Sanitation Data'!E201)),NA())</f>
        <v>#N/A</v>
      </c>
      <c r="AE207" s="93" t="e">
        <f ca="true">+IF(AND(ISNUMBER(OFFSET('Sanitation Data'!$E$12,0,10*ROW('Sanitation Data'!E201))),'Data Summary'!CT207="Yes"),OFFSET('Sanitation Data'!$E$12,0,10*ROW('Sanitation Data'!E201)),NA())</f>
        <v>#N/A</v>
      </c>
      <c r="AF207" s="93" t="e">
        <f ca="true">+IF(AND(ISNUMBER(OFFSET('Sanitation Data'!$F$4,0,10*ROW('Sanitation Data'!F201))),'Data Summary'!CU207="Yes"),100-OFFSET('Sanitation Data'!$F$4,0,10*ROW('Sanitation Data'!F201)),NA())</f>
        <v>#N/A</v>
      </c>
      <c r="AG207" s="93" t="e">
        <f ca="true">+IF(AND(ISNUMBER(OFFSET('Sanitation Data'!$F$6,0,10*ROW('Sanitation Data'!F201))),'Data Summary'!CV207="Yes"),OFFSET('Sanitation Data'!$F$6,0,10*ROW('Sanitation Data'!F201)),NA())</f>
        <v>#N/A</v>
      </c>
      <c r="AH207" s="93" t="e">
        <f ca="true">+IF(AND(ISNUMBER(OFFSET('Sanitation Data'!$F$10,0,10*ROW('Sanitation Data'!F201))),'Data Summary'!CW207="Yes"),OFFSET('Sanitation Data'!$F$10,0,10*ROW('Sanitation Data'!F201)),NA())</f>
        <v>#N/A</v>
      </c>
      <c r="AI207" s="93" t="e">
        <f ca="true">+IF(AND(ISNUMBER(OFFSET('Sanitation Data'!$F$11,0,10*ROW('Sanitation Data'!F201))),'Data Summary'!CX207="Yes"),OFFSET('Sanitation Data'!$F$11,0,10*ROW('Sanitation Data'!F201)),NA())</f>
        <v>#N/A</v>
      </c>
      <c r="AJ207" s="93" t="e">
        <f ca="true">+IF(AND(ISNUMBER(OFFSET('Sanitation Data'!$F$12,0,10*ROW('Sanitation Data'!F201))),'Data Summary'!CY207="Yes"),OFFSET('Sanitation Data'!$F$12,0,10*ROW('Sanitation Data'!F201)),NA())</f>
        <v>#N/A</v>
      </c>
      <c r="AK207" s="93" t="e">
        <f ca="true">+IF(AND(ISNUMBER(OFFSET('Sanitation Data'!$G$4,0,10*ROW('Sanitation Data'!G201))),'Data Summary'!CZ207="Yes"),100-OFFSET('Sanitation Data'!$G$4,0,10*ROW('Sanitation Data'!G201)),NA())</f>
        <v>#N/A</v>
      </c>
      <c r="AL207" s="93" t="e">
        <f ca="true">+IF(AND(ISNUMBER(OFFSET('Sanitation Data'!$G$6,0,10*ROW('Sanitation Data'!G201))),'Data Summary'!DA207="Yes"),OFFSET('Sanitation Data'!$G$6,0,10*ROW('Sanitation Data'!G201)),NA())</f>
        <v>#N/A</v>
      </c>
      <c r="AM207" s="93" t="e">
        <f ca="true">+IF(AND(ISNUMBER(OFFSET('Sanitation Data'!$G$10,0,10*ROW('Sanitation Data'!G201))),'Data Summary'!DB207="Yes"),OFFSET('Sanitation Data'!$G$10,0,10*ROW('Sanitation Data'!G201)),NA())</f>
        <v>#N/A</v>
      </c>
      <c r="AN207" s="93" t="e">
        <f ca="true">+IF(AND(ISNUMBER(OFFSET('Sanitation Data'!$G$11,0,10*ROW('Sanitation Data'!G201))),'Data Summary'!DC207="Yes"),OFFSET('Sanitation Data'!$G$11,0,10*ROW('Sanitation Data'!G201)),NA())</f>
        <v>#N/A</v>
      </c>
      <c r="AO207" s="93" t="e">
        <f ca="true">+IF(AND(ISNUMBER(OFFSET('Sanitation Data'!$G$12,0,10*ROW('Sanitation Data'!G201))),'Data Summary'!DD207="Yes"),OFFSET('Sanitation Data'!$G$12,0,10*ROW('Sanitation Data'!G201)),NA())</f>
        <v>#N/A</v>
      </c>
      <c r="AP207" s="93" t="e">
        <f ca="true">+IF(AND(ISNUMBER(OFFSET('Sanitation Data'!$H$4,0,10*ROW('Sanitation Data'!H201))),'Data Summary'!DE207="Yes"),100-OFFSET('Sanitation Data'!$H$4,0,10*ROW('Sanitation Data'!H201)),NA())</f>
        <v>#N/A</v>
      </c>
      <c r="AQ207" s="93" t="e">
        <f ca="true">+IF(AND(ISNUMBER(OFFSET('Sanitation Data'!$H$6,0,10*ROW('Sanitation Data'!H201))),'Data Summary'!DF207="Yes"),OFFSET('Sanitation Data'!$H$6,0,10*ROW('Sanitation Data'!H201)),NA())</f>
        <v>#N/A</v>
      </c>
      <c r="AR207" s="93" t="e">
        <f ca="true">+IF(AND(ISNUMBER(OFFSET('Sanitation Data'!$H$10,0,10*ROW('Sanitation Data'!H201))),'Data Summary'!DG207="Yes"),OFFSET('Sanitation Data'!$H$10,0,10*ROW('Sanitation Data'!H201)),NA())</f>
        <v>#N/A</v>
      </c>
      <c r="AS207" s="93" t="e">
        <f ca="true">+IF(AND(ISNUMBER(OFFSET('Sanitation Data'!$H$11,0,10*ROW('Sanitation Data'!H201))),'Data Summary'!DH207="Yes"),OFFSET('Sanitation Data'!$H$11,0,10*ROW('Sanitation Data'!H201)),NA())</f>
        <v>#N/A</v>
      </c>
      <c r="AT207" s="93" t="e">
        <f ca="true">+IF(AND(ISNUMBER(OFFSET('Sanitation Data'!$H$12,0,10*ROW('Sanitation Data'!H201))),'Data Summary'!DI207="Yes"),OFFSET('Sanitation Data'!$H$12,0,10*ROW('Sanitation Data'!H201)),NA())</f>
        <v>#N/A</v>
      </c>
      <c r="AU207" s="93" t="e">
        <f ca="true">+IF(AND(ISNUMBER(OFFSET('Sanitation Data'!$I$4,0,10*ROW('Sanitation Data'!I201))),'Data Summary'!DJ207="Yes"),100-OFFSET('Sanitation Data'!$I$4,0,10*ROW('Sanitation Data'!I201)),NA())</f>
        <v>#N/A</v>
      </c>
      <c r="AV207" s="93" t="e">
        <f ca="true">+IF(AND(ISNUMBER(OFFSET('Sanitation Data'!$I$6,0,10*ROW('Sanitation Data'!I201))),'Data Summary'!DK207="Yes"),OFFSET('Sanitation Data'!$I$6,0,10*ROW('Sanitation Data'!I201)),NA())</f>
        <v>#N/A</v>
      </c>
      <c r="AW207" s="93" t="e">
        <f ca="true">+IF(AND(ISNUMBER(OFFSET('Sanitation Data'!$I$10,0,10*ROW('Sanitation Data'!I201))),'Data Summary'!DL207="Yes"),OFFSET('Sanitation Data'!$I$10,0,10*ROW('Sanitation Data'!I201)),NA())</f>
        <v>#N/A</v>
      </c>
      <c r="AX207" s="93" t="e">
        <f ca="true">+IF(AND(ISNUMBER(OFFSET('Sanitation Data'!$I$11,0,10*ROW('Sanitation Data'!I201))),'Data Summary'!DM207="Yes"),OFFSET('Sanitation Data'!$I$11,0,10*ROW('Sanitation Data'!I201)),NA())</f>
        <v>#N/A</v>
      </c>
      <c r="AY207" s="93" t="e">
        <f ca="true">+IF(AND(ISNUMBER(OFFSET('Sanitation Data'!$I$12,0,10*ROW('Sanitation Data'!I201))),'Data Summary'!DN207="Yes"),OFFSET('Sanitation Data'!$I$12,0,10*ROW('Sanitation Data'!I201)),NA())</f>
        <v>#N/A</v>
      </c>
      <c r="AZ207" s="94" t="e">
        <f ca="true">+IF(AND(ISNUMBER(OFFSET('Hygiene Data'!$D$5,0,10*ROW('Hygiene Data'!D201))),'Data Summary'!DO207="Yes"),OFFSET('Hygiene Data'!$D$5,0,10*ROW('Hygiene Data'!D201)),NA())</f>
        <v>#N/A</v>
      </c>
      <c r="BA207" s="94" t="e">
        <f ca="true">+IF(AND(ISNUMBER(OFFSET('Hygiene Data'!$D$7,0,10*ROW('Hygiene Data'!D201))),'Data Summary'!DP207="Yes"),OFFSET('Hygiene Data'!$D$7,0,10*ROW('Hygiene Data'!D201)),NA())</f>
        <v>#N/A</v>
      </c>
      <c r="BB207" s="94" t="e">
        <f ca="true">+IF(AND(ISNUMBER(OFFSET('Hygiene Data'!$D$9,0,10*ROW('Hygiene Data'!D201))),'Data Summary'!DQ207="Yes"),OFFSET('Hygiene Data'!$D$9,0,10*ROW('Hygiene Data'!D201)),NA())</f>
        <v>#N/A</v>
      </c>
      <c r="BC207" s="94" t="e">
        <f ca="true">+IF(AND(ISNUMBER(OFFSET('Hygiene Data'!$E$5,0,10*ROW('Hygiene Data'!E201))),'Data Summary'!DR207="Yes"),OFFSET('Hygiene Data'!$E$5,0,10*ROW('Hygiene Data'!E201)),NA())</f>
        <v>#N/A</v>
      </c>
      <c r="BD207" s="94" t="e">
        <f ca="true">+IF(AND(ISNUMBER(OFFSET('Hygiene Data'!$E$7,0,10*ROW('Hygiene Data'!E201))),'Data Summary'!DS207="Yes"),OFFSET('Hygiene Data'!$E$7,0,10*ROW('Hygiene Data'!E201)),NA())</f>
        <v>#N/A</v>
      </c>
      <c r="BE207" s="94" t="e">
        <f ca="true">+IF(AND(ISNUMBER(OFFSET('Hygiene Data'!$E$9,0,10*ROW('Hygiene Data'!E201))),'Data Summary'!DT207="Yes"),OFFSET('Hygiene Data'!$E$9,0,10*ROW('Hygiene Data'!E201)),NA())</f>
        <v>#N/A</v>
      </c>
      <c r="BF207" s="94" t="e">
        <f ca="true">+IF(AND(ISNUMBER(OFFSET('Hygiene Data'!$F$5,0,10*ROW('Hygiene Data'!F201))),'Data Summary'!DU207="Yes"),OFFSET('Hygiene Data'!$F$5,0,10*ROW('Hygiene Data'!F201)),NA())</f>
        <v>#N/A</v>
      </c>
      <c r="BG207" s="94" t="e">
        <f ca="true">+IF(AND(ISNUMBER(OFFSET('Hygiene Data'!$F$7,0,10*ROW('Hygiene Data'!F201))),'Data Summary'!DV207="Yes"),OFFSET('Hygiene Data'!$F$7,0,10*ROW('Hygiene Data'!F201)),NA())</f>
        <v>#N/A</v>
      </c>
      <c r="BH207" s="94" t="e">
        <f ca="true">+IF(AND(ISNUMBER(OFFSET('Hygiene Data'!$F$9,0,10*ROW('Hygiene Data'!F201))),'Data Summary'!DW207="Yes"),OFFSET('Hygiene Data'!$F$9,0,10*ROW('Hygiene Data'!F201)),NA())</f>
        <v>#N/A</v>
      </c>
      <c r="BI207" s="94" t="e">
        <f ca="true">+IF(AND(ISNUMBER(OFFSET('Hygiene Data'!$G$5,0,10*ROW('Hygiene Data'!G201))),'Data Summary'!DX207="Yes"),OFFSET('Hygiene Data'!$G$5,0,10*ROW('Hygiene Data'!G201)),NA())</f>
        <v>#N/A</v>
      </c>
      <c r="BJ207" s="94" t="e">
        <f ca="true">+IF(AND(ISNUMBER(OFFSET('Hygiene Data'!$G$7,0,10*ROW('Hygiene Data'!G201))),'Data Summary'!DY207="Yes"),OFFSET('Hygiene Data'!$G$7,0,10*ROW('Hygiene Data'!G201)),NA())</f>
        <v>#N/A</v>
      </c>
      <c r="BK207" s="94" t="e">
        <f ca="true">+IF(AND(ISNUMBER(OFFSET('Hygiene Data'!$G$9,0,10*ROW('Hygiene Data'!G201))),'Data Summary'!DZ207="Yes"),OFFSET('Hygiene Data'!$G$9,0,10*ROW('Hygiene Data'!G201)),NA())</f>
        <v>#N/A</v>
      </c>
      <c r="BL207" s="94" t="e">
        <f ca="true">+IF(AND(ISNUMBER(OFFSET('Hygiene Data'!$H$5,0,10*ROW('Hygiene Data'!H201))),'Data Summary'!EA207="Yes"),OFFSET('Hygiene Data'!$H$5,0,10*ROW('Hygiene Data'!H201)),NA())</f>
        <v>#N/A</v>
      </c>
      <c r="BM207" s="94" t="e">
        <f ca="true">+IF(AND(ISNUMBER(OFFSET('Hygiene Data'!$H$7,0,10*ROW('Hygiene Data'!H201))),'Data Summary'!EB207="Yes"),OFFSET('Hygiene Data'!$H$7,0,10*ROW('Hygiene Data'!H201)),NA())</f>
        <v>#N/A</v>
      </c>
      <c r="BN207" s="94" t="e">
        <f ca="true">+IF(AND(ISNUMBER(OFFSET('Hygiene Data'!$H$9,0,10*ROW('Hygiene Data'!H201))),'Data Summary'!EC207="Yes"),OFFSET('Hygiene Data'!$H$9,0,10*ROW('Hygiene Data'!H201)),NA())</f>
        <v>#N/A</v>
      </c>
      <c r="BO207" s="94" t="e">
        <f ca="true">+IF(AND(ISNUMBER(OFFSET('Hygiene Data'!$I$5,0,10*ROW('Hygiene Data'!I201))),'Data Summary'!ED207="Yes"),OFFSET('Hygiene Data'!$I$5,0,10*ROW('Hygiene Data'!I201)),NA())</f>
        <v>#N/A</v>
      </c>
      <c r="BP207" s="94" t="e">
        <f ca="true">+IF(AND(ISNUMBER(OFFSET('Hygiene Data'!$I$7,0,10*ROW('Hygiene Data'!I201))),'Data Summary'!EE207="Yes"),OFFSET('Hygiene Data'!$I$7,0,10*ROW('Hygiene Data'!I201)),NA())</f>
        <v>#N/A</v>
      </c>
      <c r="BQ207" s="94"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BE0F2-9BAC-4637-AB1C-BAF6E2501178}">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2" customWidth="true"/>
    <col min="2" max="2" width="7.5" style="188" customWidth="true"/>
    <col min="3" max="8" width="8.75" style="152" customWidth="true"/>
    <col min="9" max="9" width="9.375" style="152" customWidth="true"/>
    <col min="10" max="10" width="13.375" style="152" customWidth="true"/>
    <col min="11" max="11" width="7.5" style="152" customWidth="true"/>
    <col min="12" max="17" width="8.625" style="152" customWidth="true"/>
    <col min="18" max="18" width="6.5" style="152" customWidth="true"/>
    <col min="19" max="19" width="13.375" style="152" customWidth="true"/>
    <col min="20" max="20" width="7.5" style="152" customWidth="true"/>
    <col min="21" max="26" width="9.125" style="152" customWidth="true"/>
    <col min="27" max="16384" width="9" style="152"/>
  </cols>
  <sheetData>
    <row xmlns:x14ac="http://schemas.microsoft.com/office/spreadsheetml/2009/9/ac" r="1" ht="15.75" x14ac:dyDescent="0.25">
      <c r="A1" s="148" t="s">
        <v>48</v>
      </c>
      <c r="B1" s="149"/>
      <c r="C1" s="150"/>
      <c r="D1" s="150"/>
      <c r="E1" s="150"/>
      <c r="F1" s="150"/>
      <c r="G1" s="150"/>
      <c r="H1" s="554"/>
      <c r="I1" s="554"/>
      <c r="J1" s="554"/>
      <c r="K1" s="554"/>
      <c r="L1" s="554"/>
      <c r="M1" s="554"/>
      <c r="N1" s="554"/>
      <c r="O1" s="554"/>
      <c r="P1" s="554"/>
      <c r="Q1" s="150"/>
      <c r="R1" s="150"/>
      <c r="S1" s="150"/>
      <c r="T1" s="151"/>
      <c r="U1" s="151"/>
      <c r="V1" s="151"/>
      <c r="W1" s="151"/>
      <c r="X1" s="151"/>
      <c r="Y1" s="151"/>
      <c r="Z1" s="151"/>
      <c r="AA1" s="151"/>
    </row>
    <row xmlns:x14ac="http://schemas.microsoft.com/office/spreadsheetml/2009/9/ac" r="2" s="155" customFormat="true" ht="26.25" customHeight="true" x14ac:dyDescent="0.25">
      <c r="A2" s="153" t="s">
        <v>13</v>
      </c>
      <c r="B2" s="154"/>
      <c r="J2" s="153" t="s">
        <v>14</v>
      </c>
      <c r="R2" s="156"/>
      <c r="S2" s="157" t="s">
        <v>15</v>
      </c>
      <c r="W2" s="156"/>
      <c r="X2" s="156"/>
      <c r="Y2" s="158"/>
      <c r="Z2" s="158"/>
      <c r="AD2" s="159"/>
      <c r="AE2" s="159"/>
      <c r="AF2" s="159"/>
      <c r="AG2" s="159"/>
      <c r="AH2" s="159"/>
      <c r="AI2" s="159"/>
    </row>
    <row xmlns:x14ac="http://schemas.microsoft.com/office/spreadsheetml/2009/9/ac" r="3" ht="15.75" x14ac:dyDescent="0.25">
      <c r="A3" s="160"/>
      <c r="B3" s="161" t="s">
        <v>4</v>
      </c>
      <c r="C3" s="156" t="s">
        <v>7</v>
      </c>
      <c r="D3" s="156" t="s">
        <v>2</v>
      </c>
      <c r="E3" s="156" t="s">
        <v>1</v>
      </c>
      <c r="F3" s="156" t="s">
        <v>52</v>
      </c>
      <c r="G3" s="156" t="s">
        <v>17</v>
      </c>
      <c r="H3" s="156" t="s">
        <v>18</v>
      </c>
      <c r="I3" s="162"/>
      <c r="J3" s="160"/>
      <c r="K3" s="161" t="s">
        <v>4</v>
      </c>
      <c r="L3" s="156" t="s">
        <v>7</v>
      </c>
      <c r="M3" s="156" t="s">
        <v>2</v>
      </c>
      <c r="N3" s="156" t="s">
        <v>1</v>
      </c>
      <c r="O3" s="156" t="s">
        <v>52</v>
      </c>
      <c r="P3" s="156" t="s">
        <v>17</v>
      </c>
      <c r="Q3" s="156" t="s">
        <v>18</v>
      </c>
      <c r="R3" s="158"/>
      <c r="S3" s="163"/>
      <c r="T3" s="161" t="s">
        <v>4</v>
      </c>
      <c r="U3" s="156" t="s">
        <v>7</v>
      </c>
      <c r="V3" s="156" t="s">
        <v>2</v>
      </c>
      <c r="W3" s="156" t="s">
        <v>1</v>
      </c>
      <c r="X3" s="156" t="s">
        <v>52</v>
      </c>
      <c r="Y3" s="156" t="s">
        <v>17</v>
      </c>
      <c r="Z3" s="156" t="s">
        <v>18</v>
      </c>
      <c r="AB3" s="159"/>
      <c r="AC3" s="159"/>
      <c r="AD3" s="159"/>
      <c r="AE3" s="159"/>
      <c r="AF3" s="159"/>
      <c r="AG3" s="159"/>
    </row>
    <row xmlns:x14ac="http://schemas.microsoft.com/office/spreadsheetml/2009/9/ac" r="4" ht="15.75" x14ac:dyDescent="0.25">
      <c r="A4" s="160" t="s">
        <v>34</v>
      </c>
      <c r="B4" s="10">
        <v>2023</v>
      </c>
      <c r="C4" s="10">
        <v>96.363636360000001</v>
      </c>
      <c r="D4" s="10"/>
      <c r="E4" s="10"/>
      <c r="F4" s="10"/>
      <c r="G4" s="10"/>
      <c r="H4" s="10"/>
      <c r="I4" s="162"/>
      <c r="J4" s="160" t="s">
        <v>34</v>
      </c>
      <c r="K4" s="10">
        <v>2023</v>
      </c>
      <c r="L4" s="10">
        <v>99.636363639999999</v>
      </c>
      <c r="M4" s="10"/>
      <c r="N4" s="10"/>
      <c r="O4" s="10"/>
      <c r="P4" s="10"/>
      <c r="Q4" s="10"/>
      <c r="R4" s="159"/>
      <c r="S4" s="160" t="s">
        <v>34</v>
      </c>
      <c r="T4" s="10">
        <v>2023</v>
      </c>
      <c r="U4" s="10">
        <v>98.727272729999996</v>
      </c>
      <c r="V4" s="10"/>
      <c r="W4" s="10"/>
      <c r="X4" s="10"/>
      <c r="Y4" s="10"/>
      <c r="Z4" s="10"/>
      <c r="AA4" s="159"/>
      <c r="AB4" s="159"/>
      <c r="AC4" s="159"/>
      <c r="AD4" s="159"/>
      <c r="AE4" s="159"/>
      <c r="AF4" s="159"/>
      <c r="AG4" s="159"/>
    </row>
    <row xmlns:x14ac="http://schemas.microsoft.com/office/spreadsheetml/2009/9/ac" r="5" ht="15.75" x14ac:dyDescent="0.25">
      <c r="A5" s="160" t="s">
        <v>35</v>
      </c>
      <c r="B5" s="10">
        <v>2023</v>
      </c>
      <c r="C5" s="10">
        <v>0</v>
      </c>
      <c r="D5" s="10"/>
      <c r="E5" s="10"/>
      <c r="F5" s="10"/>
      <c r="G5" s="10"/>
      <c r="H5" s="10"/>
      <c r="I5" s="162"/>
      <c r="J5" s="160" t="s">
        <v>35</v>
      </c>
      <c r="K5" s="10">
        <v>2023</v>
      </c>
      <c r="L5" s="10">
        <v>0</v>
      </c>
      <c r="M5" s="10"/>
      <c r="N5" s="10"/>
      <c r="O5" s="10"/>
      <c r="P5" s="10"/>
      <c r="Q5" s="10"/>
      <c r="R5" s="159"/>
      <c r="S5" s="160" t="s">
        <v>35</v>
      </c>
      <c r="T5" s="10">
        <v>2023</v>
      </c>
      <c r="U5" s="10">
        <v>0</v>
      </c>
      <c r="V5" s="10"/>
      <c r="W5" s="10"/>
      <c r="X5" s="10"/>
      <c r="Y5" s="10"/>
      <c r="Z5" s="10"/>
      <c r="AA5" s="159"/>
      <c r="AB5" s="159"/>
      <c r="AC5" s="159"/>
      <c r="AD5" s="159"/>
      <c r="AE5" s="159"/>
      <c r="AF5" s="159"/>
      <c r="AG5" s="159"/>
    </row>
    <row xmlns:x14ac="http://schemas.microsoft.com/office/spreadsheetml/2009/9/ac" r="6" s="155" customFormat="true" ht="15.75" x14ac:dyDescent="0.25">
      <c r="A6" s="160" t="s">
        <v>36</v>
      </c>
      <c r="B6" s="10">
        <v>2023</v>
      </c>
      <c r="C6" s="10">
        <v>3.636363636</v>
      </c>
      <c r="D6" s="10"/>
      <c r="E6" s="10"/>
      <c r="F6" s="10"/>
      <c r="G6" s="10"/>
      <c r="H6" s="10"/>
      <c r="I6" s="162"/>
      <c r="J6" s="160" t="s">
        <v>36</v>
      </c>
      <c r="K6" s="10">
        <v>2023</v>
      </c>
      <c r="L6" s="10">
        <v>0.36363636360000001</v>
      </c>
      <c r="M6" s="10"/>
      <c r="N6" s="10"/>
      <c r="O6" s="10"/>
      <c r="P6" s="10"/>
      <c r="Q6" s="10"/>
      <c r="R6" s="158"/>
      <c r="S6" s="160" t="s">
        <v>36</v>
      </c>
      <c r="T6" s="10">
        <v>2023</v>
      </c>
      <c r="U6" s="10">
        <v>1.2727272730000001</v>
      </c>
      <c r="V6" s="10"/>
      <c r="W6" s="10"/>
      <c r="X6" s="10"/>
      <c r="Y6" s="10"/>
      <c r="Z6" s="10"/>
      <c r="AA6" s="159"/>
      <c r="AB6" s="159"/>
      <c r="AC6" s="159"/>
      <c r="AD6" s="159"/>
      <c r="AE6" s="159"/>
      <c r="AF6" s="159"/>
      <c r="AG6" s="159"/>
    </row>
    <row xmlns:x14ac="http://schemas.microsoft.com/office/spreadsheetml/2009/9/ac" r="7" s="155" customFormat="true" ht="15.75" x14ac:dyDescent="0.25">
      <c r="A7" s="164" t="s">
        <v>188</v>
      </c>
      <c r="B7" s="10">
        <v>2023</v>
      </c>
      <c r="C7" s="10">
        <v>0</v>
      </c>
      <c r="D7" s="10">
        <v>100</v>
      </c>
      <c r="E7" s="10">
        <v>100</v>
      </c>
      <c r="F7" s="10">
        <v>100</v>
      </c>
      <c r="G7" s="10">
        <v>100</v>
      </c>
      <c r="H7" s="10">
        <v>100</v>
      </c>
      <c r="I7" s="159"/>
      <c r="J7" s="164" t="s">
        <v>188</v>
      </c>
      <c r="K7" s="10">
        <v>2023</v>
      </c>
      <c r="L7" s="10">
        <v>0</v>
      </c>
      <c r="M7" s="10">
        <v>100</v>
      </c>
      <c r="N7" s="10">
        <v>100</v>
      </c>
      <c r="O7" s="10">
        <v>100</v>
      </c>
      <c r="P7" s="10">
        <v>100</v>
      </c>
      <c r="Q7" s="10">
        <v>100</v>
      </c>
      <c r="R7" s="159"/>
      <c r="S7" s="164" t="s">
        <v>188</v>
      </c>
      <c r="T7" s="10">
        <v>2023</v>
      </c>
      <c r="U7" s="10">
        <v>0</v>
      </c>
      <c r="V7" s="10">
        <v>100</v>
      </c>
      <c r="W7" s="10">
        <v>100</v>
      </c>
      <c r="X7" s="10">
        <v>100</v>
      </c>
      <c r="Y7" s="10">
        <v>100</v>
      </c>
      <c r="Z7" s="10">
        <v>100</v>
      </c>
      <c r="AA7" s="165"/>
    </row>
    <row xmlns:x14ac="http://schemas.microsoft.com/office/spreadsheetml/2009/9/ac" r="8" s="155" customFormat="true" ht="15.75" x14ac:dyDescent="0.25">
      <c r="A8" s="166"/>
      <c r="B8" s="167"/>
      <c r="H8" s="165"/>
      <c r="I8" s="165"/>
      <c r="J8" s="165"/>
      <c r="K8" s="165"/>
      <c r="L8" s="165"/>
      <c r="M8" s="165"/>
      <c r="N8" s="165"/>
      <c r="O8" s="165"/>
      <c r="P8" s="165"/>
      <c r="Q8" s="165"/>
      <c r="R8" s="165"/>
      <c r="S8" s="165"/>
      <c r="T8" s="165"/>
      <c r="U8" s="165"/>
      <c r="V8" s="165"/>
      <c r="W8" s="165"/>
      <c r="X8" s="165"/>
      <c r="Y8" s="165"/>
      <c r="Z8" s="165"/>
      <c r="AA8" s="165"/>
    </row>
    <row xmlns:x14ac="http://schemas.microsoft.com/office/spreadsheetml/2009/9/ac" r="9" s="155" customFormat="true" ht="15.75" x14ac:dyDescent="0.25">
      <c r="A9" s="166"/>
      <c r="B9" s="167"/>
      <c r="H9" s="165"/>
      <c r="I9" s="165"/>
      <c r="J9" s="165"/>
      <c r="K9" s="165"/>
      <c r="L9" s="165"/>
      <c r="M9" s="165"/>
      <c r="N9" s="165"/>
      <c r="O9" s="165"/>
      <c r="P9" s="165"/>
      <c r="Q9" s="165"/>
      <c r="R9" s="165"/>
      <c r="S9" s="165"/>
      <c r="T9" s="165"/>
      <c r="U9" s="165"/>
      <c r="V9" s="165"/>
      <c r="W9" s="165"/>
      <c r="X9" s="165"/>
      <c r="Y9" s="165"/>
      <c r="Z9" s="165"/>
      <c r="AA9" s="165"/>
    </row>
    <row xmlns:x14ac="http://schemas.microsoft.com/office/spreadsheetml/2009/9/ac" r="10" s="155" customFormat="true" ht="15.75" x14ac:dyDescent="0.25">
      <c r="A10" s="168"/>
      <c r="B10" s="167"/>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5"/>
    </row>
    <row xmlns:x14ac="http://schemas.microsoft.com/office/spreadsheetml/2009/9/ac" r="11" ht="15.75" x14ac:dyDescent="0.25">
      <c r="A11" s="169"/>
      <c r="B11" s="170"/>
      <c r="C11" s="165"/>
      <c r="D11" s="165"/>
      <c r="E11" s="165"/>
      <c r="F11" s="165"/>
      <c r="G11" s="165"/>
      <c r="H11" s="165"/>
      <c r="I11" s="165"/>
      <c r="J11" s="165"/>
      <c r="K11" s="165"/>
      <c r="L11" s="165"/>
      <c r="M11" s="165"/>
      <c r="N11" s="165"/>
      <c r="O11" s="165"/>
      <c r="P11" s="165"/>
      <c r="Q11" s="165"/>
    </row>
    <row xmlns:x14ac="http://schemas.microsoft.com/office/spreadsheetml/2009/9/ac" r="12" ht="15.75" x14ac:dyDescent="0.25">
      <c r="A12" s="171" t="s">
        <v>49</v>
      </c>
      <c r="B12" s="172"/>
      <c r="C12" s="173"/>
      <c r="D12" s="173"/>
      <c r="E12" s="173"/>
      <c r="F12" s="173"/>
      <c r="G12" s="173"/>
      <c r="H12" s="173"/>
      <c r="I12" s="173"/>
      <c r="J12" s="173"/>
      <c r="K12" s="173"/>
      <c r="L12" s="173"/>
      <c r="M12" s="173"/>
      <c r="N12" s="173"/>
      <c r="O12" s="173"/>
      <c r="P12" s="173"/>
      <c r="Q12" s="173"/>
      <c r="R12" s="174"/>
      <c r="S12" s="174"/>
      <c r="T12" s="174"/>
      <c r="U12" s="174"/>
      <c r="V12" s="174"/>
    </row>
    <row xmlns:x14ac="http://schemas.microsoft.com/office/spreadsheetml/2009/9/ac" r="13" s="177" customFormat="true" x14ac:dyDescent="0.2">
      <c r="A13" s="175" t="s">
        <v>236</v>
      </c>
      <c r="B13" s="176" t="s">
        <v>238</v>
      </c>
      <c r="C13" s="175" t="s">
        <v>239</v>
      </c>
      <c r="D13" s="175" t="s">
        <v>246</v>
      </c>
      <c r="E13" s="175" t="s">
        <v>247</v>
      </c>
      <c r="F13" s="175" t="s">
        <v>248</v>
      </c>
      <c r="G13" s="175" t="s">
        <v>249</v>
      </c>
      <c r="H13" s="175" t="s">
        <v>250</v>
      </c>
      <c r="I13" s="175" t="s">
        <v>251</v>
      </c>
      <c r="J13" s="175" t="s">
        <v>252</v>
      </c>
      <c r="K13" s="175" t="s">
        <v>253</v>
      </c>
      <c r="L13" s="175" t="s">
        <v>254</v>
      </c>
      <c r="M13" s="175" t="s">
        <v>255</v>
      </c>
      <c r="N13" s="175" t="s">
        <v>256</v>
      </c>
      <c r="O13" s="177" t="s">
        <v>257</v>
      </c>
      <c r="P13" s="177" t="s">
        <v>258</v>
      </c>
      <c r="Q13" s="175" t="s">
        <v>259</v>
      </c>
      <c r="R13" s="175" t="s">
        <v>260</v>
      </c>
      <c r="S13" s="178" t="s">
        <v>261</v>
      </c>
      <c r="T13" s="179" t="s">
        <v>262</v>
      </c>
      <c r="U13" s="179" t="s">
        <v>263</v>
      </c>
      <c r="V13" s="179" t="s">
        <v>264</v>
      </c>
    </row>
    <row xmlns:x14ac="http://schemas.microsoft.com/office/spreadsheetml/2009/9/ac" r="14" s="182" customFormat="true" ht="12" x14ac:dyDescent="0.2">
      <c r="A14" s="180" t="s">
        <v>237</v>
      </c>
      <c r="B14" s="10">
        <v>2000</v>
      </c>
      <c r="C14" s="181" t="s">
        <v>240</v>
      </c>
      <c r="D14" s="10">
        <v>826340</v>
      </c>
      <c r="E14" s="10"/>
      <c r="F14" s="10"/>
      <c r="G14" s="10"/>
      <c r="H14" s="10"/>
      <c r="I14" s="10"/>
      <c r="J14" s="10">
        <v>100</v>
      </c>
      <c r="K14" s="10"/>
      <c r="L14" s="10">
        <v>99.63636363636364</v>
      </c>
      <c r="M14" s="10"/>
      <c r="N14" s="10"/>
      <c r="O14" s="10">
        <v>0.36363636363635982</v>
      </c>
      <c r="P14" s="10">
        <v>99.63636363636364</v>
      </c>
      <c r="Q14" s="10"/>
      <c r="R14" s="10"/>
      <c r="S14" s="10"/>
      <c r="T14" s="10"/>
      <c r="U14" s="10"/>
      <c r="V14" s="10">
        <v>100</v>
      </c>
    </row>
    <row xmlns:x14ac="http://schemas.microsoft.com/office/spreadsheetml/2009/9/ac" r="15" s="182" customFormat="true" ht="12" x14ac:dyDescent="0.2">
      <c r="A15" s="180" t="s">
        <v>237</v>
      </c>
      <c r="B15" s="10">
        <v>2001</v>
      </c>
      <c r="C15" s="181" t="s">
        <v>240</v>
      </c>
      <c r="D15" s="10">
        <v>813150</v>
      </c>
      <c r="E15" s="10"/>
      <c r="F15" s="10"/>
      <c r="G15" s="10"/>
      <c r="H15" s="10"/>
      <c r="I15" s="10"/>
      <c r="J15" s="10">
        <v>100</v>
      </c>
      <c r="K15" s="10"/>
      <c r="L15" s="10">
        <v>99.63636363636364</v>
      </c>
      <c r="M15" s="10"/>
      <c r="N15" s="10"/>
      <c r="O15" s="10">
        <v>0.36363636363635982</v>
      </c>
      <c r="P15" s="10">
        <v>99.63636363636364</v>
      </c>
      <c r="Q15" s="10"/>
      <c r="R15" s="10"/>
      <c r="S15" s="10"/>
      <c r="T15" s="10"/>
      <c r="U15" s="10"/>
      <c r="V15" s="10">
        <v>100</v>
      </c>
    </row>
    <row xmlns:x14ac="http://schemas.microsoft.com/office/spreadsheetml/2009/9/ac" r="16" s="182" customFormat="true" ht="12" x14ac:dyDescent="0.2">
      <c r="A16" s="180" t="s">
        <v>237</v>
      </c>
      <c r="B16" s="10">
        <v>2002</v>
      </c>
      <c r="C16" s="181" t="s">
        <v>240</v>
      </c>
      <c r="D16" s="10">
        <v>808135</v>
      </c>
      <c r="E16" s="10"/>
      <c r="F16" s="10"/>
      <c r="G16" s="10"/>
      <c r="H16" s="10"/>
      <c r="I16" s="10"/>
      <c r="J16" s="10">
        <v>100</v>
      </c>
      <c r="K16" s="10"/>
      <c r="L16" s="10">
        <v>99.63636363636364</v>
      </c>
      <c r="M16" s="10"/>
      <c r="N16" s="10"/>
      <c r="O16" s="10">
        <v>0.36363636363635982</v>
      </c>
      <c r="P16" s="10">
        <v>99.63636363636364</v>
      </c>
      <c r="Q16" s="10"/>
      <c r="R16" s="10"/>
      <c r="S16" s="10"/>
      <c r="T16" s="10"/>
      <c r="U16" s="10"/>
      <c r="V16" s="10">
        <v>100</v>
      </c>
    </row>
    <row xmlns:x14ac="http://schemas.microsoft.com/office/spreadsheetml/2009/9/ac" r="17" s="182" customFormat="true" ht="12" x14ac:dyDescent="0.2">
      <c r="A17" s="180" t="s">
        <v>237</v>
      </c>
      <c r="B17" s="10">
        <v>2003</v>
      </c>
      <c r="C17" s="181" t="s">
        <v>240</v>
      </c>
      <c r="D17" s="10">
        <v>799466</v>
      </c>
      <c r="E17" s="10"/>
      <c r="F17" s="10"/>
      <c r="G17" s="10"/>
      <c r="H17" s="10"/>
      <c r="I17" s="10"/>
      <c r="J17" s="10">
        <v>100</v>
      </c>
      <c r="K17" s="10"/>
      <c r="L17" s="10">
        <v>99.63636363636364</v>
      </c>
      <c r="M17" s="10"/>
      <c r="N17" s="10"/>
      <c r="O17" s="10">
        <v>0.36363636363635982</v>
      </c>
      <c r="P17" s="10">
        <v>99.63636363636364</v>
      </c>
      <c r="Q17" s="10"/>
      <c r="R17" s="10"/>
      <c r="S17" s="10"/>
      <c r="T17" s="10"/>
      <c r="U17" s="10"/>
      <c r="V17" s="10">
        <v>100</v>
      </c>
    </row>
    <row xmlns:x14ac="http://schemas.microsoft.com/office/spreadsheetml/2009/9/ac" r="18" s="182" customFormat="true" ht="12" x14ac:dyDescent="0.2">
      <c r="A18" s="180" t="s">
        <v>237</v>
      </c>
      <c r="B18" s="10">
        <v>2004</v>
      </c>
      <c r="C18" s="181" t="s">
        <v>240</v>
      </c>
      <c r="D18" s="10">
        <v>787521</v>
      </c>
      <c r="E18" s="10"/>
      <c r="F18" s="10"/>
      <c r="G18" s="10"/>
      <c r="H18" s="10"/>
      <c r="I18" s="10"/>
      <c r="J18" s="10">
        <v>100</v>
      </c>
      <c r="K18" s="10"/>
      <c r="L18" s="10">
        <v>99.63636363636364</v>
      </c>
      <c r="M18" s="10"/>
      <c r="N18" s="10"/>
      <c r="O18" s="10">
        <v>0.36363636363635982</v>
      </c>
      <c r="P18" s="10">
        <v>99.63636363636364</v>
      </c>
      <c r="Q18" s="10"/>
      <c r="R18" s="10"/>
      <c r="S18" s="10"/>
      <c r="T18" s="10"/>
      <c r="U18" s="10"/>
      <c r="V18" s="10">
        <v>100</v>
      </c>
    </row>
    <row xmlns:x14ac="http://schemas.microsoft.com/office/spreadsheetml/2009/9/ac" r="19" s="182" customFormat="true" ht="12" x14ac:dyDescent="0.2">
      <c r="A19" s="180" t="s">
        <v>237</v>
      </c>
      <c r="B19" s="10">
        <v>2005</v>
      </c>
      <c r="C19" s="181" t="s">
        <v>240</v>
      </c>
      <c r="D19" s="10">
        <v>775413</v>
      </c>
      <c r="E19" s="10"/>
      <c r="F19" s="10"/>
      <c r="G19" s="10"/>
      <c r="H19" s="10"/>
      <c r="I19" s="10"/>
      <c r="J19" s="10">
        <v>100</v>
      </c>
      <c r="K19" s="10"/>
      <c r="L19" s="10">
        <v>99.63636363636364</v>
      </c>
      <c r="M19" s="10"/>
      <c r="N19" s="10"/>
      <c r="O19" s="10">
        <v>0.36363636363635982</v>
      </c>
      <c r="P19" s="10">
        <v>99.63636363636364</v>
      </c>
      <c r="Q19" s="10"/>
      <c r="R19" s="10"/>
      <c r="S19" s="10"/>
      <c r="T19" s="10"/>
      <c r="U19" s="10"/>
      <c r="V19" s="10">
        <v>100</v>
      </c>
    </row>
    <row xmlns:x14ac="http://schemas.microsoft.com/office/spreadsheetml/2009/9/ac" r="20" s="182" customFormat="true" ht="12" x14ac:dyDescent="0.2">
      <c r="A20" s="180" t="s">
        <v>237</v>
      </c>
      <c r="B20" s="10">
        <v>2006</v>
      </c>
      <c r="C20" s="181" t="s">
        <v>240</v>
      </c>
      <c r="D20" s="10">
        <v>764613</v>
      </c>
      <c r="E20" s="10"/>
      <c r="F20" s="10"/>
      <c r="G20" s="10"/>
      <c r="H20" s="10"/>
      <c r="I20" s="10"/>
      <c r="J20" s="10">
        <v>100</v>
      </c>
      <c r="K20" s="10"/>
      <c r="L20" s="10">
        <v>99.63636363636364</v>
      </c>
      <c r="M20" s="10"/>
      <c r="N20" s="10"/>
      <c r="O20" s="10">
        <v>0.36363636363635982</v>
      </c>
      <c r="P20" s="10">
        <v>99.63636363636364</v>
      </c>
      <c r="Q20" s="10"/>
      <c r="R20" s="10"/>
      <c r="S20" s="10"/>
      <c r="T20" s="10"/>
      <c r="U20" s="10"/>
      <c r="V20" s="10">
        <v>100</v>
      </c>
    </row>
    <row xmlns:x14ac="http://schemas.microsoft.com/office/spreadsheetml/2009/9/ac" r="21" s="182" customFormat="true" ht="12" x14ac:dyDescent="0.2">
      <c r="A21" s="180" t="s">
        <v>237</v>
      </c>
      <c r="B21" s="10">
        <v>2007</v>
      </c>
      <c r="C21" s="181" t="s">
        <v>240</v>
      </c>
      <c r="D21" s="10">
        <v>754028</v>
      </c>
      <c r="E21" s="10"/>
      <c r="F21" s="10"/>
      <c r="G21" s="10"/>
      <c r="H21" s="10"/>
      <c r="I21" s="10"/>
      <c r="J21" s="10">
        <v>100</v>
      </c>
      <c r="K21" s="10"/>
      <c r="L21" s="10">
        <v>99.63636363636364</v>
      </c>
      <c r="M21" s="10"/>
      <c r="N21" s="10"/>
      <c r="O21" s="10">
        <v>0.36363636363635982</v>
      </c>
      <c r="P21" s="10">
        <v>99.63636363636364</v>
      </c>
      <c r="Q21" s="10"/>
      <c r="R21" s="10"/>
      <c r="S21" s="10"/>
      <c r="T21" s="10"/>
      <c r="U21" s="10"/>
      <c r="V21" s="10">
        <v>100</v>
      </c>
    </row>
    <row xmlns:x14ac="http://schemas.microsoft.com/office/spreadsheetml/2009/9/ac" r="22" s="182" customFormat="true" ht="12" x14ac:dyDescent="0.2">
      <c r="A22" s="180" t="s">
        <v>237</v>
      </c>
      <c r="B22" s="10">
        <v>2008</v>
      </c>
      <c r="C22" s="181" t="s">
        <v>240</v>
      </c>
      <c r="D22" s="10">
        <v>743259</v>
      </c>
      <c r="E22" s="10"/>
      <c r="F22" s="10"/>
      <c r="G22" s="10">
        <v>99.014049586776878</v>
      </c>
      <c r="H22" s="10"/>
      <c r="I22" s="10"/>
      <c r="J22" s="10">
        <v>0.98595041322312227</v>
      </c>
      <c r="K22" s="10"/>
      <c r="L22" s="10">
        <v>99.63636363636364</v>
      </c>
      <c r="M22" s="10">
        <v>26.043091735538841</v>
      </c>
      <c r="N22" s="10">
        <v>73.593271900824803</v>
      </c>
      <c r="O22" s="10">
        <v>0.36363636363635982</v>
      </c>
      <c r="P22" s="10">
        <v>0</v>
      </c>
      <c r="Q22" s="10"/>
      <c r="R22" s="10"/>
      <c r="S22" s="10">
        <v>6.9840909090926289</v>
      </c>
      <c r="T22" s="10"/>
      <c r="U22" s="10"/>
      <c r="V22" s="10">
        <v>93.015909090907371</v>
      </c>
    </row>
    <row xmlns:x14ac="http://schemas.microsoft.com/office/spreadsheetml/2009/9/ac" r="23" s="182" customFormat="true" ht="12" x14ac:dyDescent="0.2">
      <c r="A23" s="180" t="s">
        <v>237</v>
      </c>
      <c r="B23" s="10">
        <v>2009</v>
      </c>
      <c r="C23" s="181" t="s">
        <v>240</v>
      </c>
      <c r="D23" s="10">
        <v>736360</v>
      </c>
      <c r="E23" s="10"/>
      <c r="F23" s="10"/>
      <c r="G23" s="10">
        <v>99.014049586776878</v>
      </c>
      <c r="H23" s="10"/>
      <c r="I23" s="10"/>
      <c r="J23" s="10">
        <v>0.98595041322312227</v>
      </c>
      <c r="K23" s="10"/>
      <c r="L23" s="10">
        <v>99.63636363636364</v>
      </c>
      <c r="M23" s="10">
        <v>26.043091735538841</v>
      </c>
      <c r="N23" s="10">
        <v>73.593271900824803</v>
      </c>
      <c r="O23" s="10">
        <v>0.36363636363635982</v>
      </c>
      <c r="P23" s="10">
        <v>0</v>
      </c>
      <c r="Q23" s="10"/>
      <c r="R23" s="10"/>
      <c r="S23" s="10">
        <v>6.9840909090926289</v>
      </c>
      <c r="T23" s="10"/>
      <c r="U23" s="10"/>
      <c r="V23" s="10">
        <v>93.015909090907371</v>
      </c>
    </row>
    <row xmlns:x14ac="http://schemas.microsoft.com/office/spreadsheetml/2009/9/ac" r="24" s="182" customFormat="true" ht="12" x14ac:dyDescent="0.2">
      <c r="A24" s="180" t="s">
        <v>237</v>
      </c>
      <c r="B24" s="10">
        <v>2010</v>
      </c>
      <c r="C24" s="181" t="s">
        <v>240</v>
      </c>
      <c r="D24" s="10">
        <v>727605</v>
      </c>
      <c r="E24" s="10"/>
      <c r="F24" s="10"/>
      <c r="G24" s="10">
        <v>99.014049586776878</v>
      </c>
      <c r="H24" s="10"/>
      <c r="I24" s="10"/>
      <c r="J24" s="10">
        <v>0.98595041322312227</v>
      </c>
      <c r="K24" s="10"/>
      <c r="L24" s="10">
        <v>99.63636363636364</v>
      </c>
      <c r="M24" s="10">
        <v>26.043091735538841</v>
      </c>
      <c r="N24" s="10">
        <v>73.593271900824803</v>
      </c>
      <c r="O24" s="10">
        <v>0.36363636363635982</v>
      </c>
      <c r="P24" s="10">
        <v>0</v>
      </c>
      <c r="Q24" s="10"/>
      <c r="R24" s="10">
        <v>98.74</v>
      </c>
      <c r="S24" s="10">
        <v>6.9840909090926289</v>
      </c>
      <c r="T24" s="10">
        <v>91.755909090907366</v>
      </c>
      <c r="U24" s="10">
        <v>1.2600000000000049</v>
      </c>
      <c r="V24" s="10">
        <v>0</v>
      </c>
    </row>
    <row xmlns:x14ac="http://schemas.microsoft.com/office/spreadsheetml/2009/9/ac" r="25" s="182" customFormat="true" ht="12" x14ac:dyDescent="0.2">
      <c r="A25" s="180" t="s">
        <v>237</v>
      </c>
      <c r="B25" s="10">
        <v>2011</v>
      </c>
      <c r="C25" s="181" t="s">
        <v>240</v>
      </c>
      <c r="D25" s="10">
        <v>717530</v>
      </c>
      <c r="E25" s="10"/>
      <c r="F25" s="10"/>
      <c r="G25" s="10">
        <v>99.014049586776878</v>
      </c>
      <c r="H25" s="10"/>
      <c r="I25" s="10"/>
      <c r="J25" s="10">
        <v>0.98595041322312227</v>
      </c>
      <c r="K25" s="10"/>
      <c r="L25" s="10">
        <v>99.63636363636364</v>
      </c>
      <c r="M25" s="10">
        <v>26.043091735538841</v>
      </c>
      <c r="N25" s="10">
        <v>73.593271900824803</v>
      </c>
      <c r="O25" s="10">
        <v>0.36363636363635982</v>
      </c>
      <c r="P25" s="10">
        <v>0</v>
      </c>
      <c r="Q25" s="10"/>
      <c r="R25" s="10">
        <v>98.74</v>
      </c>
      <c r="S25" s="10">
        <v>6.9840909090926289</v>
      </c>
      <c r="T25" s="10">
        <v>91.755909090907366</v>
      </c>
      <c r="U25" s="10">
        <v>1.2600000000000049</v>
      </c>
      <c r="V25" s="10">
        <v>0</v>
      </c>
    </row>
    <row xmlns:x14ac="http://schemas.microsoft.com/office/spreadsheetml/2009/9/ac" r="26" s="182" customFormat="true" ht="12" x14ac:dyDescent="0.2">
      <c r="A26" s="180" t="s">
        <v>237</v>
      </c>
      <c r="B26" s="10">
        <v>2012</v>
      </c>
      <c r="C26" s="181" t="s">
        <v>240</v>
      </c>
      <c r="D26" s="10">
        <v>713352</v>
      </c>
      <c r="E26" s="10"/>
      <c r="F26" s="10"/>
      <c r="G26" s="10">
        <v>99.014049586776878</v>
      </c>
      <c r="H26" s="10"/>
      <c r="I26" s="10"/>
      <c r="J26" s="10">
        <v>0.98595041322312227</v>
      </c>
      <c r="K26" s="10"/>
      <c r="L26" s="10">
        <v>99.63636363636364</v>
      </c>
      <c r="M26" s="10">
        <v>26.043091735538841</v>
      </c>
      <c r="N26" s="10">
        <v>73.593271900824803</v>
      </c>
      <c r="O26" s="10">
        <v>0.36363636363635982</v>
      </c>
      <c r="P26" s="10">
        <v>0</v>
      </c>
      <c r="Q26" s="10"/>
      <c r="R26" s="10">
        <v>98.74</v>
      </c>
      <c r="S26" s="10">
        <v>6.9840909090926289</v>
      </c>
      <c r="T26" s="10">
        <v>91.755909090907366</v>
      </c>
      <c r="U26" s="10">
        <v>1.2600000000000049</v>
      </c>
      <c r="V26" s="10">
        <v>0</v>
      </c>
    </row>
    <row xmlns:x14ac="http://schemas.microsoft.com/office/spreadsheetml/2009/9/ac" r="27" s="182" customFormat="true" ht="12" x14ac:dyDescent="0.2">
      <c r="A27" s="180" t="s">
        <v>237</v>
      </c>
      <c r="B27" s="10">
        <v>2013</v>
      </c>
      <c r="C27" s="181" t="s">
        <v>240</v>
      </c>
      <c r="D27" s="10">
        <v>708467</v>
      </c>
      <c r="E27" s="10"/>
      <c r="F27" s="10"/>
      <c r="G27" s="10">
        <v>98.877024793388443</v>
      </c>
      <c r="H27" s="10"/>
      <c r="I27" s="10"/>
      <c r="J27" s="10">
        <v>1.122975206611557</v>
      </c>
      <c r="K27" s="10"/>
      <c r="L27" s="10">
        <v>99.63636363636364</v>
      </c>
      <c r="M27" s="10">
        <v>33.021545867770328</v>
      </c>
      <c r="N27" s="10">
        <v>66.614817768593312</v>
      </c>
      <c r="O27" s="10">
        <v>0.36363636363635982</v>
      </c>
      <c r="P27" s="10">
        <v>0</v>
      </c>
      <c r="Q27" s="10"/>
      <c r="R27" s="10">
        <v>98.74</v>
      </c>
      <c r="S27" s="10">
        <v>16.197045454548061</v>
      </c>
      <c r="T27" s="10">
        <v>82.542954545451934</v>
      </c>
      <c r="U27" s="10">
        <v>1.2600000000000049</v>
      </c>
      <c r="V27" s="10">
        <v>0</v>
      </c>
    </row>
    <row xmlns:x14ac="http://schemas.microsoft.com/office/spreadsheetml/2009/9/ac" r="28" s="182" customFormat="true" ht="12" x14ac:dyDescent="0.2">
      <c r="A28" s="180" t="s">
        <v>237</v>
      </c>
      <c r="B28" s="10">
        <v>2014</v>
      </c>
      <c r="C28" s="181" t="s">
        <v>240</v>
      </c>
      <c r="D28" s="10">
        <v>702249</v>
      </c>
      <c r="E28" s="10"/>
      <c r="F28" s="10"/>
      <c r="G28" s="10">
        <v>98.740000000000009</v>
      </c>
      <c r="H28" s="10"/>
      <c r="I28" s="10"/>
      <c r="J28" s="10">
        <v>1.2599999999999909</v>
      </c>
      <c r="K28" s="10"/>
      <c r="L28" s="10">
        <v>99.63636363636364</v>
      </c>
      <c r="M28" s="10">
        <v>40.000000000001819</v>
      </c>
      <c r="N28" s="10">
        <v>59.636363636361821</v>
      </c>
      <c r="O28" s="10">
        <v>0.36363636363635982</v>
      </c>
      <c r="P28" s="10">
        <v>0</v>
      </c>
      <c r="Q28" s="10"/>
      <c r="R28" s="10">
        <v>98.74</v>
      </c>
      <c r="S28" s="10">
        <v>25.409999999999851</v>
      </c>
      <c r="T28" s="10">
        <v>73.33000000000014</v>
      </c>
      <c r="U28" s="10">
        <v>1.2600000000000049</v>
      </c>
      <c r="V28" s="10">
        <v>0</v>
      </c>
    </row>
    <row xmlns:x14ac="http://schemas.microsoft.com/office/spreadsheetml/2009/9/ac" r="29" s="182" customFormat="true" ht="12" x14ac:dyDescent="0.2">
      <c r="A29" s="180" t="s">
        <v>237</v>
      </c>
      <c r="B29" s="10">
        <v>2015</v>
      </c>
      <c r="C29" s="181" t="s">
        <v>240</v>
      </c>
      <c r="D29" s="10">
        <v>693113</v>
      </c>
      <c r="E29" s="10"/>
      <c r="F29" s="10"/>
      <c r="G29" s="10">
        <v>98.602975206611575</v>
      </c>
      <c r="H29" s="10"/>
      <c r="I29" s="10"/>
      <c r="J29" s="10">
        <v>1.397024793388425</v>
      </c>
      <c r="K29" s="10"/>
      <c r="L29" s="10">
        <v>99.63636363636364</v>
      </c>
      <c r="M29" s="10">
        <v>46.97845413223331</v>
      </c>
      <c r="N29" s="10">
        <v>52.65790950413033</v>
      </c>
      <c r="O29" s="10">
        <v>0.36363636363635982</v>
      </c>
      <c r="P29" s="10">
        <v>0</v>
      </c>
      <c r="Q29" s="10"/>
      <c r="R29" s="10">
        <v>98.74</v>
      </c>
      <c r="S29" s="10">
        <v>34.622954545455293</v>
      </c>
      <c r="T29" s="10">
        <v>64.117045454544709</v>
      </c>
      <c r="U29" s="10">
        <v>1.2600000000000049</v>
      </c>
      <c r="V29" s="10">
        <v>0</v>
      </c>
    </row>
    <row xmlns:x14ac="http://schemas.microsoft.com/office/spreadsheetml/2009/9/ac" r="30" s="182" customFormat="true" ht="12" x14ac:dyDescent="0.2">
      <c r="A30" s="180" t="s">
        <v>237</v>
      </c>
      <c r="B30" s="10">
        <v>2016</v>
      </c>
      <c r="C30" s="181" t="s">
        <v>240</v>
      </c>
      <c r="D30" s="10">
        <v>680201</v>
      </c>
      <c r="E30" s="10"/>
      <c r="F30" s="10"/>
      <c r="G30" s="10">
        <v>98.46595041322314</v>
      </c>
      <c r="H30" s="10"/>
      <c r="I30" s="10"/>
      <c r="J30" s="10">
        <v>1.53404958677686</v>
      </c>
      <c r="K30" s="10"/>
      <c r="L30" s="10">
        <v>99.63636363636364</v>
      </c>
      <c r="M30" s="10">
        <v>53.956908264464801</v>
      </c>
      <c r="N30" s="10">
        <v>45.67945537189884</v>
      </c>
      <c r="O30" s="10">
        <v>0.36363636363635982</v>
      </c>
      <c r="P30" s="10">
        <v>0</v>
      </c>
      <c r="Q30" s="10"/>
      <c r="R30" s="10">
        <v>98.74</v>
      </c>
      <c r="S30" s="10">
        <v>43.835909090910718</v>
      </c>
      <c r="T30" s="10">
        <v>54.904090909089277</v>
      </c>
      <c r="U30" s="10">
        <v>1.2600000000000049</v>
      </c>
      <c r="V30" s="10">
        <v>0</v>
      </c>
    </row>
    <row xmlns:x14ac="http://schemas.microsoft.com/office/spreadsheetml/2009/9/ac" r="31" s="182" customFormat="true" ht="12" x14ac:dyDescent="0.2">
      <c r="A31" s="180" t="s">
        <v>237</v>
      </c>
      <c r="B31" s="10">
        <v>2017</v>
      </c>
      <c r="C31" s="181" t="s">
        <v>240</v>
      </c>
      <c r="D31" s="10">
        <v>665140</v>
      </c>
      <c r="E31" s="10"/>
      <c r="F31" s="10"/>
      <c r="G31" s="10">
        <v>98.328925619834706</v>
      </c>
      <c r="H31" s="10"/>
      <c r="I31" s="10"/>
      <c r="J31" s="10">
        <v>1.6710743801652941</v>
      </c>
      <c r="K31" s="10"/>
      <c r="L31" s="10">
        <v>99.63636363636364</v>
      </c>
      <c r="M31" s="10">
        <v>60.935362396694472</v>
      </c>
      <c r="N31" s="10">
        <v>38.701001239669168</v>
      </c>
      <c r="O31" s="10">
        <v>0.36363636363635982</v>
      </c>
      <c r="P31" s="10">
        <v>0</v>
      </c>
      <c r="Q31" s="10"/>
      <c r="R31" s="10">
        <v>98.74</v>
      </c>
      <c r="S31" s="10">
        <v>53.04886363636615</v>
      </c>
      <c r="T31" s="10">
        <v>45.691136363633852</v>
      </c>
      <c r="U31" s="10">
        <v>1.2600000000000049</v>
      </c>
      <c r="V31" s="10">
        <v>0</v>
      </c>
    </row>
    <row xmlns:x14ac="http://schemas.microsoft.com/office/spreadsheetml/2009/9/ac" r="32" s="182" customFormat="true" ht="12" x14ac:dyDescent="0.2">
      <c r="A32" s="180" t="s">
        <v>237</v>
      </c>
      <c r="B32" s="10">
        <v>2018</v>
      </c>
      <c r="C32" s="181" t="s">
        <v>240</v>
      </c>
      <c r="D32" s="10">
        <v>650573</v>
      </c>
      <c r="E32" s="10"/>
      <c r="F32" s="10">
        <v>96.36363636363636</v>
      </c>
      <c r="G32" s="10">
        <v>96.36363636363636</v>
      </c>
      <c r="H32" s="10">
        <v>0</v>
      </c>
      <c r="I32" s="10">
        <v>3.6363636363636398</v>
      </c>
      <c r="J32" s="10">
        <v>0</v>
      </c>
      <c r="K32" s="10"/>
      <c r="L32" s="10">
        <v>99.63636363636364</v>
      </c>
      <c r="M32" s="10">
        <v>67.913816528925963</v>
      </c>
      <c r="N32" s="10">
        <v>31.722547107437681</v>
      </c>
      <c r="O32" s="10">
        <v>0.36363636363635982</v>
      </c>
      <c r="P32" s="10">
        <v>0</v>
      </c>
      <c r="Q32" s="10">
        <v>98.74</v>
      </c>
      <c r="R32" s="10">
        <v>98.74</v>
      </c>
      <c r="S32" s="10">
        <v>62.261818181817937</v>
      </c>
      <c r="T32" s="10">
        <v>36.478181818182051</v>
      </c>
      <c r="U32" s="10">
        <v>1.2600000000000049</v>
      </c>
      <c r="V32" s="10">
        <v>0</v>
      </c>
    </row>
    <row xmlns:x14ac="http://schemas.microsoft.com/office/spreadsheetml/2009/9/ac" r="33" s="182" customFormat="true" ht="12" x14ac:dyDescent="0.2">
      <c r="A33" s="180" t="s">
        <v>237</v>
      </c>
      <c r="B33" s="10">
        <v>2019</v>
      </c>
      <c r="C33" s="181" t="s">
        <v>240</v>
      </c>
      <c r="D33" s="10">
        <v>637782</v>
      </c>
      <c r="E33" s="10"/>
      <c r="F33" s="10">
        <v>96.36363636363636</v>
      </c>
      <c r="G33" s="10">
        <v>96.36363636363636</v>
      </c>
      <c r="H33" s="10">
        <v>0</v>
      </c>
      <c r="I33" s="10">
        <v>3.6363636363636398</v>
      </c>
      <c r="J33" s="10">
        <v>0</v>
      </c>
      <c r="K33" s="10"/>
      <c r="L33" s="10">
        <v>99.63636363636364</v>
      </c>
      <c r="M33" s="10">
        <v>74.892270661157454</v>
      </c>
      <c r="N33" s="10">
        <v>24.74409297520619</v>
      </c>
      <c r="O33" s="10">
        <v>0.36363636363635982</v>
      </c>
      <c r="P33" s="10">
        <v>0</v>
      </c>
      <c r="Q33" s="10">
        <v>98.727272727272734</v>
      </c>
      <c r="R33" s="10"/>
      <c r="S33" s="10">
        <v>71.474772727273375</v>
      </c>
      <c r="T33" s="10"/>
      <c r="U33" s="10"/>
      <c r="V33" s="10">
        <v>28.525227272726621</v>
      </c>
    </row>
    <row xmlns:x14ac="http://schemas.microsoft.com/office/spreadsheetml/2009/9/ac" r="34" s="182" customFormat="true" ht="12" x14ac:dyDescent="0.2">
      <c r="A34" s="180" t="s">
        <v>237</v>
      </c>
      <c r="B34" s="10">
        <v>2020</v>
      </c>
      <c r="C34" s="181" t="s">
        <v>240</v>
      </c>
      <c r="D34" s="10">
        <v>628167</v>
      </c>
      <c r="E34" s="10"/>
      <c r="F34" s="10">
        <v>96.36363636363636</v>
      </c>
      <c r="G34" s="10">
        <v>96.36363636363636</v>
      </c>
      <c r="H34" s="10">
        <v>0</v>
      </c>
      <c r="I34" s="10">
        <v>3.6363636363636398</v>
      </c>
      <c r="J34" s="10">
        <v>0</v>
      </c>
      <c r="K34" s="10"/>
      <c r="L34" s="10">
        <v>99.63636363636364</v>
      </c>
      <c r="M34" s="10">
        <v>81.870724793388945</v>
      </c>
      <c r="N34" s="10">
        <v>17.765638842974699</v>
      </c>
      <c r="O34" s="10">
        <v>0.36363636363635982</v>
      </c>
      <c r="P34" s="10">
        <v>0</v>
      </c>
      <c r="Q34" s="10">
        <v>98.727272727272734</v>
      </c>
      <c r="R34" s="10"/>
      <c r="S34" s="10">
        <v>80.687727272728807</v>
      </c>
      <c r="T34" s="10"/>
      <c r="U34" s="10"/>
      <c r="V34" s="10">
        <v>19.312272727271189</v>
      </c>
    </row>
    <row xmlns:x14ac="http://schemas.microsoft.com/office/spreadsheetml/2009/9/ac" r="35" s="182" customFormat="true" ht="12" x14ac:dyDescent="0.2">
      <c r="A35" s="180" t="s">
        <v>237</v>
      </c>
      <c r="B35" s="10">
        <v>2021</v>
      </c>
      <c r="C35" s="181" t="s">
        <v>240</v>
      </c>
      <c r="D35" s="10">
        <v>622034</v>
      </c>
      <c r="E35" s="10"/>
      <c r="F35" s="10">
        <v>96.36363636363636</v>
      </c>
      <c r="G35" s="10">
        <v>96.36363636363636</v>
      </c>
      <c r="H35" s="10">
        <v>0</v>
      </c>
      <c r="I35" s="10">
        <v>3.6363636363636398</v>
      </c>
      <c r="J35" s="10">
        <v>0</v>
      </c>
      <c r="K35" s="10"/>
      <c r="L35" s="10">
        <v>99.63636363636364</v>
      </c>
      <c r="M35" s="10">
        <v>88.849178925620436</v>
      </c>
      <c r="N35" s="10">
        <v>10.787184710743199</v>
      </c>
      <c r="O35" s="10">
        <v>0.36363636363635982</v>
      </c>
      <c r="P35" s="10">
        <v>0</v>
      </c>
      <c r="Q35" s="10">
        <v>98.727272727272734</v>
      </c>
      <c r="R35" s="10"/>
      <c r="S35" s="10">
        <v>89.900681818184239</v>
      </c>
      <c r="T35" s="10"/>
      <c r="U35" s="10"/>
      <c r="V35" s="10">
        <v>10.099318181815759</v>
      </c>
    </row>
    <row xmlns:x14ac="http://schemas.microsoft.com/office/spreadsheetml/2009/9/ac" r="36" s="182" customFormat="true" ht="12" x14ac:dyDescent="0.2">
      <c r="A36" s="180" t="s">
        <v>237</v>
      </c>
      <c r="B36" s="10">
        <v>2022</v>
      </c>
      <c r="C36" s="181" t="s">
        <v>240</v>
      </c>
      <c r="D36" s="10">
        <v>598269</v>
      </c>
      <c r="E36" s="10"/>
      <c r="F36" s="10">
        <v>96.36363636363636</v>
      </c>
      <c r="G36" s="10">
        <v>96.36363636363636</v>
      </c>
      <c r="H36" s="10">
        <v>0</v>
      </c>
      <c r="I36" s="10">
        <v>3.6363636363636398</v>
      </c>
      <c r="J36" s="10">
        <v>0</v>
      </c>
      <c r="K36" s="10"/>
      <c r="L36" s="10">
        <v>99.63636363636364</v>
      </c>
      <c r="M36" s="10">
        <v>95.827633057851926</v>
      </c>
      <c r="N36" s="10">
        <v>3.8087305785117138</v>
      </c>
      <c r="O36" s="10">
        <v>0.36363636363635982</v>
      </c>
      <c r="P36" s="10">
        <v>0</v>
      </c>
      <c r="Q36" s="10">
        <v>98.727272727272734</v>
      </c>
      <c r="R36" s="10"/>
      <c r="S36" s="10">
        <v>98.727272727272734</v>
      </c>
      <c r="T36" s="10"/>
      <c r="U36" s="10"/>
      <c r="V36" s="10">
        <v>1.272727272727266</v>
      </c>
    </row>
    <row xmlns:x14ac="http://schemas.microsoft.com/office/spreadsheetml/2009/9/ac" r="37" s="182" customFormat="true" ht="12" x14ac:dyDescent="0.2">
      <c r="A37" s="180" t="s">
        <v>237</v>
      </c>
      <c r="B37" s="10">
        <v>2023</v>
      </c>
      <c r="C37" s="181" t="s">
        <v>240</v>
      </c>
      <c r="D37" s="10">
        <v>603336</v>
      </c>
      <c r="E37" s="10"/>
      <c r="F37" s="10">
        <v>96.36363636363636</v>
      </c>
      <c r="G37" s="10">
        <v>96.36363636363636</v>
      </c>
      <c r="H37" s="10">
        <v>0</v>
      </c>
      <c r="I37" s="10">
        <v>3.6363636363636398</v>
      </c>
      <c r="J37" s="10">
        <v>0</v>
      </c>
      <c r="K37" s="10"/>
      <c r="L37" s="10">
        <v>99.63636363636364</v>
      </c>
      <c r="M37" s="10">
        <v>99.63636363636364</v>
      </c>
      <c r="N37" s="10">
        <v>0</v>
      </c>
      <c r="O37" s="10">
        <v>0.36363636363635982</v>
      </c>
      <c r="P37" s="10">
        <v>0</v>
      </c>
      <c r="Q37" s="10">
        <v>98.727272727272734</v>
      </c>
      <c r="R37" s="10"/>
      <c r="S37" s="10">
        <v>98.727272727272734</v>
      </c>
      <c r="T37" s="10"/>
      <c r="U37" s="10"/>
      <c r="V37" s="10">
        <v>1.272727272727266</v>
      </c>
    </row>
    <row xmlns:x14ac="http://schemas.microsoft.com/office/spreadsheetml/2009/9/ac" r="38" s="182" customFormat="true" ht="12" x14ac:dyDescent="0.2">
      <c r="A38" s="180" t="s">
        <v>237</v>
      </c>
      <c r="B38" s="10">
        <v>2024</v>
      </c>
      <c r="C38" s="181" t="s">
        <v>240</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2" customFormat="true" ht="12" x14ac:dyDescent="0.2">
      <c r="A39" s="180" t="s">
        <v>237</v>
      </c>
      <c r="B39" s="10">
        <v>2025</v>
      </c>
      <c r="C39" s="181" t="s">
        <v>240</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2" customFormat="true" ht="12" x14ac:dyDescent="0.2">
      <c r="A40" s="180" t="s">
        <v>237</v>
      </c>
      <c r="B40" s="10">
        <v>2026</v>
      </c>
      <c r="C40" s="181" t="s">
        <v>240</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2" customFormat="true" ht="12" x14ac:dyDescent="0.2">
      <c r="A41" s="180" t="s">
        <v>237</v>
      </c>
      <c r="B41" s="10">
        <v>2027</v>
      </c>
      <c r="C41" s="181" t="s">
        <v>240</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2" customFormat="true" ht="12" x14ac:dyDescent="0.2">
      <c r="A42" s="180" t="s">
        <v>237</v>
      </c>
      <c r="B42" s="10">
        <v>2028</v>
      </c>
      <c r="C42" s="181" t="s">
        <v>240</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2" customFormat="true" ht="12" x14ac:dyDescent="0.2">
      <c r="A43" s="180" t="s">
        <v>237</v>
      </c>
      <c r="B43" s="10">
        <v>2029</v>
      </c>
      <c r="C43" s="181" t="s">
        <v>240</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2" customFormat="true" ht="12" x14ac:dyDescent="0.2">
      <c r="A44" s="180" t="s">
        <v>237</v>
      </c>
      <c r="B44" s="10">
        <v>2030</v>
      </c>
      <c r="C44" s="181" t="s">
        <v>240</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2" customFormat="true" ht="12" x14ac:dyDescent="0.2">
      <c r="A45" s="180" t="s">
        <v>237</v>
      </c>
      <c r="B45" s="10">
        <v>2000</v>
      </c>
      <c r="C45" s="181" t="s">
        <v>241</v>
      </c>
      <c r="D45" s="10">
        <v>441496.94680023188</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2" customFormat="true" ht="12" x14ac:dyDescent="0.2">
      <c r="A46" s="180" t="s">
        <v>237</v>
      </c>
      <c r="B46" s="10">
        <v>2001</v>
      </c>
      <c r="C46" s="181" t="s">
        <v>241</v>
      </c>
      <c r="D46" s="10">
        <v>436189.90910339361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2" customFormat="true" ht="12" x14ac:dyDescent="0.2">
      <c r="A47" s="180" t="s">
        <v>237</v>
      </c>
      <c r="B47" s="10">
        <v>2002</v>
      </c>
      <c r="C47" s="181" t="s">
        <v>241</v>
      </c>
      <c r="D47" s="10">
        <v>434857.45459804538</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2" customFormat="true" ht="12" x14ac:dyDescent="0.2">
      <c r="A48" s="180" t="s">
        <v>237</v>
      </c>
      <c r="B48" s="10">
        <v>2003</v>
      </c>
      <c r="C48" s="181" t="s">
        <v>241</v>
      </c>
      <c r="D48" s="10">
        <v>431543.75287193299</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2" customFormat="true" ht="12" x14ac:dyDescent="0.2">
      <c r="A49" s="180" t="s">
        <v>237</v>
      </c>
      <c r="B49" s="10">
        <v>2004</v>
      </c>
      <c r="C49" s="181" t="s">
        <v>241</v>
      </c>
      <c r="D49" s="10">
        <v>426418.99082302093</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2" customFormat="true" ht="12" x14ac:dyDescent="0.2">
      <c r="A50" s="180" t="s">
        <v>237</v>
      </c>
      <c r="B50" s="10">
        <v>2005</v>
      </c>
      <c r="C50" s="181" t="s">
        <v>241</v>
      </c>
      <c r="D50" s="10">
        <v>421165.5603013229</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2" customFormat="true" ht="12" x14ac:dyDescent="0.2">
      <c r="A51" s="180" t="s">
        <v>237</v>
      </c>
      <c r="B51" s="10">
        <v>2006</v>
      </c>
      <c r="C51" s="181" t="s">
        <v>241</v>
      </c>
      <c r="D51" s="10">
        <v>416584.11385711672</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2" customFormat="true" ht="12" x14ac:dyDescent="0.2">
      <c r="A52" s="180" t="s">
        <v>237</v>
      </c>
      <c r="B52" s="10">
        <v>2007</v>
      </c>
      <c r="C52" s="181" t="s">
        <v>241</v>
      </c>
      <c r="D52" s="10">
        <v>412083.84964355471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2" customFormat="true" ht="12" x14ac:dyDescent="0.2">
      <c r="A53" s="180" t="s">
        <v>237</v>
      </c>
      <c r="B53" s="10">
        <v>2008</v>
      </c>
      <c r="C53" s="181" t="s">
        <v>241</v>
      </c>
      <c r="D53" s="10">
        <v>407447.15302459733</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2" customFormat="true" ht="12" x14ac:dyDescent="0.2">
      <c r="A54" s="180" t="s">
        <v>237</v>
      </c>
      <c r="B54" s="10">
        <v>2009</v>
      </c>
      <c r="C54" s="181" t="s">
        <v>241</v>
      </c>
      <c r="D54" s="10">
        <v>404902.26960449218</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2" customFormat="true" ht="12" x14ac:dyDescent="0.2">
      <c r="A55" s="180" t="s">
        <v>237</v>
      </c>
      <c r="B55" s="10">
        <v>2010</v>
      </c>
      <c r="C55" s="181" t="s">
        <v>241</v>
      </c>
      <c r="D55" s="10">
        <v>401310.52886810311</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2" customFormat="true" ht="12" x14ac:dyDescent="0.2">
      <c r="A56" s="180" t="s">
        <v>237</v>
      </c>
      <c r="B56" s="10">
        <v>2011</v>
      </c>
      <c r="C56" s="181" t="s">
        <v>241</v>
      </c>
      <c r="D56" s="10">
        <v>396951.93652725231</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2" customFormat="true" ht="12" x14ac:dyDescent="0.2">
      <c r="A57" s="180" t="s">
        <v>237</v>
      </c>
      <c r="B57" s="10">
        <v>2012</v>
      </c>
      <c r="C57" s="181" t="s">
        <v>241</v>
      </c>
      <c r="D57" s="10">
        <v>395953.16482086183</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2" customFormat="true" ht="12" x14ac:dyDescent="0.2">
      <c r="A58" s="180" t="s">
        <v>237</v>
      </c>
      <c r="B58" s="10">
        <v>2013</v>
      </c>
      <c r="C58" s="181" t="s">
        <v>241</v>
      </c>
      <c r="D58" s="10">
        <v>394658.63610069267</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2" customFormat="true" ht="12" x14ac:dyDescent="0.2">
      <c r="A59" s="180" t="s">
        <v>237</v>
      </c>
      <c r="B59" s="10">
        <v>2014</v>
      </c>
      <c r="C59" s="181" t="s">
        <v>241</v>
      </c>
      <c r="D59" s="10">
        <v>392718.71062740328</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2" customFormat="true" ht="12" x14ac:dyDescent="0.2">
      <c r="A60" s="180" t="s">
        <v>237</v>
      </c>
      <c r="B60" s="10">
        <v>2015</v>
      </c>
      <c r="C60" s="181" t="s">
        <v>241</v>
      </c>
      <c r="D60" s="10">
        <v>389217.59668914799</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2" customFormat="true" ht="12" x14ac:dyDescent="0.2">
      <c r="A61" s="180" t="s">
        <v>237</v>
      </c>
      <c r="B61" s="10">
        <v>2016</v>
      </c>
      <c r="C61" s="181" t="s">
        <v>241</v>
      </c>
      <c r="D61" s="10">
        <v>383653.76919967652</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2" customFormat="true" ht="12" x14ac:dyDescent="0.2">
      <c r="A62" s="180" t="s">
        <v>237</v>
      </c>
      <c r="B62" s="10">
        <v>2017</v>
      </c>
      <c r="C62" s="181" t="s">
        <v>241</v>
      </c>
      <c r="D62" s="10">
        <v>376914.88258209231</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2" customFormat="true" ht="12" x14ac:dyDescent="0.2">
      <c r="A63" s="180" t="s">
        <v>237</v>
      </c>
      <c r="B63" s="10">
        <v>2018</v>
      </c>
      <c r="C63" s="181" t="s">
        <v>241</v>
      </c>
      <c r="D63" s="10">
        <v>370481.79717720038</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2" customFormat="true" ht="12" x14ac:dyDescent="0.2">
      <c r="A64" s="180" t="s">
        <v>237</v>
      </c>
      <c r="B64" s="10">
        <v>2019</v>
      </c>
      <c r="C64" s="181" t="s">
        <v>241</v>
      </c>
      <c r="D64" s="10">
        <v>365079.1761380767</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2" customFormat="true" ht="12" x14ac:dyDescent="0.2">
      <c r="A65" s="180" t="s">
        <v>237</v>
      </c>
      <c r="B65" s="10">
        <v>2020</v>
      </c>
      <c r="C65" s="181" t="s">
        <v>241</v>
      </c>
      <c r="D65" s="10">
        <v>361528.96232826228</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2" customFormat="true" ht="12" x14ac:dyDescent="0.2">
      <c r="A66" s="180" t="s">
        <v>237</v>
      </c>
      <c r="B66" s="10">
        <v>2021</v>
      </c>
      <c r="C66" s="181" t="s">
        <v>241</v>
      </c>
      <c r="D66" s="10">
        <v>360020.82826919563</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2" customFormat="true" ht="12" x14ac:dyDescent="0.2">
      <c r="A67" s="180" t="s">
        <v>237</v>
      </c>
      <c r="B67" s="10">
        <v>2022</v>
      </c>
      <c r="C67" s="181" t="s">
        <v>241</v>
      </c>
      <c r="D67" s="10">
        <v>348306.23969947809</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2" customFormat="true" ht="12" x14ac:dyDescent="0.2">
      <c r="A68" s="180" t="s">
        <v>237</v>
      </c>
      <c r="B68" s="10">
        <v>2023</v>
      </c>
      <c r="C68" s="181" t="s">
        <v>241</v>
      </c>
      <c r="D68" s="10">
        <v>353404.0666030884</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2" customFormat="true" ht="12" x14ac:dyDescent="0.2">
      <c r="A69" s="180" t="s">
        <v>237</v>
      </c>
      <c r="B69" s="10">
        <v>2024</v>
      </c>
      <c r="C69" s="181" t="s">
        <v>241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2" customFormat="true" ht="12" x14ac:dyDescent="0.2">
      <c r="A70" s="180" t="s">
        <v>237</v>
      </c>
      <c r="B70" s="10">
        <v>2025</v>
      </c>
      <c r="C70" s="181" t="s">
        <v>241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2" customFormat="true" ht="12" x14ac:dyDescent="0.2">
      <c r="A71" s="180" t="s">
        <v>237</v>
      </c>
      <c r="B71" s="10">
        <v>2026</v>
      </c>
      <c r="C71" s="181" t="s">
        <v>241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2" customFormat="true" ht="12" x14ac:dyDescent="0.2">
      <c r="A72" s="180" t="s">
        <v>237</v>
      </c>
      <c r="B72" s="10">
        <v>2027</v>
      </c>
      <c r="C72" s="181" t="s">
        <v>241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2" customFormat="true" ht="12" x14ac:dyDescent="0.2">
      <c r="A73" s="180" t="s">
        <v>237</v>
      </c>
      <c r="B73" s="10">
        <v>2028</v>
      </c>
      <c r="C73" s="181" t="s">
        <v>241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2" customFormat="true" ht="12" x14ac:dyDescent="0.2">
      <c r="A74" s="180" t="s">
        <v>237</v>
      </c>
      <c r="B74" s="10">
        <v>2029</v>
      </c>
      <c r="C74" s="181" t="s">
        <v>241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2" customFormat="true" ht="12" x14ac:dyDescent="0.2">
      <c r="A75" s="180" t="s">
        <v>237</v>
      </c>
      <c r="B75" s="10">
        <v>2030</v>
      </c>
      <c r="C75" s="181" t="s">
        <v>241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2" customFormat="true" ht="12" x14ac:dyDescent="0.2">
      <c r="A76" s="180" t="s">
        <v>237</v>
      </c>
      <c r="B76" s="10">
        <v>2000</v>
      </c>
      <c r="C76" s="181" t="s">
        <v>242</v>
      </c>
      <c r="D76" s="10">
        <v>384843.05319976812</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2" customFormat="true" ht="12" x14ac:dyDescent="0.2">
      <c r="A77" s="180" t="s">
        <v>237</v>
      </c>
      <c r="B77" s="10">
        <v>2001</v>
      </c>
      <c r="C77" s="181" t="s">
        <v>242</v>
      </c>
      <c r="D77" s="10">
        <v>376960.09089660639</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2" customFormat="true" ht="12" x14ac:dyDescent="0.2">
      <c r="A78" s="180" t="s">
        <v>237</v>
      </c>
      <c r="B78" s="10">
        <v>2002</v>
      </c>
      <c r="C78" s="181" t="s">
        <v>242</v>
      </c>
      <c r="D78" s="10">
        <v>373277.54540195462</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2" customFormat="true" ht="12" x14ac:dyDescent="0.2">
      <c r="A79" s="180" t="s">
        <v>237</v>
      </c>
      <c r="B79" s="10">
        <v>2003</v>
      </c>
      <c r="C79" s="181" t="s">
        <v>242</v>
      </c>
      <c r="D79" s="10">
        <v>367922.24712806707</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2" customFormat="true" ht="12" x14ac:dyDescent="0.2">
      <c r="A80" s="180" t="s">
        <v>237</v>
      </c>
      <c r="B80" s="10">
        <v>2004</v>
      </c>
      <c r="C80" s="181" t="s">
        <v>242</v>
      </c>
      <c r="D80" s="10">
        <v>361102.00917697907</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2" customFormat="true" ht="12" x14ac:dyDescent="0.2">
      <c r="A81" s="180" t="s">
        <v>237</v>
      </c>
      <c r="B81" s="10">
        <v>2005</v>
      </c>
      <c r="C81" s="181" t="s">
        <v>242</v>
      </c>
      <c r="D81" s="10">
        <v>354247.4396986771</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2" customFormat="true" ht="12" x14ac:dyDescent="0.2">
      <c r="A82" s="180" t="s">
        <v>237</v>
      </c>
      <c r="B82" s="10">
        <v>2006</v>
      </c>
      <c r="C82" s="181" t="s">
        <v>242</v>
      </c>
      <c r="D82" s="10">
        <v>348028.88614288328</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2" customFormat="true" ht="12" x14ac:dyDescent="0.2">
      <c r="A83" s="180" t="s">
        <v>237</v>
      </c>
      <c r="B83" s="10">
        <v>2007</v>
      </c>
      <c r="C83" s="181" t="s">
        <v>242</v>
      </c>
      <c r="D83" s="10">
        <v>341944.15035644529</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2" customFormat="true" ht="12" x14ac:dyDescent="0.2">
      <c r="A84" s="180" t="s">
        <v>237</v>
      </c>
      <c r="B84" s="10">
        <v>2008</v>
      </c>
      <c r="C84" s="181" t="s">
        <v>242</v>
      </c>
      <c r="D84" s="10">
        <v>335811.84697540279</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2" customFormat="true" ht="12" x14ac:dyDescent="0.2">
      <c r="A85" s="180" t="s">
        <v>237</v>
      </c>
      <c r="B85" s="10">
        <v>2009</v>
      </c>
      <c r="C85" s="181" t="s">
        <v>242</v>
      </c>
      <c r="D85" s="10">
        <v>331457.73039550782</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2" customFormat="true" ht="12" x14ac:dyDescent="0.2">
      <c r="A86" s="180" t="s">
        <v>237</v>
      </c>
      <c r="B86" s="10">
        <v>2010</v>
      </c>
      <c r="C86" s="181" t="s">
        <v>242</v>
      </c>
      <c r="D86" s="10">
        <v>326294.47113189689</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2" customFormat="true" ht="12" x14ac:dyDescent="0.2">
      <c r="A87" s="180" t="s">
        <v>237</v>
      </c>
      <c r="B87" s="10">
        <v>2011</v>
      </c>
      <c r="C87" s="181" t="s">
        <v>242</v>
      </c>
      <c r="D87" s="10">
        <v>320578.06347274769</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2" customFormat="true" ht="12" x14ac:dyDescent="0.2">
      <c r="A88" s="180" t="s">
        <v>237</v>
      </c>
      <c r="B88" s="10">
        <v>2012</v>
      </c>
      <c r="C88" s="181" t="s">
        <v>242</v>
      </c>
      <c r="D88" s="10">
        <v>317398.83517913817</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2" customFormat="true" ht="12" x14ac:dyDescent="0.2">
      <c r="A89" s="180" t="s">
        <v>237</v>
      </c>
      <c r="B89" s="10">
        <v>2013</v>
      </c>
      <c r="C89" s="181" t="s">
        <v>242</v>
      </c>
      <c r="D89" s="10">
        <v>313808.36389930733</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2" customFormat="true" ht="12" x14ac:dyDescent="0.2">
      <c r="A90" s="180" t="s">
        <v>237</v>
      </c>
      <c r="B90" s="10">
        <v>2014</v>
      </c>
      <c r="C90" s="181" t="s">
        <v>242</v>
      </c>
      <c r="D90" s="10">
        <v>309530.28937259677</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2" customFormat="true" ht="12" x14ac:dyDescent="0.2">
      <c r="A91" s="180" t="s">
        <v>237</v>
      </c>
      <c r="B91" s="10">
        <v>2015</v>
      </c>
      <c r="C91" s="181" t="s">
        <v>242</v>
      </c>
      <c r="D91" s="10">
        <v>303895.40331085201</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2" customFormat="true" ht="12" x14ac:dyDescent="0.2">
      <c r="A92" s="180" t="s">
        <v>237</v>
      </c>
      <c r="B92" s="10">
        <v>2016</v>
      </c>
      <c r="C92" s="181" t="s">
        <v>242</v>
      </c>
      <c r="D92" s="10">
        <v>296547.23080032348</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2" customFormat="true" ht="12" x14ac:dyDescent="0.2">
      <c r="A93" s="180" t="s">
        <v>237</v>
      </c>
      <c r="B93" s="10">
        <v>2017</v>
      </c>
      <c r="C93" s="181" t="s">
        <v>242</v>
      </c>
      <c r="D93" s="10">
        <v>288225.11741790769</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2" customFormat="true" ht="12" x14ac:dyDescent="0.2">
      <c r="A94" s="180" t="s">
        <v>237</v>
      </c>
      <c r="B94" s="10">
        <v>2018</v>
      </c>
      <c r="C94" s="181" t="s">
        <v>242</v>
      </c>
      <c r="D94" s="10">
        <v>280091.20282279962</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2" customFormat="true" ht="12" x14ac:dyDescent="0.2">
      <c r="A95" s="180" t="s">
        <v>237</v>
      </c>
      <c r="B95" s="10">
        <v>2019</v>
      </c>
      <c r="C95" s="181" t="s">
        <v>242</v>
      </c>
      <c r="D95" s="10">
        <v>272702.82386192319</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2" customFormat="true" ht="12" x14ac:dyDescent="0.2">
      <c r="A96" s="180" t="s">
        <v>237</v>
      </c>
      <c r="B96" s="10">
        <v>2020</v>
      </c>
      <c r="C96" s="181" t="s">
        <v>242</v>
      </c>
      <c r="D96" s="10">
        <v>266638.03767173772</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2" customFormat="true" ht="12" x14ac:dyDescent="0.2">
      <c r="A97" s="180" t="s">
        <v>237</v>
      </c>
      <c r="B97" s="10">
        <v>2021</v>
      </c>
      <c r="C97" s="181" t="s">
        <v>242</v>
      </c>
      <c r="D97" s="10">
        <v>262013.17173080449</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2" customFormat="true" ht="12" x14ac:dyDescent="0.2">
      <c r="A98" s="180" t="s">
        <v>237</v>
      </c>
      <c r="B98" s="10">
        <v>2022</v>
      </c>
      <c r="C98" s="181" t="s">
        <v>242</v>
      </c>
      <c r="D98" s="10">
        <v>249962.76030052191</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2" customFormat="true" ht="12" x14ac:dyDescent="0.2">
      <c r="A99" s="180" t="s">
        <v>237</v>
      </c>
      <c r="B99" s="10">
        <v>2023</v>
      </c>
      <c r="C99" s="181" t="s">
        <v>242</v>
      </c>
      <c r="D99" s="10">
        <v>249931.9333969116</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2" customFormat="true" ht="12" x14ac:dyDescent="0.2">
      <c r="A100" s="180" t="s">
        <v>237</v>
      </c>
      <c r="B100" s="10">
        <v>2024</v>
      </c>
      <c r="C100" s="181" t="s">
        <v>242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2" customFormat="true" ht="12" x14ac:dyDescent="0.2">
      <c r="A101" s="180" t="s">
        <v>237</v>
      </c>
      <c r="B101" s="10">
        <v>2025</v>
      </c>
      <c r="C101" s="181" t="s">
        <v>242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2" customFormat="true" ht="12" x14ac:dyDescent="0.2">
      <c r="A102" s="180" t="s">
        <v>237</v>
      </c>
      <c r="B102" s="10">
        <v>2026</v>
      </c>
      <c r="C102" s="181" t="s">
        <v>242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2" customFormat="true" ht="12" x14ac:dyDescent="0.2">
      <c r="A103" s="180" t="s">
        <v>237</v>
      </c>
      <c r="B103" s="10">
        <v>2027</v>
      </c>
      <c r="C103" s="181" t="s">
        <v>242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2" customFormat="true" ht="12" x14ac:dyDescent="0.2">
      <c r="A104" s="180" t="s">
        <v>237</v>
      </c>
      <c r="B104" s="10">
        <v>2028</v>
      </c>
      <c r="C104" s="181" t="s">
        <v>242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2" customFormat="true" ht="12" x14ac:dyDescent="0.2">
      <c r="A105" s="180" t="s">
        <v>237</v>
      </c>
      <c r="B105" s="10">
        <v>2029</v>
      </c>
      <c r="C105" s="181" t="s">
        <v>242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2" customFormat="true" ht="12" x14ac:dyDescent="0.2">
      <c r="A106" s="180" t="s">
        <v>237</v>
      </c>
      <c r="B106" s="10">
        <v>2030</v>
      </c>
      <c r="C106" s="181" t="s">
        <v>242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2" customFormat="true" ht="12" x14ac:dyDescent="0.2">
      <c r="A107" s="180" t="s">
        <v>237</v>
      </c>
      <c r="B107" s="10">
        <v>2000</v>
      </c>
      <c r="C107" s="181" t="s">
        <v>243</v>
      </c>
      <c r="D107" s="10">
        <v>188633</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2" customFormat="true" ht="12" x14ac:dyDescent="0.2">
      <c r="A108" s="180" t="s">
        <v>237</v>
      </c>
      <c r="B108" s="10">
        <v>2001</v>
      </c>
      <c r="C108" s="181" t="s">
        <v>243</v>
      </c>
      <c r="D108" s="10">
        <v>192929</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2" customFormat="true" ht="12" x14ac:dyDescent="0.2">
      <c r="A109" s="180" t="s">
        <v>237</v>
      </c>
      <c r="B109" s="10">
        <v>2002</v>
      </c>
      <c r="C109" s="181" t="s">
        <v>243</v>
      </c>
      <c r="D109" s="10">
        <v>193477</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2" customFormat="true" ht="12" x14ac:dyDescent="0.2">
      <c r="A110" s="180" t="s">
        <v>237</v>
      </c>
      <c r="B110" s="10">
        <v>2003</v>
      </c>
      <c r="C110" s="183" t="s">
        <v>243</v>
      </c>
      <c r="D110" s="10">
        <v>190635</v>
      </c>
      <c r="E110" s="10"/>
      <c r="F110" s="10"/>
      <c r="G110" s="10"/>
      <c r="H110" s="10"/>
      <c r="I110" s="10"/>
      <c r="J110" s="10">
        <v>100</v>
      </c>
      <c r="K110" s="10"/>
      <c r="L110" s="10"/>
      <c r="M110" s="10"/>
      <c r="N110" s="10"/>
      <c r="O110" s="10"/>
      <c r="P110" s="10">
        <v>100</v>
      </c>
      <c r="Q110" s="10"/>
      <c r="R110" s="10"/>
      <c r="S110" s="10"/>
      <c r="T110" s="10"/>
      <c r="U110" s="10"/>
      <c r="V110" s="10">
        <v>100</v>
      </c>
      <c r="W110" s="184"/>
      <c r="X110" s="184"/>
      <c r="Y110" s="184"/>
      <c r="Z110" s="184"/>
      <c r="AA110" s="184"/>
      <c r="AB110" s="184"/>
      <c r="AC110" s="184"/>
      <c r="AD110" s="184"/>
      <c r="AE110" s="184"/>
    </row>
    <row xmlns:x14ac="http://schemas.microsoft.com/office/spreadsheetml/2009/9/ac" r="111" s="182" customFormat="true" ht="12" x14ac:dyDescent="0.2">
      <c r="A111" s="180" t="s">
        <v>237</v>
      </c>
      <c r="B111" s="10">
        <v>2004</v>
      </c>
      <c r="C111" s="183" t="s">
        <v>243</v>
      </c>
      <c r="D111" s="10">
        <v>183822</v>
      </c>
      <c r="E111" s="10"/>
      <c r="F111" s="10"/>
      <c r="G111" s="10"/>
      <c r="H111" s="10"/>
      <c r="I111" s="10"/>
      <c r="J111" s="10">
        <v>100</v>
      </c>
      <c r="K111" s="10"/>
      <c r="L111" s="10"/>
      <c r="M111" s="10"/>
      <c r="N111" s="10"/>
      <c r="O111" s="10"/>
      <c r="P111" s="10">
        <v>100</v>
      </c>
      <c r="Q111" s="10"/>
      <c r="R111" s="10"/>
      <c r="S111" s="10"/>
      <c r="T111" s="10"/>
      <c r="U111" s="10"/>
      <c r="V111" s="10">
        <v>100</v>
      </c>
      <c r="W111" s="184"/>
      <c r="X111" s="184"/>
      <c r="Y111" s="184"/>
      <c r="Z111" s="184"/>
      <c r="AA111" s="184"/>
      <c r="AB111" s="184"/>
      <c r="AC111" s="184"/>
      <c r="AD111" s="184"/>
      <c r="AE111" s="184"/>
    </row>
    <row xmlns:x14ac="http://schemas.microsoft.com/office/spreadsheetml/2009/9/ac" r="112" s="182" customFormat="true" ht="12" x14ac:dyDescent="0.2">
      <c r="A112" s="180" t="s">
        <v>237</v>
      </c>
      <c r="B112" s="10">
        <v>2005</v>
      </c>
      <c r="C112" s="183" t="s">
        <v>243</v>
      </c>
      <c r="D112" s="10">
        <v>175585</v>
      </c>
      <c r="E112" s="10"/>
      <c r="F112" s="10"/>
      <c r="G112" s="10"/>
      <c r="H112" s="10"/>
      <c r="I112" s="10"/>
      <c r="J112" s="10">
        <v>100</v>
      </c>
      <c r="K112" s="10"/>
      <c r="L112" s="10"/>
      <c r="M112" s="10"/>
      <c r="N112" s="10"/>
      <c r="O112" s="10"/>
      <c r="P112" s="10">
        <v>100</v>
      </c>
      <c r="Q112" s="10"/>
      <c r="R112" s="10"/>
      <c r="S112" s="10"/>
      <c r="T112" s="10"/>
      <c r="U112" s="10"/>
      <c r="V112" s="10">
        <v>100</v>
      </c>
      <c r="W112" s="184"/>
      <c r="X112" s="184"/>
      <c r="Y112" s="184"/>
      <c r="Z112" s="184"/>
      <c r="AA112" s="184"/>
      <c r="AB112" s="184"/>
      <c r="AC112" s="184"/>
      <c r="AD112" s="184"/>
      <c r="AE112" s="184"/>
    </row>
    <row xmlns:x14ac="http://schemas.microsoft.com/office/spreadsheetml/2009/9/ac" r="113" s="182" customFormat="true" ht="12" x14ac:dyDescent="0.2">
      <c r="A113" s="180" t="s">
        <v>237</v>
      </c>
      <c r="B113" s="10">
        <v>2006</v>
      </c>
      <c r="C113" s="183" t="s">
        <v>243</v>
      </c>
      <c r="D113" s="10">
        <v>168964</v>
      </c>
      <c r="E113" s="10"/>
      <c r="F113" s="10"/>
      <c r="G113" s="10"/>
      <c r="H113" s="10"/>
      <c r="I113" s="10"/>
      <c r="J113" s="10">
        <v>100</v>
      </c>
      <c r="K113" s="10"/>
      <c r="L113" s="10"/>
      <c r="M113" s="10"/>
      <c r="N113" s="10"/>
      <c r="O113" s="10"/>
      <c r="P113" s="10">
        <v>100</v>
      </c>
      <c r="Q113" s="10"/>
      <c r="R113" s="10"/>
      <c r="S113" s="10"/>
      <c r="T113" s="10"/>
      <c r="U113" s="10"/>
      <c r="V113" s="10">
        <v>100</v>
      </c>
      <c r="W113" s="184"/>
      <c r="X113" s="184"/>
      <c r="Y113" s="184"/>
      <c r="Z113" s="184"/>
      <c r="AA113" s="184"/>
      <c r="AB113" s="184"/>
      <c r="AC113" s="184"/>
      <c r="AD113" s="184"/>
      <c r="AE113" s="184"/>
    </row>
    <row xmlns:x14ac="http://schemas.microsoft.com/office/spreadsheetml/2009/9/ac" r="114" s="182" customFormat="true" ht="12" x14ac:dyDescent="0.2">
      <c r="A114" s="180" t="s">
        <v>237</v>
      </c>
      <c r="B114" s="10">
        <v>2007</v>
      </c>
      <c r="C114" s="183" t="s">
        <v>243</v>
      </c>
      <c r="D114" s="10">
        <v>164277</v>
      </c>
      <c r="E114" s="10"/>
      <c r="F114" s="10"/>
      <c r="G114" s="10"/>
      <c r="H114" s="10"/>
      <c r="I114" s="10"/>
      <c r="J114" s="10">
        <v>100</v>
      </c>
      <c r="K114" s="10"/>
      <c r="L114" s="10"/>
      <c r="M114" s="10"/>
      <c r="N114" s="10"/>
      <c r="O114" s="10"/>
      <c r="P114" s="10">
        <v>100</v>
      </c>
      <c r="Q114" s="10"/>
      <c r="R114" s="10"/>
      <c r="S114" s="10"/>
      <c r="T114" s="10"/>
      <c r="U114" s="10"/>
      <c r="V114" s="10">
        <v>100</v>
      </c>
      <c r="W114" s="184"/>
      <c r="X114" s="184"/>
      <c r="Y114" s="184"/>
      <c r="Z114" s="184"/>
      <c r="AA114" s="184"/>
      <c r="AB114" s="184"/>
      <c r="AC114" s="184"/>
      <c r="AD114" s="184"/>
      <c r="AE114" s="184"/>
    </row>
    <row xmlns:x14ac="http://schemas.microsoft.com/office/spreadsheetml/2009/9/ac" r="115" s="182" customFormat="true" ht="12" x14ac:dyDescent="0.2">
      <c r="A115" s="180" t="s">
        <v>237</v>
      </c>
      <c r="B115" s="10">
        <v>2008</v>
      </c>
      <c r="C115" s="183" t="s">
        <v>243</v>
      </c>
      <c r="D115" s="10">
        <v>161462</v>
      </c>
      <c r="E115" s="10"/>
      <c r="F115" s="10"/>
      <c r="G115" s="10"/>
      <c r="H115" s="10"/>
      <c r="I115" s="10"/>
      <c r="J115" s="10">
        <v>100</v>
      </c>
      <c r="K115" s="10"/>
      <c r="L115" s="10"/>
      <c r="M115" s="10"/>
      <c r="N115" s="10"/>
      <c r="O115" s="10"/>
      <c r="P115" s="10">
        <v>100</v>
      </c>
      <c r="Q115" s="10"/>
      <c r="R115" s="10"/>
      <c r="S115" s="10"/>
      <c r="T115" s="10"/>
      <c r="U115" s="10"/>
      <c r="V115" s="10">
        <v>100</v>
      </c>
      <c r="W115" s="184"/>
      <c r="X115" s="184"/>
      <c r="Y115" s="184"/>
      <c r="Z115" s="184"/>
      <c r="AA115" s="184"/>
      <c r="AB115" s="184"/>
      <c r="AC115" s="184"/>
      <c r="AD115" s="184"/>
      <c r="AE115" s="184"/>
    </row>
    <row xmlns:x14ac="http://schemas.microsoft.com/office/spreadsheetml/2009/9/ac" r="116" s="182" customFormat="true" ht="12" x14ac:dyDescent="0.2">
      <c r="A116" s="180" t="s">
        <v>237</v>
      </c>
      <c r="B116" s="10">
        <v>2009</v>
      </c>
      <c r="C116" s="185" t="s">
        <v>243</v>
      </c>
      <c r="D116" s="10">
        <v>162934</v>
      </c>
      <c r="E116" s="10"/>
      <c r="F116" s="10"/>
      <c r="G116" s="10"/>
      <c r="H116" s="10"/>
      <c r="I116" s="10"/>
      <c r="J116" s="10">
        <v>100</v>
      </c>
      <c r="K116" s="10"/>
      <c r="L116" s="10"/>
      <c r="M116" s="10"/>
      <c r="N116" s="10"/>
      <c r="O116" s="10"/>
      <c r="P116" s="10">
        <v>100</v>
      </c>
      <c r="Q116" s="10"/>
      <c r="R116" s="10"/>
      <c r="S116" s="10"/>
      <c r="T116" s="10"/>
      <c r="U116" s="10"/>
      <c r="V116" s="10">
        <v>100</v>
      </c>
      <c r="W116" s="185"/>
      <c r="X116" s="185"/>
      <c r="Y116" s="185"/>
      <c r="Z116" s="185"/>
      <c r="AA116" s="185"/>
      <c r="AB116" s="185"/>
      <c r="AC116" s="185"/>
    </row>
    <row xmlns:x14ac="http://schemas.microsoft.com/office/spreadsheetml/2009/9/ac" r="117" s="182" customFormat="true" ht="12" x14ac:dyDescent="0.2">
      <c r="A117" s="180" t="s">
        <v>237</v>
      </c>
      <c r="B117" s="10">
        <v>2010</v>
      </c>
      <c r="C117" s="185" t="s">
        <v>243</v>
      </c>
      <c r="D117" s="10">
        <v>164005</v>
      </c>
      <c r="E117" s="10"/>
      <c r="F117" s="10"/>
      <c r="G117" s="10"/>
      <c r="H117" s="10"/>
      <c r="I117" s="10"/>
      <c r="J117" s="10">
        <v>100</v>
      </c>
      <c r="K117" s="10"/>
      <c r="L117" s="10"/>
      <c r="M117" s="10"/>
      <c r="N117" s="10"/>
      <c r="O117" s="10"/>
      <c r="P117" s="10">
        <v>100</v>
      </c>
      <c r="Q117" s="10"/>
      <c r="R117" s="10"/>
      <c r="S117" s="10"/>
      <c r="T117" s="10"/>
      <c r="U117" s="10"/>
      <c r="V117" s="10">
        <v>100</v>
      </c>
      <c r="W117" s="185"/>
      <c r="X117" s="185"/>
      <c r="Y117" s="185"/>
      <c r="Z117" s="185"/>
      <c r="AA117" s="185"/>
      <c r="AB117" s="185"/>
      <c r="AC117" s="185"/>
    </row>
    <row xmlns:x14ac="http://schemas.microsoft.com/office/spreadsheetml/2009/9/ac" r="118" s="182" customFormat="true" ht="12" x14ac:dyDescent="0.2">
      <c r="A118" s="180" t="s">
        <v>237</v>
      </c>
      <c r="B118" s="10">
        <v>2011</v>
      </c>
      <c r="C118" s="185" t="s">
        <v>243</v>
      </c>
      <c r="D118" s="10">
        <v>165343</v>
      </c>
      <c r="E118" s="10"/>
      <c r="F118" s="10"/>
      <c r="G118" s="10"/>
      <c r="H118" s="10"/>
      <c r="I118" s="10"/>
      <c r="J118" s="10">
        <v>100</v>
      </c>
      <c r="K118" s="10"/>
      <c r="L118" s="10"/>
      <c r="M118" s="10"/>
      <c r="N118" s="10"/>
      <c r="O118" s="10"/>
      <c r="P118" s="10">
        <v>100</v>
      </c>
      <c r="Q118" s="10"/>
      <c r="R118" s="10"/>
      <c r="S118" s="10"/>
      <c r="T118" s="10"/>
      <c r="U118" s="10"/>
      <c r="V118" s="10">
        <v>100</v>
      </c>
      <c r="W118" s="185"/>
      <c r="X118" s="185"/>
      <c r="Y118" s="185"/>
      <c r="Z118" s="185"/>
      <c r="AA118" s="185"/>
      <c r="AB118" s="185"/>
      <c r="AC118" s="185"/>
      <c r="AD118" s="185"/>
    </row>
    <row xmlns:x14ac="http://schemas.microsoft.com/office/spreadsheetml/2009/9/ac" r="119" s="182" customFormat="true" ht="12" x14ac:dyDescent="0.2">
      <c r="A119" s="180" t="s">
        <v>237</v>
      </c>
      <c r="B119" s="10">
        <v>2012</v>
      </c>
      <c r="C119" s="185" t="s">
        <v>243</v>
      </c>
      <c r="D119" s="10">
        <v>168068</v>
      </c>
      <c r="E119" s="10"/>
      <c r="F119" s="10"/>
      <c r="G119" s="10"/>
      <c r="H119" s="10"/>
      <c r="I119" s="10"/>
      <c r="J119" s="10">
        <v>100</v>
      </c>
      <c r="K119" s="10"/>
      <c r="L119" s="10"/>
      <c r="M119" s="10"/>
      <c r="N119" s="10"/>
      <c r="O119" s="10"/>
      <c r="P119" s="10">
        <v>100</v>
      </c>
      <c r="Q119" s="10"/>
      <c r="R119" s="10"/>
      <c r="S119" s="10"/>
      <c r="T119" s="10"/>
      <c r="U119" s="10"/>
      <c r="V119" s="10">
        <v>100</v>
      </c>
      <c r="W119" s="185"/>
      <c r="X119" s="185"/>
      <c r="Y119" s="185"/>
      <c r="Z119" s="185"/>
      <c r="AA119" s="185"/>
      <c r="AB119" s="185"/>
      <c r="AC119" s="185"/>
      <c r="AD119" s="185"/>
    </row>
    <row xmlns:x14ac="http://schemas.microsoft.com/office/spreadsheetml/2009/9/ac" r="120" s="182" customFormat="true" ht="12" x14ac:dyDescent="0.2">
      <c r="A120" s="180" t="s">
        <v>237</v>
      </c>
      <c r="B120" s="10">
        <v>2013</v>
      </c>
      <c r="C120" s="185" t="s">
        <v>243</v>
      </c>
      <c r="D120" s="10">
        <v>169723</v>
      </c>
      <c r="E120" s="10"/>
      <c r="F120" s="10"/>
      <c r="G120" s="10"/>
      <c r="H120" s="10"/>
      <c r="I120" s="10"/>
      <c r="J120" s="10">
        <v>100</v>
      </c>
      <c r="K120" s="10"/>
      <c r="L120" s="10"/>
      <c r="M120" s="10"/>
      <c r="N120" s="10"/>
      <c r="O120" s="10"/>
      <c r="P120" s="10">
        <v>100</v>
      </c>
      <c r="Q120" s="10"/>
      <c r="R120" s="10"/>
      <c r="S120" s="10"/>
      <c r="T120" s="10"/>
      <c r="U120" s="10"/>
      <c r="V120" s="10">
        <v>100</v>
      </c>
      <c r="W120" s="185"/>
      <c r="X120" s="185"/>
      <c r="Y120" s="185"/>
      <c r="Z120" s="185"/>
      <c r="AA120" s="185"/>
      <c r="AB120" s="185"/>
      <c r="AC120" s="185"/>
      <c r="AD120" s="185"/>
    </row>
    <row xmlns:x14ac="http://schemas.microsoft.com/office/spreadsheetml/2009/9/ac" r="121" s="182" customFormat="true" ht="12" x14ac:dyDescent="0.2">
      <c r="A121" s="180" t="s">
        <v>237</v>
      </c>
      <c r="B121" s="10">
        <v>2014</v>
      </c>
      <c r="C121" s="185" t="s">
        <v>243</v>
      </c>
      <c r="D121" s="10">
        <v>171545</v>
      </c>
      <c r="E121" s="10"/>
      <c r="F121" s="10"/>
      <c r="G121" s="10"/>
      <c r="H121" s="10"/>
      <c r="I121" s="10"/>
      <c r="J121" s="10">
        <v>100</v>
      </c>
      <c r="K121" s="10"/>
      <c r="L121" s="10"/>
      <c r="M121" s="10"/>
      <c r="N121" s="10"/>
      <c r="O121" s="10"/>
      <c r="P121" s="10">
        <v>100</v>
      </c>
      <c r="Q121" s="10"/>
      <c r="R121" s="10"/>
      <c r="S121" s="10"/>
      <c r="T121" s="10"/>
      <c r="U121" s="10"/>
      <c r="V121" s="10">
        <v>100</v>
      </c>
      <c r="W121" s="185"/>
      <c r="X121" s="185"/>
      <c r="Y121" s="185"/>
      <c r="Z121" s="185"/>
      <c r="AA121" s="185"/>
      <c r="AB121" s="185"/>
      <c r="AC121" s="185"/>
      <c r="AD121" s="185"/>
    </row>
    <row xmlns:x14ac="http://schemas.microsoft.com/office/spreadsheetml/2009/9/ac" r="122" s="182" customFormat="true" ht="12" x14ac:dyDescent="0.2">
      <c r="A122" s="180" t="s">
        <v>237</v>
      </c>
      <c r="B122" s="10">
        <v>2015</v>
      </c>
      <c r="C122" s="185" t="s">
        <v>243</v>
      </c>
      <c r="D122" s="10">
        <v>170991</v>
      </c>
      <c r="E122" s="10"/>
      <c r="F122" s="10"/>
      <c r="G122" s="10"/>
      <c r="H122" s="10"/>
      <c r="I122" s="10"/>
      <c r="J122" s="10">
        <v>100</v>
      </c>
      <c r="K122" s="10"/>
      <c r="L122" s="10"/>
      <c r="M122" s="10"/>
      <c r="N122" s="10"/>
      <c r="O122" s="10"/>
      <c r="P122" s="10">
        <v>100</v>
      </c>
      <c r="Q122" s="10"/>
      <c r="R122" s="10"/>
      <c r="S122" s="10"/>
      <c r="T122" s="10"/>
      <c r="U122" s="10"/>
      <c r="V122" s="10">
        <v>100</v>
      </c>
      <c r="W122" s="185"/>
      <c r="X122" s="185"/>
      <c r="Y122" s="185"/>
      <c r="Z122" s="185"/>
      <c r="AA122" s="185"/>
      <c r="AB122" s="185"/>
      <c r="AC122" s="185"/>
      <c r="AD122" s="185"/>
    </row>
    <row xmlns:x14ac="http://schemas.microsoft.com/office/spreadsheetml/2009/9/ac" r="123" s="182" customFormat="true" ht="12" x14ac:dyDescent="0.2">
      <c r="A123" s="180" t="s">
        <v>237</v>
      </c>
      <c r="B123" s="10">
        <v>2016</v>
      </c>
      <c r="C123" s="185" t="s">
        <v>243</v>
      </c>
      <c r="D123" s="10">
        <v>168916</v>
      </c>
      <c r="E123" s="10"/>
      <c r="F123" s="10"/>
      <c r="G123" s="10"/>
      <c r="H123" s="10"/>
      <c r="I123" s="10"/>
      <c r="J123" s="10">
        <v>100</v>
      </c>
      <c r="K123" s="10"/>
      <c r="L123" s="10"/>
      <c r="M123" s="10"/>
      <c r="N123" s="10"/>
      <c r="O123" s="10"/>
      <c r="P123" s="10">
        <v>100</v>
      </c>
      <c r="Q123" s="10"/>
      <c r="R123" s="10"/>
      <c r="S123" s="10"/>
      <c r="T123" s="10"/>
      <c r="U123" s="10"/>
      <c r="V123" s="10">
        <v>100</v>
      </c>
      <c r="W123" s="185"/>
      <c r="X123" s="185"/>
      <c r="Y123" s="185"/>
      <c r="Z123" s="185"/>
      <c r="AA123" s="185"/>
      <c r="AB123" s="185"/>
      <c r="AC123" s="185"/>
      <c r="AD123" s="185"/>
    </row>
    <row xmlns:x14ac="http://schemas.microsoft.com/office/spreadsheetml/2009/9/ac" r="124" s="182" customFormat="true" ht="12" x14ac:dyDescent="0.2">
      <c r="A124" s="180" t="s">
        <v>237</v>
      </c>
      <c r="B124" s="10">
        <v>2017</v>
      </c>
      <c r="C124" s="185" t="s">
        <v>243</v>
      </c>
      <c r="D124" s="10">
        <v>163338</v>
      </c>
      <c r="E124" s="10"/>
      <c r="F124" s="10"/>
      <c r="G124" s="10"/>
      <c r="H124" s="10"/>
      <c r="I124" s="10"/>
      <c r="J124" s="10">
        <v>100</v>
      </c>
      <c r="K124" s="10"/>
      <c r="L124" s="10"/>
      <c r="M124" s="10"/>
      <c r="N124" s="10"/>
      <c r="O124" s="10"/>
      <c r="P124" s="10">
        <v>100</v>
      </c>
      <c r="Q124" s="10"/>
      <c r="R124" s="10"/>
      <c r="S124" s="10"/>
      <c r="T124" s="10"/>
      <c r="U124" s="10"/>
      <c r="V124" s="10">
        <v>100</v>
      </c>
      <c r="W124" s="185"/>
      <c r="X124" s="185"/>
      <c r="Y124" s="185"/>
      <c r="Z124" s="185"/>
      <c r="AA124" s="185"/>
      <c r="AB124" s="185"/>
      <c r="AC124" s="185"/>
      <c r="AD124" s="185"/>
    </row>
    <row xmlns:x14ac="http://schemas.microsoft.com/office/spreadsheetml/2009/9/ac" r="125" s="182" customFormat="true" ht="12" x14ac:dyDescent="0.2">
      <c r="A125" s="180" t="s">
        <v>237</v>
      </c>
      <c r="B125" s="10">
        <v>2018</v>
      </c>
      <c r="C125" s="185" t="s">
        <v>243</v>
      </c>
      <c r="D125" s="10">
        <v>157957</v>
      </c>
      <c r="E125" s="10"/>
      <c r="F125" s="10"/>
      <c r="G125" s="10"/>
      <c r="H125" s="10"/>
      <c r="I125" s="10"/>
      <c r="J125" s="10">
        <v>100</v>
      </c>
      <c r="K125" s="10"/>
      <c r="L125" s="10"/>
      <c r="M125" s="10"/>
      <c r="N125" s="10"/>
      <c r="O125" s="10"/>
      <c r="P125" s="10">
        <v>100</v>
      </c>
      <c r="Q125" s="10"/>
      <c r="R125" s="10"/>
      <c r="S125" s="10"/>
      <c r="T125" s="10"/>
      <c r="U125" s="10"/>
      <c r="V125" s="10">
        <v>100</v>
      </c>
      <c r="W125" s="185"/>
      <c r="X125" s="185"/>
      <c r="Y125" s="185"/>
      <c r="Z125" s="185"/>
      <c r="AA125" s="185"/>
      <c r="AB125" s="185"/>
      <c r="AC125" s="185"/>
      <c r="AD125" s="185"/>
    </row>
    <row xmlns:x14ac="http://schemas.microsoft.com/office/spreadsheetml/2009/9/ac" r="126" s="182" customFormat="true" ht="12" x14ac:dyDescent="0.2">
      <c r="A126" s="180" t="s">
        <v>237</v>
      </c>
      <c r="B126" s="10">
        <v>2019</v>
      </c>
      <c r="C126" s="185" t="s">
        <v>243</v>
      </c>
      <c r="D126" s="10">
        <v>153617</v>
      </c>
      <c r="E126" s="10"/>
      <c r="F126" s="10"/>
      <c r="G126" s="10"/>
      <c r="H126" s="10"/>
      <c r="I126" s="10"/>
      <c r="J126" s="10">
        <v>100</v>
      </c>
      <c r="K126" s="10"/>
      <c r="L126" s="10"/>
      <c r="M126" s="10"/>
      <c r="N126" s="10"/>
      <c r="O126" s="10"/>
      <c r="P126" s="10">
        <v>100</v>
      </c>
      <c r="Q126" s="10"/>
      <c r="R126" s="10"/>
      <c r="S126" s="10"/>
      <c r="T126" s="10"/>
      <c r="U126" s="10"/>
      <c r="V126" s="10">
        <v>100</v>
      </c>
      <c r="W126" s="185"/>
      <c r="X126" s="185"/>
      <c r="Y126" s="185"/>
      <c r="Z126" s="185"/>
      <c r="AA126" s="185"/>
      <c r="AB126" s="185"/>
      <c r="AC126" s="185"/>
      <c r="AD126" s="185"/>
    </row>
    <row xmlns:x14ac="http://schemas.microsoft.com/office/spreadsheetml/2009/9/ac" r="127" s="182" customFormat="true" ht="12" x14ac:dyDescent="0.2">
      <c r="A127" s="180" t="s">
        <v>237</v>
      </c>
      <c r="B127" s="10">
        <v>2020</v>
      </c>
      <c r="C127" s="185" t="s">
        <v>243</v>
      </c>
      <c r="D127" s="10">
        <v>149419</v>
      </c>
      <c r="E127" s="10"/>
      <c r="F127" s="10"/>
      <c r="G127" s="10"/>
      <c r="H127" s="10"/>
      <c r="I127" s="10"/>
      <c r="J127" s="10">
        <v>100</v>
      </c>
      <c r="K127" s="10"/>
      <c r="L127" s="10"/>
      <c r="M127" s="10"/>
      <c r="N127" s="10"/>
      <c r="O127" s="10"/>
      <c r="P127" s="10">
        <v>100</v>
      </c>
      <c r="Q127" s="10"/>
      <c r="R127" s="10"/>
      <c r="S127" s="10"/>
      <c r="T127" s="10"/>
      <c r="U127" s="10"/>
      <c r="V127" s="10">
        <v>100</v>
      </c>
      <c r="W127" s="185"/>
      <c r="X127" s="185"/>
      <c r="Y127" s="185"/>
      <c r="Z127" s="185"/>
      <c r="AA127" s="185"/>
      <c r="AB127" s="185"/>
      <c r="AC127" s="185"/>
      <c r="AD127" s="185"/>
    </row>
    <row xmlns:x14ac="http://schemas.microsoft.com/office/spreadsheetml/2009/9/ac" r="128" s="182" customFormat="true" ht="12" x14ac:dyDescent="0.2">
      <c r="A128" s="185" t="s">
        <v>237</v>
      </c>
      <c r="B128" s="10">
        <v>2021</v>
      </c>
      <c r="C128" s="185" t="s">
        <v>243</v>
      </c>
      <c r="D128" s="10">
        <v>146988</v>
      </c>
      <c r="E128" s="10"/>
      <c r="F128" s="10"/>
      <c r="G128" s="10"/>
      <c r="H128" s="10"/>
      <c r="I128" s="10"/>
      <c r="J128" s="10">
        <v>100</v>
      </c>
      <c r="K128" s="10"/>
      <c r="L128" s="10"/>
      <c r="M128" s="10"/>
      <c r="N128" s="10"/>
      <c r="O128" s="10"/>
      <c r="P128" s="10">
        <v>100</v>
      </c>
      <c r="Q128" s="10"/>
      <c r="R128" s="10"/>
      <c r="S128" s="10"/>
      <c r="T128" s="10"/>
      <c r="U128" s="10"/>
      <c r="V128" s="10">
        <v>100</v>
      </c>
      <c r="W128" s="185"/>
      <c r="X128" s="185"/>
      <c r="Y128" s="185"/>
      <c r="Z128" s="185"/>
      <c r="AA128" s="185"/>
      <c r="AB128" s="185"/>
      <c r="AC128" s="185"/>
      <c r="AD128" s="185"/>
    </row>
    <row xmlns:x14ac="http://schemas.microsoft.com/office/spreadsheetml/2009/9/ac" r="129" s="182" customFormat="true" ht="12" x14ac:dyDescent="0.2">
      <c r="A129" s="185" t="s">
        <v>237</v>
      </c>
      <c r="B129" s="10">
        <v>2022</v>
      </c>
      <c r="C129" s="185" t="s">
        <v>243</v>
      </c>
      <c r="D129" s="10">
        <v>140473</v>
      </c>
      <c r="E129" s="10"/>
      <c r="F129" s="10"/>
      <c r="G129" s="10"/>
      <c r="H129" s="10"/>
      <c r="I129" s="10"/>
      <c r="J129" s="10">
        <v>100</v>
      </c>
      <c r="K129" s="10"/>
      <c r="L129" s="10"/>
      <c r="M129" s="10"/>
      <c r="N129" s="10"/>
      <c r="O129" s="10"/>
      <c r="P129" s="10">
        <v>100</v>
      </c>
      <c r="Q129" s="10"/>
      <c r="R129" s="10"/>
      <c r="S129" s="10"/>
      <c r="T129" s="10"/>
      <c r="U129" s="10"/>
      <c r="V129" s="10">
        <v>100</v>
      </c>
      <c r="W129" s="185"/>
      <c r="X129" s="185"/>
      <c r="Y129" s="185"/>
      <c r="Z129" s="185"/>
      <c r="AA129" s="185"/>
      <c r="AB129" s="185"/>
      <c r="AC129" s="185"/>
      <c r="AD129" s="185"/>
    </row>
    <row xmlns:x14ac="http://schemas.microsoft.com/office/spreadsheetml/2009/9/ac" r="130" s="182" customFormat="true" ht="12" x14ac:dyDescent="0.2">
      <c r="A130" s="185" t="s">
        <v>237</v>
      </c>
      <c r="B130" s="10">
        <v>2023</v>
      </c>
      <c r="C130" s="185" t="s">
        <v>243</v>
      </c>
      <c r="D130" s="10">
        <v>146318</v>
      </c>
      <c r="E130" s="10"/>
      <c r="F130" s="10"/>
      <c r="G130" s="10"/>
      <c r="H130" s="10"/>
      <c r="I130" s="10"/>
      <c r="J130" s="10">
        <v>100</v>
      </c>
      <c r="K130" s="10"/>
      <c r="L130" s="10"/>
      <c r="M130" s="10"/>
      <c r="N130" s="10"/>
      <c r="O130" s="10"/>
      <c r="P130" s="10">
        <v>100</v>
      </c>
      <c r="Q130" s="10"/>
      <c r="R130" s="10"/>
      <c r="S130" s="10"/>
      <c r="T130" s="10"/>
      <c r="U130" s="10"/>
      <c r="V130" s="10">
        <v>100</v>
      </c>
      <c r="W130" s="185"/>
      <c r="X130" s="185"/>
      <c r="Y130" s="185"/>
      <c r="Z130" s="185"/>
      <c r="AA130" s="185"/>
      <c r="AB130" s="185"/>
      <c r="AC130" s="185"/>
      <c r="AD130" s="185"/>
    </row>
    <row xmlns:x14ac="http://schemas.microsoft.com/office/spreadsheetml/2009/9/ac" r="131" s="182" customFormat="true" ht="12" x14ac:dyDescent="0.2">
      <c r="A131" s="185" t="s">
        <v>237</v>
      </c>
      <c r="B131" s="10">
        <v>2024</v>
      </c>
      <c r="C131" s="185" t="s">
        <v>243</v>
      </c>
      <c r="D131" s="10"/>
      <c r="E131" s="10"/>
      <c r="F131" s="10"/>
      <c r="G131" s="10"/>
      <c r="H131" s="10"/>
      <c r="I131" s="10"/>
      <c r="J131" s="10"/>
      <c r="K131" s="10"/>
      <c r="L131" s="10"/>
      <c r="M131" s="10"/>
      <c r="N131" s="10"/>
      <c r="O131" s="10"/>
      <c r="P131" s="10"/>
      <c r="Q131" s="10"/>
      <c r="R131" s="10"/>
      <c r="S131" s="10"/>
      <c r="T131" s="10"/>
      <c r="U131" s="10"/>
      <c r="V131" s="10"/>
      <c r="W131" s="185"/>
      <c r="X131" s="185"/>
      <c r="Y131" s="185"/>
      <c r="Z131" s="185"/>
      <c r="AA131" s="185"/>
      <c r="AB131" s="185"/>
      <c r="AC131" s="185"/>
      <c r="AD131" s="185"/>
    </row>
    <row xmlns:x14ac="http://schemas.microsoft.com/office/spreadsheetml/2009/9/ac" r="132" s="182" customFormat="true" ht="12" x14ac:dyDescent="0.2">
      <c r="A132" s="185" t="s">
        <v>237</v>
      </c>
      <c r="B132" s="10">
        <v>2025</v>
      </c>
      <c r="C132" s="185" t="s">
        <v>243</v>
      </c>
      <c r="D132" s="10"/>
      <c r="E132" s="10"/>
      <c r="F132" s="10"/>
      <c r="G132" s="10"/>
      <c r="H132" s="10"/>
      <c r="I132" s="10"/>
      <c r="J132" s="10"/>
      <c r="K132" s="10"/>
      <c r="L132" s="10"/>
      <c r="M132" s="10"/>
      <c r="N132" s="10"/>
      <c r="O132" s="10"/>
      <c r="P132" s="10"/>
      <c r="Q132" s="10"/>
      <c r="R132" s="10"/>
      <c r="S132" s="10"/>
      <c r="T132" s="10"/>
      <c r="U132" s="10"/>
      <c r="V132" s="10"/>
      <c r="W132" s="185"/>
      <c r="X132" s="185"/>
      <c r="Y132" s="185"/>
      <c r="Z132" s="185"/>
      <c r="AA132" s="185"/>
      <c r="AB132" s="185"/>
      <c r="AC132" s="185"/>
      <c r="AD132" s="185"/>
    </row>
    <row xmlns:x14ac="http://schemas.microsoft.com/office/spreadsheetml/2009/9/ac" r="133" s="182" customFormat="true" ht="12" x14ac:dyDescent="0.2">
      <c r="A133" s="185" t="s">
        <v>237</v>
      </c>
      <c r="B133" s="10">
        <v>2026</v>
      </c>
      <c r="C133" s="185" t="s">
        <v>243</v>
      </c>
      <c r="D133" s="10"/>
      <c r="E133" s="10"/>
      <c r="F133" s="10"/>
      <c r="G133" s="10"/>
      <c r="H133" s="10"/>
      <c r="I133" s="10"/>
      <c r="J133" s="10"/>
      <c r="K133" s="10"/>
      <c r="L133" s="10"/>
      <c r="M133" s="10"/>
      <c r="N133" s="10"/>
      <c r="O133" s="10"/>
      <c r="P133" s="10"/>
      <c r="Q133" s="10"/>
      <c r="R133" s="10"/>
      <c r="S133" s="10"/>
      <c r="T133" s="10"/>
      <c r="U133" s="10"/>
      <c r="V133" s="10"/>
      <c r="W133" s="185"/>
      <c r="X133" s="185"/>
      <c r="Y133" s="185"/>
      <c r="Z133" s="185"/>
      <c r="AA133" s="185"/>
      <c r="AB133" s="185"/>
      <c r="AC133" s="185"/>
      <c r="AD133" s="185"/>
    </row>
    <row xmlns:x14ac="http://schemas.microsoft.com/office/spreadsheetml/2009/9/ac" r="134" s="182" customFormat="true" ht="12" x14ac:dyDescent="0.2">
      <c r="A134" s="185" t="s">
        <v>237</v>
      </c>
      <c r="B134" s="10">
        <v>2027</v>
      </c>
      <c r="C134" s="185" t="s">
        <v>243</v>
      </c>
      <c r="D134" s="10"/>
      <c r="E134" s="10"/>
      <c r="F134" s="10"/>
      <c r="G134" s="10"/>
      <c r="H134" s="10"/>
      <c r="I134" s="10"/>
      <c r="J134" s="10"/>
      <c r="K134" s="10"/>
      <c r="L134" s="10"/>
      <c r="M134" s="10"/>
      <c r="N134" s="10"/>
      <c r="O134" s="10"/>
      <c r="P134" s="10"/>
      <c r="Q134" s="10"/>
      <c r="R134" s="10"/>
      <c r="S134" s="10"/>
      <c r="T134" s="10"/>
      <c r="U134" s="10"/>
      <c r="V134" s="10"/>
      <c r="W134" s="185"/>
      <c r="X134" s="185"/>
      <c r="Y134" s="185"/>
      <c r="Z134" s="185"/>
      <c r="AA134" s="185"/>
      <c r="AB134" s="185"/>
      <c r="AC134" s="185"/>
      <c r="AD134" s="185"/>
    </row>
    <row xmlns:x14ac="http://schemas.microsoft.com/office/spreadsheetml/2009/9/ac" r="135" s="182" customFormat="true" ht="12" x14ac:dyDescent="0.2">
      <c r="A135" s="185" t="s">
        <v>237</v>
      </c>
      <c r="B135" s="10">
        <v>2028</v>
      </c>
      <c r="C135" s="185" t="s">
        <v>243</v>
      </c>
      <c r="D135" s="10"/>
      <c r="E135" s="10"/>
      <c r="F135" s="10"/>
      <c r="G135" s="10"/>
      <c r="H135" s="10"/>
      <c r="I135" s="10"/>
      <c r="J135" s="10"/>
      <c r="K135" s="10"/>
      <c r="L135" s="10"/>
      <c r="M135" s="10"/>
      <c r="N135" s="10"/>
      <c r="O135" s="10"/>
      <c r="P135" s="10"/>
      <c r="Q135" s="10"/>
      <c r="R135" s="10"/>
      <c r="S135" s="10"/>
      <c r="T135" s="10"/>
      <c r="U135" s="10"/>
      <c r="V135" s="10"/>
      <c r="W135" s="185"/>
      <c r="X135" s="185"/>
      <c r="Y135" s="185"/>
      <c r="Z135" s="185"/>
      <c r="AA135" s="185"/>
      <c r="AB135" s="185"/>
      <c r="AC135" s="185"/>
      <c r="AD135" s="185"/>
    </row>
    <row xmlns:x14ac="http://schemas.microsoft.com/office/spreadsheetml/2009/9/ac" r="136" s="182" customFormat="true" ht="12" x14ac:dyDescent="0.2">
      <c r="A136" s="185" t="s">
        <v>237</v>
      </c>
      <c r="B136" s="10">
        <v>2029</v>
      </c>
      <c r="C136" s="185" t="s">
        <v>243</v>
      </c>
      <c r="D136" s="10"/>
      <c r="E136" s="10"/>
      <c r="F136" s="10"/>
      <c r="G136" s="10"/>
      <c r="H136" s="10"/>
      <c r="I136" s="10"/>
      <c r="J136" s="10"/>
      <c r="K136" s="10"/>
      <c r="L136" s="10"/>
      <c r="M136" s="10"/>
      <c r="N136" s="10"/>
      <c r="O136" s="10"/>
      <c r="P136" s="10"/>
      <c r="Q136" s="10"/>
      <c r="R136" s="10"/>
      <c r="S136" s="10"/>
      <c r="T136" s="10"/>
      <c r="U136" s="10"/>
      <c r="V136" s="10"/>
      <c r="W136" s="185"/>
      <c r="X136" s="185"/>
      <c r="Y136" s="185"/>
      <c r="Z136" s="185"/>
      <c r="AA136" s="185"/>
      <c r="AB136" s="185"/>
      <c r="AC136" s="185"/>
      <c r="AD136" s="185"/>
    </row>
    <row xmlns:x14ac="http://schemas.microsoft.com/office/spreadsheetml/2009/9/ac" r="137" s="182" customFormat="true" ht="12" x14ac:dyDescent="0.2">
      <c r="A137" s="185" t="s">
        <v>237</v>
      </c>
      <c r="B137" s="10">
        <v>2030</v>
      </c>
      <c r="C137" s="185" t="s">
        <v>243</v>
      </c>
      <c r="D137" s="10"/>
      <c r="E137" s="10"/>
      <c r="F137" s="10"/>
      <c r="G137" s="10"/>
      <c r="H137" s="10"/>
      <c r="I137" s="10"/>
      <c r="J137" s="10"/>
      <c r="K137" s="10"/>
      <c r="L137" s="10"/>
      <c r="M137" s="10"/>
      <c r="N137" s="10"/>
      <c r="O137" s="10"/>
      <c r="P137" s="10"/>
      <c r="Q137" s="10"/>
      <c r="R137" s="10"/>
      <c r="S137" s="10"/>
      <c r="T137" s="10"/>
      <c r="U137" s="10"/>
      <c r="V137" s="10"/>
      <c r="W137" s="185"/>
      <c r="X137" s="185"/>
      <c r="Y137" s="185"/>
      <c r="Z137" s="185"/>
      <c r="AA137" s="185"/>
      <c r="AB137" s="185"/>
      <c r="AC137" s="185"/>
      <c r="AD137" s="185"/>
    </row>
    <row xmlns:x14ac="http://schemas.microsoft.com/office/spreadsheetml/2009/9/ac" r="138" s="182" customFormat="true" ht="12" x14ac:dyDescent="0.2">
      <c r="A138" s="185" t="s">
        <v>237</v>
      </c>
      <c r="B138" s="10">
        <v>2000</v>
      </c>
      <c r="C138" s="185" t="s">
        <v>244</v>
      </c>
      <c r="D138" s="10">
        <v>198394</v>
      </c>
      <c r="E138" s="10"/>
      <c r="F138" s="10"/>
      <c r="G138" s="10"/>
      <c r="H138" s="10"/>
      <c r="I138" s="10"/>
      <c r="J138" s="10">
        <v>100</v>
      </c>
      <c r="K138" s="10"/>
      <c r="L138" s="10"/>
      <c r="M138" s="10"/>
      <c r="N138" s="10"/>
      <c r="O138" s="10"/>
      <c r="P138" s="10">
        <v>100</v>
      </c>
      <c r="Q138" s="10"/>
      <c r="R138" s="10"/>
      <c r="S138" s="10"/>
      <c r="T138" s="10"/>
      <c r="U138" s="10"/>
      <c r="V138" s="10">
        <v>100</v>
      </c>
      <c r="W138" s="185"/>
      <c r="X138" s="185"/>
      <c r="Y138" s="185"/>
      <c r="Z138" s="185"/>
      <c r="AA138" s="185"/>
      <c r="AB138" s="185"/>
      <c r="AC138" s="185"/>
      <c r="AD138" s="185"/>
    </row>
    <row xmlns:x14ac="http://schemas.microsoft.com/office/spreadsheetml/2009/9/ac" r="139" s="182" customFormat="true" ht="12" x14ac:dyDescent="0.2">
      <c r="A139" s="185" t="s">
        <v>237</v>
      </c>
      <c r="B139" s="10">
        <v>2001</v>
      </c>
      <c r="C139" s="185" t="s">
        <v>244</v>
      </c>
      <c r="D139" s="10">
        <v>192721</v>
      </c>
      <c r="E139" s="10"/>
      <c r="F139" s="10"/>
      <c r="G139" s="10"/>
      <c r="H139" s="10"/>
      <c r="I139" s="10"/>
      <c r="J139" s="10">
        <v>100</v>
      </c>
      <c r="K139" s="10"/>
      <c r="L139" s="10"/>
      <c r="M139" s="10"/>
      <c r="N139" s="10"/>
      <c r="O139" s="10"/>
      <c r="P139" s="10">
        <v>100</v>
      </c>
      <c r="Q139" s="10"/>
      <c r="R139" s="10"/>
      <c r="S139" s="10"/>
      <c r="T139" s="10"/>
      <c r="U139" s="10"/>
      <c r="V139" s="10">
        <v>100</v>
      </c>
      <c r="W139" s="185"/>
      <c r="X139" s="185"/>
      <c r="Y139" s="185"/>
      <c r="Z139" s="185"/>
      <c r="AA139" s="185"/>
      <c r="AB139" s="185"/>
      <c r="AC139" s="185"/>
      <c r="AD139" s="185"/>
    </row>
    <row xmlns:x14ac="http://schemas.microsoft.com/office/spreadsheetml/2009/9/ac" r="140" s="182" customFormat="true" ht="12" x14ac:dyDescent="0.2">
      <c r="A140" s="185" t="s">
        <v>237</v>
      </c>
      <c r="B140" s="10">
        <v>2002</v>
      </c>
      <c r="C140" s="185" t="s">
        <v>244</v>
      </c>
      <c r="D140" s="10">
        <v>191680</v>
      </c>
      <c r="E140" s="10"/>
      <c r="F140" s="10"/>
      <c r="G140" s="10"/>
      <c r="H140" s="10"/>
      <c r="I140" s="10"/>
      <c r="J140" s="10">
        <v>100</v>
      </c>
      <c r="K140" s="10"/>
      <c r="L140" s="10"/>
      <c r="M140" s="10"/>
      <c r="N140" s="10"/>
      <c r="O140" s="10"/>
      <c r="P140" s="10">
        <v>100</v>
      </c>
      <c r="Q140" s="10"/>
      <c r="R140" s="10"/>
      <c r="S140" s="10"/>
      <c r="T140" s="10"/>
      <c r="U140" s="10"/>
      <c r="V140" s="10">
        <v>100</v>
      </c>
      <c r="W140" s="185"/>
      <c r="X140" s="185"/>
      <c r="Y140" s="185"/>
      <c r="Z140" s="185"/>
      <c r="AA140" s="185"/>
      <c r="AB140" s="185"/>
      <c r="AC140" s="185"/>
      <c r="AD140" s="185"/>
    </row>
    <row xmlns:x14ac="http://schemas.microsoft.com/office/spreadsheetml/2009/9/ac" r="141" s="182" customFormat="true" ht="12" x14ac:dyDescent="0.2">
      <c r="A141" s="185" t="s">
        <v>237</v>
      </c>
      <c r="B141" s="10">
        <v>2003</v>
      </c>
      <c r="C141" s="185" t="s">
        <v>244</v>
      </c>
      <c r="D141" s="10">
        <v>190126</v>
      </c>
      <c r="E141" s="10"/>
      <c r="F141" s="10"/>
      <c r="G141" s="10"/>
      <c r="H141" s="10"/>
      <c r="I141" s="10"/>
      <c r="J141" s="10">
        <v>100</v>
      </c>
      <c r="K141" s="10"/>
      <c r="L141" s="10"/>
      <c r="M141" s="10"/>
      <c r="N141" s="10"/>
      <c r="O141" s="10"/>
      <c r="P141" s="10">
        <v>100</v>
      </c>
      <c r="Q141" s="10"/>
      <c r="R141" s="10"/>
      <c r="S141" s="10"/>
      <c r="T141" s="10"/>
      <c r="U141" s="10"/>
      <c r="V141" s="10">
        <v>100</v>
      </c>
      <c r="W141" s="185"/>
      <c r="X141" s="185"/>
      <c r="Y141" s="185"/>
      <c r="Z141" s="185"/>
      <c r="AA141" s="185"/>
      <c r="AB141" s="185"/>
      <c r="AC141" s="185"/>
      <c r="AD141" s="185"/>
    </row>
    <row xmlns:x14ac="http://schemas.microsoft.com/office/spreadsheetml/2009/9/ac" r="142" s="182" customFormat="true" ht="12" x14ac:dyDescent="0.2">
      <c r="A142" s="185" t="s">
        <v>237</v>
      </c>
      <c r="B142" s="10">
        <v>2004</v>
      </c>
      <c r="C142" s="185" t="s">
        <v>244</v>
      </c>
      <c r="D142" s="10">
        <v>194114</v>
      </c>
      <c r="E142" s="10"/>
      <c r="F142" s="10"/>
      <c r="G142" s="10"/>
      <c r="H142" s="10"/>
      <c r="I142" s="10"/>
      <c r="J142" s="10">
        <v>100</v>
      </c>
      <c r="K142" s="10"/>
      <c r="L142" s="10"/>
      <c r="M142" s="10"/>
      <c r="N142" s="10"/>
      <c r="O142" s="10"/>
      <c r="P142" s="10">
        <v>100</v>
      </c>
      <c r="Q142" s="10"/>
      <c r="R142" s="10"/>
      <c r="S142" s="10"/>
      <c r="T142" s="10"/>
      <c r="U142" s="10"/>
      <c r="V142" s="10">
        <v>100</v>
      </c>
      <c r="W142" s="185"/>
      <c r="X142" s="185"/>
      <c r="Y142" s="185"/>
      <c r="Z142" s="185"/>
      <c r="AA142" s="185"/>
      <c r="AB142" s="185"/>
      <c r="AC142" s="185"/>
      <c r="AD142" s="185"/>
    </row>
    <row xmlns:x14ac="http://schemas.microsoft.com/office/spreadsheetml/2009/9/ac" r="143" s="182" customFormat="true" ht="12" x14ac:dyDescent="0.2">
      <c r="A143" s="185" t="s">
        <v>237</v>
      </c>
      <c r="B143" s="10">
        <v>2005</v>
      </c>
      <c r="C143" s="185" t="s">
        <v>244</v>
      </c>
      <c r="D143" s="10">
        <v>195977</v>
      </c>
      <c r="E143" s="10"/>
      <c r="F143" s="10"/>
      <c r="G143" s="10"/>
      <c r="H143" s="10"/>
      <c r="I143" s="10"/>
      <c r="J143" s="10">
        <v>100</v>
      </c>
      <c r="K143" s="10"/>
      <c r="L143" s="10"/>
      <c r="M143" s="10"/>
      <c r="N143" s="10"/>
      <c r="O143" s="10"/>
      <c r="P143" s="10">
        <v>100</v>
      </c>
      <c r="Q143" s="10"/>
      <c r="R143" s="10"/>
      <c r="S143" s="10"/>
      <c r="T143" s="10"/>
      <c r="U143" s="10"/>
      <c r="V143" s="10">
        <v>100</v>
      </c>
      <c r="W143" s="185"/>
      <c r="X143" s="185"/>
      <c r="Y143" s="185"/>
      <c r="Z143" s="185"/>
      <c r="AA143" s="185"/>
      <c r="AB143" s="185"/>
      <c r="AC143" s="185"/>
      <c r="AD143" s="185"/>
    </row>
    <row xmlns:x14ac="http://schemas.microsoft.com/office/spreadsheetml/2009/9/ac" r="144" s="182" customFormat="true" ht="12" x14ac:dyDescent="0.2">
      <c r="A144" s="185" t="s">
        <v>237</v>
      </c>
      <c r="B144" s="10">
        <v>2006</v>
      </c>
      <c r="C144" s="185" t="s">
        <v>244</v>
      </c>
      <c r="D144" s="10">
        <v>195954</v>
      </c>
      <c r="E144" s="10"/>
      <c r="F144" s="10"/>
      <c r="G144" s="10"/>
      <c r="H144" s="10"/>
      <c r="I144" s="10"/>
      <c r="J144" s="10">
        <v>100</v>
      </c>
      <c r="K144" s="10"/>
      <c r="L144" s="10"/>
      <c r="M144" s="10"/>
      <c r="N144" s="10"/>
      <c r="O144" s="10"/>
      <c r="P144" s="10">
        <v>100</v>
      </c>
      <c r="Q144" s="10"/>
      <c r="R144" s="10"/>
      <c r="S144" s="10"/>
      <c r="T144" s="10"/>
      <c r="U144" s="10"/>
      <c r="V144" s="10">
        <v>100</v>
      </c>
      <c r="W144" s="185"/>
      <c r="X144" s="185"/>
      <c r="Y144" s="185"/>
      <c r="Z144" s="185"/>
      <c r="AA144" s="185"/>
      <c r="AB144" s="185"/>
      <c r="AC144" s="185"/>
      <c r="AD144" s="185"/>
    </row>
    <row xmlns:x14ac="http://schemas.microsoft.com/office/spreadsheetml/2009/9/ac" r="145" s="182" customFormat="true" ht="12" x14ac:dyDescent="0.2">
      <c r="A145" s="185" t="s">
        <v>237</v>
      </c>
      <c r="B145" s="10">
        <v>2007</v>
      </c>
      <c r="C145" s="185" t="s">
        <v>244</v>
      </c>
      <c r="D145" s="10">
        <v>192880</v>
      </c>
      <c r="E145" s="10"/>
      <c r="F145" s="10"/>
      <c r="G145" s="10"/>
      <c r="H145" s="10"/>
      <c r="I145" s="10"/>
      <c r="J145" s="10">
        <v>100</v>
      </c>
      <c r="K145" s="10"/>
      <c r="L145" s="10"/>
      <c r="M145" s="10"/>
      <c r="N145" s="10"/>
      <c r="O145" s="10"/>
      <c r="P145" s="10">
        <v>100</v>
      </c>
      <c r="Q145" s="10"/>
      <c r="R145" s="10"/>
      <c r="S145" s="10"/>
      <c r="T145" s="10"/>
      <c r="U145" s="10"/>
      <c r="V145" s="10">
        <v>100</v>
      </c>
      <c r="W145" s="185"/>
      <c r="X145" s="185"/>
      <c r="Y145" s="185"/>
      <c r="Z145" s="185"/>
      <c r="AA145" s="185"/>
      <c r="AB145" s="185"/>
      <c r="AC145" s="185"/>
      <c r="AD145" s="185"/>
    </row>
    <row xmlns:x14ac="http://schemas.microsoft.com/office/spreadsheetml/2009/9/ac" r="146" s="182" customFormat="true" ht="12" x14ac:dyDescent="0.2">
      <c r="A146" s="185" t="s">
        <v>237</v>
      </c>
      <c r="B146" s="10">
        <v>2008</v>
      </c>
      <c r="C146" s="185" t="s">
        <v>244</v>
      </c>
      <c r="D146" s="10">
        <v>186201</v>
      </c>
      <c r="E146" s="10"/>
      <c r="F146" s="10"/>
      <c r="G146" s="10"/>
      <c r="H146" s="10"/>
      <c r="I146" s="10"/>
      <c r="J146" s="10">
        <v>100</v>
      </c>
      <c r="K146" s="10"/>
      <c r="L146" s="10"/>
      <c r="M146" s="10"/>
      <c r="N146" s="10"/>
      <c r="O146" s="10"/>
      <c r="P146" s="10">
        <v>100</v>
      </c>
      <c r="Q146" s="10"/>
      <c r="R146" s="10"/>
      <c r="S146" s="10"/>
      <c r="T146" s="10"/>
      <c r="U146" s="10"/>
      <c r="V146" s="10">
        <v>100</v>
      </c>
      <c r="W146" s="185"/>
      <c r="X146" s="185"/>
      <c r="Y146" s="185"/>
      <c r="Z146" s="185"/>
      <c r="AA146" s="185"/>
      <c r="AB146" s="185"/>
      <c r="AC146" s="185"/>
      <c r="AD146" s="185"/>
    </row>
    <row xmlns:x14ac="http://schemas.microsoft.com/office/spreadsheetml/2009/9/ac" r="147" s="182" customFormat="true" ht="12" x14ac:dyDescent="0.2">
      <c r="A147" s="185" t="s">
        <v>237</v>
      </c>
      <c r="B147" s="10">
        <v>2009</v>
      </c>
      <c r="C147" s="185" t="s">
        <v>244</v>
      </c>
      <c r="D147" s="10">
        <v>177793</v>
      </c>
      <c r="E147" s="10"/>
      <c r="F147" s="10"/>
      <c r="G147" s="10"/>
      <c r="H147" s="10"/>
      <c r="I147" s="10"/>
      <c r="J147" s="10">
        <v>100</v>
      </c>
      <c r="K147" s="10"/>
      <c r="L147" s="10"/>
      <c r="M147" s="10"/>
      <c r="N147" s="10"/>
      <c r="O147" s="10"/>
      <c r="P147" s="10">
        <v>100</v>
      </c>
      <c r="Q147" s="10"/>
      <c r="R147" s="10"/>
      <c r="S147" s="10"/>
      <c r="T147" s="10"/>
      <c r="U147" s="10"/>
      <c r="V147" s="10">
        <v>100</v>
      </c>
      <c r="W147" s="185"/>
      <c r="X147" s="185"/>
      <c r="Y147" s="185"/>
      <c r="Z147" s="185"/>
      <c r="AA147" s="185"/>
      <c r="AB147" s="185"/>
      <c r="AC147" s="185"/>
      <c r="AD147" s="185"/>
    </row>
    <row xmlns:x14ac="http://schemas.microsoft.com/office/spreadsheetml/2009/9/ac" r="148" s="182" customFormat="true" ht="12" x14ac:dyDescent="0.2">
      <c r="A148" s="185" t="s">
        <v>237</v>
      </c>
      <c r="B148" s="10">
        <v>2010</v>
      </c>
      <c r="C148" s="185" t="s">
        <v>244</v>
      </c>
      <c r="D148" s="10">
        <v>170746</v>
      </c>
      <c r="E148" s="10"/>
      <c r="F148" s="10"/>
      <c r="G148" s="10"/>
      <c r="H148" s="10"/>
      <c r="I148" s="10"/>
      <c r="J148" s="10">
        <v>100</v>
      </c>
      <c r="K148" s="10"/>
      <c r="L148" s="10"/>
      <c r="M148" s="10"/>
      <c r="N148" s="10"/>
      <c r="O148" s="10"/>
      <c r="P148" s="10">
        <v>100</v>
      </c>
      <c r="Q148" s="10"/>
      <c r="R148" s="10"/>
      <c r="S148" s="10"/>
      <c r="T148" s="10"/>
      <c r="U148" s="10"/>
      <c r="V148" s="10">
        <v>100</v>
      </c>
      <c r="W148" s="185"/>
      <c r="X148" s="185"/>
      <c r="Y148" s="185"/>
      <c r="Z148" s="185"/>
      <c r="AA148" s="185"/>
      <c r="AB148" s="185"/>
      <c r="AC148" s="185"/>
      <c r="AD148" s="185"/>
    </row>
    <row xmlns:x14ac="http://schemas.microsoft.com/office/spreadsheetml/2009/9/ac" r="149" s="182" customFormat="true" ht="12" x14ac:dyDescent="0.2">
      <c r="A149" s="185" t="s">
        <v>237</v>
      </c>
      <c r="B149" s="10">
        <v>2011</v>
      </c>
      <c r="C149" s="185" t="s">
        <v>244</v>
      </c>
      <c r="D149" s="10">
        <v>165338</v>
      </c>
      <c r="E149" s="10"/>
      <c r="F149" s="10"/>
      <c r="G149" s="10"/>
      <c r="H149" s="10"/>
      <c r="I149" s="10"/>
      <c r="J149" s="10">
        <v>100</v>
      </c>
      <c r="K149" s="10"/>
      <c r="L149" s="10"/>
      <c r="M149" s="10"/>
      <c r="N149" s="10"/>
      <c r="O149" s="10"/>
      <c r="P149" s="10">
        <v>100</v>
      </c>
      <c r="Q149" s="10"/>
      <c r="R149" s="10"/>
      <c r="S149" s="10"/>
      <c r="T149" s="10"/>
      <c r="U149" s="10"/>
      <c r="V149" s="10">
        <v>100</v>
      </c>
      <c r="W149" s="185"/>
      <c r="X149" s="185"/>
      <c r="Y149" s="185"/>
      <c r="Z149" s="185"/>
      <c r="AA149" s="185"/>
      <c r="AB149" s="185"/>
      <c r="AC149" s="185"/>
      <c r="AD149" s="185"/>
    </row>
    <row xmlns:x14ac="http://schemas.microsoft.com/office/spreadsheetml/2009/9/ac" r="150" s="182" customFormat="true" ht="12" x14ac:dyDescent="0.2">
      <c r="A150" s="185" t="s">
        <v>237</v>
      </c>
      <c r="B150" s="10">
        <v>2012</v>
      </c>
      <c r="C150" s="185" t="s">
        <v>244</v>
      </c>
      <c r="D150" s="10">
        <v>162026</v>
      </c>
      <c r="E150" s="10"/>
      <c r="F150" s="10"/>
      <c r="G150" s="10"/>
      <c r="H150" s="10"/>
      <c r="I150" s="10"/>
      <c r="J150" s="10">
        <v>100</v>
      </c>
      <c r="K150" s="10"/>
      <c r="L150" s="10"/>
      <c r="M150" s="10"/>
      <c r="N150" s="10"/>
      <c r="O150" s="10"/>
      <c r="P150" s="10">
        <v>100</v>
      </c>
      <c r="Q150" s="10"/>
      <c r="R150" s="10"/>
      <c r="S150" s="10"/>
      <c r="T150" s="10"/>
      <c r="U150" s="10"/>
      <c r="V150" s="10">
        <v>100</v>
      </c>
      <c r="W150" s="185"/>
      <c r="X150" s="185"/>
      <c r="Y150" s="185"/>
      <c r="Z150" s="185"/>
      <c r="AA150" s="185"/>
      <c r="AB150" s="185"/>
      <c r="AC150" s="185"/>
      <c r="AD150" s="185"/>
    </row>
    <row xmlns:x14ac="http://schemas.microsoft.com/office/spreadsheetml/2009/9/ac" r="151" s="182" customFormat="true" ht="12" x14ac:dyDescent="0.2">
      <c r="A151" s="185" t="s">
        <v>237</v>
      </c>
      <c r="B151" s="10">
        <v>2013</v>
      </c>
      <c r="C151" s="185" t="s">
        <v>244</v>
      </c>
      <c r="D151" s="10">
        <v>163057</v>
      </c>
      <c r="E151" s="10"/>
      <c r="F151" s="10"/>
      <c r="G151" s="10"/>
      <c r="H151" s="10"/>
      <c r="I151" s="10"/>
      <c r="J151" s="10">
        <v>100</v>
      </c>
      <c r="K151" s="10"/>
      <c r="L151" s="10"/>
      <c r="M151" s="10"/>
      <c r="N151" s="10"/>
      <c r="O151" s="10"/>
      <c r="P151" s="10">
        <v>100</v>
      </c>
      <c r="Q151" s="10"/>
      <c r="R151" s="10"/>
      <c r="S151" s="10"/>
      <c r="T151" s="10"/>
      <c r="U151" s="10"/>
      <c r="V151" s="10">
        <v>100</v>
      </c>
      <c r="W151" s="185"/>
      <c r="X151" s="185"/>
      <c r="Y151" s="185"/>
      <c r="Z151" s="185"/>
      <c r="AA151" s="185"/>
      <c r="AB151" s="185"/>
      <c r="AC151" s="185"/>
      <c r="AD151" s="185"/>
    </row>
    <row xmlns:x14ac="http://schemas.microsoft.com/office/spreadsheetml/2009/9/ac" r="152" s="182" customFormat="true" ht="12" x14ac:dyDescent="0.2">
      <c r="A152" s="185" t="s">
        <v>237</v>
      </c>
      <c r="B152" s="10">
        <v>2014</v>
      </c>
      <c r="C152" s="185" t="s">
        <v>244</v>
      </c>
      <c r="D152" s="10">
        <v>163438</v>
      </c>
      <c r="E152" s="10"/>
      <c r="F152" s="10"/>
      <c r="G152" s="10"/>
      <c r="H152" s="10"/>
      <c r="I152" s="10"/>
      <c r="J152" s="10">
        <v>100</v>
      </c>
      <c r="K152" s="10"/>
      <c r="L152" s="10"/>
      <c r="M152" s="10"/>
      <c r="N152" s="10"/>
      <c r="O152" s="10"/>
      <c r="P152" s="10">
        <v>100</v>
      </c>
      <c r="Q152" s="10"/>
      <c r="R152" s="10"/>
      <c r="S152" s="10"/>
      <c r="T152" s="10"/>
      <c r="U152" s="10"/>
      <c r="V152" s="10">
        <v>100</v>
      </c>
      <c r="W152" s="185"/>
      <c r="X152" s="185"/>
      <c r="Y152" s="185"/>
      <c r="Z152" s="185"/>
      <c r="AA152" s="185"/>
      <c r="AB152" s="185"/>
      <c r="AC152" s="185"/>
      <c r="AD152" s="185"/>
    </row>
    <row xmlns:x14ac="http://schemas.microsoft.com/office/spreadsheetml/2009/9/ac" r="153" s="182" customFormat="true" ht="12" x14ac:dyDescent="0.2">
      <c r="A153" s="185" t="s">
        <v>237</v>
      </c>
      <c r="B153" s="10">
        <v>2015</v>
      </c>
      <c r="C153" s="185" t="s">
        <v>244</v>
      </c>
      <c r="D153" s="10">
        <v>164442</v>
      </c>
      <c r="E153" s="10"/>
      <c r="F153" s="10"/>
      <c r="G153" s="10"/>
      <c r="H153" s="10"/>
      <c r="I153" s="10"/>
      <c r="J153" s="10">
        <v>100</v>
      </c>
      <c r="K153" s="10"/>
      <c r="L153" s="10"/>
      <c r="M153" s="10"/>
      <c r="N153" s="10"/>
      <c r="O153" s="10"/>
      <c r="P153" s="10">
        <v>100</v>
      </c>
      <c r="Q153" s="10"/>
      <c r="R153" s="10"/>
      <c r="S153" s="10"/>
      <c r="T153" s="10"/>
      <c r="U153" s="10"/>
      <c r="V153" s="10">
        <v>100</v>
      </c>
      <c r="W153" s="185"/>
      <c r="X153" s="185"/>
      <c r="Y153" s="185"/>
      <c r="Z153" s="185"/>
      <c r="AA153" s="185"/>
      <c r="AB153" s="185"/>
      <c r="AC153" s="185"/>
      <c r="AD153" s="185"/>
    </row>
    <row xmlns:x14ac="http://schemas.microsoft.com/office/spreadsheetml/2009/9/ac" r="154" s="182" customFormat="true" ht="12" x14ac:dyDescent="0.2">
      <c r="A154" s="185" t="s">
        <v>237</v>
      </c>
      <c r="B154" s="10">
        <v>2016</v>
      </c>
      <c r="C154" s="185" t="s">
        <v>244</v>
      </c>
      <c r="D154" s="10">
        <v>166163</v>
      </c>
      <c r="E154" s="10"/>
      <c r="F154" s="10"/>
      <c r="G154" s="10"/>
      <c r="H154" s="10"/>
      <c r="I154" s="10"/>
      <c r="J154" s="10">
        <v>100</v>
      </c>
      <c r="K154" s="10"/>
      <c r="L154" s="10"/>
      <c r="M154" s="10"/>
      <c r="N154" s="10"/>
      <c r="O154" s="10"/>
      <c r="P154" s="10">
        <v>100</v>
      </c>
      <c r="Q154" s="10"/>
      <c r="R154" s="10"/>
      <c r="S154" s="10"/>
      <c r="T154" s="10"/>
      <c r="U154" s="10"/>
      <c r="V154" s="10">
        <v>100</v>
      </c>
      <c r="W154" s="185"/>
      <c r="X154" s="185"/>
      <c r="Y154" s="185"/>
      <c r="Z154" s="185"/>
      <c r="AA154" s="185"/>
      <c r="AB154" s="185"/>
      <c r="AC154" s="185"/>
      <c r="AD154" s="185"/>
    </row>
    <row xmlns:x14ac="http://schemas.microsoft.com/office/spreadsheetml/2009/9/ac" r="155" s="182" customFormat="true" ht="12" x14ac:dyDescent="0.2">
      <c r="A155" s="185" t="s">
        <v>237</v>
      </c>
      <c r="B155" s="10">
        <v>2017</v>
      </c>
      <c r="C155" s="185" t="s">
        <v>244</v>
      </c>
      <c r="D155" s="10">
        <v>166404</v>
      </c>
      <c r="E155" s="10"/>
      <c r="F155" s="10"/>
      <c r="G155" s="10"/>
      <c r="H155" s="10"/>
      <c r="I155" s="10"/>
      <c r="J155" s="10">
        <v>100</v>
      </c>
      <c r="K155" s="10"/>
      <c r="L155" s="10"/>
      <c r="M155" s="10"/>
      <c r="N155" s="10"/>
      <c r="O155" s="10"/>
      <c r="P155" s="10">
        <v>100</v>
      </c>
      <c r="Q155" s="10"/>
      <c r="R155" s="10"/>
      <c r="S155" s="10"/>
      <c r="T155" s="10"/>
      <c r="U155" s="10"/>
      <c r="V155" s="10">
        <v>100</v>
      </c>
      <c r="W155" s="185"/>
      <c r="X155" s="185"/>
      <c r="Y155" s="185"/>
      <c r="Z155" s="185"/>
      <c r="AA155" s="185"/>
      <c r="AB155" s="185"/>
      <c r="AC155" s="185"/>
      <c r="AD155" s="185"/>
    </row>
    <row xmlns:x14ac="http://schemas.microsoft.com/office/spreadsheetml/2009/9/ac" r="156" s="182" customFormat="true" ht="12" x14ac:dyDescent="0.2">
      <c r="A156" s="185" t="s">
        <v>237</v>
      </c>
      <c r="B156" s="10">
        <v>2018</v>
      </c>
      <c r="C156" s="185" t="s">
        <v>244</v>
      </c>
      <c r="D156" s="10">
        <v>166619</v>
      </c>
      <c r="E156" s="10"/>
      <c r="F156" s="10"/>
      <c r="G156" s="10"/>
      <c r="H156" s="10"/>
      <c r="I156" s="10"/>
      <c r="J156" s="10">
        <v>100</v>
      </c>
      <c r="K156" s="10"/>
      <c r="L156" s="10"/>
      <c r="M156" s="10"/>
      <c r="N156" s="10"/>
      <c r="O156" s="10"/>
      <c r="P156" s="10">
        <v>100</v>
      </c>
      <c r="Q156" s="10"/>
      <c r="R156" s="10"/>
      <c r="S156" s="10"/>
      <c r="T156" s="10"/>
      <c r="U156" s="10"/>
      <c r="V156" s="10">
        <v>100</v>
      </c>
      <c r="W156" s="185"/>
      <c r="X156" s="185"/>
      <c r="Y156" s="185"/>
      <c r="Z156" s="185"/>
      <c r="AA156" s="185"/>
      <c r="AB156" s="185"/>
      <c r="AC156" s="185"/>
      <c r="AD156" s="185"/>
    </row>
    <row xmlns:x14ac="http://schemas.microsoft.com/office/spreadsheetml/2009/9/ac" r="157" s="182" customFormat="true" ht="12" x14ac:dyDescent="0.2">
      <c r="A157" s="185" t="s">
        <v>237</v>
      </c>
      <c r="B157" s="10">
        <v>2019</v>
      </c>
      <c r="C157" s="185" t="s">
        <v>244</v>
      </c>
      <c r="D157" s="10">
        <v>164883</v>
      </c>
      <c r="E157" s="10"/>
      <c r="F157" s="10"/>
      <c r="G157" s="10"/>
      <c r="H157" s="10"/>
      <c r="I157" s="10"/>
      <c r="J157" s="10">
        <v>100</v>
      </c>
      <c r="K157" s="10"/>
      <c r="L157" s="10"/>
      <c r="M157" s="10"/>
      <c r="N157" s="10"/>
      <c r="O157" s="10"/>
      <c r="P157" s="10">
        <v>100</v>
      </c>
      <c r="Q157" s="10"/>
      <c r="R157" s="10"/>
      <c r="S157" s="10"/>
      <c r="T157" s="10"/>
      <c r="U157" s="10"/>
      <c r="V157" s="10">
        <v>100</v>
      </c>
      <c r="W157" s="185"/>
      <c r="X157" s="185"/>
      <c r="Y157" s="185"/>
      <c r="Z157" s="185"/>
      <c r="AA157" s="185"/>
      <c r="AB157" s="185"/>
      <c r="AC157" s="185"/>
      <c r="AD157" s="185"/>
    </row>
    <row xmlns:x14ac="http://schemas.microsoft.com/office/spreadsheetml/2009/9/ac" r="158" s="182" customFormat="true" ht="12" x14ac:dyDescent="0.2">
      <c r="A158" s="185" t="s">
        <v>237</v>
      </c>
      <c r="B158" s="10">
        <v>2020</v>
      </c>
      <c r="C158" s="185" t="s">
        <v>244</v>
      </c>
      <c r="D158" s="10">
        <v>162554</v>
      </c>
      <c r="E158" s="10"/>
      <c r="F158" s="10"/>
      <c r="G158" s="10"/>
      <c r="H158" s="10"/>
      <c r="I158" s="10"/>
      <c r="J158" s="10">
        <v>100</v>
      </c>
      <c r="K158" s="10"/>
      <c r="L158" s="10"/>
      <c r="M158" s="10"/>
      <c r="N158" s="10"/>
      <c r="O158" s="10"/>
      <c r="P158" s="10">
        <v>100</v>
      </c>
      <c r="Q158" s="10"/>
      <c r="R158" s="10"/>
      <c r="S158" s="10"/>
      <c r="T158" s="10"/>
      <c r="U158" s="10"/>
      <c r="V158" s="10">
        <v>100</v>
      </c>
      <c r="W158" s="185"/>
      <c r="X158" s="185"/>
      <c r="Y158" s="185"/>
      <c r="Z158" s="185"/>
      <c r="AA158" s="185"/>
      <c r="AB158" s="185"/>
      <c r="AC158" s="185"/>
      <c r="AD158" s="185"/>
    </row>
    <row xmlns:x14ac="http://schemas.microsoft.com/office/spreadsheetml/2009/9/ac" r="159" s="182" customFormat="true" ht="12" x14ac:dyDescent="0.2">
      <c r="A159" s="185" t="s">
        <v>237</v>
      </c>
      <c r="B159" s="10">
        <v>2021</v>
      </c>
      <c r="C159" s="185" t="s">
        <v>244</v>
      </c>
      <c r="D159" s="10">
        <v>158066</v>
      </c>
      <c r="E159" s="10"/>
      <c r="F159" s="10"/>
      <c r="G159" s="10"/>
      <c r="H159" s="10"/>
      <c r="I159" s="10"/>
      <c r="J159" s="10">
        <v>100</v>
      </c>
      <c r="K159" s="10"/>
      <c r="L159" s="10"/>
      <c r="M159" s="10"/>
      <c r="N159" s="10"/>
      <c r="O159" s="10"/>
      <c r="P159" s="10">
        <v>100</v>
      </c>
      <c r="Q159" s="10"/>
      <c r="R159" s="10"/>
      <c r="S159" s="10"/>
      <c r="T159" s="10"/>
      <c r="U159" s="10"/>
      <c r="V159" s="10">
        <v>100</v>
      </c>
      <c r="W159" s="185"/>
      <c r="X159" s="185"/>
      <c r="Y159" s="185"/>
      <c r="Z159" s="185"/>
      <c r="AA159" s="185"/>
      <c r="AB159" s="185"/>
      <c r="AC159" s="185"/>
      <c r="AD159" s="185"/>
    </row>
    <row xmlns:x14ac="http://schemas.microsoft.com/office/spreadsheetml/2009/9/ac" r="160" s="182" customFormat="true" ht="12" x14ac:dyDescent="0.2">
      <c r="A160" s="185" t="s">
        <v>237</v>
      </c>
      <c r="B160" s="10">
        <v>2022</v>
      </c>
      <c r="C160" s="185" t="s">
        <v>244</v>
      </c>
      <c r="D160" s="10">
        <v>148301</v>
      </c>
      <c r="E160" s="10"/>
      <c r="F160" s="10"/>
      <c r="G160" s="10"/>
      <c r="H160" s="10"/>
      <c r="I160" s="10"/>
      <c r="J160" s="10">
        <v>100</v>
      </c>
      <c r="K160" s="10"/>
      <c r="L160" s="10"/>
      <c r="M160" s="10"/>
      <c r="N160" s="10"/>
      <c r="O160" s="10"/>
      <c r="P160" s="10">
        <v>100</v>
      </c>
      <c r="Q160" s="10"/>
      <c r="R160" s="10"/>
      <c r="S160" s="10"/>
      <c r="T160" s="10"/>
      <c r="U160" s="10"/>
      <c r="V160" s="10">
        <v>100</v>
      </c>
      <c r="W160" s="185"/>
      <c r="X160" s="185"/>
      <c r="Y160" s="185"/>
      <c r="Z160" s="185"/>
      <c r="AA160" s="185"/>
      <c r="AB160" s="185"/>
      <c r="AC160" s="185"/>
      <c r="AD160" s="185"/>
    </row>
    <row xmlns:x14ac="http://schemas.microsoft.com/office/spreadsheetml/2009/9/ac" r="161" s="182" customFormat="true" ht="12" x14ac:dyDescent="0.2">
      <c r="A161" s="185" t="s">
        <v>237</v>
      </c>
      <c r="B161" s="10">
        <v>2023</v>
      </c>
      <c r="C161" s="185" t="s">
        <v>244</v>
      </c>
      <c r="D161" s="10">
        <v>150650</v>
      </c>
      <c r="E161" s="10"/>
      <c r="F161" s="10"/>
      <c r="G161" s="10"/>
      <c r="H161" s="10"/>
      <c r="I161" s="10"/>
      <c r="J161" s="10">
        <v>100</v>
      </c>
      <c r="K161" s="10"/>
      <c r="L161" s="10"/>
      <c r="M161" s="10"/>
      <c r="N161" s="10"/>
      <c r="O161" s="10"/>
      <c r="P161" s="10">
        <v>100</v>
      </c>
      <c r="Q161" s="10"/>
      <c r="R161" s="10"/>
      <c r="S161" s="10"/>
      <c r="T161" s="10"/>
      <c r="U161" s="10"/>
      <c r="V161" s="10">
        <v>100</v>
      </c>
      <c r="W161" s="185"/>
      <c r="X161" s="185"/>
      <c r="Y161" s="185"/>
      <c r="Z161" s="185"/>
      <c r="AA161" s="185"/>
      <c r="AB161" s="185"/>
      <c r="AC161" s="185"/>
      <c r="AD161" s="185"/>
    </row>
    <row xmlns:x14ac="http://schemas.microsoft.com/office/spreadsheetml/2009/9/ac" r="162" s="182" customFormat="true" ht="12" x14ac:dyDescent="0.2">
      <c r="A162" s="185" t="s">
        <v>237</v>
      </c>
      <c r="B162" s="10">
        <v>2024</v>
      </c>
      <c r="C162" s="185" t="s">
        <v>244</v>
      </c>
      <c r="D162" s="10"/>
      <c r="E162" s="10"/>
      <c r="F162" s="10"/>
      <c r="G162" s="10"/>
      <c r="H162" s="10"/>
      <c r="I162" s="10"/>
      <c r="J162" s="10"/>
      <c r="K162" s="10"/>
      <c r="L162" s="10"/>
      <c r="M162" s="10"/>
      <c r="N162" s="10"/>
      <c r="O162" s="10"/>
      <c r="P162" s="10"/>
      <c r="Q162" s="10"/>
      <c r="R162" s="10"/>
      <c r="S162" s="10"/>
      <c r="T162" s="10"/>
      <c r="U162" s="10"/>
      <c r="V162" s="10"/>
      <c r="W162" s="185"/>
      <c r="X162" s="185"/>
      <c r="Y162" s="185"/>
      <c r="Z162" s="185"/>
      <c r="AA162" s="185"/>
      <c r="AB162" s="185"/>
      <c r="AC162" s="185"/>
      <c r="AD162" s="185"/>
    </row>
    <row xmlns:x14ac="http://schemas.microsoft.com/office/spreadsheetml/2009/9/ac" r="163" s="182" customFormat="true" ht="12" x14ac:dyDescent="0.2">
      <c r="A163" s="185" t="s">
        <v>237</v>
      </c>
      <c r="B163" s="10">
        <v>2025</v>
      </c>
      <c r="C163" s="185" t="s">
        <v>244</v>
      </c>
      <c r="D163" s="10"/>
      <c r="E163" s="10"/>
      <c r="F163" s="10"/>
      <c r="G163" s="10"/>
      <c r="H163" s="10"/>
      <c r="I163" s="10"/>
      <c r="J163" s="10"/>
      <c r="K163" s="10"/>
      <c r="L163" s="10"/>
      <c r="M163" s="10"/>
      <c r="N163" s="10"/>
      <c r="O163" s="10"/>
      <c r="P163" s="10"/>
      <c r="Q163" s="10"/>
      <c r="R163" s="10"/>
      <c r="S163" s="10"/>
      <c r="T163" s="10"/>
      <c r="U163" s="10"/>
      <c r="V163" s="10"/>
      <c r="W163" s="185"/>
      <c r="X163" s="185"/>
      <c r="Y163" s="185"/>
      <c r="Z163" s="185"/>
      <c r="AA163" s="185"/>
      <c r="AB163" s="185"/>
      <c r="AC163" s="185"/>
      <c r="AD163" s="185"/>
    </row>
    <row xmlns:x14ac="http://schemas.microsoft.com/office/spreadsheetml/2009/9/ac" r="164" s="182" customFormat="true" ht="12" x14ac:dyDescent="0.2">
      <c r="A164" s="185" t="s">
        <v>237</v>
      </c>
      <c r="B164" s="10">
        <v>2026</v>
      </c>
      <c r="C164" s="185" t="s">
        <v>244</v>
      </c>
      <c r="D164" s="10"/>
      <c r="E164" s="10"/>
      <c r="F164" s="10"/>
      <c r="G164" s="10"/>
      <c r="H164" s="10"/>
      <c r="I164" s="10"/>
      <c r="J164" s="10"/>
      <c r="K164" s="10"/>
      <c r="L164" s="10"/>
      <c r="M164" s="10"/>
      <c r="N164" s="10"/>
      <c r="O164" s="10"/>
      <c r="P164" s="10"/>
      <c r="Q164" s="10"/>
      <c r="R164" s="10"/>
      <c r="S164" s="10"/>
      <c r="T164" s="10"/>
      <c r="U164" s="10"/>
      <c r="V164" s="10"/>
      <c r="W164" s="185"/>
      <c r="X164" s="185"/>
      <c r="Y164" s="185"/>
      <c r="Z164" s="185"/>
      <c r="AA164" s="185"/>
      <c r="AB164" s="185"/>
      <c r="AC164" s="185"/>
      <c r="AD164" s="185"/>
    </row>
    <row xmlns:x14ac="http://schemas.microsoft.com/office/spreadsheetml/2009/9/ac" r="165" s="182" customFormat="true" ht="12" x14ac:dyDescent="0.2">
      <c r="A165" s="185" t="s">
        <v>237</v>
      </c>
      <c r="B165" s="10">
        <v>2027</v>
      </c>
      <c r="C165" s="185" t="s">
        <v>244</v>
      </c>
      <c r="D165" s="10"/>
      <c r="E165" s="10"/>
      <c r="F165" s="10"/>
      <c r="G165" s="10"/>
      <c r="H165" s="10"/>
      <c r="I165" s="10"/>
      <c r="J165" s="10"/>
      <c r="K165" s="10"/>
      <c r="L165" s="10"/>
      <c r="M165" s="10"/>
      <c r="N165" s="10"/>
      <c r="O165" s="10"/>
      <c r="P165" s="10"/>
      <c r="Q165" s="10"/>
      <c r="R165" s="10"/>
      <c r="S165" s="10"/>
      <c r="T165" s="10"/>
      <c r="U165" s="10"/>
      <c r="V165" s="10"/>
      <c r="W165" s="185"/>
      <c r="X165" s="185"/>
      <c r="Y165" s="185"/>
      <c r="Z165" s="185"/>
      <c r="AA165" s="185"/>
      <c r="AB165" s="185"/>
      <c r="AC165" s="185"/>
      <c r="AD165" s="185"/>
    </row>
    <row xmlns:x14ac="http://schemas.microsoft.com/office/spreadsheetml/2009/9/ac" r="166" s="182" customFormat="true" ht="12" x14ac:dyDescent="0.2">
      <c r="A166" s="185" t="s">
        <v>237</v>
      </c>
      <c r="B166" s="10">
        <v>2028</v>
      </c>
      <c r="C166" s="185" t="s">
        <v>244</v>
      </c>
      <c r="D166" s="10"/>
      <c r="E166" s="10"/>
      <c r="F166" s="10"/>
      <c r="G166" s="10"/>
      <c r="H166" s="10"/>
      <c r="I166" s="10"/>
      <c r="J166" s="10"/>
      <c r="K166" s="10"/>
      <c r="L166" s="10"/>
      <c r="M166" s="10"/>
      <c r="N166" s="10"/>
      <c r="O166" s="10"/>
      <c r="P166" s="10"/>
      <c r="Q166" s="10"/>
      <c r="R166" s="10"/>
      <c r="S166" s="10"/>
      <c r="T166" s="10"/>
      <c r="U166" s="10"/>
      <c r="V166" s="10"/>
      <c r="W166" s="185"/>
      <c r="X166" s="185"/>
      <c r="Y166" s="185"/>
      <c r="Z166" s="185"/>
      <c r="AA166" s="185"/>
      <c r="AB166" s="185"/>
      <c r="AC166" s="185"/>
      <c r="AD166" s="185"/>
    </row>
    <row xmlns:x14ac="http://schemas.microsoft.com/office/spreadsheetml/2009/9/ac" r="167" s="182" customFormat="true" ht="12" x14ac:dyDescent="0.2">
      <c r="A167" s="185" t="s">
        <v>237</v>
      </c>
      <c r="B167" s="10">
        <v>2029</v>
      </c>
      <c r="C167" s="185" t="s">
        <v>244</v>
      </c>
      <c r="D167" s="10"/>
      <c r="E167" s="10"/>
      <c r="F167" s="10"/>
      <c r="G167" s="10"/>
      <c r="H167" s="10"/>
      <c r="I167" s="10"/>
      <c r="J167" s="10"/>
      <c r="K167" s="10"/>
      <c r="L167" s="10"/>
      <c r="M167" s="10"/>
      <c r="N167" s="10"/>
      <c r="O167" s="10"/>
      <c r="P167" s="10"/>
      <c r="Q167" s="10"/>
      <c r="R167" s="10"/>
      <c r="S167" s="10"/>
      <c r="T167" s="10"/>
      <c r="U167" s="10"/>
      <c r="V167" s="10"/>
      <c r="W167" s="185"/>
      <c r="X167" s="185"/>
      <c r="Y167" s="185"/>
      <c r="Z167" s="185"/>
      <c r="AA167" s="185"/>
      <c r="AB167" s="185"/>
    </row>
    <row xmlns:x14ac="http://schemas.microsoft.com/office/spreadsheetml/2009/9/ac" r="168" s="182" customFormat="true" ht="12" x14ac:dyDescent="0.2">
      <c r="A168" s="185" t="s">
        <v>237</v>
      </c>
      <c r="B168" s="10">
        <v>2030</v>
      </c>
      <c r="C168" s="185" t="s">
        <v>244</v>
      </c>
      <c r="D168" s="10"/>
      <c r="E168" s="10"/>
      <c r="F168" s="10"/>
      <c r="G168" s="10"/>
      <c r="H168" s="10"/>
      <c r="I168" s="10"/>
      <c r="J168" s="10"/>
      <c r="K168" s="10"/>
      <c r="L168" s="10"/>
      <c r="M168" s="10"/>
      <c r="N168" s="10"/>
      <c r="O168" s="10"/>
      <c r="P168" s="10"/>
      <c r="Q168" s="10"/>
      <c r="R168" s="10"/>
      <c r="S168" s="10"/>
      <c r="T168" s="10"/>
      <c r="U168" s="10"/>
      <c r="V168" s="10"/>
      <c r="W168" s="185"/>
      <c r="X168" s="185"/>
      <c r="Y168" s="185"/>
      <c r="Z168" s="185"/>
      <c r="AA168" s="185"/>
      <c r="AB168" s="185"/>
    </row>
    <row xmlns:x14ac="http://schemas.microsoft.com/office/spreadsheetml/2009/9/ac" r="169" ht="15.75" x14ac:dyDescent="0.25">
      <c r="A169" s="186" t="s">
        <v>237</v>
      </c>
      <c r="B169" s="10">
        <v>2000</v>
      </c>
      <c r="C169" s="186" t="s">
        <v>245</v>
      </c>
      <c r="D169" s="10">
        <v>439312</v>
      </c>
      <c r="E169" s="10"/>
      <c r="F169" s="10"/>
      <c r="G169" s="10"/>
      <c r="H169" s="10"/>
      <c r="I169" s="10"/>
      <c r="J169" s="10">
        <v>100</v>
      </c>
      <c r="K169" s="10"/>
      <c r="L169" s="10"/>
      <c r="M169" s="10"/>
      <c r="N169" s="10"/>
      <c r="O169" s="10"/>
      <c r="P169" s="10">
        <v>100</v>
      </c>
      <c r="Q169" s="10"/>
      <c r="R169" s="10"/>
      <c r="S169" s="10"/>
      <c r="T169" s="10"/>
      <c r="U169" s="10"/>
      <c r="V169" s="10">
        <v>100</v>
      </c>
      <c r="W169" s="186"/>
      <c r="X169" s="186"/>
      <c r="Y169" s="186"/>
      <c r="Z169" s="186"/>
      <c r="AA169" s="186"/>
      <c r="AB169" s="186"/>
    </row>
    <row xmlns:x14ac="http://schemas.microsoft.com/office/spreadsheetml/2009/9/ac" r="170" ht="15.75" x14ac:dyDescent="0.25">
      <c r="A170" s="186" t="s">
        <v>237</v>
      </c>
      <c r="B170" s="10">
        <v>2001</v>
      </c>
      <c r="C170" s="186" t="s">
        <v>245</v>
      </c>
      <c r="D170" s="10">
        <v>427500</v>
      </c>
      <c r="E170" s="10"/>
      <c r="F170" s="10"/>
      <c r="G170" s="10"/>
      <c r="H170" s="10"/>
      <c r="I170" s="10"/>
      <c r="J170" s="10">
        <v>100</v>
      </c>
      <c r="K170" s="10"/>
      <c r="L170" s="10"/>
      <c r="M170" s="10"/>
      <c r="N170" s="10"/>
      <c r="O170" s="10"/>
      <c r="P170" s="10">
        <v>100</v>
      </c>
      <c r="Q170" s="10"/>
      <c r="R170" s="10"/>
      <c r="S170" s="10"/>
      <c r="T170" s="10"/>
      <c r="U170" s="10"/>
      <c r="V170" s="10">
        <v>100</v>
      </c>
      <c r="W170" s="186"/>
      <c r="X170" s="186"/>
      <c r="Y170" s="186"/>
      <c r="Z170" s="186"/>
      <c r="AA170" s="186"/>
      <c r="AB170" s="186"/>
    </row>
    <row xmlns:x14ac="http://schemas.microsoft.com/office/spreadsheetml/2009/9/ac" r="171" ht="15.75" x14ac:dyDescent="0.25">
      <c r="A171" s="186" t="s">
        <v>237</v>
      </c>
      <c r="B171" s="10">
        <v>2002</v>
      </c>
      <c r="C171" s="186" t="s">
        <v>245</v>
      </c>
      <c r="D171" s="10">
        <v>422978</v>
      </c>
      <c r="E171" s="10"/>
      <c r="F171" s="10"/>
      <c r="G171" s="10"/>
      <c r="H171" s="10"/>
      <c r="I171" s="10"/>
      <c r="J171" s="10">
        <v>100</v>
      </c>
      <c r="K171" s="10"/>
      <c r="L171" s="10"/>
      <c r="M171" s="10"/>
      <c r="N171" s="10"/>
      <c r="O171" s="10"/>
      <c r="P171" s="10">
        <v>100</v>
      </c>
      <c r="Q171" s="10"/>
      <c r="R171" s="10"/>
      <c r="S171" s="10"/>
      <c r="T171" s="10"/>
      <c r="U171" s="10"/>
      <c r="V171" s="10">
        <v>100</v>
      </c>
      <c r="W171" s="186"/>
      <c r="X171" s="186"/>
      <c r="Y171" s="186"/>
      <c r="Z171" s="186"/>
      <c r="AA171" s="186"/>
      <c r="AB171" s="186"/>
    </row>
    <row xmlns:x14ac="http://schemas.microsoft.com/office/spreadsheetml/2009/9/ac" r="172" ht="15.75" x14ac:dyDescent="0.25">
      <c r="A172" s="186" t="s">
        <v>237</v>
      </c>
      <c r="B172" s="10">
        <v>2003</v>
      </c>
      <c r="C172" s="186" t="s">
        <v>245</v>
      </c>
      <c r="D172" s="10">
        <v>418705</v>
      </c>
      <c r="E172" s="10"/>
      <c r="F172" s="10"/>
      <c r="G172" s="10"/>
      <c r="H172" s="10"/>
      <c r="I172" s="10"/>
      <c r="J172" s="10">
        <v>100</v>
      </c>
      <c r="K172" s="10"/>
      <c r="L172" s="10"/>
      <c r="M172" s="10"/>
      <c r="N172" s="10"/>
      <c r="O172" s="10"/>
      <c r="P172" s="10">
        <v>100</v>
      </c>
      <c r="Q172" s="10"/>
      <c r="R172" s="10"/>
      <c r="S172" s="10"/>
      <c r="T172" s="10"/>
      <c r="U172" s="10"/>
      <c r="V172" s="10">
        <v>100</v>
      </c>
      <c r="W172" s="186"/>
      <c r="X172" s="186"/>
      <c r="Y172" s="186"/>
      <c r="Z172" s="186"/>
      <c r="AA172" s="186"/>
      <c r="AB172" s="186"/>
    </row>
    <row xmlns:x14ac="http://schemas.microsoft.com/office/spreadsheetml/2009/9/ac" r="173" ht="15.75" x14ac:dyDescent="0.25">
      <c r="A173" s="186" t="s">
        <v>237</v>
      </c>
      <c r="B173" s="10">
        <v>2004</v>
      </c>
      <c r="C173" s="186" t="s">
        <v>245</v>
      </c>
      <c r="D173" s="10">
        <v>409585</v>
      </c>
      <c r="E173" s="10"/>
      <c r="F173" s="10"/>
      <c r="G173" s="10"/>
      <c r="H173" s="10"/>
      <c r="I173" s="10"/>
      <c r="J173" s="10">
        <v>100</v>
      </c>
      <c r="K173" s="10"/>
      <c r="L173" s="10"/>
      <c r="M173" s="10"/>
      <c r="N173" s="10"/>
      <c r="O173" s="10"/>
      <c r="P173" s="10">
        <v>100</v>
      </c>
      <c r="Q173" s="10"/>
      <c r="R173" s="10"/>
      <c r="S173" s="10"/>
      <c r="T173" s="10"/>
      <c r="U173" s="10"/>
      <c r="V173" s="10">
        <v>100</v>
      </c>
      <c r="W173" s="186"/>
      <c r="X173" s="186"/>
      <c r="Y173" s="186"/>
      <c r="Z173" s="186"/>
      <c r="AA173" s="186"/>
      <c r="AB173" s="186"/>
    </row>
    <row xmlns:x14ac="http://schemas.microsoft.com/office/spreadsheetml/2009/9/ac" r="174" ht="15.75" x14ac:dyDescent="0.25">
      <c r="A174" s="186" t="s">
        <v>237</v>
      </c>
      <c r="B174" s="10">
        <v>2005</v>
      </c>
      <c r="C174" s="186" t="s">
        <v>245</v>
      </c>
      <c r="D174" s="10">
        <v>403851</v>
      </c>
      <c r="E174" s="10"/>
      <c r="F174" s="10"/>
      <c r="G174" s="10"/>
      <c r="H174" s="10"/>
      <c r="I174" s="10"/>
      <c r="J174" s="10">
        <v>100</v>
      </c>
      <c r="K174" s="10"/>
      <c r="L174" s="10"/>
      <c r="M174" s="10"/>
      <c r="N174" s="10"/>
      <c r="O174" s="10"/>
      <c r="P174" s="10">
        <v>100</v>
      </c>
      <c r="Q174" s="10"/>
      <c r="R174" s="10"/>
      <c r="S174" s="10"/>
      <c r="T174" s="10"/>
      <c r="U174" s="10"/>
      <c r="V174" s="10">
        <v>100</v>
      </c>
      <c r="W174" s="186"/>
      <c r="X174" s="186"/>
      <c r="Y174" s="186"/>
      <c r="Z174" s="186"/>
      <c r="AA174" s="186"/>
      <c r="AB174" s="186"/>
    </row>
    <row xmlns:x14ac="http://schemas.microsoft.com/office/spreadsheetml/2009/9/ac" r="175" ht="15.75" x14ac:dyDescent="0.25">
      <c r="A175" s="186" t="s">
        <v>237</v>
      </c>
      <c r="B175" s="10">
        <v>2006</v>
      </c>
      <c r="C175" s="186" t="s">
        <v>245</v>
      </c>
      <c r="D175" s="10">
        <v>399695</v>
      </c>
      <c r="E175" s="10"/>
      <c r="F175" s="10"/>
      <c r="G175" s="10"/>
      <c r="H175" s="10"/>
      <c r="I175" s="10"/>
      <c r="J175" s="10">
        <v>100</v>
      </c>
      <c r="K175" s="10"/>
      <c r="L175" s="10"/>
      <c r="M175" s="10"/>
      <c r="N175" s="10"/>
      <c r="O175" s="10"/>
      <c r="P175" s="10">
        <v>100</v>
      </c>
      <c r="Q175" s="10"/>
      <c r="R175" s="10"/>
      <c r="S175" s="10"/>
      <c r="T175" s="10"/>
      <c r="U175" s="10"/>
      <c r="V175" s="10">
        <v>100</v>
      </c>
      <c r="W175" s="186"/>
      <c r="X175" s="186"/>
      <c r="Y175" s="186"/>
      <c r="Z175" s="186"/>
      <c r="AA175" s="186"/>
      <c r="AB175" s="186"/>
    </row>
    <row xmlns:x14ac="http://schemas.microsoft.com/office/spreadsheetml/2009/9/ac" r="176" ht="15.75" x14ac:dyDescent="0.25">
      <c r="A176" s="186" t="s">
        <v>237</v>
      </c>
      <c r="B176" s="10">
        <v>2007</v>
      </c>
      <c r="C176" s="186" t="s">
        <v>245</v>
      </c>
      <c r="D176" s="10">
        <v>396871</v>
      </c>
      <c r="E176" s="10"/>
      <c r="F176" s="10"/>
      <c r="G176" s="10"/>
      <c r="H176" s="10"/>
      <c r="I176" s="10"/>
      <c r="J176" s="10">
        <v>100</v>
      </c>
      <c r="K176" s="10"/>
      <c r="L176" s="10"/>
      <c r="M176" s="10"/>
      <c r="N176" s="10"/>
      <c r="O176" s="10"/>
      <c r="P176" s="10">
        <v>100</v>
      </c>
      <c r="Q176" s="10"/>
      <c r="R176" s="10"/>
      <c r="S176" s="10"/>
      <c r="T176" s="10"/>
      <c r="U176" s="10"/>
      <c r="V176" s="10">
        <v>100</v>
      </c>
      <c r="W176" s="186"/>
      <c r="X176" s="186"/>
      <c r="Y176" s="186"/>
      <c r="Z176" s="186"/>
      <c r="AA176" s="186"/>
      <c r="AB176" s="186"/>
    </row>
    <row xmlns:x14ac="http://schemas.microsoft.com/office/spreadsheetml/2009/9/ac" r="177" ht="15.75" x14ac:dyDescent="0.25">
      <c r="A177" s="186" t="s">
        <v>237</v>
      </c>
      <c r="B177" s="10">
        <v>2008</v>
      </c>
      <c r="C177" s="186" t="s">
        <v>245</v>
      </c>
      <c r="D177" s="10">
        <v>395596</v>
      </c>
      <c r="E177" s="10"/>
      <c r="F177" s="10"/>
      <c r="G177" s="10"/>
      <c r="H177" s="10"/>
      <c r="I177" s="10"/>
      <c r="J177" s="10">
        <v>100</v>
      </c>
      <c r="K177" s="10"/>
      <c r="L177" s="10"/>
      <c r="M177" s="10"/>
      <c r="N177" s="10"/>
      <c r="O177" s="10"/>
      <c r="P177" s="10">
        <v>100</v>
      </c>
      <c r="Q177" s="10"/>
      <c r="R177" s="10"/>
      <c r="S177" s="10"/>
      <c r="T177" s="10"/>
      <c r="U177" s="10"/>
      <c r="V177" s="10">
        <v>100</v>
      </c>
      <c r="W177" s="186"/>
      <c r="X177" s="186"/>
      <c r="Y177" s="186"/>
      <c r="Z177" s="186"/>
      <c r="AA177" s="186"/>
      <c r="AB177" s="186"/>
    </row>
    <row xmlns:x14ac="http://schemas.microsoft.com/office/spreadsheetml/2009/9/ac" r="178" ht="15.75" x14ac:dyDescent="0.25">
      <c r="A178" s="186" t="s">
        <v>237</v>
      </c>
      <c r="B178" s="10">
        <v>2009</v>
      </c>
      <c r="C178" s="186" t="s">
        <v>245</v>
      </c>
      <c r="D178" s="10">
        <v>395633</v>
      </c>
      <c r="E178" s="10"/>
      <c r="F178" s="10"/>
      <c r="G178" s="10"/>
      <c r="H178" s="10"/>
      <c r="I178" s="10"/>
      <c r="J178" s="10">
        <v>100</v>
      </c>
      <c r="K178" s="10"/>
      <c r="L178" s="10"/>
      <c r="M178" s="10"/>
      <c r="N178" s="10"/>
      <c r="O178" s="10"/>
      <c r="P178" s="10">
        <v>100</v>
      </c>
      <c r="Q178" s="10"/>
      <c r="R178" s="10"/>
      <c r="S178" s="10"/>
      <c r="T178" s="10"/>
      <c r="U178" s="10"/>
      <c r="V178" s="10">
        <v>100</v>
      </c>
      <c r="W178" s="186"/>
      <c r="X178" s="186"/>
      <c r="Y178" s="186"/>
      <c r="Z178" s="186"/>
      <c r="AA178" s="186"/>
      <c r="AB178" s="186"/>
    </row>
    <row xmlns:x14ac="http://schemas.microsoft.com/office/spreadsheetml/2009/9/ac" r="179" ht="15.75" x14ac:dyDescent="0.25">
      <c r="A179" s="186" t="s">
        <v>237</v>
      </c>
      <c r="B179" s="10">
        <v>2010</v>
      </c>
      <c r="C179" s="186" t="s">
        <v>245</v>
      </c>
      <c r="D179" s="10">
        <v>392854</v>
      </c>
      <c r="E179" s="10"/>
      <c r="F179" s="10"/>
      <c r="G179" s="10"/>
      <c r="H179" s="10"/>
      <c r="I179" s="10"/>
      <c r="J179" s="10">
        <v>100</v>
      </c>
      <c r="K179" s="10"/>
      <c r="L179" s="10"/>
      <c r="M179" s="10"/>
      <c r="N179" s="10"/>
      <c r="O179" s="10"/>
      <c r="P179" s="10">
        <v>100</v>
      </c>
      <c r="Q179" s="10"/>
      <c r="R179" s="10"/>
      <c r="S179" s="10"/>
      <c r="T179" s="10"/>
      <c r="U179" s="10"/>
      <c r="V179" s="10">
        <v>100</v>
      </c>
      <c r="W179" s="186"/>
      <c r="X179" s="186"/>
      <c r="Y179" s="186"/>
      <c r="Z179" s="186"/>
      <c r="AA179" s="186"/>
      <c r="AB179" s="186"/>
    </row>
    <row xmlns:x14ac="http://schemas.microsoft.com/office/spreadsheetml/2009/9/ac" r="180" ht="15.75" x14ac:dyDescent="0.25">
      <c r="A180" s="186" t="s">
        <v>237</v>
      </c>
      <c r="B180" s="10">
        <v>2011</v>
      </c>
      <c r="C180" s="186" t="s">
        <v>245</v>
      </c>
      <c r="D180" s="10">
        <v>386849</v>
      </c>
      <c r="E180" s="10"/>
      <c r="F180" s="10"/>
      <c r="G180" s="10"/>
      <c r="H180" s="10"/>
      <c r="I180" s="10"/>
      <c r="J180" s="10">
        <v>100</v>
      </c>
      <c r="K180" s="10"/>
      <c r="L180" s="10"/>
      <c r="M180" s="10"/>
      <c r="N180" s="10"/>
      <c r="O180" s="10"/>
      <c r="P180" s="10">
        <v>100</v>
      </c>
      <c r="Q180" s="10"/>
      <c r="R180" s="10"/>
      <c r="S180" s="10"/>
      <c r="T180" s="10"/>
      <c r="U180" s="10"/>
      <c r="V180" s="10">
        <v>100</v>
      </c>
      <c r="W180" s="186"/>
      <c r="X180" s="186"/>
      <c r="Y180" s="186"/>
      <c r="Z180" s="186"/>
      <c r="AA180" s="186"/>
      <c r="AB180" s="186"/>
    </row>
    <row xmlns:x14ac="http://schemas.microsoft.com/office/spreadsheetml/2009/9/ac" r="181" ht="15.75" x14ac:dyDescent="0.25">
      <c r="A181" s="186" t="s">
        <v>237</v>
      </c>
      <c r="B181" s="10">
        <v>2012</v>
      </c>
      <c r="C181" s="186" t="s">
        <v>245</v>
      </c>
      <c r="D181" s="10">
        <v>383258</v>
      </c>
      <c r="E181" s="10"/>
      <c r="F181" s="10"/>
      <c r="G181" s="10"/>
      <c r="H181" s="10"/>
      <c r="I181" s="10"/>
      <c r="J181" s="10">
        <v>100</v>
      </c>
      <c r="K181" s="10"/>
      <c r="L181" s="10"/>
      <c r="M181" s="10"/>
      <c r="N181" s="10"/>
      <c r="O181" s="10"/>
      <c r="P181" s="10">
        <v>100</v>
      </c>
      <c r="Q181" s="10"/>
      <c r="R181" s="10"/>
      <c r="S181" s="10"/>
      <c r="T181" s="10"/>
      <c r="U181" s="10"/>
      <c r="V181" s="10">
        <v>100</v>
      </c>
      <c r="W181" s="186"/>
      <c r="X181" s="186"/>
      <c r="Y181" s="186"/>
      <c r="Z181" s="186"/>
      <c r="AA181" s="186"/>
      <c r="AB181" s="186"/>
    </row>
    <row xmlns:x14ac="http://schemas.microsoft.com/office/spreadsheetml/2009/9/ac" r="182" ht="15.75" x14ac:dyDescent="0.25">
      <c r="A182" s="186" t="s">
        <v>237</v>
      </c>
      <c r="B182" s="10">
        <v>2013</v>
      </c>
      <c r="C182" s="186" t="s">
        <v>245</v>
      </c>
      <c r="D182" s="10">
        <v>375687</v>
      </c>
      <c r="E182" s="10"/>
      <c r="F182" s="10"/>
      <c r="G182" s="10"/>
      <c r="H182" s="10"/>
      <c r="I182" s="10"/>
      <c r="J182" s="10">
        <v>100</v>
      </c>
      <c r="K182" s="10"/>
      <c r="L182" s="10"/>
      <c r="M182" s="10"/>
      <c r="N182" s="10"/>
      <c r="O182" s="10"/>
      <c r="P182" s="10">
        <v>100</v>
      </c>
      <c r="Q182" s="10"/>
      <c r="R182" s="10"/>
      <c r="S182" s="10"/>
      <c r="T182" s="10"/>
      <c r="U182" s="10"/>
      <c r="V182" s="10">
        <v>100</v>
      </c>
      <c r="W182" s="186"/>
      <c r="X182" s="186"/>
      <c r="Y182" s="186"/>
      <c r="Z182" s="186"/>
      <c r="AA182" s="186"/>
      <c r="AB182" s="186"/>
    </row>
    <row xmlns:x14ac="http://schemas.microsoft.com/office/spreadsheetml/2009/9/ac" r="183" ht="15.75" x14ac:dyDescent="0.25">
      <c r="A183" s="186" t="s">
        <v>237</v>
      </c>
      <c r="B183" s="10">
        <v>2014</v>
      </c>
      <c r="C183" s="186" t="s">
        <v>245</v>
      </c>
      <c r="D183" s="10">
        <v>367266</v>
      </c>
      <c r="E183" s="10"/>
      <c r="F183" s="10"/>
      <c r="G183" s="10"/>
      <c r="H183" s="10"/>
      <c r="I183" s="10"/>
      <c r="J183" s="10">
        <v>100</v>
      </c>
      <c r="K183" s="10"/>
      <c r="L183" s="10"/>
      <c r="M183" s="10"/>
      <c r="N183" s="10"/>
      <c r="O183" s="10"/>
      <c r="P183" s="10">
        <v>100</v>
      </c>
      <c r="Q183" s="10"/>
      <c r="R183" s="10"/>
      <c r="S183" s="10"/>
      <c r="T183" s="10"/>
      <c r="U183" s="10"/>
      <c r="V183" s="10">
        <v>100</v>
      </c>
      <c r="W183" s="186"/>
      <c r="X183" s="186"/>
      <c r="Y183" s="186"/>
      <c r="Z183" s="186"/>
      <c r="AA183" s="186"/>
      <c r="AB183" s="186"/>
    </row>
    <row xmlns:x14ac="http://schemas.microsoft.com/office/spreadsheetml/2009/9/ac" r="184" ht="15.75" x14ac:dyDescent="0.25">
      <c r="A184" s="186" t="s">
        <v>237</v>
      </c>
      <c r="B184" s="10">
        <v>2015</v>
      </c>
      <c r="C184" s="186" t="s">
        <v>245</v>
      </c>
      <c r="D184" s="10">
        <v>357680</v>
      </c>
      <c r="E184" s="10"/>
      <c r="F184" s="10"/>
      <c r="G184" s="10"/>
      <c r="H184" s="10"/>
      <c r="I184" s="10"/>
      <c r="J184" s="10">
        <v>100</v>
      </c>
      <c r="K184" s="10"/>
      <c r="L184" s="10"/>
      <c r="M184" s="10"/>
      <c r="N184" s="10"/>
      <c r="O184" s="10"/>
      <c r="P184" s="10">
        <v>100</v>
      </c>
      <c r="Q184" s="10"/>
      <c r="R184" s="10"/>
      <c r="S184" s="10"/>
      <c r="T184" s="10"/>
      <c r="U184" s="10"/>
      <c r="V184" s="10">
        <v>100</v>
      </c>
      <c r="W184" s="186"/>
      <c r="X184" s="186"/>
      <c r="Y184" s="186"/>
      <c r="Z184" s="186"/>
      <c r="AA184" s="186"/>
      <c r="AB184" s="186"/>
    </row>
    <row xmlns:x14ac="http://schemas.microsoft.com/office/spreadsheetml/2009/9/ac" r="185" ht="15.75" x14ac:dyDescent="0.25">
      <c r="A185" s="186" t="s">
        <v>237</v>
      </c>
      <c r="B185" s="10">
        <v>2016</v>
      </c>
      <c r="C185" s="186" t="s">
        <v>245</v>
      </c>
      <c r="D185" s="10">
        <v>345122</v>
      </c>
      <c r="E185" s="10"/>
      <c r="F185" s="10"/>
      <c r="G185" s="10"/>
      <c r="H185" s="10"/>
      <c r="I185" s="10"/>
      <c r="J185" s="10">
        <v>100</v>
      </c>
      <c r="K185" s="10"/>
      <c r="L185" s="10"/>
      <c r="M185" s="10"/>
      <c r="N185" s="10"/>
      <c r="O185" s="10"/>
      <c r="P185" s="10">
        <v>100</v>
      </c>
      <c r="Q185" s="10"/>
      <c r="R185" s="10"/>
      <c r="S185" s="10"/>
      <c r="T185" s="10"/>
      <c r="U185" s="10"/>
      <c r="V185" s="10">
        <v>100</v>
      </c>
      <c r="W185" s="186"/>
      <c r="X185" s="186"/>
      <c r="Y185" s="186"/>
      <c r="Z185" s="186"/>
      <c r="AA185" s="186"/>
      <c r="AB185" s="186"/>
    </row>
    <row xmlns:x14ac="http://schemas.microsoft.com/office/spreadsheetml/2009/9/ac" r="186" ht="15.75" x14ac:dyDescent="0.25">
      <c r="A186" s="186" t="s">
        <v>237</v>
      </c>
      <c r="B186" s="10">
        <v>2017</v>
      </c>
      <c r="C186" s="186" t="s">
        <v>245</v>
      </c>
      <c r="D186" s="10">
        <v>335398</v>
      </c>
      <c r="E186" s="10"/>
      <c r="F186" s="10"/>
      <c r="G186" s="10"/>
      <c r="H186" s="10"/>
      <c r="I186" s="10"/>
      <c r="J186" s="10">
        <v>100</v>
      </c>
      <c r="K186" s="10"/>
      <c r="L186" s="10"/>
      <c r="M186" s="10"/>
      <c r="N186" s="10"/>
      <c r="O186" s="10"/>
      <c r="P186" s="10">
        <v>100</v>
      </c>
      <c r="Q186" s="10"/>
      <c r="R186" s="10"/>
      <c r="S186" s="10"/>
      <c r="T186" s="10"/>
      <c r="U186" s="10"/>
      <c r="V186" s="10">
        <v>100</v>
      </c>
      <c r="W186" s="186"/>
      <c r="X186" s="186"/>
      <c r="Y186" s="186"/>
      <c r="Z186" s="186"/>
      <c r="AA186" s="186"/>
      <c r="AB186" s="186"/>
    </row>
    <row xmlns:x14ac="http://schemas.microsoft.com/office/spreadsheetml/2009/9/ac" r="187" ht="15.75" x14ac:dyDescent="0.25">
      <c r="A187" s="186" t="s">
        <v>237</v>
      </c>
      <c r="B187" s="10">
        <v>2018</v>
      </c>
      <c r="C187" s="186" t="s">
        <v>245</v>
      </c>
      <c r="D187" s="10">
        <v>325997</v>
      </c>
      <c r="E187" s="10"/>
      <c r="F187" s="10"/>
      <c r="G187" s="10"/>
      <c r="H187" s="10"/>
      <c r="I187" s="10"/>
      <c r="J187" s="10">
        <v>100</v>
      </c>
      <c r="K187" s="10"/>
      <c r="L187" s="10"/>
      <c r="M187" s="10"/>
      <c r="N187" s="10"/>
      <c r="O187" s="10"/>
      <c r="P187" s="10">
        <v>100</v>
      </c>
      <c r="Q187" s="10"/>
      <c r="R187" s="10"/>
      <c r="S187" s="10"/>
      <c r="T187" s="10"/>
      <c r="U187" s="10"/>
      <c r="V187" s="10">
        <v>100</v>
      </c>
      <c r="W187" s="186"/>
      <c r="X187" s="186"/>
      <c r="Y187" s="186"/>
      <c r="Z187" s="186"/>
      <c r="AA187" s="186"/>
      <c r="AB187" s="186"/>
    </row>
    <row xmlns:x14ac="http://schemas.microsoft.com/office/spreadsheetml/2009/9/ac" r="188" ht="15.75" x14ac:dyDescent="0.25">
      <c r="A188" s="186" t="s">
        <v>237</v>
      </c>
      <c r="B188" s="10">
        <v>2019</v>
      </c>
      <c r="C188" s="186" t="s">
        <v>245</v>
      </c>
      <c r="D188" s="10">
        <v>319282</v>
      </c>
      <c r="E188" s="10"/>
      <c r="F188" s="10"/>
      <c r="G188" s="10"/>
      <c r="H188" s="10"/>
      <c r="I188" s="10"/>
      <c r="J188" s="10">
        <v>100</v>
      </c>
      <c r="K188" s="10"/>
      <c r="L188" s="10"/>
      <c r="M188" s="10"/>
      <c r="N188" s="10"/>
      <c r="O188" s="10"/>
      <c r="P188" s="10">
        <v>100</v>
      </c>
      <c r="Q188" s="10"/>
      <c r="R188" s="10"/>
      <c r="S188" s="10"/>
      <c r="T188" s="10"/>
      <c r="U188" s="10"/>
      <c r="V188" s="10">
        <v>100</v>
      </c>
      <c r="W188" s="186"/>
      <c r="X188" s="186"/>
      <c r="Y188" s="186"/>
      <c r="Z188" s="186"/>
      <c r="AA188" s="186"/>
      <c r="AB188" s="186"/>
    </row>
    <row xmlns:x14ac="http://schemas.microsoft.com/office/spreadsheetml/2009/9/ac" r="189" ht="15.75" x14ac:dyDescent="0.25">
      <c r="A189" s="186" t="s">
        <v>237</v>
      </c>
      <c r="B189" s="10">
        <v>2020</v>
      </c>
      <c r="C189" s="186" t="s">
        <v>245</v>
      </c>
      <c r="D189" s="10">
        <v>316194</v>
      </c>
      <c r="E189" s="10"/>
      <c r="F189" s="10"/>
      <c r="G189" s="10"/>
      <c r="H189" s="10"/>
      <c r="I189" s="10"/>
      <c r="J189" s="10">
        <v>100</v>
      </c>
      <c r="K189" s="10"/>
      <c r="L189" s="10"/>
      <c r="M189" s="10"/>
      <c r="N189" s="10"/>
      <c r="O189" s="10"/>
      <c r="P189" s="10">
        <v>100</v>
      </c>
      <c r="Q189" s="10"/>
      <c r="R189" s="10"/>
      <c r="S189" s="10"/>
      <c r="T189" s="10"/>
      <c r="U189" s="10"/>
      <c r="V189" s="10">
        <v>100</v>
      </c>
      <c r="W189" s="186"/>
      <c r="X189" s="186"/>
      <c r="Y189" s="186"/>
      <c r="Z189" s="186"/>
      <c r="AA189" s="186"/>
      <c r="AB189" s="186"/>
    </row>
    <row xmlns:x14ac="http://schemas.microsoft.com/office/spreadsheetml/2009/9/ac" r="190" ht="15.75" x14ac:dyDescent="0.25">
      <c r="A190" s="186" t="s">
        <v>237</v>
      </c>
      <c r="B190" s="10">
        <v>2021</v>
      </c>
      <c r="C190" s="186" t="s">
        <v>245</v>
      </c>
      <c r="D190" s="10">
        <v>316980</v>
      </c>
      <c r="E190" s="10"/>
      <c r="F190" s="10"/>
      <c r="G190" s="10"/>
      <c r="H190" s="10"/>
      <c r="I190" s="10"/>
      <c r="J190" s="10">
        <v>100</v>
      </c>
      <c r="K190" s="10"/>
      <c r="L190" s="10"/>
      <c r="M190" s="10"/>
      <c r="N190" s="10"/>
      <c r="O190" s="10"/>
      <c r="P190" s="10">
        <v>100</v>
      </c>
      <c r="Q190" s="10"/>
      <c r="R190" s="10"/>
      <c r="S190" s="10"/>
      <c r="T190" s="10"/>
      <c r="U190" s="10"/>
      <c r="V190" s="10">
        <v>100</v>
      </c>
      <c r="W190" s="186"/>
      <c r="X190" s="186"/>
      <c r="Y190" s="186"/>
      <c r="Z190" s="186"/>
      <c r="AA190" s="186"/>
      <c r="AB190" s="186"/>
    </row>
    <row xmlns:x14ac="http://schemas.microsoft.com/office/spreadsheetml/2009/9/ac" r="191" ht="15.75" x14ac:dyDescent="0.25">
      <c r="A191" s="186" t="s">
        <v>237</v>
      </c>
      <c r="B191" s="10">
        <v>2022</v>
      </c>
      <c r="C191" s="186" t="s">
        <v>245</v>
      </c>
      <c r="D191" s="10">
        <v>309495</v>
      </c>
      <c r="E191" s="10"/>
      <c r="F191" s="10"/>
      <c r="G191" s="10"/>
      <c r="H191" s="10"/>
      <c r="I191" s="10"/>
      <c r="J191" s="10">
        <v>100</v>
      </c>
      <c r="K191" s="10"/>
      <c r="L191" s="10"/>
      <c r="M191" s="10"/>
      <c r="N191" s="10"/>
      <c r="O191" s="10"/>
      <c r="P191" s="10">
        <v>100</v>
      </c>
      <c r="Q191" s="10"/>
      <c r="R191" s="10"/>
      <c r="S191" s="10"/>
      <c r="T191" s="10"/>
      <c r="U191" s="10"/>
      <c r="V191" s="10">
        <v>100</v>
      </c>
      <c r="W191" s="186"/>
      <c r="X191" s="186"/>
      <c r="Y191" s="186"/>
      <c r="Z191" s="186"/>
      <c r="AA191" s="186"/>
      <c r="AB191" s="186"/>
    </row>
    <row xmlns:x14ac="http://schemas.microsoft.com/office/spreadsheetml/2009/9/ac" r="192" ht="15.75" x14ac:dyDescent="0.25">
      <c r="A192" s="186" t="s">
        <v>237</v>
      </c>
      <c r="B192" s="10">
        <v>2023</v>
      </c>
      <c r="C192" s="186" t="s">
        <v>245</v>
      </c>
      <c r="D192" s="10">
        <v>306367</v>
      </c>
      <c r="E192" s="10"/>
      <c r="F192" s="10"/>
      <c r="G192" s="10"/>
      <c r="H192" s="10"/>
      <c r="I192" s="10"/>
      <c r="J192" s="10">
        <v>100</v>
      </c>
      <c r="K192" s="10"/>
      <c r="L192" s="10"/>
      <c r="M192" s="10"/>
      <c r="N192" s="10"/>
      <c r="O192" s="10"/>
      <c r="P192" s="10">
        <v>100</v>
      </c>
      <c r="Q192" s="10"/>
      <c r="R192" s="10"/>
      <c r="S192" s="10"/>
      <c r="T192" s="10"/>
      <c r="U192" s="10"/>
      <c r="V192" s="10">
        <v>100</v>
      </c>
      <c r="W192" s="186"/>
      <c r="X192" s="186"/>
      <c r="Y192" s="186"/>
      <c r="Z192" s="186"/>
      <c r="AA192" s="186"/>
      <c r="AB192" s="186"/>
    </row>
    <row xmlns:x14ac="http://schemas.microsoft.com/office/spreadsheetml/2009/9/ac" r="193" ht="15.75" x14ac:dyDescent="0.25">
      <c r="A193" s="186" t="s">
        <v>237</v>
      </c>
      <c r="B193" s="10">
        <v>2024</v>
      </c>
      <c r="C193" s="186" t="s">
        <v>245</v>
      </c>
      <c r="D193" s="10"/>
      <c r="E193" s="10"/>
      <c r="F193" s="10"/>
      <c r="G193" s="10"/>
      <c r="H193" s="10"/>
      <c r="I193" s="10"/>
      <c r="J193" s="10"/>
      <c r="K193" s="10"/>
      <c r="L193" s="10"/>
      <c r="M193" s="10"/>
      <c r="N193" s="10"/>
      <c r="O193" s="10"/>
      <c r="P193" s="10"/>
      <c r="Q193" s="10"/>
      <c r="R193" s="10"/>
      <c r="S193" s="10"/>
      <c r="T193" s="10"/>
      <c r="U193" s="10"/>
      <c r="V193" s="10"/>
      <c r="W193" s="186"/>
      <c r="X193" s="186"/>
      <c r="Y193" s="186"/>
      <c r="Z193" s="186"/>
      <c r="AA193" s="186"/>
      <c r="AB193" s="186"/>
    </row>
    <row xmlns:x14ac="http://schemas.microsoft.com/office/spreadsheetml/2009/9/ac" r="194" ht="15.75" x14ac:dyDescent="0.25">
      <c r="A194" s="186" t="s">
        <v>237</v>
      </c>
      <c r="B194" s="10">
        <v>2025</v>
      </c>
      <c r="C194" s="186" t="s">
        <v>245</v>
      </c>
      <c r="D194" s="10"/>
      <c r="E194" s="10"/>
      <c r="F194" s="10"/>
      <c r="G194" s="10"/>
      <c r="H194" s="10"/>
      <c r="I194" s="10"/>
      <c r="J194" s="10"/>
      <c r="K194" s="10"/>
      <c r="L194" s="10"/>
      <c r="M194" s="10"/>
      <c r="N194" s="10"/>
      <c r="O194" s="10"/>
      <c r="P194" s="10"/>
      <c r="Q194" s="10"/>
      <c r="R194" s="10"/>
      <c r="S194" s="10"/>
      <c r="T194" s="10"/>
      <c r="U194" s="10"/>
      <c r="V194" s="10"/>
      <c r="W194" s="186"/>
      <c r="X194" s="186"/>
      <c r="Y194" s="186"/>
      <c r="Z194" s="186"/>
      <c r="AA194" s="186"/>
      <c r="AB194" s="186"/>
    </row>
    <row xmlns:x14ac="http://schemas.microsoft.com/office/spreadsheetml/2009/9/ac" r="195" ht="15.75" x14ac:dyDescent="0.25">
      <c r="A195" s="186" t="s">
        <v>237</v>
      </c>
      <c r="B195" s="10">
        <v>2026</v>
      </c>
      <c r="C195" s="186" t="s">
        <v>245</v>
      </c>
      <c r="D195" s="10"/>
      <c r="E195" s="10"/>
      <c r="F195" s="10"/>
      <c r="G195" s="10"/>
      <c r="H195" s="10"/>
      <c r="I195" s="10"/>
      <c r="J195" s="10"/>
      <c r="K195" s="10"/>
      <c r="L195" s="10"/>
      <c r="M195" s="10"/>
      <c r="N195" s="10"/>
      <c r="O195" s="10"/>
      <c r="P195" s="10"/>
      <c r="Q195" s="10"/>
      <c r="R195" s="10"/>
      <c r="S195" s="10"/>
      <c r="T195" s="10"/>
      <c r="U195" s="10"/>
      <c r="V195" s="10"/>
      <c r="W195" s="186"/>
      <c r="X195" s="186"/>
      <c r="Y195" s="186"/>
      <c r="Z195" s="186"/>
      <c r="AA195" s="186"/>
      <c r="AB195" s="186"/>
    </row>
    <row xmlns:x14ac="http://schemas.microsoft.com/office/spreadsheetml/2009/9/ac" r="196" ht="15.75" x14ac:dyDescent="0.25">
      <c r="A196" s="186" t="s">
        <v>237</v>
      </c>
      <c r="B196" s="10">
        <v>2027</v>
      </c>
      <c r="C196" s="186" t="s">
        <v>245</v>
      </c>
      <c r="D196" s="10"/>
      <c r="E196" s="10"/>
      <c r="F196" s="10"/>
      <c r="G196" s="10"/>
      <c r="H196" s="10"/>
      <c r="I196" s="10"/>
      <c r="J196" s="10"/>
      <c r="K196" s="10"/>
      <c r="L196" s="10"/>
      <c r="M196" s="10"/>
      <c r="N196" s="10"/>
      <c r="O196" s="10"/>
      <c r="P196" s="10"/>
      <c r="Q196" s="10"/>
      <c r="R196" s="10"/>
      <c r="S196" s="10"/>
      <c r="T196" s="10"/>
      <c r="U196" s="10"/>
      <c r="V196" s="10"/>
      <c r="W196" s="186"/>
      <c r="X196" s="186"/>
      <c r="Y196" s="186"/>
      <c r="Z196" s="186"/>
      <c r="AA196" s="186"/>
      <c r="AB196" s="186"/>
    </row>
    <row xmlns:x14ac="http://schemas.microsoft.com/office/spreadsheetml/2009/9/ac" r="197" ht="15.75" x14ac:dyDescent="0.25">
      <c r="A197" s="186" t="s">
        <v>237</v>
      </c>
      <c r="B197" s="10">
        <v>2028</v>
      </c>
      <c r="C197" s="186" t="s">
        <v>245</v>
      </c>
      <c r="D197" s="10"/>
      <c r="E197" s="10"/>
      <c r="F197" s="10"/>
      <c r="G197" s="10"/>
      <c r="H197" s="10"/>
      <c r="I197" s="10"/>
      <c r="J197" s="10"/>
      <c r="K197" s="10"/>
      <c r="L197" s="10"/>
      <c r="M197" s="10"/>
      <c r="N197" s="10"/>
      <c r="O197" s="10"/>
      <c r="P197" s="10"/>
      <c r="Q197" s="10"/>
      <c r="R197" s="10"/>
      <c r="S197" s="10"/>
      <c r="T197" s="10"/>
      <c r="U197" s="10"/>
      <c r="V197" s="10"/>
      <c r="W197" s="186"/>
      <c r="X197" s="186"/>
      <c r="Y197" s="186"/>
      <c r="Z197" s="186"/>
      <c r="AA197" s="186"/>
      <c r="AB197" s="186"/>
    </row>
    <row xmlns:x14ac="http://schemas.microsoft.com/office/spreadsheetml/2009/9/ac" r="198" ht="15.75" x14ac:dyDescent="0.25">
      <c r="A198" s="186" t="s">
        <v>237</v>
      </c>
      <c r="B198" s="10">
        <v>2029</v>
      </c>
      <c r="C198" s="186" t="s">
        <v>245</v>
      </c>
      <c r="D198" s="10"/>
      <c r="E198" s="10"/>
      <c r="F198" s="10"/>
      <c r="G198" s="10"/>
      <c r="H198" s="10"/>
      <c r="I198" s="10"/>
      <c r="J198" s="10"/>
      <c r="K198" s="10"/>
      <c r="L198" s="10"/>
      <c r="M198" s="10"/>
      <c r="N198" s="10"/>
      <c r="O198" s="10"/>
      <c r="P198" s="10"/>
      <c r="Q198" s="10"/>
      <c r="R198" s="10"/>
      <c r="S198" s="10"/>
      <c r="T198" s="10"/>
      <c r="U198" s="10"/>
      <c r="V198" s="10"/>
      <c r="W198" s="186"/>
      <c r="X198" s="186"/>
      <c r="Y198" s="186"/>
      <c r="Z198" s="186"/>
      <c r="AA198" s="186"/>
      <c r="AB198" s="186"/>
    </row>
    <row xmlns:x14ac="http://schemas.microsoft.com/office/spreadsheetml/2009/9/ac" r="199" ht="15.75" x14ac:dyDescent="0.25">
      <c r="A199" s="186" t="s">
        <v>237</v>
      </c>
      <c r="B199" s="10">
        <v>2030</v>
      </c>
      <c r="C199" s="186" t="s">
        <v>245</v>
      </c>
      <c r="D199" s="10"/>
      <c r="E199" s="10"/>
      <c r="F199" s="10"/>
      <c r="G199" s="10"/>
      <c r="H199" s="10"/>
      <c r="I199" s="10"/>
      <c r="J199" s="10"/>
      <c r="K199" s="10"/>
      <c r="L199" s="10"/>
      <c r="M199" s="10"/>
      <c r="N199" s="10"/>
      <c r="O199" s="10"/>
      <c r="P199" s="10"/>
      <c r="Q199" s="10"/>
      <c r="R199" s="10"/>
      <c r="S199" s="10"/>
      <c r="T199" s="10"/>
      <c r="U199" s="10"/>
      <c r="V199" s="10"/>
      <c r="W199" s="186"/>
      <c r="X199" s="186"/>
      <c r="Y199" s="186"/>
      <c r="Z199" s="186"/>
      <c r="AA199" s="186"/>
      <c r="AB199" s="186"/>
    </row>
    <row xmlns:x14ac="http://schemas.microsoft.com/office/spreadsheetml/2009/9/ac" r="200" ht="15.75" x14ac:dyDescent="0.25">
      <c r="A200" s="186"/>
      <c r="B200" s="187"/>
      <c r="C200" s="186"/>
      <c r="D200" s="186"/>
      <c r="E200" s="186"/>
      <c r="F200" s="186"/>
      <c r="G200" s="186"/>
      <c r="H200" s="186"/>
      <c r="I200" s="186"/>
      <c r="J200" s="186"/>
      <c r="K200" s="186"/>
      <c r="L200" s="186"/>
      <c r="M200" s="186"/>
      <c r="N200" s="186"/>
      <c r="O200" s="186"/>
      <c r="P200" s="186"/>
      <c r="Q200" s="186"/>
      <c r="R200" s="186"/>
      <c r="S200" s="186"/>
      <c r="T200" s="186"/>
      <c r="U200" s="186"/>
      <c r="V200" s="186"/>
      <c r="W200" s="186"/>
      <c r="X200" s="186"/>
      <c r="Y200" s="186"/>
      <c r="Z200" s="186"/>
      <c r="AA200" s="186"/>
      <c r="AB200" s="186"/>
    </row>
    <row xmlns:x14ac="http://schemas.microsoft.com/office/spreadsheetml/2009/9/ac" r="201" ht="15.75" x14ac:dyDescent="0.25">
      <c r="A201" s="186"/>
      <c r="B201" s="187"/>
      <c r="C201" s="186"/>
      <c r="D201" s="186"/>
      <c r="E201" s="186"/>
      <c r="F201" s="186"/>
      <c r="G201" s="186"/>
      <c r="H201" s="186"/>
      <c r="I201" s="186"/>
      <c r="J201" s="186"/>
      <c r="K201" s="186"/>
      <c r="L201" s="186"/>
      <c r="M201" s="186"/>
      <c r="N201" s="186"/>
      <c r="O201" s="186"/>
      <c r="P201" s="186"/>
      <c r="Q201" s="186"/>
      <c r="R201" s="186"/>
      <c r="S201" s="186"/>
      <c r="T201" s="186"/>
      <c r="U201" s="186"/>
      <c r="V201" s="186"/>
      <c r="W201" s="186"/>
      <c r="X201" s="186"/>
      <c r="Y201" s="186"/>
      <c r="Z201" s="186"/>
      <c r="AA201" s="186"/>
      <c r="AB201" s="186"/>
    </row>
    <row xmlns:x14ac="http://schemas.microsoft.com/office/spreadsheetml/2009/9/ac" r="202" ht="15.75" x14ac:dyDescent="0.25">
      <c r="A202" s="186"/>
      <c r="B202" s="187"/>
      <c r="C202" s="186"/>
      <c r="D202" s="186"/>
      <c r="E202" s="186"/>
      <c r="F202" s="186"/>
      <c r="G202" s="186"/>
      <c r="H202" s="186"/>
      <c r="I202" s="186"/>
      <c r="J202" s="186"/>
      <c r="K202" s="186"/>
      <c r="L202" s="186"/>
      <c r="M202" s="186"/>
      <c r="N202" s="186"/>
      <c r="O202" s="186"/>
      <c r="P202" s="186"/>
      <c r="Q202" s="186"/>
      <c r="R202" s="186"/>
      <c r="S202" s="186"/>
      <c r="T202" s="186"/>
      <c r="U202" s="186"/>
      <c r="V202" s="186"/>
      <c r="W202" s="186"/>
      <c r="X202" s="186"/>
      <c r="Y202" s="186"/>
      <c r="Z202" s="186"/>
      <c r="AA202" s="186"/>
      <c r="AB202" s="186"/>
    </row>
    <row xmlns:x14ac="http://schemas.microsoft.com/office/spreadsheetml/2009/9/ac" r="203" ht="15.75" x14ac:dyDescent="0.25">
      <c r="A203" s="186"/>
      <c r="B203" s="187"/>
      <c r="C203" s="186"/>
      <c r="D203" s="186"/>
      <c r="E203" s="186"/>
      <c r="F203" s="186"/>
      <c r="G203" s="186"/>
      <c r="H203" s="186"/>
      <c r="I203" s="186"/>
      <c r="J203" s="186"/>
      <c r="K203" s="186"/>
      <c r="L203" s="186"/>
      <c r="M203" s="186"/>
      <c r="N203" s="186"/>
      <c r="O203" s="186"/>
      <c r="P203" s="186"/>
      <c r="Q203" s="186"/>
      <c r="R203" s="186"/>
      <c r="S203" s="186"/>
      <c r="T203" s="186"/>
      <c r="U203" s="186"/>
      <c r="V203" s="186"/>
      <c r="W203" s="186"/>
      <c r="X203" s="186"/>
      <c r="Y203" s="186"/>
      <c r="Z203" s="186"/>
      <c r="AA203" s="186"/>
      <c r="AB203" s="186"/>
    </row>
    <row xmlns:x14ac="http://schemas.microsoft.com/office/spreadsheetml/2009/9/ac" r="204" ht="15.75" x14ac:dyDescent="0.25">
      <c r="A204" s="186"/>
      <c r="B204" s="187"/>
      <c r="C204" s="186"/>
      <c r="D204" s="186"/>
      <c r="E204" s="186"/>
      <c r="F204" s="186"/>
      <c r="G204" s="186"/>
      <c r="H204" s="186"/>
      <c r="I204" s="186"/>
      <c r="J204" s="186"/>
      <c r="K204" s="186"/>
      <c r="L204" s="186"/>
      <c r="M204" s="186"/>
      <c r="N204" s="186"/>
      <c r="O204" s="186"/>
      <c r="P204" s="186"/>
      <c r="Q204" s="186"/>
      <c r="R204" s="186"/>
      <c r="S204" s="186"/>
      <c r="T204" s="186"/>
      <c r="U204" s="186"/>
      <c r="V204" s="186"/>
      <c r="W204" s="186"/>
      <c r="X204" s="186"/>
      <c r="Y204" s="186"/>
      <c r="Z204" s="186"/>
      <c r="AA204" s="186"/>
      <c r="AB204" s="186"/>
    </row>
    <row xmlns:x14ac="http://schemas.microsoft.com/office/spreadsheetml/2009/9/ac" r="205" ht="15.75" x14ac:dyDescent="0.25">
      <c r="A205" s="186"/>
      <c r="B205" s="187"/>
      <c r="C205" s="186"/>
      <c r="D205" s="186"/>
      <c r="E205" s="186"/>
      <c r="F205" s="186"/>
      <c r="G205" s="186"/>
      <c r="H205" s="186"/>
      <c r="I205" s="186"/>
      <c r="J205" s="186"/>
      <c r="K205" s="186"/>
      <c r="L205" s="186"/>
      <c r="M205" s="186"/>
      <c r="N205" s="186"/>
      <c r="O205" s="186"/>
      <c r="P205" s="186"/>
      <c r="Q205" s="186"/>
      <c r="R205" s="186"/>
      <c r="S205" s="186"/>
      <c r="T205" s="186"/>
      <c r="U205" s="186"/>
      <c r="V205" s="186"/>
      <c r="W205" s="186"/>
      <c r="X205" s="186"/>
      <c r="Y205" s="186"/>
      <c r="Z205" s="186"/>
      <c r="AA205" s="186"/>
      <c r="AB205" s="186"/>
    </row>
    <row xmlns:x14ac="http://schemas.microsoft.com/office/spreadsheetml/2009/9/ac" r="206" ht="15.75" x14ac:dyDescent="0.25">
      <c r="A206" s="186"/>
      <c r="B206" s="187"/>
      <c r="C206" s="186"/>
      <c r="D206" s="186"/>
      <c r="E206" s="186"/>
      <c r="F206" s="186"/>
      <c r="G206" s="186"/>
      <c r="H206" s="186"/>
      <c r="I206" s="186"/>
      <c r="J206" s="186"/>
      <c r="K206" s="186"/>
      <c r="L206" s="186"/>
      <c r="M206" s="186"/>
      <c r="N206" s="186"/>
      <c r="O206" s="186"/>
      <c r="P206" s="186"/>
      <c r="Q206" s="186"/>
      <c r="R206" s="186"/>
      <c r="S206" s="186"/>
      <c r="T206" s="186"/>
      <c r="U206" s="186"/>
      <c r="V206" s="186"/>
      <c r="W206" s="186"/>
      <c r="X206" s="186"/>
      <c r="Y206" s="186"/>
      <c r="Z206" s="186"/>
      <c r="AA206" s="186"/>
      <c r="AB206" s="186"/>
    </row>
    <row xmlns:x14ac="http://schemas.microsoft.com/office/spreadsheetml/2009/9/ac" r="207" ht="15.75" x14ac:dyDescent="0.25">
      <c r="A207" s="186"/>
      <c r="B207" s="187"/>
      <c r="C207" s="186"/>
      <c r="D207" s="186"/>
      <c r="E207" s="186"/>
      <c r="F207" s="186"/>
      <c r="G207" s="186"/>
      <c r="H207" s="186"/>
      <c r="I207" s="186"/>
      <c r="J207" s="186"/>
      <c r="K207" s="186"/>
      <c r="L207" s="186"/>
      <c r="M207" s="186"/>
      <c r="N207" s="186"/>
      <c r="O207" s="186"/>
      <c r="P207" s="186"/>
      <c r="Q207" s="186"/>
      <c r="R207" s="186"/>
      <c r="S207" s="186"/>
      <c r="T207" s="186"/>
      <c r="U207" s="186"/>
      <c r="V207" s="186"/>
      <c r="W207" s="186"/>
      <c r="X207" s="186"/>
      <c r="Y207" s="186"/>
      <c r="Z207" s="186"/>
      <c r="AA207" s="186"/>
      <c r="AB207" s="186"/>
    </row>
    <row xmlns:x14ac="http://schemas.microsoft.com/office/spreadsheetml/2009/9/ac" r="208" ht="15.75" x14ac:dyDescent="0.25">
      <c r="A208" s="186"/>
      <c r="B208" s="187"/>
      <c r="C208" s="186"/>
      <c r="D208" s="186"/>
      <c r="E208" s="186"/>
      <c r="F208" s="186"/>
      <c r="G208" s="186"/>
      <c r="H208" s="186"/>
      <c r="I208" s="186"/>
      <c r="J208" s="186"/>
      <c r="K208" s="186"/>
      <c r="L208" s="186"/>
      <c r="M208" s="186"/>
      <c r="N208" s="186"/>
      <c r="O208" s="186"/>
      <c r="P208" s="186"/>
      <c r="Q208" s="186"/>
      <c r="R208" s="186"/>
      <c r="S208" s="186"/>
      <c r="T208" s="186"/>
      <c r="U208" s="186"/>
      <c r="V208" s="186"/>
      <c r="W208" s="186"/>
      <c r="X208" s="186"/>
      <c r="Y208" s="186"/>
      <c r="Z208" s="186"/>
      <c r="AA208" s="186"/>
      <c r="AB208" s="186"/>
    </row>
    <row xmlns:x14ac="http://schemas.microsoft.com/office/spreadsheetml/2009/9/ac" r="209" ht="15.75" x14ac:dyDescent="0.25">
      <c r="A209" s="186"/>
      <c r="B209" s="187"/>
      <c r="C209" s="186"/>
      <c r="D209" s="186"/>
      <c r="E209" s="186"/>
      <c r="F209" s="186"/>
      <c r="G209" s="186"/>
      <c r="H209" s="186"/>
      <c r="I209" s="186"/>
      <c r="J209" s="186"/>
      <c r="K209" s="186"/>
      <c r="L209" s="186"/>
      <c r="M209" s="186"/>
      <c r="N209" s="186"/>
      <c r="O209" s="186"/>
      <c r="P209" s="186"/>
      <c r="Q209" s="186"/>
      <c r="R209" s="186"/>
      <c r="S209" s="186"/>
      <c r="T209" s="186"/>
      <c r="U209" s="186"/>
      <c r="V209" s="186"/>
      <c r="W209" s="186"/>
      <c r="X209" s="186"/>
      <c r="Y209" s="186"/>
      <c r="Z209" s="186"/>
      <c r="AA209" s="186"/>
      <c r="AB209" s="186"/>
    </row>
    <row xmlns:x14ac="http://schemas.microsoft.com/office/spreadsheetml/2009/9/ac" r="210" ht="15.75" x14ac:dyDescent="0.25">
      <c r="A210" s="186"/>
      <c r="B210" s="187"/>
      <c r="C210" s="186"/>
      <c r="D210" s="186"/>
      <c r="E210" s="186"/>
      <c r="F210" s="186"/>
      <c r="G210" s="186"/>
      <c r="H210" s="186"/>
      <c r="I210" s="186"/>
      <c r="J210" s="186"/>
      <c r="K210" s="186"/>
      <c r="L210" s="186"/>
      <c r="M210" s="186"/>
      <c r="N210" s="186"/>
      <c r="O210" s="186"/>
      <c r="P210" s="186"/>
      <c r="Q210" s="186"/>
      <c r="R210" s="186"/>
      <c r="S210" s="186"/>
      <c r="T210" s="186"/>
      <c r="U210" s="186"/>
      <c r="V210" s="186"/>
      <c r="W210" s="186"/>
      <c r="X210" s="186"/>
      <c r="Y210" s="186"/>
      <c r="Z210" s="186"/>
      <c r="AA210" s="186"/>
      <c r="AB210" s="186"/>
    </row>
    <row xmlns:x14ac="http://schemas.microsoft.com/office/spreadsheetml/2009/9/ac" r="211" ht="15.75" x14ac:dyDescent="0.25">
      <c r="A211" s="186"/>
      <c r="B211" s="187"/>
      <c r="C211" s="186"/>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c r="AA211" s="186"/>
      <c r="AB211" s="186"/>
    </row>
    <row xmlns:x14ac="http://schemas.microsoft.com/office/spreadsheetml/2009/9/ac" r="212" ht="15.75" x14ac:dyDescent="0.25">
      <c r="A212" s="186"/>
      <c r="B212" s="187"/>
      <c r="C212" s="186"/>
      <c r="D212" s="186"/>
      <c r="E212" s="186"/>
      <c r="F212" s="186"/>
      <c r="G212" s="186"/>
      <c r="H212" s="186"/>
      <c r="I212" s="186"/>
      <c r="J212" s="186"/>
      <c r="K212" s="186"/>
      <c r="L212" s="186"/>
      <c r="M212" s="186"/>
      <c r="N212" s="186"/>
      <c r="O212" s="186"/>
      <c r="P212" s="186"/>
      <c r="Q212" s="186"/>
      <c r="R212" s="186"/>
      <c r="S212" s="186"/>
      <c r="T212" s="186"/>
      <c r="U212" s="186"/>
      <c r="V212" s="186"/>
      <c r="W212" s="186"/>
      <c r="X212" s="186"/>
      <c r="Y212" s="186"/>
      <c r="Z212" s="186"/>
      <c r="AA212" s="186"/>
      <c r="AB212" s="186"/>
    </row>
    <row xmlns:x14ac="http://schemas.microsoft.com/office/spreadsheetml/2009/9/ac" r="213" ht="15.75" x14ac:dyDescent="0.25">
      <c r="A213" s="186"/>
      <c r="B213" s="187"/>
      <c r="C213" s="186"/>
      <c r="D213" s="186"/>
      <c r="E213" s="186"/>
      <c r="F213" s="186"/>
      <c r="G213" s="186"/>
      <c r="H213" s="186"/>
      <c r="I213" s="186"/>
      <c r="J213" s="186"/>
      <c r="K213" s="186"/>
      <c r="L213" s="186"/>
      <c r="M213" s="186"/>
      <c r="N213" s="186"/>
      <c r="O213" s="186"/>
      <c r="P213" s="186"/>
      <c r="Q213" s="186"/>
      <c r="R213" s="186"/>
      <c r="S213" s="186"/>
      <c r="T213" s="186"/>
      <c r="U213" s="186"/>
      <c r="V213" s="186"/>
      <c r="W213" s="186"/>
      <c r="X213" s="186"/>
      <c r="Y213" s="186"/>
      <c r="Z213" s="186"/>
      <c r="AA213" s="186"/>
      <c r="AB213" s="186"/>
    </row>
    <row xmlns:x14ac="http://schemas.microsoft.com/office/spreadsheetml/2009/9/ac" r="214" ht="15.75" x14ac:dyDescent="0.25">
      <c r="A214" s="186"/>
      <c r="B214" s="187"/>
      <c r="C214" s="186"/>
      <c r="D214" s="186"/>
      <c r="E214" s="186"/>
      <c r="F214" s="186"/>
      <c r="G214" s="186"/>
      <c r="H214" s="186"/>
      <c r="I214" s="186"/>
      <c r="J214" s="186"/>
      <c r="K214" s="186"/>
      <c r="L214" s="186"/>
      <c r="M214" s="186"/>
      <c r="N214" s="186"/>
      <c r="O214" s="186"/>
      <c r="P214" s="186"/>
      <c r="Q214" s="186"/>
      <c r="R214" s="186"/>
      <c r="S214" s="186"/>
      <c r="T214" s="186"/>
      <c r="U214" s="186"/>
      <c r="V214" s="186"/>
      <c r="W214" s="186"/>
      <c r="X214" s="186"/>
      <c r="Y214" s="186"/>
      <c r="Z214" s="186"/>
      <c r="AA214" s="186"/>
      <c r="AB214" s="186"/>
    </row>
    <row xmlns:x14ac="http://schemas.microsoft.com/office/spreadsheetml/2009/9/ac" r="215" ht="15.75" x14ac:dyDescent="0.25">
      <c r="A215" s="186"/>
      <c r="B215" s="187"/>
      <c r="C215" s="186"/>
      <c r="D215" s="186"/>
      <c r="E215" s="186"/>
      <c r="F215" s="186"/>
      <c r="G215" s="186"/>
      <c r="H215" s="186"/>
      <c r="I215" s="186"/>
      <c r="J215" s="186"/>
      <c r="K215" s="186"/>
      <c r="L215" s="186"/>
      <c r="M215" s="186"/>
      <c r="N215" s="186"/>
      <c r="O215" s="186"/>
      <c r="P215" s="186"/>
      <c r="Q215" s="186"/>
      <c r="R215" s="186"/>
      <c r="S215" s="186"/>
      <c r="T215" s="186"/>
      <c r="U215" s="186"/>
      <c r="V215" s="186"/>
      <c r="W215" s="186"/>
      <c r="X215" s="186"/>
      <c r="Y215" s="186"/>
      <c r="Z215" s="186"/>
      <c r="AA215" s="186"/>
      <c r="AB215" s="186"/>
    </row>
    <row xmlns:x14ac="http://schemas.microsoft.com/office/spreadsheetml/2009/9/ac" r="216" ht="15.75" x14ac:dyDescent="0.25">
      <c r="A216" s="186"/>
      <c r="B216" s="187"/>
      <c r="C216" s="186"/>
      <c r="D216" s="186"/>
      <c r="E216" s="186"/>
      <c r="F216" s="186"/>
      <c r="G216" s="186"/>
      <c r="H216" s="186"/>
      <c r="I216" s="186"/>
      <c r="J216" s="186"/>
      <c r="K216" s="186"/>
      <c r="L216" s="186"/>
      <c r="M216" s="186"/>
      <c r="N216" s="186"/>
      <c r="O216" s="186"/>
      <c r="P216" s="186"/>
      <c r="Q216" s="186"/>
      <c r="R216" s="186"/>
      <c r="S216" s="186"/>
      <c r="T216" s="186"/>
      <c r="U216" s="186"/>
      <c r="V216" s="186"/>
      <c r="W216" s="186"/>
      <c r="X216" s="186"/>
      <c r="Y216" s="186"/>
      <c r="Z216" s="186"/>
      <c r="AA216" s="186"/>
      <c r="AB216" s="186"/>
    </row>
    <row xmlns:x14ac="http://schemas.microsoft.com/office/spreadsheetml/2009/9/ac" r="217" ht="15.75" x14ac:dyDescent="0.25">
      <c r="A217" s="186"/>
      <c r="B217" s="187"/>
      <c r="C217" s="186"/>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c r="AB217" s="186"/>
    </row>
    <row xmlns:x14ac="http://schemas.microsoft.com/office/spreadsheetml/2009/9/ac" r="218" ht="15.75" x14ac:dyDescent="0.25">
      <c r="A218" s="186"/>
      <c r="B218" s="187"/>
      <c r="C218" s="186"/>
      <c r="D218" s="186"/>
      <c r="E218" s="186"/>
      <c r="F218" s="186"/>
      <c r="G218" s="186"/>
      <c r="H218" s="186"/>
      <c r="I218" s="186"/>
      <c r="J218" s="186"/>
      <c r="K218" s="186"/>
      <c r="L218" s="186"/>
      <c r="M218" s="186"/>
      <c r="N218" s="186"/>
      <c r="O218" s="186"/>
      <c r="P218" s="186"/>
      <c r="Q218" s="186"/>
      <c r="R218" s="186"/>
      <c r="S218" s="186"/>
      <c r="T218" s="186"/>
      <c r="U218" s="186"/>
      <c r="V218" s="186"/>
      <c r="W218" s="186"/>
      <c r="X218" s="186"/>
      <c r="Y218" s="186"/>
      <c r="Z218" s="186"/>
      <c r="AA218" s="186"/>
      <c r="AB218" s="186"/>
    </row>
    <row xmlns:x14ac="http://schemas.microsoft.com/office/spreadsheetml/2009/9/ac" r="219" ht="15.75" x14ac:dyDescent="0.25">
      <c r="A219" s="186"/>
      <c r="B219" s="187"/>
      <c r="C219" s="186"/>
      <c r="D219" s="186"/>
      <c r="E219" s="186"/>
      <c r="F219" s="186"/>
      <c r="G219" s="186"/>
      <c r="H219" s="186"/>
      <c r="I219" s="186"/>
      <c r="J219" s="186"/>
      <c r="K219" s="186"/>
      <c r="L219" s="186"/>
      <c r="M219" s="186"/>
      <c r="N219" s="186"/>
      <c r="O219" s="186"/>
      <c r="P219" s="186"/>
      <c r="Q219" s="186"/>
      <c r="R219" s="186"/>
      <c r="S219" s="186"/>
      <c r="T219" s="186"/>
      <c r="U219" s="186"/>
      <c r="V219" s="186"/>
      <c r="W219" s="186"/>
      <c r="X219" s="186"/>
      <c r="Y219" s="186"/>
      <c r="Z219" s="186"/>
      <c r="AA219" s="186"/>
      <c r="AB219" s="186"/>
    </row>
    <row xmlns:x14ac="http://schemas.microsoft.com/office/spreadsheetml/2009/9/ac" r="220" ht="15.75" x14ac:dyDescent="0.25">
      <c r="A220" s="186"/>
      <c r="B220" s="187"/>
      <c r="C220" s="186"/>
      <c r="D220" s="186"/>
      <c r="E220" s="186"/>
      <c r="F220" s="186"/>
      <c r="G220" s="186"/>
      <c r="H220" s="186"/>
      <c r="I220" s="186"/>
      <c r="J220" s="186"/>
      <c r="K220" s="186"/>
      <c r="L220" s="186"/>
      <c r="M220" s="186"/>
      <c r="N220" s="186"/>
      <c r="O220" s="186"/>
      <c r="P220" s="186"/>
      <c r="Q220" s="186"/>
      <c r="R220" s="186"/>
      <c r="S220" s="186"/>
      <c r="T220" s="186"/>
      <c r="U220" s="186"/>
      <c r="V220" s="186"/>
      <c r="W220" s="186"/>
      <c r="X220" s="186"/>
      <c r="Y220" s="186"/>
      <c r="Z220" s="186"/>
      <c r="AA220" s="186"/>
      <c r="AB220" s="186"/>
    </row>
    <row xmlns:x14ac="http://schemas.microsoft.com/office/spreadsheetml/2009/9/ac" r="221" ht="15.75" x14ac:dyDescent="0.25">
      <c r="A221" s="186"/>
      <c r="B221" s="187"/>
      <c r="C221" s="186"/>
      <c r="D221" s="186"/>
      <c r="E221" s="186"/>
      <c r="F221" s="186"/>
      <c r="G221" s="186"/>
      <c r="H221" s="186"/>
      <c r="I221" s="186"/>
      <c r="J221" s="186"/>
      <c r="K221" s="186"/>
      <c r="L221" s="186"/>
      <c r="M221" s="186"/>
      <c r="N221" s="186"/>
      <c r="O221" s="186"/>
      <c r="P221" s="186"/>
      <c r="Q221" s="186"/>
      <c r="R221" s="186"/>
      <c r="S221" s="186"/>
      <c r="T221" s="186"/>
      <c r="U221" s="186"/>
      <c r="V221" s="186"/>
      <c r="W221" s="186"/>
      <c r="X221" s="186"/>
      <c r="Y221" s="186"/>
      <c r="Z221" s="186"/>
      <c r="AA221" s="186"/>
      <c r="AB221" s="186"/>
    </row>
    <row xmlns:x14ac="http://schemas.microsoft.com/office/spreadsheetml/2009/9/ac" r="222" ht="15.75" x14ac:dyDescent="0.25">
      <c r="A222" s="186"/>
      <c r="B222" s="187"/>
      <c r="C222" s="186"/>
      <c r="D222" s="186"/>
      <c r="E222" s="186"/>
      <c r="F222" s="186"/>
      <c r="G222" s="186"/>
      <c r="H222" s="186"/>
      <c r="I222" s="186"/>
      <c r="J222" s="186"/>
      <c r="K222" s="186"/>
      <c r="L222" s="186"/>
      <c r="M222" s="186"/>
      <c r="N222" s="186"/>
      <c r="O222" s="186"/>
      <c r="P222" s="186"/>
      <c r="Q222" s="186"/>
      <c r="R222" s="186"/>
      <c r="S222" s="186"/>
      <c r="T222" s="186"/>
      <c r="U222" s="186"/>
      <c r="V222" s="186"/>
      <c r="W222" s="186"/>
      <c r="X222" s="186"/>
      <c r="Y222" s="186"/>
      <c r="Z222" s="186"/>
      <c r="AA222" s="186"/>
      <c r="AB222" s="186"/>
    </row>
    <row xmlns:x14ac="http://schemas.microsoft.com/office/spreadsheetml/2009/9/ac" r="223" ht="15.75" x14ac:dyDescent="0.25">
      <c r="A223" s="186"/>
      <c r="B223" s="187"/>
      <c r="C223" s="186"/>
      <c r="D223" s="186"/>
      <c r="E223" s="186"/>
      <c r="F223" s="186"/>
      <c r="G223" s="186"/>
      <c r="H223" s="186"/>
      <c r="I223" s="186"/>
      <c r="J223" s="186"/>
      <c r="K223" s="186"/>
      <c r="L223" s="186"/>
      <c r="M223" s="186"/>
      <c r="N223" s="186"/>
      <c r="O223" s="186"/>
      <c r="P223" s="186"/>
      <c r="Q223" s="186"/>
      <c r="R223" s="186"/>
      <c r="S223" s="186"/>
      <c r="T223" s="186"/>
      <c r="U223" s="186"/>
      <c r="V223" s="186"/>
      <c r="W223" s="186"/>
      <c r="X223" s="186"/>
      <c r="Y223" s="186"/>
      <c r="Z223" s="186"/>
      <c r="AA223" s="186"/>
      <c r="AB223" s="186"/>
    </row>
    <row xmlns:x14ac="http://schemas.microsoft.com/office/spreadsheetml/2009/9/ac" r="224" ht="15.75" x14ac:dyDescent="0.25">
      <c r="A224" s="186"/>
      <c r="B224" s="187"/>
      <c r="C224" s="186"/>
      <c r="D224" s="186"/>
      <c r="E224" s="186"/>
      <c r="F224" s="186"/>
      <c r="G224" s="186"/>
      <c r="H224" s="186"/>
      <c r="I224" s="186"/>
      <c r="J224" s="186"/>
      <c r="K224" s="186"/>
      <c r="L224" s="186"/>
      <c r="M224" s="186"/>
      <c r="N224" s="186"/>
      <c r="O224" s="186"/>
      <c r="P224" s="186"/>
      <c r="Q224" s="186"/>
      <c r="R224" s="186"/>
      <c r="S224" s="186"/>
      <c r="T224" s="186"/>
      <c r="U224" s="186"/>
      <c r="V224" s="186"/>
      <c r="W224" s="186"/>
      <c r="X224" s="186"/>
      <c r="Y224" s="186"/>
      <c r="Z224" s="186"/>
      <c r="AA224" s="186"/>
      <c r="AB224" s="186"/>
    </row>
    <row xmlns:x14ac="http://schemas.microsoft.com/office/spreadsheetml/2009/9/ac" r="225" ht="15.75" x14ac:dyDescent="0.25">
      <c r="A225" s="186"/>
      <c r="B225" s="187"/>
      <c r="C225" s="186"/>
      <c r="D225" s="186"/>
      <c r="E225" s="186"/>
      <c r="F225" s="186"/>
      <c r="G225" s="186"/>
      <c r="H225" s="186"/>
      <c r="I225" s="186"/>
      <c r="J225" s="186"/>
      <c r="K225" s="186"/>
      <c r="L225" s="186"/>
      <c r="M225" s="186"/>
      <c r="N225" s="186"/>
      <c r="O225" s="186"/>
      <c r="P225" s="186"/>
      <c r="Q225" s="186"/>
      <c r="R225" s="186"/>
      <c r="S225" s="186"/>
      <c r="T225" s="186"/>
      <c r="U225" s="186"/>
      <c r="V225" s="186"/>
      <c r="W225" s="186"/>
      <c r="X225" s="186"/>
      <c r="Y225" s="186"/>
      <c r="Z225" s="186"/>
      <c r="AA225" s="186"/>
      <c r="AB225" s="186"/>
    </row>
    <row xmlns:x14ac="http://schemas.microsoft.com/office/spreadsheetml/2009/9/ac" r="226" ht="15.75" x14ac:dyDescent="0.25">
      <c r="A226" s="186"/>
      <c r="B226" s="187"/>
      <c r="C226" s="186"/>
      <c r="D226" s="186"/>
      <c r="E226" s="186"/>
      <c r="F226" s="186"/>
      <c r="G226" s="186"/>
      <c r="H226" s="186"/>
      <c r="I226" s="186"/>
      <c r="J226" s="186"/>
      <c r="K226" s="186"/>
      <c r="L226" s="186"/>
      <c r="M226" s="186"/>
      <c r="N226" s="186"/>
      <c r="O226" s="186"/>
      <c r="P226" s="186"/>
      <c r="Q226" s="186"/>
      <c r="R226" s="186"/>
      <c r="S226" s="186"/>
      <c r="T226" s="186"/>
      <c r="U226" s="186"/>
      <c r="V226" s="186"/>
      <c r="W226" s="186"/>
      <c r="X226" s="186"/>
      <c r="Y226" s="186"/>
      <c r="Z226" s="186"/>
      <c r="AA226" s="186"/>
      <c r="AB226" s="186"/>
    </row>
    <row xmlns:x14ac="http://schemas.microsoft.com/office/spreadsheetml/2009/9/ac" r="227" ht="15.75" x14ac:dyDescent="0.25">
      <c r="A227" s="186"/>
      <c r="B227" s="187"/>
      <c r="C227" s="186"/>
      <c r="D227" s="186"/>
      <c r="E227" s="186"/>
      <c r="F227" s="186"/>
      <c r="G227" s="186"/>
      <c r="H227" s="186"/>
      <c r="I227" s="186"/>
      <c r="J227" s="186"/>
      <c r="K227" s="186"/>
      <c r="L227" s="186"/>
      <c r="M227" s="186"/>
      <c r="N227" s="186"/>
      <c r="O227" s="186"/>
      <c r="P227" s="186"/>
      <c r="Q227" s="186"/>
      <c r="R227" s="186"/>
      <c r="S227" s="186"/>
      <c r="T227" s="186"/>
      <c r="U227" s="186"/>
      <c r="V227" s="186"/>
      <c r="W227" s="186"/>
      <c r="X227" s="186"/>
      <c r="Y227" s="186"/>
      <c r="Z227" s="186"/>
      <c r="AA227" s="186"/>
      <c r="AB227" s="186"/>
    </row>
    <row xmlns:x14ac="http://schemas.microsoft.com/office/spreadsheetml/2009/9/ac" r="228" ht="15.75" x14ac:dyDescent="0.25">
      <c r="A228" s="186"/>
      <c r="B228" s="187"/>
      <c r="C228" s="186"/>
      <c r="D228" s="186"/>
      <c r="E228" s="186"/>
      <c r="F228" s="186"/>
      <c r="G228" s="186"/>
      <c r="H228" s="186"/>
      <c r="I228" s="186"/>
      <c r="J228" s="186"/>
      <c r="K228" s="186"/>
      <c r="L228" s="186"/>
      <c r="M228" s="186"/>
      <c r="N228" s="186"/>
      <c r="O228" s="186"/>
      <c r="P228" s="186"/>
      <c r="Q228" s="186"/>
      <c r="R228" s="186"/>
      <c r="S228" s="186"/>
      <c r="T228" s="186"/>
      <c r="U228" s="186"/>
      <c r="V228" s="186"/>
      <c r="W228" s="186"/>
      <c r="X228" s="186"/>
      <c r="Y228" s="186"/>
      <c r="Z228" s="186"/>
      <c r="AA228" s="186"/>
      <c r="AB228" s="186"/>
    </row>
    <row xmlns:x14ac="http://schemas.microsoft.com/office/spreadsheetml/2009/9/ac" r="229" ht="15.75" x14ac:dyDescent="0.25">
      <c r="A229" s="186"/>
      <c r="B229" s="187"/>
      <c r="C229" s="186"/>
      <c r="D229" s="186"/>
      <c r="E229" s="186"/>
      <c r="F229" s="186"/>
      <c r="G229" s="186"/>
      <c r="H229" s="186"/>
      <c r="I229" s="186"/>
      <c r="J229" s="186"/>
      <c r="K229" s="186"/>
      <c r="L229" s="186"/>
      <c r="M229" s="186"/>
      <c r="N229" s="186"/>
      <c r="O229" s="186"/>
      <c r="P229" s="186"/>
      <c r="Q229" s="186"/>
      <c r="R229" s="186"/>
      <c r="S229" s="186"/>
      <c r="T229" s="186"/>
      <c r="U229" s="186"/>
      <c r="V229" s="186"/>
      <c r="W229" s="186"/>
      <c r="X229" s="186"/>
      <c r="Y229" s="186"/>
      <c r="Z229" s="186"/>
      <c r="AA229" s="186"/>
      <c r="AB229" s="186"/>
    </row>
    <row xmlns:x14ac="http://schemas.microsoft.com/office/spreadsheetml/2009/9/ac" r="230" ht="15.75" x14ac:dyDescent="0.25">
      <c r="A230" s="186"/>
      <c r="B230" s="187"/>
      <c r="C230" s="186"/>
      <c r="D230" s="186"/>
      <c r="E230" s="186"/>
      <c r="F230" s="186"/>
      <c r="G230" s="186"/>
      <c r="H230" s="186"/>
      <c r="I230" s="186"/>
      <c r="J230" s="186"/>
      <c r="K230" s="186"/>
      <c r="L230" s="186"/>
      <c r="M230" s="186"/>
      <c r="N230" s="186"/>
      <c r="O230" s="186"/>
      <c r="P230" s="186"/>
      <c r="Q230" s="186"/>
      <c r="R230" s="186"/>
      <c r="S230" s="186"/>
      <c r="T230" s="186"/>
      <c r="U230" s="186"/>
      <c r="V230" s="186"/>
      <c r="W230" s="186"/>
      <c r="X230" s="186"/>
      <c r="Y230" s="186"/>
      <c r="Z230" s="186"/>
      <c r="AA230" s="186"/>
      <c r="AB230" s="186"/>
    </row>
    <row xmlns:x14ac="http://schemas.microsoft.com/office/spreadsheetml/2009/9/ac" r="231" ht="15.75" x14ac:dyDescent="0.25">
      <c r="A231" s="186"/>
      <c r="B231" s="187"/>
      <c r="C231" s="186"/>
      <c r="D231" s="186"/>
      <c r="E231" s="186"/>
      <c r="F231" s="186"/>
      <c r="G231" s="186"/>
      <c r="H231" s="186"/>
      <c r="I231" s="186"/>
      <c r="J231" s="186"/>
      <c r="K231" s="186"/>
      <c r="L231" s="186"/>
      <c r="M231" s="186"/>
      <c r="N231" s="186"/>
      <c r="O231" s="186"/>
      <c r="P231" s="186"/>
      <c r="Q231" s="186"/>
      <c r="R231" s="186"/>
      <c r="S231" s="186"/>
      <c r="T231" s="186"/>
      <c r="U231" s="186"/>
      <c r="V231" s="186"/>
      <c r="W231" s="186"/>
      <c r="X231" s="186"/>
      <c r="Y231" s="186"/>
      <c r="Z231" s="186"/>
      <c r="AA231" s="186"/>
      <c r="AB231" s="186"/>
    </row>
    <row xmlns:x14ac="http://schemas.microsoft.com/office/spreadsheetml/2009/9/ac" r="232" ht="15.75" x14ac:dyDescent="0.25">
      <c r="A232" s="186"/>
      <c r="B232" s="187"/>
      <c r="C232" s="186"/>
      <c r="D232" s="186"/>
      <c r="E232" s="186"/>
      <c r="F232" s="186"/>
      <c r="G232" s="186"/>
      <c r="H232" s="186"/>
      <c r="I232" s="186"/>
      <c r="J232" s="186"/>
      <c r="K232" s="186"/>
      <c r="L232" s="186"/>
      <c r="M232" s="186"/>
      <c r="N232" s="186"/>
      <c r="O232" s="186"/>
      <c r="P232" s="186"/>
      <c r="Q232" s="186"/>
      <c r="R232" s="186"/>
      <c r="S232" s="186"/>
      <c r="T232" s="186"/>
      <c r="U232" s="186"/>
      <c r="V232" s="186"/>
      <c r="W232" s="186"/>
      <c r="X232" s="186"/>
      <c r="Y232" s="186"/>
      <c r="Z232" s="186"/>
      <c r="AA232" s="186"/>
      <c r="AB232" s="186"/>
    </row>
    <row xmlns:x14ac="http://schemas.microsoft.com/office/spreadsheetml/2009/9/ac" r="233" ht="15.75" x14ac:dyDescent="0.25">
      <c r="A233" s="186"/>
      <c r="B233" s="187"/>
      <c r="C233" s="186"/>
      <c r="D233" s="186"/>
      <c r="E233" s="186"/>
      <c r="F233" s="186"/>
      <c r="G233" s="186"/>
      <c r="H233" s="186"/>
      <c r="I233" s="186"/>
      <c r="J233" s="186"/>
      <c r="K233" s="186"/>
      <c r="L233" s="186"/>
      <c r="M233" s="186"/>
      <c r="N233" s="186"/>
      <c r="O233" s="186"/>
      <c r="P233" s="186"/>
      <c r="Q233" s="186"/>
      <c r="R233" s="186"/>
      <c r="S233" s="186"/>
      <c r="T233" s="186"/>
      <c r="U233" s="186"/>
      <c r="V233" s="186"/>
      <c r="W233" s="186"/>
      <c r="X233" s="186"/>
      <c r="Y233" s="186"/>
      <c r="Z233" s="186"/>
      <c r="AA233" s="186"/>
    </row>
    <row xmlns:x14ac="http://schemas.microsoft.com/office/spreadsheetml/2009/9/ac" r="234" ht="15.75" x14ac:dyDescent="0.25">
      <c r="A234" s="186"/>
      <c r="B234" s="187"/>
      <c r="C234" s="186"/>
      <c r="D234" s="186"/>
      <c r="E234" s="186"/>
      <c r="F234" s="186"/>
      <c r="G234" s="186"/>
      <c r="H234" s="186"/>
      <c r="I234" s="186"/>
      <c r="J234" s="186"/>
      <c r="K234" s="186"/>
      <c r="L234" s="186"/>
      <c r="M234" s="186"/>
      <c r="N234" s="186"/>
      <c r="O234" s="186"/>
      <c r="P234" s="186"/>
      <c r="Q234" s="186"/>
      <c r="R234" s="186"/>
      <c r="S234" s="186"/>
      <c r="T234" s="186"/>
      <c r="U234" s="186"/>
      <c r="V234" s="186"/>
      <c r="W234" s="186"/>
      <c r="X234" s="186"/>
      <c r="Y234" s="186"/>
      <c r="Z234" s="186"/>
      <c r="AA234" s="186"/>
    </row>
    <row xmlns:x14ac="http://schemas.microsoft.com/office/spreadsheetml/2009/9/ac" r="235" ht="15.75" x14ac:dyDescent="0.25">
      <c r="A235" s="186"/>
      <c r="B235" s="187"/>
      <c r="C235" s="186"/>
      <c r="D235" s="186"/>
      <c r="E235" s="186"/>
      <c r="F235" s="186"/>
      <c r="G235" s="186"/>
      <c r="H235" s="186"/>
      <c r="I235" s="186"/>
      <c r="J235" s="186"/>
      <c r="K235" s="186"/>
      <c r="L235" s="186"/>
      <c r="M235" s="186"/>
      <c r="N235" s="186"/>
      <c r="O235" s="186"/>
      <c r="P235" s="186"/>
      <c r="Q235" s="186"/>
      <c r="R235" s="186"/>
      <c r="S235" s="186"/>
      <c r="T235" s="186"/>
      <c r="U235" s="186"/>
      <c r="V235" s="186"/>
      <c r="W235" s="186"/>
      <c r="X235" s="186"/>
      <c r="Y235" s="186"/>
      <c r="Z235" s="186"/>
      <c r="AA235" s="186"/>
    </row>
    <row xmlns:x14ac="http://schemas.microsoft.com/office/spreadsheetml/2009/9/ac" r="236" ht="15.75" x14ac:dyDescent="0.25">
      <c r="A236" s="186"/>
      <c r="B236" s="187"/>
      <c r="C236" s="186"/>
      <c r="D236" s="186"/>
      <c r="E236" s="186"/>
      <c r="F236" s="186"/>
      <c r="G236" s="186"/>
      <c r="H236" s="186"/>
      <c r="I236" s="186"/>
      <c r="J236" s="186"/>
      <c r="K236" s="186"/>
      <c r="L236" s="186"/>
      <c r="M236" s="186"/>
      <c r="N236" s="186"/>
      <c r="O236" s="186"/>
      <c r="P236" s="186"/>
      <c r="Q236" s="186"/>
      <c r="R236" s="186"/>
      <c r="S236" s="186"/>
      <c r="T236" s="186"/>
      <c r="U236" s="186"/>
      <c r="V236" s="186"/>
      <c r="W236" s="186"/>
      <c r="X236" s="186"/>
      <c r="Y236" s="186"/>
      <c r="Z236" s="186"/>
      <c r="AA236" s="186"/>
    </row>
    <row xmlns:x14ac="http://schemas.microsoft.com/office/spreadsheetml/2009/9/ac" r="237" ht="15.75" x14ac:dyDescent="0.25">
      <c r="A237" s="186"/>
      <c r="B237" s="187"/>
      <c r="C237" s="186"/>
      <c r="D237" s="186"/>
      <c r="E237" s="186"/>
      <c r="F237" s="186"/>
      <c r="G237" s="186"/>
      <c r="H237" s="186"/>
      <c r="I237" s="186"/>
      <c r="J237" s="186"/>
      <c r="K237" s="186"/>
      <c r="L237" s="186"/>
      <c r="M237" s="186"/>
      <c r="N237" s="186"/>
      <c r="O237" s="186"/>
      <c r="P237" s="186"/>
      <c r="Q237" s="186"/>
      <c r="R237" s="186"/>
      <c r="S237" s="186"/>
      <c r="T237" s="186"/>
      <c r="U237" s="186"/>
      <c r="V237" s="186"/>
      <c r="W237" s="186"/>
      <c r="X237" s="186"/>
      <c r="Y237" s="186"/>
      <c r="Z237" s="186"/>
      <c r="AA237" s="186"/>
    </row>
    <row xmlns:x14ac="http://schemas.microsoft.com/office/spreadsheetml/2009/9/ac" r="238" ht="15.75" x14ac:dyDescent="0.25">
      <c r="A238" s="186"/>
      <c r="B238" s="187"/>
      <c r="C238" s="186"/>
      <c r="D238" s="186"/>
      <c r="E238" s="186"/>
      <c r="F238" s="186"/>
      <c r="G238" s="186"/>
      <c r="H238" s="186"/>
      <c r="I238" s="186"/>
      <c r="J238" s="186"/>
      <c r="K238" s="186"/>
      <c r="L238" s="186"/>
      <c r="M238" s="186"/>
      <c r="N238" s="186"/>
      <c r="O238" s="186"/>
      <c r="P238" s="186"/>
      <c r="Q238" s="186"/>
      <c r="R238" s="186"/>
      <c r="S238" s="186"/>
      <c r="T238" s="186"/>
      <c r="U238" s="186"/>
      <c r="V238" s="186"/>
      <c r="W238" s="186"/>
      <c r="X238" s="186"/>
      <c r="Y238" s="186"/>
      <c r="Z238" s="186"/>
      <c r="AA238" s="186"/>
    </row>
    <row xmlns:x14ac="http://schemas.microsoft.com/office/spreadsheetml/2009/9/ac" r="239" ht="15.75" x14ac:dyDescent="0.25">
      <c r="A239" s="186"/>
      <c r="B239" s="187"/>
      <c r="C239" s="186"/>
      <c r="D239" s="186"/>
      <c r="E239" s="186"/>
      <c r="F239" s="186"/>
      <c r="G239" s="186"/>
      <c r="H239" s="186"/>
      <c r="I239" s="186"/>
      <c r="J239" s="186"/>
      <c r="K239" s="186"/>
      <c r="L239" s="186"/>
      <c r="M239" s="186"/>
      <c r="N239" s="186"/>
      <c r="O239" s="186"/>
      <c r="P239" s="186"/>
      <c r="Q239" s="186"/>
      <c r="R239" s="186"/>
      <c r="S239" s="186"/>
      <c r="T239" s="186"/>
      <c r="U239" s="186"/>
      <c r="V239" s="186"/>
      <c r="W239" s="186"/>
      <c r="X239" s="186"/>
      <c r="Y239" s="186"/>
      <c r="Z239" s="186"/>
      <c r="AA239" s="186"/>
    </row>
    <row xmlns:x14ac="http://schemas.microsoft.com/office/spreadsheetml/2009/9/ac" r="240" ht="15.75" x14ac:dyDescent="0.25">
      <c r="A240" s="186"/>
      <c r="B240" s="187"/>
      <c r="C240" s="186"/>
      <c r="D240" s="186"/>
      <c r="E240" s="186"/>
      <c r="F240" s="186"/>
      <c r="G240" s="186"/>
      <c r="H240" s="186"/>
      <c r="I240" s="186"/>
      <c r="J240" s="186"/>
      <c r="K240" s="186"/>
      <c r="L240" s="186"/>
      <c r="M240" s="186"/>
      <c r="N240" s="186"/>
      <c r="O240" s="186"/>
      <c r="P240" s="186"/>
      <c r="Q240" s="186"/>
      <c r="R240" s="186"/>
      <c r="S240" s="186"/>
      <c r="T240" s="186"/>
      <c r="U240" s="186"/>
      <c r="V240" s="186"/>
      <c r="W240" s="186"/>
      <c r="X240" s="186"/>
      <c r="Y240" s="186"/>
      <c r="Z240" s="186"/>
      <c r="AA240" s="186"/>
    </row>
    <row xmlns:x14ac="http://schemas.microsoft.com/office/spreadsheetml/2009/9/ac" r="241" ht="15.75" x14ac:dyDescent="0.25">
      <c r="A241" s="186"/>
      <c r="B241" s="187"/>
      <c r="C241" s="186"/>
      <c r="D241" s="186"/>
      <c r="E241" s="186"/>
      <c r="F241" s="186"/>
      <c r="G241" s="186"/>
      <c r="H241" s="186"/>
      <c r="I241" s="186"/>
      <c r="J241" s="186"/>
      <c r="K241" s="186"/>
      <c r="L241" s="186"/>
      <c r="M241" s="186"/>
      <c r="N241" s="186"/>
      <c r="O241" s="186"/>
      <c r="P241" s="186"/>
      <c r="Q241" s="186"/>
      <c r="R241" s="186"/>
      <c r="S241" s="186"/>
      <c r="T241" s="186"/>
      <c r="U241" s="186"/>
      <c r="V241" s="186"/>
      <c r="W241" s="186"/>
      <c r="X241" s="186"/>
      <c r="Y241" s="186"/>
      <c r="Z241" s="186"/>
      <c r="AA241" s="186"/>
    </row>
    <row xmlns:x14ac="http://schemas.microsoft.com/office/spreadsheetml/2009/9/ac" r="242" ht="15.75" x14ac:dyDescent="0.25">
      <c r="A242" s="186"/>
      <c r="B242" s="187"/>
      <c r="C242" s="186"/>
      <c r="D242" s="186"/>
      <c r="E242" s="186"/>
      <c r="F242" s="186"/>
      <c r="G242" s="186"/>
      <c r="H242" s="186"/>
      <c r="I242" s="186"/>
      <c r="J242" s="186"/>
      <c r="K242" s="186"/>
      <c r="L242" s="186"/>
      <c r="M242" s="186"/>
      <c r="N242" s="186"/>
      <c r="O242" s="186"/>
      <c r="P242" s="186"/>
      <c r="Q242" s="186"/>
      <c r="R242" s="186"/>
      <c r="S242" s="186"/>
      <c r="T242" s="186"/>
      <c r="U242" s="186"/>
      <c r="V242" s="186"/>
      <c r="W242" s="186"/>
      <c r="X242" s="186"/>
      <c r="Y242" s="186"/>
      <c r="Z242" s="186"/>
      <c r="AA242" s="186"/>
    </row>
    <row xmlns:x14ac="http://schemas.microsoft.com/office/spreadsheetml/2009/9/ac" r="243" ht="15.75" x14ac:dyDescent="0.25">
      <c r="A243" s="186"/>
      <c r="B243" s="187"/>
      <c r="C243" s="186"/>
      <c r="D243" s="186"/>
      <c r="E243" s="186"/>
      <c r="F243" s="186"/>
      <c r="G243" s="186"/>
      <c r="H243" s="186"/>
      <c r="I243" s="186"/>
      <c r="J243" s="186"/>
      <c r="K243" s="186"/>
      <c r="L243" s="186"/>
      <c r="M243" s="186"/>
      <c r="N243" s="186"/>
      <c r="O243" s="186"/>
      <c r="P243" s="186"/>
      <c r="Q243" s="186"/>
      <c r="R243" s="186"/>
      <c r="S243" s="186"/>
      <c r="T243" s="186"/>
      <c r="U243" s="186"/>
      <c r="V243" s="186"/>
      <c r="W243" s="186"/>
      <c r="X243" s="186"/>
      <c r="Y243" s="186"/>
      <c r="Z243" s="186"/>
      <c r="AA243" s="186"/>
    </row>
    <row xmlns:x14ac="http://schemas.microsoft.com/office/spreadsheetml/2009/9/ac" r="244" ht="15.75" x14ac:dyDescent="0.25">
      <c r="A244" s="186"/>
      <c r="B244" s="187"/>
      <c r="C244" s="186"/>
      <c r="D244" s="186"/>
      <c r="E244" s="186"/>
      <c r="F244" s="186"/>
      <c r="G244" s="186"/>
      <c r="H244" s="186"/>
      <c r="I244" s="186"/>
      <c r="J244" s="186"/>
      <c r="K244" s="186"/>
      <c r="L244" s="186"/>
      <c r="M244" s="186"/>
      <c r="N244" s="186"/>
      <c r="O244" s="186"/>
      <c r="P244" s="186"/>
      <c r="Q244" s="186"/>
      <c r="R244" s="186"/>
      <c r="S244" s="186"/>
      <c r="T244" s="186"/>
      <c r="U244" s="186"/>
      <c r="V244" s="186"/>
      <c r="W244" s="186"/>
      <c r="X244" s="186"/>
      <c r="Y244" s="186"/>
      <c r="Z244" s="186"/>
      <c r="AA244" s="186"/>
    </row>
    <row xmlns:x14ac="http://schemas.microsoft.com/office/spreadsheetml/2009/9/ac" r="245" ht="15.75" x14ac:dyDescent="0.25">
      <c r="A245" s="186"/>
      <c r="B245" s="187"/>
      <c r="C245" s="186"/>
      <c r="D245" s="186"/>
      <c r="E245" s="186"/>
      <c r="F245" s="186"/>
      <c r="G245" s="186"/>
      <c r="H245" s="186"/>
      <c r="I245" s="186"/>
      <c r="J245" s="186"/>
      <c r="K245" s="186"/>
      <c r="L245" s="186"/>
      <c r="M245" s="186"/>
      <c r="N245" s="186"/>
      <c r="O245" s="186"/>
      <c r="P245" s="186"/>
      <c r="Q245" s="186"/>
      <c r="R245" s="186"/>
      <c r="S245" s="186"/>
      <c r="T245" s="186"/>
      <c r="U245" s="186"/>
      <c r="V245" s="186"/>
      <c r="W245" s="186"/>
      <c r="X245" s="186"/>
      <c r="Y245" s="186"/>
      <c r="Z245" s="186"/>
      <c r="AA245" s="186"/>
    </row>
    <row xmlns:x14ac="http://schemas.microsoft.com/office/spreadsheetml/2009/9/ac" r="246" ht="15.75" x14ac:dyDescent="0.25">
      <c r="A246" s="186"/>
      <c r="B246" s="187"/>
      <c r="C246" s="186"/>
      <c r="D246" s="186"/>
      <c r="E246" s="186"/>
      <c r="F246" s="186"/>
      <c r="G246" s="186"/>
      <c r="H246" s="186"/>
      <c r="I246" s="186"/>
      <c r="J246" s="186"/>
      <c r="K246" s="186"/>
      <c r="L246" s="186"/>
      <c r="M246" s="186"/>
      <c r="N246" s="186"/>
      <c r="O246" s="186"/>
      <c r="P246" s="186"/>
      <c r="Q246" s="186"/>
      <c r="R246" s="186"/>
      <c r="S246" s="186"/>
      <c r="T246" s="186"/>
      <c r="U246" s="186"/>
      <c r="V246" s="186"/>
      <c r="W246" s="186"/>
      <c r="X246" s="186"/>
      <c r="Y246" s="186"/>
      <c r="Z246" s="186"/>
      <c r="AA246" s="186"/>
    </row>
    <row xmlns:x14ac="http://schemas.microsoft.com/office/spreadsheetml/2009/9/ac" r="247" ht="15.75" x14ac:dyDescent="0.25">
      <c r="A247" s="186"/>
      <c r="B247" s="187"/>
      <c r="C247" s="186"/>
      <c r="D247" s="186"/>
      <c r="E247" s="186"/>
      <c r="F247" s="186"/>
      <c r="G247" s="186"/>
      <c r="H247" s="186"/>
      <c r="I247" s="186"/>
      <c r="J247" s="186"/>
      <c r="K247" s="186"/>
      <c r="L247" s="186"/>
      <c r="M247" s="186"/>
      <c r="N247" s="186"/>
      <c r="O247" s="186"/>
      <c r="P247" s="186"/>
      <c r="Q247" s="186"/>
      <c r="R247" s="186"/>
      <c r="S247" s="186"/>
      <c r="T247" s="186"/>
      <c r="U247" s="186"/>
      <c r="V247" s="186"/>
      <c r="W247" s="186"/>
      <c r="X247" s="186"/>
      <c r="Y247" s="186"/>
      <c r="Z247" s="186"/>
      <c r="AA247" s="186"/>
    </row>
    <row xmlns:x14ac="http://schemas.microsoft.com/office/spreadsheetml/2009/9/ac" r="248" ht="15.75" x14ac:dyDescent="0.25">
      <c r="A248" s="186"/>
      <c r="B248" s="187"/>
      <c r="C248" s="186"/>
      <c r="D248" s="186"/>
      <c r="E248" s="186"/>
      <c r="F248" s="186"/>
      <c r="G248" s="186"/>
      <c r="H248" s="186"/>
      <c r="I248" s="186"/>
      <c r="J248" s="186"/>
      <c r="K248" s="186"/>
      <c r="L248" s="186"/>
      <c r="M248" s="186"/>
      <c r="N248" s="186"/>
      <c r="O248" s="186"/>
      <c r="P248" s="186"/>
      <c r="Q248" s="186"/>
      <c r="R248" s="186"/>
      <c r="S248" s="186"/>
      <c r="T248" s="186"/>
      <c r="U248" s="186"/>
      <c r="V248" s="186"/>
      <c r="W248" s="186"/>
      <c r="X248" s="186"/>
      <c r="Y248" s="186"/>
      <c r="Z248" s="186"/>
      <c r="AA248" s="186"/>
    </row>
    <row xmlns:x14ac="http://schemas.microsoft.com/office/spreadsheetml/2009/9/ac" r="249" ht="15.75" x14ac:dyDescent="0.25">
      <c r="A249" s="186"/>
      <c r="B249" s="187"/>
      <c r="C249" s="186"/>
      <c r="D249" s="186"/>
      <c r="E249" s="186"/>
      <c r="F249" s="186"/>
      <c r="G249" s="186"/>
      <c r="H249" s="186"/>
      <c r="I249" s="186"/>
      <c r="J249" s="186"/>
      <c r="K249" s="186"/>
      <c r="L249" s="186"/>
      <c r="M249" s="186"/>
      <c r="N249" s="186"/>
      <c r="O249" s="186"/>
      <c r="P249" s="186"/>
      <c r="Q249" s="186"/>
      <c r="R249" s="186"/>
      <c r="S249" s="186"/>
      <c r="T249" s="186"/>
      <c r="U249" s="186"/>
      <c r="V249" s="186"/>
      <c r="W249" s="186"/>
      <c r="X249" s="186"/>
      <c r="Y249" s="186"/>
      <c r="Z249" s="186"/>
      <c r="AA249" s="186"/>
    </row>
    <row xmlns:x14ac="http://schemas.microsoft.com/office/spreadsheetml/2009/9/ac" r="250" ht="15.75" x14ac:dyDescent="0.25">
      <c r="A250" s="186"/>
      <c r="B250" s="187"/>
      <c r="C250" s="186"/>
      <c r="D250" s="186"/>
      <c r="E250" s="186"/>
      <c r="F250" s="186"/>
      <c r="G250" s="186"/>
      <c r="H250" s="186"/>
      <c r="I250" s="186"/>
      <c r="J250" s="186"/>
      <c r="K250" s="186"/>
      <c r="L250" s="186"/>
      <c r="M250" s="186"/>
      <c r="N250" s="186"/>
      <c r="O250" s="186"/>
      <c r="P250" s="186"/>
      <c r="Q250" s="186"/>
      <c r="R250" s="186"/>
      <c r="S250" s="186"/>
      <c r="T250" s="186"/>
      <c r="U250" s="186"/>
      <c r="V250" s="186"/>
      <c r="W250" s="186"/>
      <c r="X250" s="186"/>
      <c r="Y250" s="186"/>
      <c r="Z250" s="186"/>
      <c r="AA250" s="186"/>
    </row>
    <row xmlns:x14ac="http://schemas.microsoft.com/office/spreadsheetml/2009/9/ac" r="251" ht="15.75" x14ac:dyDescent="0.25">
      <c r="A251" s="186"/>
      <c r="B251" s="187"/>
      <c r="C251" s="186"/>
      <c r="D251" s="186"/>
      <c r="E251" s="186"/>
      <c r="F251" s="186"/>
      <c r="G251" s="186"/>
      <c r="H251" s="186"/>
      <c r="I251" s="186"/>
      <c r="J251" s="186"/>
      <c r="K251" s="186"/>
      <c r="L251" s="186"/>
      <c r="M251" s="186"/>
      <c r="N251" s="186"/>
      <c r="O251" s="186"/>
      <c r="P251" s="186"/>
      <c r="Q251" s="186"/>
      <c r="R251" s="186"/>
      <c r="S251" s="186"/>
      <c r="T251" s="186"/>
      <c r="U251" s="186"/>
      <c r="V251" s="186"/>
      <c r="W251" s="186"/>
      <c r="X251" s="186"/>
      <c r="Y251" s="186"/>
      <c r="Z251" s="186"/>
      <c r="AA251" s="186"/>
    </row>
    <row xmlns:x14ac="http://schemas.microsoft.com/office/spreadsheetml/2009/9/ac" r="252" ht="15.75" x14ac:dyDescent="0.25">
      <c r="A252" s="186"/>
      <c r="B252" s="187"/>
      <c r="C252" s="186"/>
      <c r="D252" s="186"/>
      <c r="E252" s="186"/>
      <c r="F252" s="186"/>
      <c r="G252" s="186"/>
      <c r="H252" s="186"/>
      <c r="I252" s="186"/>
      <c r="J252" s="186"/>
      <c r="K252" s="186"/>
      <c r="L252" s="186"/>
      <c r="M252" s="186"/>
      <c r="N252" s="186"/>
      <c r="O252" s="186"/>
      <c r="P252" s="186"/>
      <c r="Q252" s="186"/>
      <c r="R252" s="186"/>
      <c r="S252" s="186"/>
      <c r="T252" s="186"/>
      <c r="U252" s="186"/>
      <c r="V252" s="186"/>
      <c r="W252" s="186"/>
      <c r="X252" s="186"/>
      <c r="Y252" s="186"/>
      <c r="Z252" s="186"/>
      <c r="AA252" s="186"/>
    </row>
    <row xmlns:x14ac="http://schemas.microsoft.com/office/spreadsheetml/2009/9/ac" r="253" ht="15.75" x14ac:dyDescent="0.25">
      <c r="A253" s="186"/>
      <c r="B253" s="187"/>
      <c r="C253" s="186"/>
      <c r="D253" s="186"/>
      <c r="E253" s="186"/>
      <c r="F253" s="186"/>
      <c r="G253" s="186"/>
      <c r="H253" s="186"/>
      <c r="I253" s="186"/>
      <c r="J253" s="186"/>
      <c r="K253" s="186"/>
      <c r="L253" s="186"/>
      <c r="M253" s="186"/>
      <c r="N253" s="186"/>
      <c r="O253" s="186"/>
      <c r="P253" s="186"/>
      <c r="Q253" s="186"/>
      <c r="R253" s="186"/>
      <c r="S253" s="186"/>
      <c r="T253" s="186"/>
      <c r="U253" s="186"/>
      <c r="V253" s="186"/>
      <c r="W253" s="186"/>
      <c r="X253" s="186"/>
      <c r="Y253" s="186"/>
      <c r="Z253" s="186"/>
      <c r="AA253" s="186"/>
    </row>
    <row xmlns:x14ac="http://schemas.microsoft.com/office/spreadsheetml/2009/9/ac" r="254" ht="15.75" x14ac:dyDescent="0.25">
      <c r="A254" s="186"/>
      <c r="B254" s="187"/>
      <c r="C254" s="186"/>
      <c r="D254" s="186"/>
      <c r="E254" s="186"/>
      <c r="F254" s="186"/>
      <c r="G254" s="186"/>
      <c r="H254" s="186"/>
      <c r="I254" s="186"/>
      <c r="J254" s="186"/>
      <c r="K254" s="186"/>
      <c r="L254" s="186"/>
      <c r="M254" s="186"/>
      <c r="N254" s="186"/>
      <c r="O254" s="186"/>
      <c r="P254" s="186"/>
      <c r="Q254" s="186"/>
      <c r="R254" s="186"/>
      <c r="S254" s="186"/>
      <c r="T254" s="186"/>
      <c r="U254" s="186"/>
      <c r="V254" s="186"/>
      <c r="W254" s="186"/>
      <c r="X254" s="186"/>
      <c r="Y254" s="186"/>
      <c r="Z254" s="186"/>
      <c r="AA254" s="186"/>
    </row>
    <row xmlns:x14ac="http://schemas.microsoft.com/office/spreadsheetml/2009/9/ac" r="255" ht="15.75" x14ac:dyDescent="0.25">
      <c r="A255" s="186"/>
      <c r="B255" s="187"/>
      <c r="C255" s="186"/>
      <c r="D255" s="186"/>
      <c r="E255" s="186"/>
      <c r="F255" s="186"/>
      <c r="G255" s="186"/>
      <c r="H255" s="186"/>
      <c r="I255" s="186"/>
      <c r="J255" s="186"/>
      <c r="K255" s="186"/>
      <c r="L255" s="186"/>
      <c r="M255" s="186"/>
      <c r="N255" s="186"/>
      <c r="O255" s="186"/>
      <c r="P255" s="186"/>
      <c r="Q255" s="186"/>
      <c r="R255" s="186"/>
      <c r="S255" s="186"/>
      <c r="T255" s="186"/>
      <c r="U255" s="186"/>
      <c r="V255" s="186"/>
      <c r="W255" s="186"/>
      <c r="X255" s="186"/>
      <c r="Y255" s="186"/>
      <c r="Z255" s="186"/>
      <c r="AA255" s="186"/>
    </row>
    <row xmlns:x14ac="http://schemas.microsoft.com/office/spreadsheetml/2009/9/ac" r="256" ht="15.75" x14ac:dyDescent="0.25">
      <c r="A256" s="186"/>
      <c r="B256" s="187"/>
      <c r="C256" s="186"/>
      <c r="D256" s="186"/>
      <c r="E256" s="186"/>
      <c r="F256" s="186"/>
      <c r="G256" s="186"/>
      <c r="H256" s="186"/>
      <c r="I256" s="186"/>
      <c r="J256" s="186"/>
      <c r="K256" s="186"/>
      <c r="L256" s="186"/>
      <c r="M256" s="186"/>
      <c r="N256" s="186"/>
      <c r="O256" s="186"/>
      <c r="P256" s="186"/>
      <c r="Q256" s="186"/>
      <c r="R256" s="186"/>
      <c r="S256" s="186"/>
      <c r="T256" s="186"/>
      <c r="U256" s="186"/>
      <c r="V256" s="186"/>
      <c r="W256" s="186"/>
      <c r="X256" s="186"/>
      <c r="Y256" s="186"/>
      <c r="Z256" s="186"/>
      <c r="AA256" s="186"/>
    </row>
    <row xmlns:x14ac="http://schemas.microsoft.com/office/spreadsheetml/2009/9/ac" r="257" ht="15.75" x14ac:dyDescent="0.25">
      <c r="A257" s="186"/>
      <c r="B257" s="187"/>
      <c r="C257" s="186"/>
      <c r="D257" s="186"/>
      <c r="E257" s="186"/>
      <c r="F257" s="186"/>
      <c r="G257" s="186"/>
      <c r="H257" s="186"/>
      <c r="I257" s="186"/>
      <c r="J257" s="186"/>
      <c r="K257" s="186"/>
      <c r="L257" s="186"/>
      <c r="M257" s="186"/>
      <c r="N257" s="186"/>
      <c r="O257" s="186"/>
      <c r="P257" s="186"/>
      <c r="Q257" s="186"/>
      <c r="R257" s="186"/>
      <c r="S257" s="186"/>
      <c r="T257" s="186"/>
      <c r="U257" s="186"/>
      <c r="V257" s="186"/>
      <c r="W257" s="186"/>
      <c r="X257" s="186"/>
      <c r="Y257" s="186"/>
      <c r="Z257" s="186"/>
      <c r="AA257" s="186"/>
    </row>
    <row xmlns:x14ac="http://schemas.microsoft.com/office/spreadsheetml/2009/9/ac" r="258" ht="15.75" x14ac:dyDescent="0.25">
      <c r="A258" s="186"/>
      <c r="B258" s="187"/>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c r="AA258" s="186"/>
    </row>
    <row xmlns:x14ac="http://schemas.microsoft.com/office/spreadsheetml/2009/9/ac" r="259" ht="15.75" x14ac:dyDescent="0.25">
      <c r="A259" s="186"/>
      <c r="B259" s="187"/>
      <c r="C259" s="186"/>
      <c r="D259" s="186"/>
      <c r="E259" s="186"/>
      <c r="F259" s="186"/>
      <c r="G259" s="186"/>
      <c r="H259" s="186"/>
      <c r="I259" s="186"/>
      <c r="J259" s="186"/>
      <c r="K259" s="186"/>
      <c r="L259" s="186"/>
      <c r="M259" s="186"/>
      <c r="N259" s="186"/>
      <c r="O259" s="186"/>
      <c r="P259" s="186"/>
      <c r="Q259" s="186"/>
      <c r="R259" s="186"/>
      <c r="S259" s="186"/>
      <c r="T259" s="186"/>
      <c r="U259" s="186"/>
      <c r="V259" s="186"/>
      <c r="W259" s="186"/>
      <c r="X259" s="186"/>
      <c r="Y259" s="186"/>
      <c r="Z259" s="186"/>
      <c r="AA259" s="186"/>
    </row>
    <row xmlns:x14ac="http://schemas.microsoft.com/office/spreadsheetml/2009/9/ac" r="260" ht="15.75" x14ac:dyDescent="0.25">
      <c r="A260" s="186"/>
      <c r="B260" s="187"/>
      <c r="C260" s="186"/>
      <c r="D260" s="186"/>
      <c r="E260" s="186"/>
      <c r="F260" s="186"/>
      <c r="G260" s="186"/>
      <c r="H260" s="186"/>
      <c r="I260" s="186"/>
      <c r="J260" s="186"/>
      <c r="K260" s="186"/>
      <c r="L260" s="186"/>
      <c r="M260" s="186"/>
      <c r="N260" s="186"/>
      <c r="O260" s="186"/>
      <c r="P260" s="186"/>
      <c r="Q260" s="186"/>
      <c r="R260" s="186"/>
      <c r="S260" s="186"/>
      <c r="T260" s="186"/>
      <c r="U260" s="186"/>
      <c r="V260" s="186"/>
      <c r="W260" s="186"/>
      <c r="X260" s="186"/>
      <c r="Y260" s="186"/>
      <c r="Z260" s="186"/>
      <c r="AA260" s="186"/>
    </row>
    <row xmlns:x14ac="http://schemas.microsoft.com/office/spreadsheetml/2009/9/ac" r="261" ht="15.75" x14ac:dyDescent="0.25">
      <c r="A261" s="186"/>
      <c r="B261" s="187"/>
      <c r="C261" s="186"/>
      <c r="D261" s="186"/>
      <c r="E261" s="186"/>
      <c r="F261" s="186"/>
      <c r="G261" s="186"/>
      <c r="H261" s="186"/>
      <c r="I261" s="186"/>
      <c r="J261" s="186"/>
      <c r="K261" s="186"/>
      <c r="L261" s="186"/>
      <c r="M261" s="186"/>
      <c r="N261" s="186"/>
      <c r="O261" s="186"/>
      <c r="P261" s="186"/>
      <c r="Q261" s="186"/>
      <c r="R261" s="186"/>
      <c r="S261" s="186"/>
      <c r="T261" s="186"/>
      <c r="U261" s="186"/>
      <c r="V261" s="186"/>
      <c r="W261" s="186"/>
      <c r="X261" s="186"/>
      <c r="Y261" s="186"/>
      <c r="Z261" s="186"/>
      <c r="AA261" s="186"/>
    </row>
    <row xmlns:x14ac="http://schemas.microsoft.com/office/spreadsheetml/2009/9/ac" r="262" ht="15.75" x14ac:dyDescent="0.25">
      <c r="A262" s="186"/>
      <c r="B262" s="187"/>
      <c r="C262" s="186"/>
      <c r="D262" s="186"/>
      <c r="E262" s="186"/>
      <c r="F262" s="186"/>
      <c r="G262" s="186"/>
      <c r="H262" s="186"/>
      <c r="I262" s="186"/>
      <c r="J262" s="186"/>
      <c r="K262" s="186"/>
      <c r="L262" s="186"/>
      <c r="M262" s="186"/>
      <c r="N262" s="186"/>
      <c r="O262" s="186"/>
      <c r="P262" s="186"/>
      <c r="Q262" s="186"/>
      <c r="R262" s="186"/>
      <c r="S262" s="186"/>
      <c r="T262" s="186"/>
      <c r="U262" s="186"/>
      <c r="V262" s="186"/>
      <c r="W262" s="186"/>
      <c r="X262" s="186"/>
      <c r="Y262" s="186"/>
      <c r="Z262" s="186"/>
      <c r="AA262" s="186"/>
    </row>
    <row xmlns:x14ac="http://schemas.microsoft.com/office/spreadsheetml/2009/9/ac" r="263" ht="15.75" x14ac:dyDescent="0.25">
      <c r="A263" s="186"/>
      <c r="B263" s="187"/>
      <c r="C263" s="186"/>
      <c r="D263" s="186"/>
      <c r="E263" s="186"/>
      <c r="F263" s="186"/>
      <c r="G263" s="186"/>
      <c r="H263" s="186"/>
      <c r="I263" s="186"/>
      <c r="J263" s="186"/>
      <c r="K263" s="186"/>
      <c r="L263" s="186"/>
      <c r="M263" s="186"/>
      <c r="N263" s="186"/>
      <c r="O263" s="186"/>
      <c r="P263" s="186"/>
      <c r="Q263" s="186"/>
      <c r="R263" s="186"/>
      <c r="S263" s="186"/>
      <c r="T263" s="186"/>
      <c r="U263" s="186"/>
      <c r="V263" s="186"/>
      <c r="W263" s="186"/>
      <c r="X263" s="186"/>
      <c r="Y263" s="186"/>
      <c r="Z263" s="186"/>
      <c r="AA263" s="186"/>
    </row>
    <row xmlns:x14ac="http://schemas.microsoft.com/office/spreadsheetml/2009/9/ac" r="264" ht="15.75" x14ac:dyDescent="0.25">
      <c r="A264" s="186"/>
      <c r="B264" s="187"/>
      <c r="C264" s="186"/>
      <c r="D264" s="186"/>
      <c r="E264" s="186"/>
      <c r="F264" s="186"/>
      <c r="G264" s="186"/>
      <c r="H264" s="186"/>
      <c r="I264" s="186"/>
      <c r="J264" s="186"/>
      <c r="K264" s="186"/>
      <c r="L264" s="186"/>
      <c r="M264" s="186"/>
      <c r="N264" s="186"/>
      <c r="O264" s="186"/>
      <c r="P264" s="186"/>
      <c r="Q264" s="186"/>
      <c r="R264" s="186"/>
      <c r="S264" s="186"/>
      <c r="T264" s="186"/>
      <c r="U264" s="186"/>
      <c r="V264" s="186"/>
      <c r="W264" s="186"/>
      <c r="X264" s="186"/>
      <c r="Y264" s="186"/>
      <c r="Z264" s="186"/>
      <c r="AA264" s="186"/>
    </row>
    <row xmlns:x14ac="http://schemas.microsoft.com/office/spreadsheetml/2009/9/ac" r="265" ht="15.75" x14ac:dyDescent="0.25">
      <c r="A265" s="186"/>
      <c r="B265" s="187"/>
      <c r="C265" s="186"/>
      <c r="D265" s="186"/>
      <c r="E265" s="186"/>
      <c r="F265" s="186"/>
      <c r="G265" s="186"/>
      <c r="H265" s="186"/>
      <c r="I265" s="186"/>
      <c r="J265" s="186"/>
      <c r="K265" s="186"/>
      <c r="L265" s="186"/>
      <c r="M265" s="186"/>
      <c r="N265" s="186"/>
      <c r="O265" s="186"/>
      <c r="P265" s="186"/>
      <c r="Q265" s="186"/>
      <c r="R265" s="186"/>
      <c r="S265" s="186"/>
      <c r="T265" s="186"/>
      <c r="U265" s="186"/>
      <c r="V265" s="186"/>
      <c r="W265" s="186"/>
      <c r="X265" s="186"/>
      <c r="Y265" s="186"/>
      <c r="Z265" s="186"/>
      <c r="AA265" s="186"/>
    </row>
    <row xmlns:x14ac="http://schemas.microsoft.com/office/spreadsheetml/2009/9/ac" r="266" ht="15.75" x14ac:dyDescent="0.25">
      <c r="A266" s="186"/>
      <c r="B266" s="187"/>
      <c r="C266" s="186"/>
      <c r="D266" s="186"/>
      <c r="E266" s="186"/>
      <c r="F266" s="186"/>
      <c r="G266" s="186"/>
      <c r="H266" s="186"/>
      <c r="I266" s="186"/>
      <c r="J266" s="186"/>
      <c r="K266" s="186"/>
      <c r="L266" s="186"/>
      <c r="M266" s="186"/>
      <c r="N266" s="186"/>
      <c r="O266" s="186"/>
      <c r="P266" s="186"/>
      <c r="Q266" s="186"/>
      <c r="R266" s="186"/>
      <c r="S266" s="186"/>
      <c r="T266" s="186"/>
      <c r="U266" s="186"/>
      <c r="V266" s="186"/>
      <c r="W266" s="186"/>
      <c r="X266" s="186"/>
      <c r="Y266" s="186"/>
      <c r="Z266" s="186"/>
      <c r="AA266" s="186"/>
    </row>
    <row xmlns:x14ac="http://schemas.microsoft.com/office/spreadsheetml/2009/9/ac" r="267" ht="15.75" x14ac:dyDescent="0.25">
      <c r="A267" s="186"/>
      <c r="B267" s="187"/>
      <c r="C267" s="186"/>
      <c r="D267" s="186"/>
      <c r="E267" s="186"/>
      <c r="F267" s="186"/>
      <c r="G267" s="186"/>
      <c r="H267" s="186"/>
      <c r="I267" s="186"/>
      <c r="J267" s="186"/>
      <c r="K267" s="186"/>
      <c r="L267" s="186"/>
      <c r="M267" s="186"/>
      <c r="N267" s="186"/>
      <c r="O267" s="186"/>
      <c r="P267" s="186"/>
      <c r="Q267" s="186"/>
      <c r="R267" s="186"/>
      <c r="S267" s="186"/>
      <c r="T267" s="186"/>
      <c r="U267" s="186"/>
      <c r="V267" s="186"/>
      <c r="W267" s="186"/>
      <c r="X267" s="186"/>
      <c r="Y267" s="186"/>
      <c r="Z267" s="186"/>
      <c r="AA267" s="186"/>
    </row>
    <row xmlns:x14ac="http://schemas.microsoft.com/office/spreadsheetml/2009/9/ac" r="268" ht="15.75" x14ac:dyDescent="0.25">
      <c r="A268" s="186"/>
      <c r="B268" s="187"/>
      <c r="C268" s="186"/>
      <c r="D268" s="186"/>
      <c r="E268" s="186"/>
      <c r="F268" s="186"/>
      <c r="G268" s="186"/>
      <c r="H268" s="186"/>
      <c r="I268" s="186"/>
      <c r="J268" s="186"/>
      <c r="K268" s="186"/>
      <c r="L268" s="186"/>
      <c r="M268" s="186"/>
      <c r="N268" s="186"/>
      <c r="O268" s="186"/>
      <c r="P268" s="186"/>
      <c r="Q268" s="186"/>
      <c r="R268" s="186"/>
      <c r="S268" s="186"/>
      <c r="T268" s="186"/>
      <c r="U268" s="186"/>
      <c r="V268" s="186"/>
      <c r="W268" s="186"/>
      <c r="X268" s="186"/>
      <c r="Y268" s="186"/>
      <c r="Z268" s="186"/>
      <c r="AA268" s="186"/>
    </row>
    <row xmlns:x14ac="http://schemas.microsoft.com/office/spreadsheetml/2009/9/ac" r="269" ht="15.75" x14ac:dyDescent="0.25">
      <c r="A269" s="186"/>
      <c r="B269" s="187"/>
      <c r="C269" s="186"/>
      <c r="D269" s="186"/>
      <c r="E269" s="186"/>
      <c r="F269" s="186"/>
      <c r="G269" s="186"/>
      <c r="H269" s="186"/>
      <c r="I269" s="186"/>
      <c r="J269" s="186"/>
      <c r="K269" s="186"/>
      <c r="L269" s="186"/>
      <c r="M269" s="186"/>
      <c r="N269" s="186"/>
      <c r="O269" s="186"/>
      <c r="P269" s="186"/>
      <c r="Q269" s="186"/>
      <c r="R269" s="186"/>
      <c r="S269" s="186"/>
      <c r="T269" s="186"/>
      <c r="U269" s="186"/>
      <c r="V269" s="186"/>
      <c r="W269" s="186"/>
      <c r="X269" s="186"/>
      <c r="Y269" s="186"/>
      <c r="Z269" s="186"/>
      <c r="AA269" s="186"/>
    </row>
    <row xmlns:x14ac="http://schemas.microsoft.com/office/spreadsheetml/2009/9/ac" r="270" ht="15.75" x14ac:dyDescent="0.25">
      <c r="A270" s="186"/>
      <c r="B270" s="187"/>
      <c r="C270" s="186"/>
      <c r="D270" s="186"/>
      <c r="E270" s="186"/>
      <c r="F270" s="186"/>
      <c r="G270" s="186"/>
      <c r="H270" s="186"/>
      <c r="I270" s="186"/>
      <c r="J270" s="186"/>
      <c r="K270" s="186"/>
      <c r="L270" s="186"/>
      <c r="M270" s="186"/>
      <c r="N270" s="186"/>
      <c r="O270" s="186"/>
      <c r="P270" s="186"/>
      <c r="Q270" s="186"/>
      <c r="R270" s="186"/>
      <c r="S270" s="186"/>
      <c r="T270" s="186"/>
      <c r="U270" s="186"/>
      <c r="V270" s="186"/>
      <c r="W270" s="186"/>
      <c r="X270" s="186"/>
      <c r="Y270" s="186"/>
      <c r="Z270" s="186"/>
      <c r="AA270" s="186"/>
    </row>
    <row xmlns:x14ac="http://schemas.microsoft.com/office/spreadsheetml/2009/9/ac" r="271" ht="15.75" x14ac:dyDescent="0.25">
      <c r="A271" s="186"/>
      <c r="B271" s="187"/>
      <c r="C271" s="186"/>
      <c r="D271" s="186"/>
      <c r="E271" s="186"/>
      <c r="F271" s="186"/>
      <c r="G271" s="186"/>
      <c r="H271" s="186"/>
      <c r="I271" s="186"/>
      <c r="J271" s="186"/>
      <c r="K271" s="186"/>
      <c r="L271" s="186"/>
      <c r="M271" s="186"/>
      <c r="N271" s="186"/>
      <c r="O271" s="186"/>
      <c r="P271" s="186"/>
      <c r="Q271" s="186"/>
      <c r="R271" s="186"/>
      <c r="S271" s="186"/>
      <c r="T271" s="186"/>
      <c r="U271" s="186"/>
      <c r="V271" s="186"/>
      <c r="W271" s="186"/>
      <c r="X271" s="186"/>
      <c r="Y271" s="186"/>
      <c r="Z271" s="186"/>
      <c r="AA271" s="186"/>
    </row>
    <row xmlns:x14ac="http://schemas.microsoft.com/office/spreadsheetml/2009/9/ac" r="272" ht="15.75" x14ac:dyDescent="0.25">
      <c r="A272" s="186"/>
      <c r="B272" s="187"/>
      <c r="C272" s="186"/>
      <c r="D272" s="186"/>
      <c r="E272" s="186"/>
      <c r="F272" s="186"/>
      <c r="G272" s="186"/>
      <c r="H272" s="186"/>
      <c r="I272" s="186"/>
      <c r="J272" s="186"/>
      <c r="K272" s="186"/>
      <c r="L272" s="186"/>
      <c r="M272" s="186"/>
      <c r="N272" s="186"/>
      <c r="O272" s="186"/>
      <c r="P272" s="186"/>
      <c r="Q272" s="186"/>
      <c r="R272" s="186"/>
      <c r="S272" s="186"/>
      <c r="T272" s="186"/>
      <c r="U272" s="186"/>
      <c r="V272" s="186"/>
      <c r="W272" s="186"/>
      <c r="X272" s="186"/>
      <c r="Y272" s="186"/>
      <c r="Z272" s="186"/>
      <c r="AA272" s="186"/>
    </row>
    <row xmlns:x14ac="http://schemas.microsoft.com/office/spreadsheetml/2009/9/ac" r="273" ht="15.75" x14ac:dyDescent="0.25">
      <c r="A273" s="186"/>
      <c r="B273" s="187"/>
      <c r="C273" s="186"/>
      <c r="D273" s="186"/>
      <c r="E273" s="186"/>
      <c r="F273" s="186"/>
      <c r="G273" s="186"/>
      <c r="H273" s="186"/>
      <c r="I273" s="186"/>
      <c r="J273" s="186"/>
      <c r="K273" s="186"/>
      <c r="L273" s="186"/>
      <c r="M273" s="186"/>
      <c r="N273" s="186"/>
      <c r="O273" s="186"/>
      <c r="P273" s="186"/>
      <c r="Q273" s="186"/>
      <c r="R273" s="186"/>
      <c r="S273" s="186"/>
      <c r="T273" s="186"/>
      <c r="U273" s="186"/>
      <c r="V273" s="186"/>
      <c r="W273" s="186"/>
      <c r="X273" s="186"/>
      <c r="Y273" s="186"/>
      <c r="Z273" s="186"/>
      <c r="AA273" s="186"/>
    </row>
    <row xmlns:x14ac="http://schemas.microsoft.com/office/spreadsheetml/2009/9/ac" r="274" ht="15.75" x14ac:dyDescent="0.25">
      <c r="A274" s="186"/>
      <c r="B274" s="187"/>
      <c r="C274" s="186"/>
      <c r="D274" s="186"/>
      <c r="E274" s="186"/>
      <c r="F274" s="186"/>
      <c r="G274" s="186"/>
      <c r="H274" s="186"/>
      <c r="I274" s="186"/>
      <c r="J274" s="186"/>
      <c r="K274" s="186"/>
      <c r="L274" s="186"/>
      <c r="M274" s="186"/>
      <c r="N274" s="186"/>
      <c r="O274" s="186"/>
      <c r="P274" s="186"/>
      <c r="Q274" s="186"/>
      <c r="R274" s="186"/>
      <c r="S274" s="186"/>
      <c r="T274" s="186"/>
      <c r="U274" s="186"/>
      <c r="V274" s="186"/>
      <c r="W274" s="186"/>
      <c r="X274" s="186"/>
      <c r="Y274" s="186"/>
      <c r="Z274" s="186"/>
      <c r="AA274" s="186"/>
    </row>
    <row xmlns:x14ac="http://schemas.microsoft.com/office/spreadsheetml/2009/9/ac" r="275" ht="15.75" x14ac:dyDescent="0.25">
      <c r="A275" s="186"/>
      <c r="B275" s="187"/>
      <c r="C275" s="186"/>
      <c r="D275" s="186"/>
      <c r="E275" s="186"/>
      <c r="F275" s="186"/>
      <c r="G275" s="186"/>
      <c r="H275" s="186"/>
      <c r="I275" s="186"/>
      <c r="J275" s="186"/>
      <c r="K275" s="186"/>
      <c r="L275" s="186"/>
      <c r="M275" s="186"/>
      <c r="N275" s="186"/>
      <c r="O275" s="186"/>
      <c r="P275" s="186"/>
      <c r="Q275" s="186"/>
      <c r="R275" s="186"/>
      <c r="S275" s="186"/>
      <c r="T275" s="186"/>
      <c r="U275" s="186"/>
      <c r="V275" s="186"/>
      <c r="W275" s="186"/>
      <c r="X275" s="186"/>
      <c r="Y275" s="186"/>
      <c r="Z275" s="186"/>
      <c r="AA275" s="186"/>
    </row>
    <row xmlns:x14ac="http://schemas.microsoft.com/office/spreadsheetml/2009/9/ac" r="276" ht="15.75" x14ac:dyDescent="0.25">
      <c r="A276" s="186"/>
      <c r="B276" s="187"/>
      <c r="C276" s="186"/>
      <c r="D276" s="186"/>
      <c r="E276" s="186"/>
      <c r="F276" s="186"/>
      <c r="G276" s="186"/>
      <c r="H276" s="186"/>
      <c r="I276" s="186"/>
      <c r="J276" s="186"/>
      <c r="K276" s="186"/>
      <c r="L276" s="186"/>
      <c r="M276" s="186"/>
      <c r="N276" s="186"/>
      <c r="O276" s="186"/>
      <c r="P276" s="186"/>
      <c r="Q276" s="186"/>
      <c r="R276" s="186"/>
      <c r="S276" s="186"/>
      <c r="T276" s="186"/>
      <c r="U276" s="186"/>
      <c r="V276" s="186"/>
      <c r="W276" s="186"/>
      <c r="X276" s="186"/>
      <c r="Y276" s="186"/>
      <c r="Z276" s="186"/>
      <c r="AA276" s="186"/>
    </row>
    <row xmlns:x14ac="http://schemas.microsoft.com/office/spreadsheetml/2009/9/ac" r="277" ht="15.75" x14ac:dyDescent="0.25">
      <c r="A277" s="186"/>
      <c r="B277" s="187"/>
      <c r="C277" s="186"/>
      <c r="D277" s="186"/>
      <c r="E277" s="186"/>
      <c r="F277" s="186"/>
      <c r="G277" s="186"/>
      <c r="H277" s="186"/>
      <c r="I277" s="186"/>
      <c r="J277" s="186"/>
      <c r="K277" s="186"/>
      <c r="L277" s="186"/>
      <c r="M277" s="186"/>
      <c r="N277" s="186"/>
      <c r="O277" s="186"/>
      <c r="P277" s="186"/>
      <c r="Q277" s="186"/>
      <c r="R277" s="186"/>
      <c r="S277" s="186"/>
      <c r="T277" s="186"/>
      <c r="U277" s="186"/>
      <c r="V277" s="186"/>
      <c r="W277" s="186"/>
      <c r="X277" s="186"/>
      <c r="Y277" s="186"/>
      <c r="Z277" s="186"/>
      <c r="AA277" s="186"/>
    </row>
    <row xmlns:x14ac="http://schemas.microsoft.com/office/spreadsheetml/2009/9/ac" r="278" ht="15.75" x14ac:dyDescent="0.25">
      <c r="A278" s="186"/>
      <c r="B278" s="187"/>
      <c r="C278" s="186"/>
      <c r="D278" s="186"/>
      <c r="E278" s="186"/>
      <c r="F278" s="186"/>
      <c r="G278" s="186"/>
      <c r="H278" s="186"/>
      <c r="I278" s="186"/>
      <c r="J278" s="186"/>
      <c r="K278" s="186"/>
      <c r="L278" s="186"/>
      <c r="M278" s="186"/>
      <c r="N278" s="186"/>
      <c r="O278" s="186"/>
      <c r="P278" s="186"/>
      <c r="Q278" s="186"/>
      <c r="R278" s="186"/>
      <c r="S278" s="186"/>
      <c r="T278" s="186"/>
      <c r="U278" s="186"/>
      <c r="V278" s="186"/>
      <c r="W278" s="186"/>
      <c r="X278" s="186"/>
      <c r="Y278" s="186"/>
      <c r="Z278" s="186"/>
      <c r="AA278" s="186"/>
    </row>
    <row xmlns:x14ac="http://schemas.microsoft.com/office/spreadsheetml/2009/9/ac" r="279" ht="15.75" x14ac:dyDescent="0.25">
      <c r="A279" s="186"/>
      <c r="B279" s="187"/>
      <c r="C279" s="186"/>
      <c r="D279" s="186"/>
      <c r="E279" s="186"/>
      <c r="F279" s="186"/>
      <c r="G279" s="186"/>
      <c r="H279" s="186"/>
      <c r="I279" s="186"/>
      <c r="J279" s="186"/>
      <c r="K279" s="186"/>
      <c r="L279" s="186"/>
      <c r="M279" s="186"/>
      <c r="N279" s="186"/>
      <c r="O279" s="186"/>
      <c r="P279" s="186"/>
      <c r="Q279" s="186"/>
      <c r="R279" s="186"/>
      <c r="S279" s="186"/>
      <c r="T279" s="186"/>
      <c r="U279" s="186"/>
      <c r="V279" s="186"/>
      <c r="W279" s="186"/>
      <c r="X279" s="186"/>
      <c r="Y279" s="186"/>
      <c r="Z279" s="186"/>
      <c r="AA279" s="186"/>
    </row>
    <row xmlns:x14ac="http://schemas.microsoft.com/office/spreadsheetml/2009/9/ac" r="280" ht="15.75" x14ac:dyDescent="0.25">
      <c r="A280" s="186"/>
      <c r="B280" s="187"/>
      <c r="C280" s="186"/>
      <c r="D280" s="186"/>
      <c r="E280" s="186"/>
      <c r="F280" s="186"/>
      <c r="G280" s="186"/>
      <c r="H280" s="186"/>
      <c r="I280" s="186"/>
      <c r="J280" s="186"/>
      <c r="K280" s="186"/>
      <c r="L280" s="186"/>
      <c r="M280" s="186"/>
      <c r="N280" s="186"/>
      <c r="O280" s="186"/>
      <c r="P280" s="186"/>
      <c r="Q280" s="186"/>
      <c r="R280" s="186"/>
      <c r="S280" s="186"/>
      <c r="T280" s="186"/>
      <c r="U280" s="186"/>
      <c r="V280" s="186"/>
      <c r="W280" s="186"/>
      <c r="X280" s="186"/>
      <c r="Y280" s="186"/>
      <c r="Z280" s="186"/>
      <c r="AA280" s="186"/>
    </row>
    <row xmlns:x14ac="http://schemas.microsoft.com/office/spreadsheetml/2009/9/ac" r="281" ht="15.75" x14ac:dyDescent="0.25">
      <c r="A281" s="186"/>
      <c r="B281" s="187"/>
      <c r="C281" s="186"/>
      <c r="D281" s="186"/>
      <c r="E281" s="186"/>
      <c r="F281" s="186"/>
      <c r="G281" s="186"/>
      <c r="H281" s="186"/>
      <c r="I281" s="186"/>
      <c r="J281" s="186"/>
      <c r="K281" s="186"/>
      <c r="L281" s="186"/>
      <c r="M281" s="186"/>
      <c r="N281" s="186"/>
      <c r="O281" s="186"/>
      <c r="P281" s="186"/>
      <c r="Q281" s="186"/>
      <c r="R281" s="186"/>
      <c r="S281" s="186"/>
      <c r="T281" s="186"/>
      <c r="U281" s="186"/>
      <c r="V281" s="186"/>
      <c r="W281" s="186"/>
      <c r="X281" s="186"/>
      <c r="Y281" s="186"/>
      <c r="Z281" s="186"/>
      <c r="AA281" s="186"/>
    </row>
    <row xmlns:x14ac="http://schemas.microsoft.com/office/spreadsheetml/2009/9/ac" r="282" ht="15.75" x14ac:dyDescent="0.25">
      <c r="A282" s="186"/>
      <c r="B282" s="187"/>
      <c r="C282" s="186"/>
      <c r="D282" s="186"/>
      <c r="E282" s="186"/>
      <c r="F282" s="186"/>
      <c r="G282" s="186"/>
      <c r="H282" s="186"/>
      <c r="I282" s="186"/>
      <c r="J282" s="186"/>
      <c r="K282" s="186"/>
      <c r="L282" s="186"/>
      <c r="M282" s="186"/>
      <c r="N282" s="186"/>
      <c r="O282" s="186"/>
      <c r="P282" s="186"/>
      <c r="Q282" s="186"/>
      <c r="R282" s="186"/>
      <c r="S282" s="186"/>
      <c r="T282" s="186"/>
      <c r="U282" s="186"/>
      <c r="V282" s="186"/>
      <c r="W282" s="186"/>
      <c r="X282" s="186"/>
      <c r="Y282" s="186"/>
      <c r="Z282" s="186"/>
      <c r="AA282" s="186"/>
    </row>
    <row xmlns:x14ac="http://schemas.microsoft.com/office/spreadsheetml/2009/9/ac" r="283" ht="15.75" x14ac:dyDescent="0.25">
      <c r="A283" s="186"/>
      <c r="B283" s="187"/>
      <c r="C283" s="186"/>
      <c r="D283" s="186"/>
      <c r="E283" s="186"/>
      <c r="F283" s="186"/>
      <c r="G283" s="186"/>
      <c r="H283" s="186"/>
      <c r="I283" s="186"/>
      <c r="J283" s="186"/>
      <c r="K283" s="186"/>
      <c r="L283" s="186"/>
      <c r="M283" s="186"/>
      <c r="N283" s="186"/>
      <c r="O283" s="186"/>
      <c r="P283" s="186"/>
      <c r="Q283" s="186"/>
      <c r="R283" s="186"/>
      <c r="S283" s="186"/>
      <c r="T283" s="186"/>
      <c r="U283" s="186"/>
      <c r="V283" s="186"/>
      <c r="W283" s="186"/>
      <c r="X283" s="186"/>
      <c r="Y283" s="186"/>
      <c r="Z283" s="186"/>
      <c r="AA283" s="186"/>
    </row>
    <row xmlns:x14ac="http://schemas.microsoft.com/office/spreadsheetml/2009/9/ac" r="284" ht="15.75" x14ac:dyDescent="0.25">
      <c r="A284" s="186"/>
      <c r="B284" s="187"/>
      <c r="C284" s="186"/>
      <c r="D284" s="186"/>
      <c r="E284" s="186"/>
      <c r="F284" s="186"/>
      <c r="G284" s="186"/>
      <c r="H284" s="186"/>
      <c r="I284" s="186"/>
      <c r="J284" s="186"/>
      <c r="K284" s="186"/>
      <c r="L284" s="186"/>
      <c r="M284" s="186"/>
      <c r="N284" s="186"/>
      <c r="O284" s="186"/>
      <c r="P284" s="186"/>
      <c r="Q284" s="186"/>
      <c r="R284" s="186"/>
      <c r="S284" s="186"/>
      <c r="T284" s="186"/>
      <c r="U284" s="186"/>
      <c r="V284" s="186"/>
      <c r="W284" s="186"/>
      <c r="X284" s="186"/>
      <c r="Y284" s="186"/>
      <c r="Z284" s="186"/>
      <c r="AA284" s="186"/>
    </row>
    <row xmlns:x14ac="http://schemas.microsoft.com/office/spreadsheetml/2009/9/ac" r="285" ht="15.75" x14ac:dyDescent="0.25">
      <c r="A285" s="186"/>
      <c r="B285" s="187"/>
      <c r="C285" s="186"/>
      <c r="D285" s="186"/>
      <c r="E285" s="186"/>
      <c r="F285" s="186"/>
      <c r="G285" s="186"/>
      <c r="H285" s="186"/>
      <c r="I285" s="186"/>
      <c r="J285" s="186"/>
      <c r="K285" s="186"/>
      <c r="L285" s="186"/>
      <c r="M285" s="186"/>
      <c r="N285" s="186"/>
      <c r="O285" s="186"/>
      <c r="P285" s="186"/>
      <c r="Q285" s="186"/>
      <c r="R285" s="186"/>
      <c r="S285" s="186"/>
      <c r="T285" s="186"/>
      <c r="U285" s="186"/>
      <c r="V285" s="186"/>
      <c r="W285" s="186"/>
      <c r="X285" s="186"/>
      <c r="Y285" s="186"/>
      <c r="Z285" s="186"/>
      <c r="AA285" s="186"/>
    </row>
    <row xmlns:x14ac="http://schemas.microsoft.com/office/spreadsheetml/2009/9/ac" r="286" ht="15.75" x14ac:dyDescent="0.25">
      <c r="A286" s="186"/>
      <c r="B286" s="187"/>
      <c r="C286" s="186"/>
      <c r="D286" s="186"/>
      <c r="E286" s="186"/>
      <c r="F286" s="186"/>
      <c r="G286" s="186"/>
      <c r="H286" s="186"/>
      <c r="I286" s="186"/>
      <c r="J286" s="186"/>
      <c r="K286" s="186"/>
      <c r="L286" s="186"/>
      <c r="M286" s="186"/>
      <c r="N286" s="186"/>
      <c r="O286" s="186"/>
      <c r="P286" s="186"/>
      <c r="Q286" s="186"/>
      <c r="R286" s="186"/>
      <c r="S286" s="186"/>
      <c r="T286" s="186"/>
      <c r="U286" s="186"/>
      <c r="V286" s="186"/>
      <c r="W286" s="186"/>
      <c r="X286" s="186"/>
      <c r="Y286" s="186"/>
      <c r="Z286" s="186"/>
      <c r="AA286" s="186"/>
    </row>
    <row xmlns:x14ac="http://schemas.microsoft.com/office/spreadsheetml/2009/9/ac" r="287" ht="15.75" x14ac:dyDescent="0.25">
      <c r="A287" s="186"/>
      <c r="B287" s="187"/>
      <c r="C287" s="186"/>
      <c r="D287" s="186"/>
      <c r="E287" s="186"/>
      <c r="F287" s="186"/>
      <c r="G287" s="186"/>
      <c r="H287" s="186"/>
      <c r="I287" s="186"/>
      <c r="J287" s="186"/>
      <c r="K287" s="186"/>
      <c r="L287" s="186"/>
      <c r="M287" s="186"/>
      <c r="N287" s="186"/>
      <c r="O287" s="186"/>
      <c r="P287" s="186"/>
      <c r="Q287" s="186"/>
      <c r="R287" s="186"/>
      <c r="S287" s="186"/>
      <c r="T287" s="186"/>
      <c r="U287" s="186"/>
      <c r="V287" s="186"/>
      <c r="W287" s="186"/>
      <c r="X287" s="186"/>
      <c r="Y287" s="186"/>
      <c r="Z287" s="186"/>
      <c r="AA287" s="186"/>
    </row>
    <row xmlns:x14ac="http://schemas.microsoft.com/office/spreadsheetml/2009/9/ac" r="288" ht="15.75" x14ac:dyDescent="0.25">
      <c r="A288" s="186"/>
      <c r="B288" s="187"/>
      <c r="C288" s="186"/>
      <c r="D288" s="186"/>
      <c r="E288" s="186"/>
      <c r="F288" s="186"/>
      <c r="G288" s="186"/>
      <c r="H288" s="186"/>
      <c r="I288" s="186"/>
      <c r="J288" s="186"/>
      <c r="K288" s="186"/>
      <c r="L288" s="186"/>
      <c r="M288" s="186"/>
      <c r="N288" s="186"/>
      <c r="O288" s="186"/>
      <c r="P288" s="186"/>
      <c r="Q288" s="186"/>
      <c r="R288" s="186"/>
      <c r="S288" s="186"/>
      <c r="T288" s="186"/>
      <c r="U288" s="186"/>
      <c r="V288" s="186"/>
      <c r="W288" s="186"/>
      <c r="X288" s="186"/>
      <c r="Y288" s="186"/>
      <c r="Z288" s="186"/>
      <c r="AA288" s="186"/>
    </row>
    <row xmlns:x14ac="http://schemas.microsoft.com/office/spreadsheetml/2009/9/ac" r="289" ht="15.75" x14ac:dyDescent="0.25">
      <c r="A289" s="186"/>
      <c r="B289" s="187"/>
      <c r="C289" s="186"/>
      <c r="D289" s="186"/>
      <c r="E289" s="186"/>
      <c r="F289" s="186"/>
      <c r="G289" s="186"/>
      <c r="H289" s="186"/>
      <c r="I289" s="186"/>
      <c r="J289" s="186"/>
      <c r="K289" s="186"/>
      <c r="L289" s="186"/>
      <c r="M289" s="186"/>
      <c r="N289" s="186"/>
      <c r="O289" s="186"/>
      <c r="P289" s="186"/>
      <c r="Q289" s="186"/>
      <c r="R289" s="186"/>
      <c r="S289" s="186"/>
      <c r="T289" s="186"/>
      <c r="U289" s="186"/>
      <c r="V289" s="186"/>
      <c r="W289" s="186"/>
      <c r="X289" s="186"/>
      <c r="Y289" s="186"/>
      <c r="Z289" s="186"/>
      <c r="AA289" s="186"/>
    </row>
    <row xmlns:x14ac="http://schemas.microsoft.com/office/spreadsheetml/2009/9/ac" r="290" ht="15.75" x14ac:dyDescent="0.25">
      <c r="A290" s="186"/>
      <c r="B290" s="187"/>
      <c r="C290" s="186"/>
      <c r="D290" s="186"/>
      <c r="E290" s="186"/>
      <c r="F290" s="186"/>
      <c r="G290" s="186"/>
      <c r="H290" s="186"/>
      <c r="I290" s="186"/>
      <c r="J290" s="186"/>
      <c r="K290" s="186"/>
      <c r="L290" s="186"/>
      <c r="M290" s="186"/>
      <c r="N290" s="186"/>
      <c r="O290" s="186"/>
      <c r="P290" s="186"/>
      <c r="Q290" s="186"/>
      <c r="R290" s="186"/>
      <c r="S290" s="186"/>
      <c r="T290" s="186"/>
      <c r="U290" s="186"/>
      <c r="V290" s="186"/>
      <c r="W290" s="186"/>
      <c r="X290" s="186"/>
      <c r="Y290" s="186"/>
      <c r="Z290" s="186"/>
      <c r="AA290" s="186"/>
    </row>
    <row xmlns:x14ac="http://schemas.microsoft.com/office/spreadsheetml/2009/9/ac" r="291" ht="15.75" x14ac:dyDescent="0.25">
      <c r="A291" s="186"/>
      <c r="B291" s="187"/>
      <c r="C291" s="186"/>
      <c r="D291" s="186"/>
      <c r="E291" s="186"/>
      <c r="F291" s="186"/>
      <c r="G291" s="186"/>
      <c r="H291" s="186"/>
      <c r="I291" s="186"/>
      <c r="J291" s="186"/>
      <c r="K291" s="186"/>
      <c r="L291" s="186"/>
      <c r="M291" s="186"/>
      <c r="N291" s="186"/>
      <c r="O291" s="186"/>
      <c r="P291" s="186"/>
      <c r="Q291" s="186"/>
      <c r="R291" s="186"/>
      <c r="S291" s="186"/>
      <c r="T291" s="186"/>
      <c r="U291" s="186"/>
      <c r="V291" s="186"/>
      <c r="W291" s="186"/>
      <c r="X291" s="186"/>
      <c r="Y291" s="186"/>
      <c r="Z291" s="186"/>
      <c r="AA291" s="186"/>
    </row>
    <row xmlns:x14ac="http://schemas.microsoft.com/office/spreadsheetml/2009/9/ac" r="292" ht="15.75" x14ac:dyDescent="0.25">
      <c r="A292" s="186"/>
      <c r="B292" s="187"/>
      <c r="C292" s="186"/>
      <c r="D292" s="186"/>
      <c r="E292" s="186"/>
      <c r="F292" s="186"/>
      <c r="G292" s="186"/>
      <c r="H292" s="186"/>
      <c r="I292" s="186"/>
      <c r="J292" s="186"/>
      <c r="K292" s="186"/>
      <c r="L292" s="186"/>
      <c r="M292" s="186"/>
      <c r="N292" s="186"/>
      <c r="O292" s="186"/>
      <c r="P292" s="186"/>
      <c r="Q292" s="186"/>
      <c r="R292" s="186"/>
      <c r="S292" s="186"/>
      <c r="T292" s="186"/>
      <c r="U292" s="186"/>
      <c r="V292" s="186"/>
      <c r="W292" s="186"/>
      <c r="X292" s="186"/>
      <c r="Y292" s="186"/>
      <c r="Z292" s="186"/>
      <c r="AA292" s="186"/>
    </row>
    <row xmlns:x14ac="http://schemas.microsoft.com/office/spreadsheetml/2009/9/ac" r="293" ht="15.75" x14ac:dyDescent="0.25">
      <c r="A293" s="186"/>
      <c r="B293" s="187"/>
      <c r="C293" s="186"/>
      <c r="D293" s="186"/>
      <c r="E293" s="186"/>
      <c r="F293" s="186"/>
      <c r="G293" s="186"/>
      <c r="H293" s="186"/>
      <c r="I293" s="186"/>
      <c r="J293" s="186"/>
      <c r="K293" s="186"/>
      <c r="L293" s="186"/>
      <c r="M293" s="186"/>
      <c r="N293" s="186"/>
      <c r="O293" s="186"/>
      <c r="P293" s="186"/>
      <c r="Q293" s="186"/>
      <c r="R293" s="186"/>
      <c r="S293" s="186"/>
      <c r="T293" s="186"/>
      <c r="U293" s="186"/>
      <c r="V293" s="186"/>
      <c r="W293" s="186"/>
      <c r="X293" s="186"/>
      <c r="Y293" s="186"/>
      <c r="Z293" s="186"/>
      <c r="AA293" s="186"/>
    </row>
    <row xmlns:x14ac="http://schemas.microsoft.com/office/spreadsheetml/2009/9/ac" r="294" ht="15.75" x14ac:dyDescent="0.25">
      <c r="A294" s="186"/>
      <c r="B294" s="187"/>
      <c r="C294" s="186"/>
      <c r="D294" s="186"/>
      <c r="E294" s="186"/>
      <c r="F294" s="186"/>
      <c r="G294" s="186"/>
      <c r="H294" s="186"/>
      <c r="I294" s="186"/>
      <c r="J294" s="186"/>
      <c r="K294" s="186"/>
      <c r="L294" s="186"/>
      <c r="M294" s="186"/>
      <c r="N294" s="186"/>
      <c r="O294" s="186"/>
      <c r="P294" s="186"/>
      <c r="Q294" s="186"/>
      <c r="R294" s="186"/>
      <c r="S294" s="186"/>
      <c r="T294" s="186"/>
      <c r="U294" s="186"/>
      <c r="V294" s="186"/>
      <c r="W294" s="186"/>
      <c r="X294" s="186"/>
      <c r="Y294" s="186"/>
      <c r="Z294" s="186"/>
      <c r="AA294" s="186"/>
    </row>
    <row xmlns:x14ac="http://schemas.microsoft.com/office/spreadsheetml/2009/9/ac" r="295" ht="15.75" x14ac:dyDescent="0.25">
      <c r="A295" s="186"/>
      <c r="B295" s="187"/>
      <c r="C295" s="186"/>
      <c r="D295" s="186"/>
      <c r="E295" s="186"/>
      <c r="F295" s="186"/>
      <c r="G295" s="186"/>
      <c r="H295" s="186"/>
      <c r="I295" s="186"/>
      <c r="J295" s="186"/>
      <c r="K295" s="186"/>
      <c r="L295" s="186"/>
      <c r="M295" s="186"/>
      <c r="N295" s="186"/>
      <c r="O295" s="186"/>
      <c r="P295" s="186"/>
      <c r="Q295" s="186"/>
      <c r="R295" s="186"/>
      <c r="S295" s="186"/>
      <c r="T295" s="186"/>
      <c r="U295" s="186"/>
      <c r="V295" s="186"/>
      <c r="W295" s="186"/>
      <c r="X295" s="186"/>
      <c r="Y295" s="186"/>
      <c r="Z295" s="186"/>
      <c r="AA295" s="186"/>
    </row>
    <row xmlns:x14ac="http://schemas.microsoft.com/office/spreadsheetml/2009/9/ac" r="296" ht="15.75" x14ac:dyDescent="0.25">
      <c r="A296" s="186"/>
      <c r="B296" s="187"/>
      <c r="C296" s="186"/>
      <c r="D296" s="186"/>
      <c r="E296" s="186"/>
      <c r="F296" s="186"/>
      <c r="G296" s="186"/>
      <c r="H296" s="186"/>
      <c r="I296" s="186"/>
      <c r="J296" s="186"/>
      <c r="K296" s="186"/>
      <c r="L296" s="186"/>
      <c r="M296" s="186"/>
      <c r="N296" s="186"/>
      <c r="O296" s="186"/>
      <c r="P296" s="186"/>
      <c r="Q296" s="186"/>
      <c r="R296" s="186"/>
      <c r="S296" s="186"/>
      <c r="T296" s="186"/>
      <c r="U296" s="186"/>
      <c r="V296" s="186"/>
      <c r="W296" s="186"/>
      <c r="X296" s="186"/>
      <c r="Y296" s="186"/>
      <c r="Z296" s="186"/>
      <c r="AA296" s="186"/>
    </row>
    <row xmlns:x14ac="http://schemas.microsoft.com/office/spreadsheetml/2009/9/ac" r="297" ht="15.75" x14ac:dyDescent="0.25">
      <c r="A297" s="186"/>
      <c r="B297" s="187"/>
      <c r="C297" s="186"/>
      <c r="D297" s="186"/>
      <c r="E297" s="186"/>
      <c r="F297" s="186"/>
      <c r="G297" s="186"/>
      <c r="H297" s="186"/>
      <c r="I297" s="186"/>
      <c r="J297" s="186"/>
      <c r="K297" s="186"/>
      <c r="L297" s="186"/>
      <c r="M297" s="186"/>
      <c r="N297" s="186"/>
      <c r="O297" s="186"/>
      <c r="P297" s="186"/>
      <c r="Q297" s="186"/>
      <c r="R297" s="186"/>
      <c r="S297" s="186"/>
      <c r="T297" s="186"/>
      <c r="U297" s="186"/>
      <c r="V297" s="186"/>
      <c r="W297" s="186"/>
      <c r="X297" s="186"/>
      <c r="Y297" s="186"/>
      <c r="Z297" s="186"/>
      <c r="AA297" s="186"/>
    </row>
    <row xmlns:x14ac="http://schemas.microsoft.com/office/spreadsheetml/2009/9/ac" r="298" ht="15.75" x14ac:dyDescent="0.25">
      <c r="A298" s="186"/>
      <c r="B298" s="187"/>
      <c r="C298" s="186"/>
      <c r="D298" s="186"/>
      <c r="E298" s="186"/>
      <c r="F298" s="186"/>
      <c r="G298" s="186"/>
      <c r="H298" s="186"/>
      <c r="I298" s="186"/>
      <c r="J298" s="186"/>
      <c r="K298" s="186"/>
      <c r="L298" s="186"/>
      <c r="M298" s="186"/>
      <c r="N298" s="186"/>
      <c r="O298" s="186"/>
      <c r="P298" s="186"/>
      <c r="Q298" s="186"/>
      <c r="R298" s="186"/>
      <c r="S298" s="186"/>
      <c r="T298" s="186"/>
      <c r="U298" s="186"/>
      <c r="V298" s="186"/>
      <c r="W298" s="186"/>
      <c r="X298" s="186"/>
      <c r="Y298" s="186"/>
      <c r="Z298" s="186"/>
      <c r="AA298" s="186"/>
    </row>
    <row xmlns:x14ac="http://schemas.microsoft.com/office/spreadsheetml/2009/9/ac" r="299" ht="15.75" x14ac:dyDescent="0.25">
      <c r="A299" s="186"/>
      <c r="B299" s="187"/>
      <c r="C299" s="186"/>
      <c r="D299" s="186"/>
      <c r="E299" s="186"/>
      <c r="F299" s="186"/>
      <c r="G299" s="186"/>
      <c r="H299" s="186"/>
      <c r="I299" s="186"/>
      <c r="J299" s="186"/>
      <c r="K299" s="186"/>
      <c r="L299" s="186"/>
      <c r="M299" s="186"/>
      <c r="N299" s="186"/>
      <c r="O299" s="186"/>
      <c r="P299" s="186"/>
      <c r="Q299" s="186"/>
      <c r="R299" s="186"/>
      <c r="S299" s="186"/>
      <c r="T299" s="186"/>
      <c r="U299" s="186"/>
      <c r="V299" s="186"/>
      <c r="W299" s="186"/>
      <c r="X299" s="186"/>
      <c r="Y299" s="186"/>
      <c r="Z299" s="186"/>
      <c r="AA299" s="186"/>
    </row>
    <row xmlns:x14ac="http://schemas.microsoft.com/office/spreadsheetml/2009/9/ac" r="300" ht="15.75" x14ac:dyDescent="0.25">
      <c r="A300" s="186"/>
      <c r="B300" s="187"/>
      <c r="C300" s="186"/>
      <c r="D300" s="186"/>
      <c r="E300" s="186"/>
      <c r="F300" s="186"/>
      <c r="G300" s="186"/>
      <c r="H300" s="186"/>
      <c r="I300" s="186"/>
      <c r="J300" s="186"/>
      <c r="K300" s="186"/>
      <c r="L300" s="186"/>
      <c r="M300" s="186"/>
      <c r="N300" s="186"/>
      <c r="O300" s="186"/>
      <c r="P300" s="186"/>
      <c r="Q300" s="186"/>
      <c r="R300" s="186"/>
      <c r="S300" s="186"/>
      <c r="T300" s="186"/>
      <c r="U300" s="186"/>
      <c r="V300" s="186"/>
      <c r="W300" s="186"/>
      <c r="X300" s="186"/>
      <c r="Y300" s="186"/>
      <c r="Z300" s="186"/>
      <c r="AA300" s="186"/>
    </row>
    <row xmlns:x14ac="http://schemas.microsoft.com/office/spreadsheetml/2009/9/ac" r="301" ht="15.75" x14ac:dyDescent="0.25">
      <c r="A301" s="186"/>
      <c r="B301" s="187"/>
      <c r="C301" s="186"/>
      <c r="D301" s="186"/>
      <c r="E301" s="186"/>
      <c r="F301" s="186"/>
      <c r="G301" s="186"/>
      <c r="H301" s="186"/>
      <c r="I301" s="186"/>
      <c r="J301" s="186"/>
      <c r="K301" s="186"/>
      <c r="L301" s="186"/>
      <c r="M301" s="186"/>
      <c r="N301" s="186"/>
      <c r="O301" s="186"/>
      <c r="P301" s="186"/>
      <c r="Q301" s="186"/>
      <c r="R301" s="186"/>
      <c r="S301" s="186"/>
      <c r="T301" s="186"/>
      <c r="U301" s="186"/>
      <c r="V301" s="186"/>
      <c r="W301" s="186"/>
      <c r="X301" s="186"/>
      <c r="Y301" s="186"/>
      <c r="Z301" s="186"/>
      <c r="AA301" s="186"/>
    </row>
    <row xmlns:x14ac="http://schemas.microsoft.com/office/spreadsheetml/2009/9/ac" r="302" ht="15.75" x14ac:dyDescent="0.25">
      <c r="A302" s="186"/>
      <c r="B302" s="187"/>
      <c r="C302" s="186"/>
      <c r="D302" s="186"/>
      <c r="E302" s="186"/>
      <c r="F302" s="186"/>
      <c r="G302" s="186"/>
      <c r="H302" s="186"/>
      <c r="I302" s="186"/>
      <c r="J302" s="186"/>
      <c r="K302" s="186"/>
      <c r="L302" s="186"/>
      <c r="M302" s="186"/>
      <c r="N302" s="186"/>
      <c r="O302" s="186"/>
      <c r="P302" s="186"/>
      <c r="Q302" s="186"/>
      <c r="R302" s="186"/>
      <c r="S302" s="186"/>
      <c r="T302" s="186"/>
      <c r="U302" s="186"/>
      <c r="V302" s="186"/>
      <c r="W302" s="186"/>
      <c r="X302" s="186"/>
      <c r="Y302" s="186"/>
      <c r="Z302" s="186"/>
      <c r="AA302" s="186"/>
    </row>
    <row xmlns:x14ac="http://schemas.microsoft.com/office/spreadsheetml/2009/9/ac" r="303" ht="15.75" x14ac:dyDescent="0.25">
      <c r="A303" s="186"/>
      <c r="B303" s="187"/>
      <c r="C303" s="186"/>
      <c r="D303" s="186"/>
      <c r="E303" s="186"/>
      <c r="F303" s="186"/>
      <c r="G303" s="186"/>
      <c r="H303" s="186"/>
      <c r="I303" s="186"/>
      <c r="J303" s="186"/>
      <c r="K303" s="186"/>
      <c r="L303" s="186"/>
      <c r="M303" s="186"/>
      <c r="N303" s="186"/>
      <c r="O303" s="186"/>
      <c r="P303" s="186"/>
      <c r="Q303" s="186"/>
      <c r="R303" s="186"/>
      <c r="S303" s="186"/>
      <c r="T303" s="186"/>
      <c r="U303" s="186"/>
      <c r="V303" s="186"/>
      <c r="W303" s="186"/>
      <c r="X303" s="186"/>
      <c r="Y303" s="186"/>
      <c r="Z303" s="186"/>
      <c r="AA303" s="186"/>
    </row>
    <row xmlns:x14ac="http://schemas.microsoft.com/office/spreadsheetml/2009/9/ac" r="304" ht="15.75" x14ac:dyDescent="0.25">
      <c r="A304" s="186"/>
      <c r="B304" s="187"/>
      <c r="C304" s="186"/>
      <c r="D304" s="186"/>
      <c r="E304" s="186"/>
      <c r="F304" s="186"/>
      <c r="G304" s="186"/>
      <c r="H304" s="186"/>
      <c r="I304" s="186"/>
      <c r="J304" s="186"/>
      <c r="K304" s="186"/>
      <c r="L304" s="186"/>
      <c r="M304" s="186"/>
      <c r="N304" s="186"/>
      <c r="O304" s="186"/>
      <c r="P304" s="186"/>
      <c r="Q304" s="186"/>
      <c r="R304" s="186"/>
      <c r="S304" s="186"/>
      <c r="T304" s="186"/>
      <c r="U304" s="186"/>
      <c r="V304" s="186"/>
      <c r="W304" s="186"/>
      <c r="X304" s="186"/>
      <c r="Y304" s="186"/>
      <c r="Z304" s="186"/>
      <c r="AA304" s="186"/>
    </row>
    <row xmlns:x14ac="http://schemas.microsoft.com/office/spreadsheetml/2009/9/ac" r="305" ht="15.75" x14ac:dyDescent="0.25">
      <c r="A305" s="186"/>
      <c r="B305" s="187"/>
      <c r="C305" s="186"/>
      <c r="D305" s="186"/>
      <c r="E305" s="186"/>
      <c r="F305" s="186"/>
      <c r="G305" s="186"/>
      <c r="H305" s="186"/>
      <c r="I305" s="186"/>
      <c r="J305" s="186"/>
      <c r="K305" s="186"/>
      <c r="L305" s="186"/>
      <c r="M305" s="186"/>
      <c r="N305" s="186"/>
      <c r="O305" s="186"/>
      <c r="P305" s="186"/>
      <c r="Q305" s="186"/>
      <c r="R305" s="186"/>
      <c r="S305" s="186"/>
      <c r="T305" s="186"/>
      <c r="U305" s="186"/>
      <c r="V305" s="186"/>
      <c r="W305" s="186"/>
      <c r="X305" s="186"/>
      <c r="Y305" s="186"/>
      <c r="Z305" s="186"/>
      <c r="AA305" s="186"/>
    </row>
    <row xmlns:x14ac="http://schemas.microsoft.com/office/spreadsheetml/2009/9/ac" r="306" ht="15.75" x14ac:dyDescent="0.25">
      <c r="A306" s="186"/>
      <c r="B306" s="187"/>
      <c r="C306" s="186"/>
      <c r="D306" s="186"/>
      <c r="E306" s="186"/>
      <c r="F306" s="186"/>
      <c r="G306" s="186"/>
      <c r="H306" s="186"/>
      <c r="I306" s="186"/>
      <c r="J306" s="186"/>
      <c r="K306" s="186"/>
      <c r="L306" s="186"/>
      <c r="M306" s="186"/>
      <c r="N306" s="186"/>
      <c r="O306" s="186"/>
      <c r="P306" s="186"/>
      <c r="Q306" s="186"/>
      <c r="R306" s="186"/>
      <c r="S306" s="186"/>
      <c r="T306" s="186"/>
      <c r="U306" s="186"/>
      <c r="V306" s="186"/>
      <c r="W306" s="186"/>
      <c r="X306" s="186"/>
      <c r="Y306" s="186"/>
      <c r="Z306" s="186"/>
      <c r="AA306" s="186"/>
    </row>
    <row xmlns:x14ac="http://schemas.microsoft.com/office/spreadsheetml/2009/9/ac" r="307" ht="15.75" x14ac:dyDescent="0.25">
      <c r="A307" s="186"/>
      <c r="B307" s="187"/>
      <c r="C307" s="186"/>
      <c r="D307" s="186"/>
      <c r="E307" s="186"/>
      <c r="F307" s="186"/>
      <c r="G307" s="186"/>
      <c r="H307" s="186"/>
      <c r="I307" s="186"/>
      <c r="J307" s="186"/>
      <c r="K307" s="186"/>
      <c r="L307" s="186"/>
      <c r="M307" s="186"/>
      <c r="N307" s="186"/>
      <c r="O307" s="186"/>
      <c r="P307" s="186"/>
      <c r="Q307" s="186"/>
      <c r="R307" s="186"/>
      <c r="S307" s="186"/>
      <c r="T307" s="186"/>
      <c r="U307" s="186"/>
      <c r="V307" s="186"/>
      <c r="W307" s="186"/>
      <c r="X307" s="186"/>
      <c r="Y307" s="186"/>
      <c r="Z307" s="186"/>
      <c r="AA307" s="186"/>
    </row>
    <row xmlns:x14ac="http://schemas.microsoft.com/office/spreadsheetml/2009/9/ac" r="308" ht="15.75" x14ac:dyDescent="0.25">
      <c r="A308" s="186"/>
      <c r="B308" s="187"/>
      <c r="C308" s="186"/>
      <c r="D308" s="186"/>
      <c r="E308" s="186"/>
      <c r="F308" s="186"/>
      <c r="G308" s="186"/>
      <c r="H308" s="186"/>
      <c r="I308" s="186"/>
      <c r="J308" s="186"/>
      <c r="K308" s="186"/>
      <c r="L308" s="186"/>
      <c r="M308" s="186"/>
      <c r="N308" s="186"/>
      <c r="O308" s="186"/>
      <c r="P308" s="186"/>
      <c r="Q308" s="186"/>
      <c r="R308" s="186"/>
      <c r="S308" s="186"/>
      <c r="T308" s="186"/>
      <c r="U308" s="186"/>
      <c r="V308" s="186"/>
      <c r="W308" s="186"/>
      <c r="X308" s="186"/>
      <c r="Y308" s="186"/>
      <c r="Z308" s="186"/>
      <c r="AA308" s="186"/>
    </row>
    <row xmlns:x14ac="http://schemas.microsoft.com/office/spreadsheetml/2009/9/ac" r="309" ht="15.75" x14ac:dyDescent="0.25">
      <c r="A309" s="186"/>
      <c r="B309" s="187"/>
      <c r="C309" s="186"/>
      <c r="D309" s="186"/>
      <c r="E309" s="186"/>
      <c r="F309" s="186"/>
      <c r="G309" s="186"/>
      <c r="H309" s="186"/>
      <c r="I309" s="186"/>
      <c r="J309" s="186"/>
      <c r="K309" s="186"/>
      <c r="L309" s="186"/>
      <c r="M309" s="186"/>
      <c r="N309" s="186"/>
      <c r="O309" s="186"/>
      <c r="P309" s="186"/>
      <c r="Q309" s="186"/>
      <c r="R309" s="186"/>
      <c r="S309" s="186"/>
      <c r="T309" s="186"/>
      <c r="U309" s="186"/>
      <c r="V309" s="186"/>
      <c r="W309" s="186"/>
      <c r="X309" s="186"/>
      <c r="Y309" s="186"/>
      <c r="Z309" s="186"/>
      <c r="AA309" s="186"/>
    </row>
    <row xmlns:x14ac="http://schemas.microsoft.com/office/spreadsheetml/2009/9/ac" r="310" ht="15.75" x14ac:dyDescent="0.25">
      <c r="A310" s="186"/>
      <c r="B310" s="187"/>
      <c r="C310" s="186"/>
      <c r="D310" s="186"/>
      <c r="E310" s="186"/>
      <c r="F310" s="186"/>
      <c r="G310" s="186"/>
      <c r="H310" s="186"/>
      <c r="I310" s="186"/>
      <c r="J310" s="186"/>
      <c r="K310" s="186"/>
      <c r="L310" s="186"/>
      <c r="M310" s="186"/>
      <c r="N310" s="186"/>
      <c r="O310" s="186"/>
      <c r="P310" s="186"/>
      <c r="Q310" s="186"/>
      <c r="R310" s="186"/>
      <c r="S310" s="186"/>
      <c r="T310" s="186"/>
      <c r="U310" s="186"/>
      <c r="V310" s="186"/>
      <c r="W310" s="186"/>
      <c r="X310" s="186"/>
      <c r="Y310" s="186"/>
      <c r="Z310" s="186"/>
      <c r="AA310" s="186"/>
    </row>
    <row xmlns:x14ac="http://schemas.microsoft.com/office/spreadsheetml/2009/9/ac" r="311" ht="15.75" x14ac:dyDescent="0.25">
      <c r="A311" s="186"/>
      <c r="B311" s="187"/>
      <c r="C311" s="186"/>
      <c r="D311" s="186"/>
      <c r="E311" s="186"/>
      <c r="F311" s="186"/>
      <c r="G311" s="186"/>
      <c r="H311" s="186"/>
      <c r="I311" s="186"/>
      <c r="J311" s="186"/>
      <c r="K311" s="186"/>
      <c r="L311" s="186"/>
      <c r="M311" s="186"/>
      <c r="N311" s="186"/>
      <c r="O311" s="186"/>
      <c r="P311" s="186"/>
      <c r="Q311" s="186"/>
      <c r="R311" s="186"/>
      <c r="S311" s="186"/>
      <c r="T311" s="186"/>
      <c r="U311" s="186"/>
      <c r="V311" s="186"/>
      <c r="W311" s="186"/>
      <c r="X311" s="186"/>
      <c r="Y311" s="186"/>
      <c r="Z311" s="186"/>
      <c r="AA311" s="186"/>
    </row>
    <row xmlns:x14ac="http://schemas.microsoft.com/office/spreadsheetml/2009/9/ac" r="312" ht="15.75" x14ac:dyDescent="0.25">
      <c r="A312" s="186"/>
      <c r="B312" s="187"/>
      <c r="C312" s="186"/>
      <c r="D312" s="186"/>
      <c r="E312" s="186"/>
      <c r="F312" s="186"/>
      <c r="G312" s="186"/>
      <c r="H312" s="186"/>
      <c r="I312" s="186"/>
      <c r="J312" s="186"/>
      <c r="K312" s="186"/>
      <c r="L312" s="186"/>
      <c r="M312" s="186"/>
      <c r="N312" s="186"/>
      <c r="O312" s="186"/>
      <c r="P312" s="186"/>
      <c r="Q312" s="186"/>
      <c r="R312" s="186"/>
      <c r="S312" s="186"/>
      <c r="T312" s="186"/>
      <c r="U312" s="186"/>
      <c r="V312" s="186"/>
      <c r="W312" s="186"/>
      <c r="X312" s="186"/>
      <c r="Y312" s="186"/>
      <c r="Z312" s="186"/>
      <c r="AA312" s="186"/>
    </row>
    <row xmlns:x14ac="http://schemas.microsoft.com/office/spreadsheetml/2009/9/ac" r="313" ht="15.75" x14ac:dyDescent="0.25">
      <c r="A313" s="186"/>
      <c r="B313" s="187"/>
      <c r="C313" s="186"/>
      <c r="D313" s="186"/>
      <c r="E313" s="186"/>
      <c r="F313" s="186"/>
      <c r="G313" s="186"/>
      <c r="H313" s="186"/>
      <c r="I313" s="186"/>
      <c r="J313" s="186"/>
      <c r="K313" s="186"/>
      <c r="L313" s="186"/>
      <c r="M313" s="186"/>
      <c r="N313" s="186"/>
      <c r="O313" s="186"/>
      <c r="P313" s="186"/>
      <c r="Q313" s="186"/>
      <c r="R313" s="186"/>
      <c r="S313" s="186"/>
      <c r="T313" s="186"/>
      <c r="U313" s="186"/>
      <c r="V313" s="186"/>
      <c r="W313" s="186"/>
      <c r="X313" s="186"/>
      <c r="Y313" s="186"/>
      <c r="Z313" s="186"/>
      <c r="AA313" s="186"/>
    </row>
    <row xmlns:x14ac="http://schemas.microsoft.com/office/spreadsheetml/2009/9/ac" r="314" ht="15.75" x14ac:dyDescent="0.25">
      <c r="A314" s="186"/>
      <c r="B314" s="187"/>
      <c r="C314" s="186"/>
      <c r="D314" s="186"/>
      <c r="E314" s="186"/>
      <c r="F314" s="186"/>
      <c r="G314" s="186"/>
      <c r="H314" s="186"/>
      <c r="I314" s="186"/>
      <c r="J314" s="186"/>
      <c r="K314" s="186"/>
      <c r="L314" s="186"/>
      <c r="M314" s="186"/>
      <c r="N314" s="186"/>
      <c r="O314" s="186"/>
      <c r="P314" s="186"/>
      <c r="Q314" s="186"/>
      <c r="R314" s="186"/>
      <c r="S314" s="186"/>
      <c r="T314" s="186"/>
      <c r="U314" s="186"/>
      <c r="V314" s="186"/>
      <c r="W314" s="186"/>
      <c r="X314" s="186"/>
      <c r="Y314" s="186"/>
      <c r="Z314" s="186"/>
      <c r="AA314" s="186"/>
    </row>
    <row xmlns:x14ac="http://schemas.microsoft.com/office/spreadsheetml/2009/9/ac" r="315" ht="15.75" x14ac:dyDescent="0.25">
      <c r="A315" s="186"/>
      <c r="B315" s="187"/>
      <c r="C315" s="186"/>
      <c r="D315" s="186"/>
      <c r="E315" s="186"/>
      <c r="F315" s="186"/>
      <c r="G315" s="186"/>
      <c r="H315" s="186"/>
      <c r="I315" s="186"/>
      <c r="J315" s="186"/>
      <c r="K315" s="186"/>
      <c r="L315" s="186"/>
      <c r="M315" s="186"/>
      <c r="N315" s="186"/>
      <c r="O315" s="186"/>
      <c r="P315" s="186"/>
      <c r="Q315" s="186"/>
      <c r="R315" s="186"/>
      <c r="S315" s="186"/>
      <c r="T315" s="186"/>
      <c r="U315" s="186"/>
      <c r="V315" s="186"/>
      <c r="W315" s="186"/>
      <c r="X315" s="186"/>
      <c r="Y315" s="186"/>
      <c r="Z315" s="186"/>
      <c r="AA315" s="186"/>
    </row>
    <row xmlns:x14ac="http://schemas.microsoft.com/office/spreadsheetml/2009/9/ac" r="316" ht="15.75" x14ac:dyDescent="0.25">
      <c r="A316" s="186"/>
      <c r="B316" s="187"/>
      <c r="C316" s="186"/>
      <c r="D316" s="186"/>
      <c r="E316" s="186"/>
      <c r="F316" s="186"/>
      <c r="G316" s="186"/>
      <c r="H316" s="186"/>
      <c r="I316" s="186"/>
      <c r="J316" s="186"/>
      <c r="K316" s="186"/>
      <c r="L316" s="186"/>
      <c r="M316" s="186"/>
      <c r="N316" s="186"/>
      <c r="O316" s="186"/>
      <c r="P316" s="186"/>
      <c r="Q316" s="186"/>
      <c r="R316" s="186"/>
      <c r="S316" s="186"/>
      <c r="T316" s="186"/>
      <c r="U316" s="186"/>
      <c r="V316" s="186"/>
      <c r="W316" s="186"/>
      <c r="X316" s="186"/>
      <c r="Y316" s="186"/>
      <c r="Z316" s="186"/>
      <c r="AA316" s="186"/>
    </row>
    <row xmlns:x14ac="http://schemas.microsoft.com/office/spreadsheetml/2009/9/ac" r="317" ht="15.75" x14ac:dyDescent="0.25">
      <c r="A317" s="186"/>
      <c r="B317" s="187"/>
      <c r="C317" s="186"/>
      <c r="D317" s="186"/>
      <c r="E317" s="186"/>
      <c r="F317" s="186"/>
      <c r="G317" s="186"/>
      <c r="H317" s="186"/>
      <c r="I317" s="186"/>
      <c r="J317" s="186"/>
      <c r="K317" s="186"/>
      <c r="L317" s="186"/>
      <c r="M317" s="186"/>
      <c r="N317" s="186"/>
      <c r="O317" s="186"/>
      <c r="P317" s="186"/>
      <c r="Q317" s="186"/>
      <c r="R317" s="186"/>
      <c r="S317" s="186"/>
      <c r="T317" s="186"/>
      <c r="U317" s="186"/>
      <c r="V317" s="186"/>
      <c r="W317" s="186"/>
      <c r="X317" s="186"/>
      <c r="Y317" s="186"/>
      <c r="Z317" s="186"/>
      <c r="AA317" s="186"/>
    </row>
    <row xmlns:x14ac="http://schemas.microsoft.com/office/spreadsheetml/2009/9/ac" r="318" ht="15.75" x14ac:dyDescent="0.25">
      <c r="A318" s="186"/>
      <c r="B318" s="187"/>
      <c r="C318" s="186"/>
      <c r="D318" s="186"/>
      <c r="E318" s="186"/>
      <c r="F318" s="186"/>
      <c r="G318" s="186"/>
      <c r="H318" s="186"/>
      <c r="I318" s="186"/>
      <c r="J318" s="186"/>
      <c r="K318" s="186"/>
      <c r="L318" s="186"/>
      <c r="M318" s="186"/>
      <c r="N318" s="186"/>
      <c r="O318" s="186"/>
      <c r="P318" s="186"/>
      <c r="Q318" s="186"/>
      <c r="R318" s="186"/>
      <c r="S318" s="186"/>
      <c r="T318" s="186"/>
      <c r="U318" s="186"/>
      <c r="V318" s="186"/>
      <c r="W318" s="186"/>
      <c r="X318" s="186"/>
      <c r="Y318" s="186"/>
      <c r="Z318" s="186"/>
      <c r="AA318" s="186"/>
    </row>
    <row xmlns:x14ac="http://schemas.microsoft.com/office/spreadsheetml/2009/9/ac" r="319" ht="15.75" x14ac:dyDescent="0.25">
      <c r="A319" s="186"/>
      <c r="B319" s="187"/>
      <c r="C319" s="186"/>
      <c r="D319" s="186"/>
      <c r="E319" s="186"/>
      <c r="F319" s="186"/>
      <c r="G319" s="186"/>
      <c r="H319" s="186"/>
      <c r="I319" s="186"/>
      <c r="J319" s="186"/>
      <c r="K319" s="186"/>
      <c r="L319" s="186"/>
      <c r="M319" s="186"/>
      <c r="N319" s="186"/>
      <c r="O319" s="186"/>
      <c r="P319" s="186"/>
      <c r="Q319" s="186"/>
      <c r="R319" s="186"/>
      <c r="S319" s="186"/>
      <c r="T319" s="186"/>
      <c r="U319" s="186"/>
      <c r="V319" s="186"/>
      <c r="W319" s="186"/>
      <c r="X319" s="186"/>
      <c r="Y319" s="186"/>
      <c r="Z319" s="186"/>
      <c r="AA319" s="186"/>
    </row>
    <row xmlns:x14ac="http://schemas.microsoft.com/office/spreadsheetml/2009/9/ac" r="320" ht="15.75" x14ac:dyDescent="0.25">
      <c r="A320" s="186"/>
      <c r="B320" s="187"/>
      <c r="C320" s="186"/>
      <c r="D320" s="186"/>
      <c r="E320" s="186"/>
      <c r="F320" s="186"/>
      <c r="G320" s="186"/>
      <c r="H320" s="186"/>
      <c r="I320" s="186"/>
      <c r="J320" s="186"/>
      <c r="K320" s="186"/>
      <c r="L320" s="186"/>
      <c r="M320" s="186"/>
      <c r="N320" s="186"/>
      <c r="O320" s="186"/>
      <c r="P320" s="186"/>
      <c r="Q320" s="186"/>
      <c r="R320" s="186"/>
      <c r="S320" s="186"/>
      <c r="T320" s="186"/>
      <c r="U320" s="186"/>
      <c r="V320" s="186"/>
      <c r="W320" s="186"/>
      <c r="X320" s="186"/>
      <c r="Y320" s="186"/>
      <c r="Z320" s="186"/>
      <c r="AA320" s="186"/>
    </row>
    <row xmlns:x14ac="http://schemas.microsoft.com/office/spreadsheetml/2009/9/ac" r="321" ht="15.75" x14ac:dyDescent="0.25">
      <c r="A321" s="186"/>
      <c r="B321" s="187"/>
      <c r="C321" s="186"/>
      <c r="D321" s="186"/>
      <c r="E321" s="186"/>
      <c r="F321" s="186"/>
      <c r="G321" s="186"/>
      <c r="H321" s="186"/>
      <c r="I321" s="186"/>
      <c r="J321" s="186"/>
      <c r="K321" s="186"/>
      <c r="L321" s="186"/>
      <c r="M321" s="186"/>
      <c r="N321" s="186"/>
      <c r="O321" s="186"/>
      <c r="P321" s="186"/>
      <c r="Q321" s="186"/>
      <c r="R321" s="186"/>
      <c r="S321" s="186"/>
      <c r="T321" s="186"/>
      <c r="U321" s="186"/>
      <c r="V321" s="186"/>
      <c r="W321" s="186"/>
      <c r="X321" s="186"/>
      <c r="Y321" s="186"/>
      <c r="Z321" s="186"/>
      <c r="AA321" s="186"/>
    </row>
    <row xmlns:x14ac="http://schemas.microsoft.com/office/spreadsheetml/2009/9/ac" r="322" ht="15.75" x14ac:dyDescent="0.25">
      <c r="A322" s="186"/>
      <c r="B322" s="187"/>
      <c r="C322" s="186"/>
      <c r="D322" s="186"/>
      <c r="E322" s="186"/>
      <c r="F322" s="186"/>
      <c r="G322" s="186"/>
      <c r="H322" s="186"/>
      <c r="I322" s="186"/>
      <c r="J322" s="186"/>
      <c r="K322" s="186"/>
      <c r="L322" s="186"/>
      <c r="M322" s="186"/>
      <c r="N322" s="186"/>
      <c r="O322" s="186"/>
      <c r="P322" s="186"/>
      <c r="Q322" s="186"/>
      <c r="R322" s="186"/>
      <c r="S322" s="186"/>
      <c r="T322" s="186"/>
      <c r="U322" s="186"/>
      <c r="V322" s="186"/>
      <c r="W322" s="186"/>
      <c r="X322" s="186"/>
      <c r="Y322" s="186"/>
      <c r="Z322" s="186"/>
      <c r="AA322" s="186"/>
    </row>
    <row xmlns:x14ac="http://schemas.microsoft.com/office/spreadsheetml/2009/9/ac" r="323" ht="15.75" x14ac:dyDescent="0.25">
      <c r="A323" s="186"/>
      <c r="B323" s="187"/>
      <c r="C323" s="186"/>
      <c r="D323" s="186"/>
      <c r="E323" s="186"/>
      <c r="F323" s="186"/>
      <c r="G323" s="186"/>
      <c r="H323" s="186"/>
      <c r="I323" s="186"/>
      <c r="J323" s="186"/>
      <c r="K323" s="186"/>
      <c r="L323" s="186"/>
      <c r="M323" s="186"/>
      <c r="N323" s="186"/>
      <c r="O323" s="186"/>
      <c r="P323" s="186"/>
      <c r="Q323" s="186"/>
      <c r="R323" s="186"/>
      <c r="S323" s="186"/>
      <c r="T323" s="186"/>
      <c r="U323" s="186"/>
      <c r="V323" s="186"/>
      <c r="W323" s="186"/>
      <c r="X323" s="186"/>
      <c r="Y323" s="186"/>
      <c r="Z323" s="186"/>
      <c r="AA323" s="186"/>
    </row>
    <row xmlns:x14ac="http://schemas.microsoft.com/office/spreadsheetml/2009/9/ac" r="324" ht="15.75" x14ac:dyDescent="0.25">
      <c r="A324" s="186"/>
      <c r="B324" s="187"/>
      <c r="C324" s="186"/>
      <c r="D324" s="186"/>
      <c r="E324" s="186"/>
      <c r="F324" s="186"/>
      <c r="G324" s="186"/>
      <c r="H324" s="186"/>
      <c r="I324" s="186"/>
      <c r="J324" s="186"/>
      <c r="K324" s="186"/>
      <c r="L324" s="186"/>
      <c r="M324" s="186"/>
      <c r="N324" s="186"/>
      <c r="O324" s="186"/>
      <c r="P324" s="186"/>
      <c r="Q324" s="186"/>
      <c r="R324" s="186"/>
      <c r="S324" s="186"/>
      <c r="T324" s="186"/>
      <c r="U324" s="186"/>
      <c r="V324" s="186"/>
      <c r="W324" s="186"/>
      <c r="X324" s="186"/>
      <c r="Y324" s="186"/>
      <c r="Z324" s="186"/>
      <c r="AA324" s="186"/>
    </row>
    <row xmlns:x14ac="http://schemas.microsoft.com/office/spreadsheetml/2009/9/ac" r="325" ht="15.75" x14ac:dyDescent="0.25">
      <c r="A325" s="186"/>
      <c r="B325" s="187"/>
      <c r="C325" s="186"/>
      <c r="D325" s="186"/>
      <c r="E325" s="186"/>
      <c r="F325" s="186"/>
      <c r="G325" s="186"/>
      <c r="H325" s="186"/>
      <c r="I325" s="186"/>
      <c r="J325" s="186"/>
      <c r="K325" s="186"/>
      <c r="L325" s="186"/>
      <c r="M325" s="186"/>
      <c r="N325" s="186"/>
      <c r="O325" s="186"/>
      <c r="P325" s="186"/>
      <c r="Q325" s="186"/>
      <c r="R325" s="186"/>
      <c r="S325" s="186"/>
      <c r="T325" s="186"/>
      <c r="U325" s="186"/>
      <c r="V325" s="186"/>
      <c r="W325" s="186"/>
      <c r="X325" s="186"/>
      <c r="Y325" s="186"/>
      <c r="Z325" s="186"/>
      <c r="AA325" s="186"/>
    </row>
    <row xmlns:x14ac="http://schemas.microsoft.com/office/spreadsheetml/2009/9/ac" r="326" ht="15.75" x14ac:dyDescent="0.25">
      <c r="A326" s="186"/>
      <c r="B326" s="187"/>
      <c r="C326" s="186"/>
      <c r="D326" s="186"/>
      <c r="E326" s="186"/>
      <c r="F326" s="186"/>
      <c r="G326" s="186"/>
      <c r="H326" s="186"/>
      <c r="I326" s="186"/>
      <c r="J326" s="186"/>
      <c r="K326" s="186"/>
      <c r="L326" s="186"/>
      <c r="M326" s="186"/>
      <c r="N326" s="186"/>
      <c r="O326" s="186"/>
      <c r="P326" s="186"/>
      <c r="Q326" s="186"/>
      <c r="R326" s="186"/>
      <c r="S326" s="186"/>
      <c r="T326" s="186"/>
      <c r="U326" s="186"/>
      <c r="V326" s="186"/>
      <c r="W326" s="186"/>
      <c r="X326" s="186"/>
      <c r="Y326" s="186"/>
      <c r="Z326" s="186"/>
      <c r="AA326" s="186"/>
    </row>
    <row xmlns:x14ac="http://schemas.microsoft.com/office/spreadsheetml/2009/9/ac" r="327" ht="15.75" x14ac:dyDescent="0.25">
      <c r="A327" s="186"/>
      <c r="B327" s="187"/>
      <c r="C327" s="186"/>
      <c r="D327" s="186"/>
      <c r="E327" s="186"/>
      <c r="F327" s="186"/>
      <c r="G327" s="186"/>
      <c r="H327" s="186"/>
      <c r="I327" s="186"/>
      <c r="J327" s="186"/>
      <c r="K327" s="186"/>
      <c r="L327" s="186"/>
      <c r="M327" s="186"/>
      <c r="N327" s="186"/>
      <c r="O327" s="186"/>
      <c r="P327" s="186"/>
      <c r="Q327" s="186"/>
      <c r="R327" s="186"/>
      <c r="S327" s="186"/>
      <c r="T327" s="186"/>
      <c r="U327" s="186"/>
      <c r="V327" s="186"/>
      <c r="W327" s="186"/>
      <c r="X327" s="186"/>
      <c r="Y327" s="186"/>
      <c r="Z327" s="186"/>
      <c r="AA327" s="186"/>
    </row>
    <row xmlns:x14ac="http://schemas.microsoft.com/office/spreadsheetml/2009/9/ac" r="328" ht="15.75" x14ac:dyDescent="0.25">
      <c r="A328" s="186"/>
      <c r="B328" s="187"/>
      <c r="C328" s="186"/>
      <c r="D328" s="186"/>
      <c r="E328" s="186"/>
      <c r="F328" s="186"/>
      <c r="G328" s="186"/>
      <c r="H328" s="186"/>
      <c r="I328" s="186"/>
      <c r="J328" s="186"/>
      <c r="K328" s="186"/>
      <c r="L328" s="186"/>
      <c r="M328" s="186"/>
      <c r="N328" s="186"/>
      <c r="O328" s="186"/>
      <c r="P328" s="186"/>
      <c r="Q328" s="186"/>
      <c r="R328" s="186"/>
      <c r="S328" s="186"/>
      <c r="T328" s="186"/>
      <c r="U328" s="186"/>
      <c r="V328" s="186"/>
      <c r="W328" s="186"/>
      <c r="X328" s="186"/>
      <c r="Y328" s="186"/>
      <c r="Z328" s="186"/>
      <c r="AA328" s="186"/>
    </row>
    <row xmlns:x14ac="http://schemas.microsoft.com/office/spreadsheetml/2009/9/ac" r="329" ht="15.75" x14ac:dyDescent="0.25">
      <c r="A329" s="186"/>
      <c r="B329" s="187"/>
      <c r="C329" s="186"/>
      <c r="D329" s="186"/>
      <c r="E329" s="186"/>
      <c r="F329" s="186"/>
      <c r="G329" s="186"/>
      <c r="H329" s="186"/>
      <c r="I329" s="186"/>
      <c r="J329" s="186"/>
      <c r="K329" s="186"/>
      <c r="L329" s="186"/>
      <c r="M329" s="186"/>
      <c r="N329" s="186"/>
      <c r="O329" s="186"/>
      <c r="P329" s="186"/>
      <c r="Q329" s="186"/>
      <c r="R329" s="186"/>
      <c r="S329" s="186"/>
      <c r="T329" s="186"/>
      <c r="U329" s="186"/>
      <c r="V329" s="186"/>
      <c r="W329" s="186"/>
      <c r="X329" s="186"/>
      <c r="Y329" s="186"/>
      <c r="Z329" s="186"/>
      <c r="AA329" s="186"/>
    </row>
    <row xmlns:x14ac="http://schemas.microsoft.com/office/spreadsheetml/2009/9/ac" r="330" ht="15.75" x14ac:dyDescent="0.25">
      <c r="A330" s="186"/>
      <c r="B330" s="187"/>
      <c r="C330" s="186"/>
      <c r="D330" s="186"/>
      <c r="E330" s="186"/>
      <c r="F330" s="186"/>
      <c r="G330" s="186"/>
      <c r="H330" s="186"/>
      <c r="I330" s="186"/>
      <c r="J330" s="186"/>
      <c r="K330" s="186"/>
      <c r="L330" s="186"/>
      <c r="M330" s="186"/>
      <c r="N330" s="186"/>
      <c r="O330" s="186"/>
      <c r="P330" s="186"/>
      <c r="Q330" s="186"/>
      <c r="R330" s="186"/>
      <c r="S330" s="186"/>
      <c r="T330" s="186"/>
      <c r="U330" s="186"/>
      <c r="V330" s="186"/>
      <c r="W330" s="186"/>
      <c r="X330" s="186"/>
      <c r="Y330" s="186"/>
      <c r="Z330" s="186"/>
      <c r="AA330" s="186"/>
    </row>
    <row xmlns:x14ac="http://schemas.microsoft.com/office/spreadsheetml/2009/9/ac" r="331" ht="15.75" x14ac:dyDescent="0.25">
      <c r="A331" s="186"/>
      <c r="B331" s="187"/>
      <c r="C331" s="186"/>
      <c r="D331" s="186"/>
      <c r="E331" s="186"/>
      <c r="F331" s="186"/>
      <c r="G331" s="186"/>
      <c r="H331" s="186"/>
      <c r="I331" s="186"/>
      <c r="J331" s="186"/>
      <c r="K331" s="186"/>
      <c r="L331" s="186"/>
      <c r="M331" s="186"/>
      <c r="N331" s="186"/>
      <c r="O331" s="186"/>
      <c r="P331" s="186"/>
      <c r="Q331" s="186"/>
      <c r="R331" s="186"/>
      <c r="S331" s="186"/>
      <c r="T331" s="186"/>
      <c r="U331" s="186"/>
      <c r="V331" s="186"/>
      <c r="W331" s="186"/>
      <c r="X331" s="186"/>
      <c r="Y331" s="186"/>
      <c r="Z331" s="186"/>
      <c r="AA331" s="186"/>
    </row>
    <row xmlns:x14ac="http://schemas.microsoft.com/office/spreadsheetml/2009/9/ac" r="332" ht="15.75" x14ac:dyDescent="0.25">
      <c r="A332" s="186"/>
      <c r="B332" s="187"/>
      <c r="C332" s="186"/>
      <c r="D332" s="186"/>
      <c r="E332" s="186"/>
      <c r="F332" s="186"/>
      <c r="G332" s="186"/>
      <c r="H332" s="186"/>
      <c r="I332" s="186"/>
      <c r="J332" s="186"/>
      <c r="K332" s="186"/>
      <c r="L332" s="186"/>
      <c r="M332" s="186"/>
      <c r="N332" s="186"/>
      <c r="O332" s="186"/>
      <c r="P332" s="186"/>
      <c r="Q332" s="186"/>
      <c r="R332" s="186"/>
      <c r="S332" s="186"/>
      <c r="T332" s="186"/>
      <c r="U332" s="186"/>
      <c r="V332" s="186"/>
      <c r="W332" s="186"/>
      <c r="X332" s="186"/>
      <c r="Y332" s="186"/>
      <c r="Z332" s="186"/>
      <c r="AA332" s="186"/>
    </row>
    <row xmlns:x14ac="http://schemas.microsoft.com/office/spreadsheetml/2009/9/ac" r="333" ht="15.75" x14ac:dyDescent="0.25">
      <c r="A333" s="186"/>
      <c r="B333" s="187"/>
      <c r="C333" s="186"/>
      <c r="D333" s="186"/>
      <c r="E333" s="186"/>
      <c r="F333" s="186"/>
      <c r="G333" s="186"/>
      <c r="H333" s="186"/>
      <c r="I333" s="186"/>
      <c r="J333" s="186"/>
      <c r="K333" s="186"/>
      <c r="L333" s="186"/>
      <c r="M333" s="186"/>
      <c r="N333" s="186"/>
      <c r="O333" s="186"/>
      <c r="P333" s="186"/>
      <c r="Q333" s="186"/>
      <c r="R333" s="186"/>
      <c r="S333" s="186"/>
      <c r="T333" s="186"/>
      <c r="U333" s="186"/>
      <c r="V333" s="186"/>
      <c r="W333" s="186"/>
      <c r="X333" s="186"/>
      <c r="Y333" s="186"/>
      <c r="Z333" s="186"/>
      <c r="AA333" s="186"/>
    </row>
    <row xmlns:x14ac="http://schemas.microsoft.com/office/spreadsheetml/2009/9/ac" r="334" ht="15.75" x14ac:dyDescent="0.25">
      <c r="A334" s="186"/>
      <c r="B334" s="187"/>
      <c r="C334" s="186"/>
      <c r="D334" s="186"/>
      <c r="E334" s="186"/>
      <c r="F334" s="186"/>
      <c r="G334" s="186"/>
      <c r="H334" s="186"/>
      <c r="I334" s="186"/>
      <c r="J334" s="186"/>
      <c r="K334" s="186"/>
      <c r="L334" s="186"/>
      <c r="M334" s="186"/>
      <c r="N334" s="186"/>
      <c r="O334" s="186"/>
      <c r="P334" s="186"/>
      <c r="Q334" s="186"/>
      <c r="R334" s="186"/>
      <c r="S334" s="186"/>
      <c r="T334" s="186"/>
      <c r="U334" s="186"/>
      <c r="V334" s="186"/>
      <c r="W334" s="186"/>
      <c r="X334" s="186"/>
      <c r="Y334" s="186"/>
      <c r="Z334" s="186"/>
      <c r="AA334" s="186"/>
    </row>
    <row xmlns:x14ac="http://schemas.microsoft.com/office/spreadsheetml/2009/9/ac" r="335" ht="15.75" x14ac:dyDescent="0.25">
      <c r="A335" s="186"/>
      <c r="B335" s="187"/>
      <c r="C335" s="186"/>
      <c r="D335" s="186"/>
      <c r="E335" s="186"/>
      <c r="F335" s="186"/>
      <c r="G335" s="186"/>
      <c r="H335" s="186"/>
      <c r="I335" s="186"/>
      <c r="J335" s="186"/>
      <c r="K335" s="186"/>
      <c r="L335" s="186"/>
      <c r="M335" s="186"/>
      <c r="N335" s="186"/>
      <c r="O335" s="186"/>
      <c r="P335" s="186"/>
      <c r="Q335" s="186"/>
      <c r="R335" s="186"/>
      <c r="S335" s="186"/>
      <c r="T335" s="186"/>
      <c r="U335" s="186"/>
      <c r="V335" s="186"/>
      <c r="W335" s="186"/>
      <c r="X335" s="186"/>
      <c r="Y335" s="186"/>
      <c r="Z335" s="186"/>
      <c r="AA335" s="186"/>
    </row>
    <row xmlns:x14ac="http://schemas.microsoft.com/office/spreadsheetml/2009/9/ac" r="336" ht="15.75" x14ac:dyDescent="0.25">
      <c r="A336" s="186"/>
      <c r="B336" s="187"/>
      <c r="C336" s="186"/>
      <c r="D336" s="186"/>
      <c r="E336" s="186"/>
      <c r="F336" s="186"/>
      <c r="G336" s="186"/>
      <c r="H336" s="186"/>
      <c r="I336" s="186"/>
      <c r="J336" s="186"/>
      <c r="K336" s="186"/>
      <c r="L336" s="186"/>
      <c r="M336" s="186"/>
      <c r="N336" s="186"/>
      <c r="O336" s="186"/>
      <c r="P336" s="186"/>
      <c r="Q336" s="186"/>
      <c r="R336" s="186"/>
      <c r="S336" s="186"/>
      <c r="T336" s="186"/>
      <c r="U336" s="186"/>
      <c r="V336" s="186"/>
      <c r="W336" s="186"/>
      <c r="X336" s="186"/>
      <c r="Y336" s="186"/>
      <c r="Z336" s="186"/>
      <c r="AA336" s="186"/>
    </row>
    <row xmlns:x14ac="http://schemas.microsoft.com/office/spreadsheetml/2009/9/ac" r="337" ht="15.75" x14ac:dyDescent="0.25">
      <c r="A337" s="186"/>
      <c r="B337" s="187"/>
      <c r="C337" s="186"/>
      <c r="D337" s="186"/>
      <c r="E337" s="186"/>
      <c r="F337" s="186"/>
      <c r="G337" s="186"/>
      <c r="H337" s="186"/>
      <c r="I337" s="186"/>
      <c r="J337" s="186"/>
      <c r="K337" s="186"/>
      <c r="L337" s="186"/>
      <c r="M337" s="186"/>
      <c r="N337" s="186"/>
      <c r="O337" s="186"/>
      <c r="P337" s="186"/>
      <c r="Q337" s="186"/>
      <c r="R337" s="186"/>
      <c r="S337" s="186"/>
      <c r="T337" s="186"/>
      <c r="U337" s="186"/>
      <c r="V337" s="186"/>
      <c r="W337" s="186"/>
      <c r="X337" s="186"/>
      <c r="Y337" s="186"/>
      <c r="Z337" s="186"/>
      <c r="AA337" s="186"/>
    </row>
    <row xmlns:x14ac="http://schemas.microsoft.com/office/spreadsheetml/2009/9/ac" r="338" ht="15.75" x14ac:dyDescent="0.25">
      <c r="A338" s="186"/>
      <c r="B338" s="187"/>
      <c r="C338" s="186"/>
      <c r="D338" s="186"/>
      <c r="E338" s="186"/>
      <c r="F338" s="186"/>
      <c r="G338" s="186"/>
      <c r="H338" s="186"/>
      <c r="I338" s="186"/>
      <c r="J338" s="186"/>
      <c r="K338" s="186"/>
      <c r="L338" s="186"/>
      <c r="M338" s="186"/>
      <c r="N338" s="186"/>
      <c r="O338" s="186"/>
      <c r="P338" s="186"/>
      <c r="Q338" s="186"/>
      <c r="R338" s="186"/>
      <c r="S338" s="186"/>
      <c r="T338" s="186"/>
      <c r="U338" s="186"/>
      <c r="V338" s="186"/>
      <c r="W338" s="186"/>
      <c r="X338" s="186"/>
      <c r="Y338" s="186"/>
      <c r="Z338" s="186"/>
      <c r="AA338" s="186"/>
    </row>
    <row xmlns:x14ac="http://schemas.microsoft.com/office/spreadsheetml/2009/9/ac" r="339" ht="15.75" x14ac:dyDescent="0.25">
      <c r="A339" s="186"/>
      <c r="B339" s="187"/>
      <c r="C339" s="186"/>
      <c r="D339" s="186"/>
      <c r="E339" s="186"/>
      <c r="F339" s="186"/>
      <c r="G339" s="186"/>
      <c r="H339" s="186"/>
      <c r="I339" s="186"/>
      <c r="J339" s="186"/>
      <c r="K339" s="186"/>
      <c r="L339" s="186"/>
      <c r="M339" s="186"/>
      <c r="N339" s="186"/>
      <c r="O339" s="186"/>
      <c r="P339" s="186"/>
      <c r="Q339" s="186"/>
      <c r="R339" s="186"/>
      <c r="S339" s="186"/>
      <c r="T339" s="186"/>
      <c r="U339" s="186"/>
      <c r="V339" s="186"/>
      <c r="W339" s="186"/>
      <c r="X339" s="186"/>
      <c r="Y339" s="186"/>
      <c r="Z339" s="186"/>
      <c r="AA339" s="186"/>
    </row>
    <row xmlns:x14ac="http://schemas.microsoft.com/office/spreadsheetml/2009/9/ac" r="340" ht="15.75" x14ac:dyDescent="0.25">
      <c r="A340" s="186"/>
      <c r="B340" s="187"/>
      <c r="C340" s="186"/>
      <c r="D340" s="186"/>
      <c r="E340" s="186"/>
      <c r="F340" s="186"/>
      <c r="G340" s="186"/>
      <c r="H340" s="186"/>
      <c r="I340" s="186"/>
      <c r="J340" s="186"/>
      <c r="K340" s="186"/>
      <c r="L340" s="186"/>
      <c r="M340" s="186"/>
      <c r="N340" s="186"/>
      <c r="O340" s="186"/>
      <c r="P340" s="186"/>
      <c r="Q340" s="186"/>
      <c r="R340" s="186"/>
      <c r="S340" s="186"/>
      <c r="T340" s="186"/>
      <c r="U340" s="186"/>
      <c r="V340" s="186"/>
      <c r="W340" s="186"/>
      <c r="X340" s="186"/>
      <c r="Y340" s="186"/>
      <c r="Z340" s="186"/>
      <c r="AA340" s="186"/>
    </row>
    <row xmlns:x14ac="http://schemas.microsoft.com/office/spreadsheetml/2009/9/ac" r="341" ht="15.75" x14ac:dyDescent="0.25">
      <c r="A341" s="186"/>
      <c r="B341" s="187"/>
      <c r="C341" s="186"/>
      <c r="D341" s="186"/>
      <c r="E341" s="186"/>
      <c r="F341" s="186"/>
      <c r="G341" s="186"/>
      <c r="H341" s="186"/>
      <c r="I341" s="186"/>
      <c r="J341" s="186"/>
      <c r="K341" s="186"/>
      <c r="L341" s="186"/>
      <c r="M341" s="186"/>
      <c r="N341" s="186"/>
      <c r="O341" s="186"/>
      <c r="P341" s="186"/>
      <c r="Q341" s="186"/>
      <c r="R341" s="186"/>
      <c r="S341" s="186"/>
      <c r="T341" s="186"/>
      <c r="U341" s="186"/>
      <c r="V341" s="186"/>
      <c r="W341" s="186"/>
      <c r="X341" s="186"/>
      <c r="Y341" s="186"/>
      <c r="Z341" s="186"/>
      <c r="AA341" s="186"/>
    </row>
    <row xmlns:x14ac="http://schemas.microsoft.com/office/spreadsheetml/2009/9/ac" r="342" ht="15.75" x14ac:dyDescent="0.25">
      <c r="A342" s="186"/>
      <c r="B342" s="187"/>
      <c r="C342" s="186"/>
      <c r="D342" s="186"/>
      <c r="E342" s="186"/>
      <c r="F342" s="186"/>
      <c r="G342" s="186"/>
      <c r="H342" s="186"/>
      <c r="I342" s="186"/>
      <c r="J342" s="186"/>
      <c r="K342" s="186"/>
      <c r="L342" s="186"/>
      <c r="M342" s="186"/>
      <c r="N342" s="186"/>
      <c r="O342" s="186"/>
      <c r="P342" s="186"/>
      <c r="Q342" s="186"/>
      <c r="R342" s="186"/>
      <c r="S342" s="186"/>
      <c r="T342" s="186"/>
      <c r="U342" s="186"/>
      <c r="V342" s="186"/>
      <c r="W342" s="186"/>
      <c r="X342" s="186"/>
      <c r="Y342" s="186"/>
      <c r="Z342" s="186"/>
      <c r="AA342" s="186"/>
    </row>
    <row xmlns:x14ac="http://schemas.microsoft.com/office/spreadsheetml/2009/9/ac" r="343" ht="15.75" x14ac:dyDescent="0.25">
      <c r="A343" s="186"/>
      <c r="B343" s="187"/>
      <c r="C343" s="186"/>
      <c r="D343" s="186"/>
      <c r="E343" s="186"/>
      <c r="F343" s="186"/>
      <c r="G343" s="186"/>
      <c r="H343" s="186"/>
      <c r="I343" s="186"/>
      <c r="J343" s="186"/>
      <c r="K343" s="186"/>
      <c r="L343" s="186"/>
      <c r="M343" s="186"/>
      <c r="N343" s="186"/>
      <c r="O343" s="186"/>
      <c r="P343" s="186"/>
      <c r="Q343" s="186"/>
      <c r="R343" s="186"/>
      <c r="S343" s="186"/>
      <c r="T343" s="186"/>
      <c r="U343" s="186"/>
      <c r="V343" s="186"/>
      <c r="W343" s="186"/>
      <c r="X343" s="186"/>
      <c r="Y343" s="186"/>
      <c r="Z343" s="186"/>
      <c r="AA343" s="186"/>
    </row>
    <row xmlns:x14ac="http://schemas.microsoft.com/office/spreadsheetml/2009/9/ac" r="344" ht="15.75" x14ac:dyDescent="0.25">
      <c r="A344" s="186"/>
      <c r="B344" s="187"/>
      <c r="C344" s="186"/>
      <c r="D344" s="186"/>
      <c r="E344" s="186"/>
      <c r="F344" s="186"/>
      <c r="G344" s="186"/>
      <c r="H344" s="186"/>
      <c r="I344" s="186"/>
      <c r="J344" s="186"/>
      <c r="K344" s="186"/>
      <c r="L344" s="186"/>
      <c r="M344" s="186"/>
      <c r="N344" s="186"/>
      <c r="O344" s="186"/>
      <c r="P344" s="186"/>
      <c r="Q344" s="186"/>
      <c r="R344" s="186"/>
      <c r="S344" s="186"/>
      <c r="T344" s="186"/>
      <c r="U344" s="186"/>
      <c r="V344" s="186"/>
      <c r="W344" s="186"/>
      <c r="X344" s="186"/>
      <c r="Y344" s="186"/>
      <c r="Z344" s="186"/>
      <c r="AA344" s="186"/>
    </row>
    <row xmlns:x14ac="http://schemas.microsoft.com/office/spreadsheetml/2009/9/ac" r="345" ht="15.75" x14ac:dyDescent="0.25">
      <c r="A345" s="186"/>
      <c r="B345" s="187"/>
      <c r="C345" s="186"/>
      <c r="D345" s="186"/>
      <c r="E345" s="186"/>
      <c r="F345" s="186"/>
      <c r="G345" s="186"/>
      <c r="H345" s="186"/>
      <c r="I345" s="186"/>
      <c r="J345" s="186"/>
      <c r="K345" s="186"/>
      <c r="L345" s="186"/>
      <c r="M345" s="186"/>
      <c r="N345" s="186"/>
      <c r="O345" s="186"/>
      <c r="P345" s="186"/>
      <c r="Q345" s="186"/>
      <c r="R345" s="186"/>
      <c r="S345" s="186"/>
      <c r="T345" s="186"/>
      <c r="U345" s="186"/>
      <c r="V345" s="186"/>
      <c r="W345" s="186"/>
      <c r="X345" s="186"/>
      <c r="Y345" s="186"/>
      <c r="Z345" s="186"/>
      <c r="AA345" s="186"/>
    </row>
    <row xmlns:x14ac="http://schemas.microsoft.com/office/spreadsheetml/2009/9/ac" r="346" ht="15.75" x14ac:dyDescent="0.25">
      <c r="A346" s="186"/>
      <c r="B346" s="187"/>
      <c r="C346" s="186"/>
      <c r="D346" s="186"/>
      <c r="E346" s="186"/>
      <c r="F346" s="186"/>
      <c r="G346" s="186"/>
      <c r="H346" s="186"/>
      <c r="I346" s="186"/>
      <c r="J346" s="186"/>
      <c r="K346" s="186"/>
      <c r="L346" s="186"/>
      <c r="M346" s="186"/>
      <c r="N346" s="186"/>
      <c r="O346" s="186"/>
      <c r="P346" s="186"/>
      <c r="Q346" s="186"/>
      <c r="R346" s="186"/>
      <c r="S346" s="186"/>
      <c r="T346" s="186"/>
      <c r="U346" s="186"/>
      <c r="V346" s="186"/>
      <c r="W346" s="186"/>
      <c r="X346" s="186"/>
      <c r="Y346" s="186"/>
      <c r="Z346" s="186"/>
      <c r="AA346" s="186"/>
    </row>
    <row xmlns:x14ac="http://schemas.microsoft.com/office/spreadsheetml/2009/9/ac" r="347" ht="15.75" x14ac:dyDescent="0.25">
      <c r="A347" s="186"/>
      <c r="B347" s="187"/>
      <c r="C347" s="186"/>
      <c r="D347" s="186"/>
      <c r="E347" s="186"/>
      <c r="F347" s="186"/>
      <c r="G347" s="186"/>
      <c r="H347" s="186"/>
      <c r="I347" s="186"/>
      <c r="J347" s="186"/>
      <c r="K347" s="186"/>
      <c r="L347" s="186"/>
      <c r="M347" s="186"/>
      <c r="N347" s="186"/>
      <c r="O347" s="186"/>
      <c r="P347" s="186"/>
      <c r="Q347" s="186"/>
      <c r="R347" s="186"/>
      <c r="S347" s="186"/>
      <c r="T347" s="186"/>
      <c r="U347" s="186"/>
      <c r="V347" s="186"/>
      <c r="W347" s="186"/>
      <c r="X347" s="186"/>
      <c r="Y347" s="186"/>
      <c r="Z347" s="186"/>
      <c r="AA347" s="186"/>
    </row>
    <row xmlns:x14ac="http://schemas.microsoft.com/office/spreadsheetml/2009/9/ac" r="348" ht="15.75" x14ac:dyDescent="0.25">
      <c r="A348" s="186"/>
      <c r="B348" s="187"/>
      <c r="C348" s="186"/>
      <c r="D348" s="186"/>
      <c r="E348" s="186"/>
      <c r="F348" s="186"/>
      <c r="G348" s="186"/>
      <c r="H348" s="186"/>
      <c r="I348" s="186"/>
      <c r="J348" s="186"/>
      <c r="K348" s="186"/>
      <c r="L348" s="186"/>
      <c r="M348" s="186"/>
      <c r="N348" s="186"/>
      <c r="O348" s="186"/>
      <c r="P348" s="186"/>
      <c r="Q348" s="186"/>
      <c r="R348" s="186"/>
      <c r="S348" s="186"/>
      <c r="T348" s="186"/>
      <c r="U348" s="186"/>
      <c r="V348" s="186"/>
      <c r="W348" s="186"/>
      <c r="X348" s="186"/>
      <c r="Y348" s="186"/>
      <c r="Z348" s="186"/>
      <c r="AA348" s="186"/>
    </row>
    <row xmlns:x14ac="http://schemas.microsoft.com/office/spreadsheetml/2009/9/ac" r="349" ht="15.75" x14ac:dyDescent="0.25">
      <c r="A349" s="186"/>
      <c r="B349" s="187"/>
      <c r="C349" s="186"/>
      <c r="D349" s="186"/>
      <c r="E349" s="186"/>
      <c r="F349" s="186"/>
      <c r="G349" s="186"/>
      <c r="H349" s="186"/>
      <c r="I349" s="186"/>
      <c r="J349" s="186"/>
      <c r="K349" s="186"/>
      <c r="L349" s="186"/>
      <c r="M349" s="186"/>
      <c r="N349" s="186"/>
      <c r="O349" s="186"/>
      <c r="P349" s="186"/>
      <c r="Q349" s="186"/>
      <c r="R349" s="186"/>
      <c r="S349" s="186"/>
      <c r="T349" s="186"/>
      <c r="U349" s="186"/>
      <c r="V349" s="186"/>
      <c r="W349" s="186"/>
      <c r="X349" s="186"/>
      <c r="Y349" s="186"/>
      <c r="Z349" s="186"/>
      <c r="AA349" s="186"/>
    </row>
    <row xmlns:x14ac="http://schemas.microsoft.com/office/spreadsheetml/2009/9/ac" r="350" ht="15.75" x14ac:dyDescent="0.25">
      <c r="A350" s="186"/>
      <c r="B350" s="187"/>
      <c r="C350" s="186"/>
      <c r="D350" s="186"/>
      <c r="E350" s="186"/>
      <c r="F350" s="186"/>
      <c r="G350" s="186"/>
      <c r="H350" s="186"/>
      <c r="I350" s="186"/>
      <c r="J350" s="186"/>
      <c r="K350" s="186"/>
      <c r="L350" s="186"/>
      <c r="M350" s="186"/>
      <c r="N350" s="186"/>
      <c r="O350" s="186"/>
      <c r="P350" s="186"/>
      <c r="Q350" s="186"/>
      <c r="R350" s="186"/>
      <c r="S350" s="186"/>
      <c r="T350" s="186"/>
      <c r="U350" s="186"/>
      <c r="V350" s="186"/>
      <c r="W350" s="186"/>
      <c r="X350" s="186"/>
      <c r="Y350" s="186"/>
      <c r="Z350" s="186"/>
      <c r="AA350" s="186"/>
    </row>
    <row xmlns:x14ac="http://schemas.microsoft.com/office/spreadsheetml/2009/9/ac" r="351" ht="15.75" x14ac:dyDescent="0.25">
      <c r="A351" s="186"/>
      <c r="B351" s="187"/>
      <c r="C351" s="186"/>
      <c r="D351" s="186"/>
      <c r="E351" s="186"/>
      <c r="F351" s="186"/>
      <c r="G351" s="186"/>
      <c r="H351" s="186"/>
      <c r="I351" s="186"/>
      <c r="J351" s="186"/>
      <c r="K351" s="186"/>
      <c r="L351" s="186"/>
      <c r="M351" s="186"/>
      <c r="N351" s="186"/>
      <c r="O351" s="186"/>
      <c r="P351" s="186"/>
      <c r="Q351" s="186"/>
      <c r="R351" s="186"/>
      <c r="S351" s="186"/>
      <c r="T351" s="186"/>
      <c r="U351" s="186"/>
      <c r="V351" s="186"/>
      <c r="W351" s="186"/>
      <c r="X351" s="186"/>
      <c r="Y351" s="186"/>
      <c r="Z351" s="186"/>
      <c r="AA351" s="186"/>
    </row>
    <row xmlns:x14ac="http://schemas.microsoft.com/office/spreadsheetml/2009/9/ac" r="352" ht="15.75" x14ac:dyDescent="0.25">
      <c r="A352" s="186"/>
      <c r="B352" s="187"/>
      <c r="C352" s="186"/>
      <c r="D352" s="186"/>
      <c r="E352" s="186"/>
      <c r="F352" s="186"/>
      <c r="G352" s="186"/>
      <c r="H352" s="186"/>
      <c r="I352" s="186"/>
      <c r="J352" s="186"/>
      <c r="K352" s="186"/>
      <c r="L352" s="186"/>
      <c r="M352" s="186"/>
      <c r="N352" s="186"/>
      <c r="O352" s="186"/>
      <c r="P352" s="186"/>
      <c r="Q352" s="186"/>
      <c r="R352" s="186"/>
      <c r="S352" s="186"/>
      <c r="T352" s="186"/>
      <c r="U352" s="186"/>
      <c r="V352" s="186"/>
      <c r="W352" s="186"/>
      <c r="X352" s="186"/>
      <c r="Y352" s="186"/>
      <c r="Z352" s="186"/>
      <c r="AA352" s="186"/>
    </row>
    <row xmlns:x14ac="http://schemas.microsoft.com/office/spreadsheetml/2009/9/ac" r="353" ht="15.75" x14ac:dyDescent="0.25">
      <c r="A353" s="186"/>
      <c r="B353" s="187"/>
      <c r="C353" s="186"/>
      <c r="D353" s="186"/>
      <c r="E353" s="186"/>
      <c r="F353" s="186"/>
      <c r="G353" s="186"/>
      <c r="H353" s="186"/>
      <c r="I353" s="186"/>
      <c r="J353" s="186"/>
      <c r="K353" s="186"/>
      <c r="L353" s="186"/>
      <c r="M353" s="186"/>
      <c r="N353" s="186"/>
      <c r="O353" s="186"/>
      <c r="P353" s="186"/>
      <c r="Q353" s="186"/>
      <c r="R353" s="186"/>
      <c r="S353" s="186"/>
      <c r="T353" s="186"/>
      <c r="U353" s="186"/>
      <c r="V353" s="186"/>
      <c r="W353" s="186"/>
      <c r="X353" s="186"/>
      <c r="Y353" s="186"/>
      <c r="Z353" s="186"/>
      <c r="AA353" s="186"/>
    </row>
    <row xmlns:x14ac="http://schemas.microsoft.com/office/spreadsheetml/2009/9/ac" r="354" ht="15.75" x14ac:dyDescent="0.25">
      <c r="A354" s="186"/>
      <c r="B354" s="187"/>
      <c r="C354" s="186"/>
      <c r="D354" s="186"/>
      <c r="E354" s="186"/>
      <c r="F354" s="186"/>
      <c r="G354" s="186"/>
      <c r="H354" s="186"/>
      <c r="I354" s="186"/>
      <c r="J354" s="186"/>
      <c r="K354" s="186"/>
      <c r="L354" s="186"/>
      <c r="M354" s="186"/>
      <c r="N354" s="186"/>
      <c r="O354" s="186"/>
      <c r="P354" s="186"/>
      <c r="Q354" s="186"/>
      <c r="R354" s="186"/>
      <c r="S354" s="186"/>
      <c r="T354" s="186"/>
      <c r="U354" s="186"/>
      <c r="V354" s="186"/>
      <c r="W354" s="186"/>
      <c r="X354" s="186"/>
      <c r="Y354" s="186"/>
      <c r="Z354" s="186"/>
      <c r="AA354" s="186"/>
    </row>
    <row xmlns:x14ac="http://schemas.microsoft.com/office/spreadsheetml/2009/9/ac" r="355" ht="15.75" x14ac:dyDescent="0.25">
      <c r="A355" s="186"/>
      <c r="B355" s="187"/>
      <c r="C355" s="186"/>
      <c r="D355" s="186"/>
      <c r="E355" s="186"/>
      <c r="F355" s="186"/>
      <c r="G355" s="186"/>
      <c r="H355" s="186"/>
      <c r="I355" s="186"/>
      <c r="J355" s="186"/>
      <c r="K355" s="186"/>
      <c r="L355" s="186"/>
      <c r="M355" s="186"/>
      <c r="N355" s="186"/>
      <c r="O355" s="186"/>
      <c r="P355" s="186"/>
      <c r="Q355" s="186"/>
      <c r="R355" s="186"/>
      <c r="S355" s="186"/>
      <c r="T355" s="186"/>
      <c r="U355" s="186"/>
      <c r="V355" s="186"/>
      <c r="W355" s="186"/>
      <c r="X355" s="186"/>
      <c r="Y355" s="186"/>
      <c r="Z355" s="186"/>
      <c r="AA355" s="186"/>
    </row>
    <row xmlns:x14ac="http://schemas.microsoft.com/office/spreadsheetml/2009/9/ac" r="356" ht="15.75" x14ac:dyDescent="0.25">
      <c r="A356" s="186"/>
      <c r="B356" s="187"/>
      <c r="C356" s="186"/>
      <c r="D356" s="186"/>
      <c r="E356" s="186"/>
      <c r="F356" s="186"/>
      <c r="G356" s="186"/>
      <c r="H356" s="186"/>
      <c r="I356" s="186"/>
      <c r="J356" s="186"/>
      <c r="K356" s="186"/>
      <c r="L356" s="186"/>
      <c r="M356" s="186"/>
      <c r="N356" s="186"/>
      <c r="O356" s="186"/>
      <c r="P356" s="186"/>
      <c r="Q356" s="186"/>
      <c r="R356" s="186"/>
      <c r="S356" s="186"/>
      <c r="T356" s="186"/>
      <c r="U356" s="186"/>
      <c r="V356" s="186"/>
      <c r="W356" s="186"/>
      <c r="X356" s="186"/>
      <c r="Y356" s="186"/>
      <c r="Z356" s="186"/>
      <c r="AA356" s="186"/>
    </row>
    <row xmlns:x14ac="http://schemas.microsoft.com/office/spreadsheetml/2009/9/ac" r="357" ht="15.75" x14ac:dyDescent="0.25">
      <c r="A357" s="186"/>
      <c r="B357" s="187"/>
      <c r="C357" s="186"/>
      <c r="D357" s="186"/>
      <c r="E357" s="186"/>
      <c r="F357" s="186"/>
      <c r="G357" s="186"/>
      <c r="H357" s="186"/>
      <c r="I357" s="186"/>
      <c r="J357" s="186"/>
      <c r="K357" s="186"/>
      <c r="L357" s="186"/>
      <c r="M357" s="186"/>
      <c r="N357" s="186"/>
      <c r="O357" s="186"/>
      <c r="P357" s="186"/>
      <c r="Q357" s="186"/>
      <c r="R357" s="186"/>
      <c r="S357" s="186"/>
      <c r="T357" s="186"/>
      <c r="U357" s="186"/>
      <c r="V357" s="186"/>
      <c r="W357" s="186"/>
      <c r="X357" s="186"/>
      <c r="Y357" s="186"/>
      <c r="Z357" s="186"/>
      <c r="AA357" s="186"/>
    </row>
    <row xmlns:x14ac="http://schemas.microsoft.com/office/spreadsheetml/2009/9/ac" r="358" ht="15.75" x14ac:dyDescent="0.25">
      <c r="A358" s="186"/>
      <c r="B358" s="187"/>
      <c r="C358" s="186"/>
      <c r="D358" s="186"/>
      <c r="E358" s="186"/>
      <c r="F358" s="186"/>
      <c r="G358" s="186"/>
      <c r="H358" s="186"/>
      <c r="I358" s="186"/>
      <c r="J358" s="186"/>
      <c r="K358" s="186"/>
      <c r="L358" s="186"/>
      <c r="M358" s="186"/>
      <c r="N358" s="186"/>
      <c r="O358" s="186"/>
      <c r="P358" s="186"/>
      <c r="Q358" s="186"/>
      <c r="R358" s="186"/>
      <c r="S358" s="186"/>
      <c r="T358" s="186"/>
      <c r="U358" s="186"/>
      <c r="V358" s="186"/>
      <c r="W358" s="186"/>
      <c r="X358" s="186"/>
      <c r="Y358" s="186"/>
      <c r="Z358" s="186"/>
      <c r="AA358" s="186"/>
    </row>
    <row xmlns:x14ac="http://schemas.microsoft.com/office/spreadsheetml/2009/9/ac" r="359" ht="15.75" x14ac:dyDescent="0.25">
      <c r="A359" s="186"/>
      <c r="B359" s="187"/>
      <c r="C359" s="186"/>
      <c r="D359" s="186"/>
      <c r="E359" s="186"/>
      <c r="F359" s="186"/>
      <c r="G359" s="186"/>
      <c r="H359" s="186"/>
      <c r="I359" s="186"/>
      <c r="J359" s="186"/>
      <c r="K359" s="186"/>
      <c r="L359" s="186"/>
      <c r="M359" s="186"/>
      <c r="N359" s="186"/>
      <c r="O359" s="186"/>
      <c r="P359" s="186"/>
      <c r="Q359" s="186"/>
      <c r="R359" s="186"/>
      <c r="S359" s="186"/>
      <c r="T359" s="186"/>
      <c r="U359" s="186"/>
      <c r="V359" s="186"/>
      <c r="W359" s="186"/>
      <c r="X359" s="186"/>
      <c r="Y359" s="186"/>
      <c r="Z359" s="186"/>
      <c r="AA359" s="186"/>
    </row>
    <row xmlns:x14ac="http://schemas.microsoft.com/office/spreadsheetml/2009/9/ac" r="360" ht="15.75" x14ac:dyDescent="0.25">
      <c r="A360" s="186"/>
      <c r="B360" s="187"/>
      <c r="C360" s="186"/>
      <c r="D360" s="186"/>
      <c r="E360" s="186"/>
      <c r="F360" s="186"/>
      <c r="G360" s="186"/>
      <c r="H360" s="186"/>
      <c r="I360" s="186"/>
      <c r="J360" s="186"/>
      <c r="K360" s="186"/>
      <c r="L360" s="186"/>
      <c r="M360" s="186"/>
      <c r="N360" s="186"/>
      <c r="O360" s="186"/>
      <c r="P360" s="186"/>
      <c r="Q360" s="186"/>
      <c r="R360" s="186"/>
      <c r="S360" s="186"/>
      <c r="T360" s="186"/>
      <c r="U360" s="186"/>
      <c r="V360" s="186"/>
      <c r="W360" s="186"/>
      <c r="X360" s="186"/>
      <c r="Y360" s="186"/>
      <c r="Z360" s="186"/>
      <c r="AA360" s="186"/>
    </row>
    <row xmlns:x14ac="http://schemas.microsoft.com/office/spreadsheetml/2009/9/ac" r="361" ht="15.75" x14ac:dyDescent="0.25">
      <c r="A361" s="186"/>
      <c r="B361" s="187"/>
      <c r="C361" s="186"/>
      <c r="D361" s="186"/>
      <c r="E361" s="186"/>
      <c r="F361" s="186"/>
      <c r="G361" s="186"/>
      <c r="H361" s="186"/>
      <c r="I361" s="186"/>
      <c r="J361" s="186"/>
      <c r="K361" s="186"/>
      <c r="L361" s="186"/>
      <c r="M361" s="186"/>
      <c r="N361" s="186"/>
      <c r="O361" s="186"/>
      <c r="P361" s="186"/>
      <c r="Q361" s="186"/>
      <c r="R361" s="186"/>
      <c r="S361" s="186"/>
      <c r="T361" s="186"/>
      <c r="U361" s="186"/>
      <c r="V361" s="186"/>
      <c r="W361" s="186"/>
      <c r="X361" s="186"/>
      <c r="Y361" s="186"/>
      <c r="Z361" s="186"/>
      <c r="AA361" s="186"/>
    </row>
    <row xmlns:x14ac="http://schemas.microsoft.com/office/spreadsheetml/2009/9/ac" r="362" ht="15.75" x14ac:dyDescent="0.25">
      <c r="A362" s="186"/>
      <c r="B362" s="187"/>
      <c r="C362" s="186"/>
      <c r="D362" s="186"/>
      <c r="E362" s="186"/>
      <c r="F362" s="186"/>
      <c r="G362" s="186"/>
      <c r="H362" s="186"/>
      <c r="I362" s="186"/>
      <c r="J362" s="186"/>
      <c r="K362" s="186"/>
      <c r="L362" s="186"/>
      <c r="M362" s="186"/>
      <c r="N362" s="186"/>
      <c r="O362" s="186"/>
      <c r="P362" s="186"/>
      <c r="Q362" s="186"/>
      <c r="R362" s="186"/>
      <c r="S362" s="186"/>
      <c r="T362" s="186"/>
      <c r="U362" s="186"/>
      <c r="V362" s="186"/>
      <c r="W362" s="186"/>
      <c r="X362" s="186"/>
      <c r="Y362" s="186"/>
      <c r="Z362" s="186"/>
      <c r="AA362" s="186"/>
    </row>
    <row xmlns:x14ac="http://schemas.microsoft.com/office/spreadsheetml/2009/9/ac" r="363" ht="15.75" x14ac:dyDescent="0.25">
      <c r="A363" s="186"/>
      <c r="B363" s="187"/>
      <c r="C363" s="186"/>
      <c r="D363" s="186"/>
      <c r="E363" s="186"/>
      <c r="F363" s="186"/>
      <c r="G363" s="186"/>
      <c r="H363" s="186"/>
      <c r="I363" s="186"/>
      <c r="J363" s="186"/>
      <c r="K363" s="186"/>
      <c r="L363" s="186"/>
      <c r="M363" s="186"/>
      <c r="N363" s="186"/>
      <c r="O363" s="186"/>
      <c r="P363" s="186"/>
      <c r="Q363" s="186"/>
      <c r="R363" s="186"/>
      <c r="S363" s="186"/>
      <c r="T363" s="186"/>
      <c r="U363" s="186"/>
      <c r="V363" s="186"/>
      <c r="W363" s="186"/>
      <c r="X363" s="186"/>
      <c r="Y363" s="186"/>
      <c r="Z363" s="186"/>
      <c r="AA363" s="186"/>
    </row>
    <row xmlns:x14ac="http://schemas.microsoft.com/office/spreadsheetml/2009/9/ac" r="364" ht="15.75" x14ac:dyDescent="0.25">
      <c r="A364" s="186"/>
      <c r="B364" s="187"/>
      <c r="C364" s="186"/>
      <c r="D364" s="186"/>
      <c r="E364" s="186"/>
      <c r="F364" s="186"/>
      <c r="G364" s="186"/>
      <c r="H364" s="186"/>
      <c r="I364" s="186"/>
      <c r="J364" s="186"/>
      <c r="K364" s="186"/>
      <c r="L364" s="186"/>
      <c r="M364" s="186"/>
      <c r="N364" s="186"/>
      <c r="O364" s="186"/>
      <c r="P364" s="186"/>
      <c r="Q364" s="186"/>
      <c r="R364" s="186"/>
      <c r="S364" s="186"/>
      <c r="T364" s="186"/>
      <c r="U364" s="186"/>
      <c r="V364" s="186"/>
      <c r="W364" s="186"/>
      <c r="X364" s="186"/>
      <c r="Y364" s="186"/>
      <c r="Z364" s="186"/>
      <c r="AA364" s="186"/>
    </row>
    <row xmlns:x14ac="http://schemas.microsoft.com/office/spreadsheetml/2009/9/ac" r="365" ht="15.75" x14ac:dyDescent="0.25">
      <c r="A365" s="186"/>
      <c r="B365" s="187"/>
      <c r="C365" s="186"/>
      <c r="D365" s="186"/>
      <c r="E365" s="186"/>
      <c r="F365" s="186"/>
      <c r="G365" s="186"/>
      <c r="H365" s="186"/>
      <c r="I365" s="186"/>
      <c r="J365" s="186"/>
      <c r="K365" s="186"/>
      <c r="L365" s="186"/>
      <c r="M365" s="186"/>
      <c r="N365" s="186"/>
      <c r="O365" s="186"/>
      <c r="P365" s="186"/>
      <c r="Q365" s="186"/>
      <c r="R365" s="186"/>
      <c r="S365" s="186"/>
      <c r="T365" s="186"/>
      <c r="U365" s="186"/>
      <c r="V365" s="186"/>
      <c r="W365" s="186"/>
      <c r="X365" s="186"/>
      <c r="Y365" s="186"/>
      <c r="Z365" s="186"/>
      <c r="AA365" s="186"/>
    </row>
    <row xmlns:x14ac="http://schemas.microsoft.com/office/spreadsheetml/2009/9/ac" r="366" ht="15.75" x14ac:dyDescent="0.25">
      <c r="A366" s="186"/>
      <c r="B366" s="187"/>
      <c r="C366" s="186"/>
      <c r="D366" s="186"/>
      <c r="E366" s="186"/>
      <c r="F366" s="186"/>
      <c r="G366" s="186"/>
      <c r="H366" s="186"/>
      <c r="I366" s="186"/>
      <c r="J366" s="186"/>
      <c r="K366" s="186"/>
      <c r="L366" s="186"/>
      <c r="M366" s="186"/>
      <c r="N366" s="186"/>
      <c r="O366" s="186"/>
      <c r="P366" s="186"/>
      <c r="Q366" s="186"/>
      <c r="R366" s="186"/>
      <c r="S366" s="186"/>
      <c r="T366" s="186"/>
      <c r="U366" s="186"/>
      <c r="V366" s="186"/>
      <c r="W366" s="186"/>
      <c r="X366" s="186"/>
      <c r="Y366" s="186"/>
      <c r="Z366" s="186"/>
      <c r="AA366" s="186"/>
    </row>
    <row xmlns:x14ac="http://schemas.microsoft.com/office/spreadsheetml/2009/9/ac" r="367" ht="15.75" x14ac:dyDescent="0.25">
      <c r="A367" s="186"/>
      <c r="B367" s="187"/>
      <c r="C367" s="186"/>
      <c r="D367" s="186"/>
      <c r="E367" s="186"/>
      <c r="F367" s="186"/>
      <c r="G367" s="186"/>
      <c r="H367" s="186"/>
      <c r="I367" s="186"/>
      <c r="J367" s="186"/>
      <c r="K367" s="186"/>
      <c r="L367" s="186"/>
      <c r="M367" s="186"/>
      <c r="N367" s="186"/>
      <c r="O367" s="186"/>
      <c r="P367" s="186"/>
      <c r="Q367" s="186"/>
      <c r="R367" s="186"/>
      <c r="S367" s="186"/>
      <c r="T367" s="186"/>
      <c r="U367" s="186"/>
      <c r="V367" s="186"/>
      <c r="W367" s="186"/>
      <c r="X367" s="186"/>
      <c r="Y367" s="186"/>
      <c r="Z367" s="186"/>
      <c r="AA367" s="186"/>
    </row>
    <row xmlns:x14ac="http://schemas.microsoft.com/office/spreadsheetml/2009/9/ac" r="368" ht="15.75" x14ac:dyDescent="0.25">
      <c r="A368" s="186"/>
      <c r="B368" s="187"/>
      <c r="C368" s="186"/>
      <c r="D368" s="186"/>
      <c r="E368" s="186"/>
      <c r="F368" s="186"/>
      <c r="G368" s="186"/>
      <c r="H368" s="186"/>
      <c r="I368" s="186"/>
      <c r="J368" s="186"/>
      <c r="K368" s="186"/>
      <c r="L368" s="186"/>
      <c r="M368" s="186"/>
      <c r="N368" s="186"/>
      <c r="O368" s="186"/>
      <c r="P368" s="186"/>
      <c r="Q368" s="186"/>
      <c r="R368" s="186"/>
      <c r="S368" s="186"/>
      <c r="T368" s="186"/>
      <c r="U368" s="186"/>
      <c r="V368" s="186"/>
      <c r="W368" s="186"/>
      <c r="X368" s="186"/>
      <c r="Y368" s="186"/>
      <c r="Z368" s="186"/>
      <c r="AA368" s="186"/>
    </row>
    <row xmlns:x14ac="http://schemas.microsoft.com/office/spreadsheetml/2009/9/ac" r="369" ht="15.75" x14ac:dyDescent="0.25">
      <c r="A369" s="186"/>
      <c r="B369" s="187"/>
      <c r="C369" s="186"/>
      <c r="D369" s="186"/>
      <c r="E369" s="186"/>
      <c r="F369" s="186"/>
      <c r="G369" s="186"/>
      <c r="H369" s="186"/>
      <c r="I369" s="186"/>
      <c r="J369" s="186"/>
      <c r="K369" s="186"/>
      <c r="L369" s="186"/>
      <c r="M369" s="186"/>
      <c r="N369" s="186"/>
      <c r="O369" s="186"/>
      <c r="P369" s="186"/>
      <c r="Q369" s="186"/>
      <c r="R369" s="186"/>
      <c r="S369" s="186"/>
      <c r="T369" s="186"/>
      <c r="U369" s="186"/>
      <c r="V369" s="186"/>
      <c r="W369" s="186"/>
      <c r="X369" s="186"/>
      <c r="Y369" s="186"/>
      <c r="Z369" s="186"/>
      <c r="AA369" s="186"/>
    </row>
    <row xmlns:x14ac="http://schemas.microsoft.com/office/spreadsheetml/2009/9/ac" r="370" ht="15.75" x14ac:dyDescent="0.25">
      <c r="A370" s="186"/>
      <c r="B370" s="187"/>
      <c r="C370" s="186"/>
      <c r="D370" s="186"/>
      <c r="E370" s="186"/>
      <c r="F370" s="186"/>
      <c r="G370" s="186"/>
      <c r="H370" s="186"/>
      <c r="I370" s="186"/>
      <c r="J370" s="186"/>
      <c r="K370" s="186"/>
      <c r="L370" s="186"/>
      <c r="M370" s="186"/>
      <c r="N370" s="186"/>
      <c r="O370" s="186"/>
      <c r="P370" s="186"/>
      <c r="Q370" s="186"/>
      <c r="R370" s="186"/>
      <c r="S370" s="186"/>
      <c r="T370" s="186"/>
      <c r="U370" s="186"/>
      <c r="V370" s="186"/>
      <c r="W370" s="186"/>
      <c r="X370" s="186"/>
      <c r="Y370" s="186"/>
      <c r="Z370" s="186"/>
      <c r="AA370" s="186"/>
    </row>
    <row xmlns:x14ac="http://schemas.microsoft.com/office/spreadsheetml/2009/9/ac" r="371" ht="15.75" x14ac:dyDescent="0.25">
      <c r="A371" s="186"/>
      <c r="B371" s="187"/>
      <c r="C371" s="186"/>
      <c r="D371" s="186"/>
      <c r="E371" s="186"/>
      <c r="F371" s="186"/>
      <c r="G371" s="186"/>
      <c r="H371" s="186"/>
      <c r="I371" s="186"/>
      <c r="J371" s="186"/>
      <c r="K371" s="186"/>
      <c r="L371" s="186"/>
      <c r="M371" s="186"/>
      <c r="N371" s="186"/>
      <c r="O371" s="186"/>
      <c r="P371" s="186"/>
      <c r="Q371" s="186"/>
      <c r="R371" s="186"/>
      <c r="S371" s="186"/>
      <c r="T371" s="186"/>
      <c r="U371" s="186"/>
      <c r="V371" s="186"/>
      <c r="W371" s="186"/>
      <c r="X371" s="186"/>
      <c r="Y371" s="186"/>
      <c r="Z371" s="186"/>
      <c r="AA371" s="186"/>
    </row>
    <row xmlns:x14ac="http://schemas.microsoft.com/office/spreadsheetml/2009/9/ac" r="372" ht="15.75" x14ac:dyDescent="0.25">
      <c r="A372" s="186"/>
      <c r="B372" s="187"/>
      <c r="C372" s="186"/>
      <c r="D372" s="186"/>
      <c r="E372" s="186"/>
      <c r="F372" s="186"/>
      <c r="G372" s="186"/>
      <c r="H372" s="186"/>
      <c r="I372" s="186"/>
      <c r="J372" s="186"/>
      <c r="K372" s="186"/>
      <c r="L372" s="186"/>
      <c r="M372" s="186"/>
      <c r="N372" s="186"/>
      <c r="O372" s="186"/>
      <c r="P372" s="186"/>
      <c r="Q372" s="186"/>
      <c r="R372" s="186"/>
      <c r="S372" s="186"/>
      <c r="T372" s="186"/>
      <c r="U372" s="186"/>
      <c r="V372" s="186"/>
      <c r="W372" s="186"/>
      <c r="X372" s="186"/>
      <c r="Y372" s="186"/>
      <c r="Z372" s="186"/>
      <c r="AA372" s="186"/>
    </row>
    <row xmlns:x14ac="http://schemas.microsoft.com/office/spreadsheetml/2009/9/ac" r="373" ht="15.75" x14ac:dyDescent="0.25">
      <c r="A373" s="186"/>
      <c r="B373" s="187"/>
      <c r="C373" s="186"/>
      <c r="D373" s="186"/>
      <c r="E373" s="186"/>
      <c r="F373" s="186"/>
      <c r="G373" s="186"/>
      <c r="H373" s="186"/>
      <c r="I373" s="186"/>
      <c r="J373" s="186"/>
      <c r="K373" s="186"/>
      <c r="L373" s="186"/>
      <c r="M373" s="186"/>
      <c r="N373" s="186"/>
      <c r="O373" s="186"/>
      <c r="P373" s="186"/>
      <c r="Q373" s="186"/>
      <c r="R373" s="186"/>
      <c r="S373" s="186"/>
      <c r="T373" s="186"/>
      <c r="U373" s="186"/>
      <c r="V373" s="186"/>
      <c r="W373" s="186"/>
      <c r="X373" s="186"/>
      <c r="Y373" s="186"/>
      <c r="Z373" s="186"/>
      <c r="AA373" s="186"/>
    </row>
    <row xmlns:x14ac="http://schemas.microsoft.com/office/spreadsheetml/2009/9/ac" r="374" ht="15.75" x14ac:dyDescent="0.25">
      <c r="A374" s="186"/>
      <c r="B374" s="187"/>
      <c r="C374" s="186"/>
      <c r="D374" s="186"/>
      <c r="E374" s="186"/>
      <c r="F374" s="186"/>
      <c r="G374" s="186"/>
      <c r="H374" s="186"/>
      <c r="I374" s="186"/>
      <c r="J374" s="186"/>
      <c r="K374" s="186"/>
      <c r="L374" s="186"/>
      <c r="M374" s="186"/>
      <c r="N374" s="186"/>
      <c r="O374" s="186"/>
      <c r="P374" s="186"/>
      <c r="Q374" s="186"/>
      <c r="R374" s="186"/>
      <c r="S374" s="186"/>
      <c r="T374" s="186"/>
      <c r="U374" s="186"/>
      <c r="V374" s="186"/>
      <c r="W374" s="186"/>
      <c r="X374" s="186"/>
      <c r="Y374" s="186"/>
      <c r="Z374" s="186"/>
      <c r="AA374" s="186"/>
    </row>
    <row xmlns:x14ac="http://schemas.microsoft.com/office/spreadsheetml/2009/9/ac" r="375" ht="15.75" x14ac:dyDescent="0.25">
      <c r="A375" s="186"/>
      <c r="B375" s="187"/>
      <c r="C375" s="186"/>
      <c r="D375" s="186"/>
      <c r="E375" s="186"/>
      <c r="F375" s="186"/>
      <c r="G375" s="186"/>
      <c r="H375" s="186"/>
      <c r="I375" s="186"/>
      <c r="J375" s="186"/>
      <c r="K375" s="186"/>
      <c r="L375" s="186"/>
      <c r="M375" s="186"/>
      <c r="N375" s="186"/>
      <c r="O375" s="186"/>
      <c r="P375" s="186"/>
      <c r="Q375" s="186"/>
      <c r="R375" s="186"/>
      <c r="S375" s="186"/>
      <c r="T375" s="186"/>
      <c r="U375" s="186"/>
      <c r="V375" s="186"/>
      <c r="W375" s="186"/>
      <c r="X375" s="186"/>
      <c r="Y375" s="186"/>
      <c r="Z375" s="186"/>
      <c r="AA375" s="186"/>
    </row>
    <row xmlns:x14ac="http://schemas.microsoft.com/office/spreadsheetml/2009/9/ac" r="376" ht="15.75" x14ac:dyDescent="0.25">
      <c r="A376" s="186"/>
      <c r="B376" s="187"/>
      <c r="C376" s="186"/>
      <c r="D376" s="186"/>
      <c r="E376" s="186"/>
      <c r="F376" s="186"/>
      <c r="G376" s="186"/>
      <c r="H376" s="186"/>
      <c r="I376" s="186"/>
      <c r="J376" s="186"/>
      <c r="K376" s="186"/>
      <c r="L376" s="186"/>
      <c r="M376" s="186"/>
      <c r="N376" s="186"/>
      <c r="O376" s="186"/>
      <c r="P376" s="186"/>
      <c r="Q376" s="186"/>
      <c r="R376" s="186"/>
      <c r="S376" s="186"/>
      <c r="T376" s="186"/>
      <c r="U376" s="186"/>
      <c r="V376" s="186"/>
      <c r="W376" s="186"/>
      <c r="X376" s="186"/>
      <c r="Y376" s="186"/>
      <c r="Z376" s="186"/>
      <c r="AA376" s="186"/>
    </row>
    <row xmlns:x14ac="http://schemas.microsoft.com/office/spreadsheetml/2009/9/ac" r="377" ht="15.75" x14ac:dyDescent="0.25">
      <c r="A377" s="186"/>
      <c r="B377" s="187"/>
      <c r="C377" s="186"/>
      <c r="D377" s="186"/>
      <c r="E377" s="186"/>
      <c r="F377" s="186"/>
      <c r="G377" s="186"/>
      <c r="H377" s="186"/>
      <c r="I377" s="186"/>
      <c r="J377" s="186"/>
      <c r="K377" s="186"/>
      <c r="L377" s="186"/>
      <c r="M377" s="186"/>
      <c r="N377" s="186"/>
      <c r="O377" s="186"/>
      <c r="P377" s="186"/>
      <c r="Q377" s="186"/>
      <c r="R377" s="186"/>
      <c r="S377" s="186"/>
      <c r="T377" s="186"/>
      <c r="U377" s="186"/>
      <c r="V377" s="186"/>
      <c r="W377" s="186"/>
      <c r="X377" s="186"/>
      <c r="Y377" s="186"/>
      <c r="Z377" s="186"/>
      <c r="AA377" s="186"/>
    </row>
    <row xmlns:x14ac="http://schemas.microsoft.com/office/spreadsheetml/2009/9/ac" r="378" ht="15.75" x14ac:dyDescent="0.25">
      <c r="A378" s="186"/>
      <c r="B378" s="187"/>
      <c r="C378" s="186"/>
      <c r="D378" s="186"/>
      <c r="E378" s="186"/>
      <c r="F378" s="186"/>
      <c r="G378" s="186"/>
      <c r="H378" s="186"/>
      <c r="I378" s="186"/>
      <c r="J378" s="186"/>
      <c r="K378" s="186"/>
      <c r="L378" s="186"/>
      <c r="M378" s="186"/>
      <c r="N378" s="186"/>
      <c r="O378" s="186"/>
      <c r="P378" s="186"/>
      <c r="Q378" s="186"/>
      <c r="R378" s="186"/>
      <c r="S378" s="186"/>
      <c r="T378" s="186"/>
      <c r="U378" s="186"/>
      <c r="V378" s="186"/>
      <c r="W378" s="186"/>
      <c r="X378" s="186"/>
      <c r="Y378" s="186"/>
      <c r="Z378" s="186"/>
      <c r="AA378" s="186"/>
    </row>
    <row xmlns:x14ac="http://schemas.microsoft.com/office/spreadsheetml/2009/9/ac" r="379" ht="15.75" x14ac:dyDescent="0.25">
      <c r="A379" s="186"/>
      <c r="B379" s="187"/>
      <c r="C379" s="186"/>
      <c r="D379" s="186"/>
      <c r="E379" s="186"/>
      <c r="F379" s="186"/>
      <c r="G379" s="186"/>
      <c r="H379" s="186"/>
      <c r="I379" s="186"/>
      <c r="J379" s="186"/>
      <c r="K379" s="186"/>
      <c r="L379" s="186"/>
      <c r="M379" s="186"/>
      <c r="N379" s="186"/>
      <c r="O379" s="186"/>
      <c r="P379" s="186"/>
      <c r="Q379" s="186"/>
      <c r="R379" s="186"/>
      <c r="S379" s="186"/>
      <c r="T379" s="186"/>
      <c r="U379" s="186"/>
      <c r="V379" s="186"/>
      <c r="W379" s="186"/>
      <c r="X379" s="186"/>
      <c r="Y379" s="186"/>
      <c r="Z379" s="186"/>
      <c r="AA379" s="186"/>
    </row>
    <row xmlns:x14ac="http://schemas.microsoft.com/office/spreadsheetml/2009/9/ac" r="380" ht="15.75" x14ac:dyDescent="0.25">
      <c r="A380" s="186"/>
      <c r="B380" s="187"/>
      <c r="C380" s="186"/>
      <c r="D380" s="186"/>
      <c r="E380" s="186"/>
      <c r="F380" s="186"/>
      <c r="G380" s="186"/>
      <c r="H380" s="186"/>
      <c r="I380" s="186"/>
      <c r="J380" s="186"/>
      <c r="K380" s="186"/>
      <c r="L380" s="186"/>
      <c r="M380" s="186"/>
      <c r="N380" s="186"/>
      <c r="O380" s="186"/>
      <c r="P380" s="186"/>
      <c r="Q380" s="186"/>
      <c r="R380" s="186"/>
      <c r="S380" s="186"/>
      <c r="T380" s="186"/>
      <c r="U380" s="186"/>
      <c r="V380" s="186"/>
      <c r="W380" s="186"/>
      <c r="X380" s="186"/>
      <c r="Y380" s="186"/>
      <c r="Z380" s="186"/>
      <c r="AA380" s="186"/>
    </row>
    <row xmlns:x14ac="http://schemas.microsoft.com/office/spreadsheetml/2009/9/ac" r="381" ht="15.75" x14ac:dyDescent="0.25">
      <c r="A381" s="186"/>
      <c r="B381" s="187"/>
      <c r="C381" s="186"/>
      <c r="D381" s="186"/>
      <c r="E381" s="186"/>
      <c r="F381" s="186"/>
      <c r="G381" s="186"/>
      <c r="H381" s="186"/>
      <c r="I381" s="186"/>
      <c r="J381" s="186"/>
      <c r="K381" s="186"/>
      <c r="L381" s="186"/>
      <c r="M381" s="186"/>
      <c r="N381" s="186"/>
      <c r="O381" s="186"/>
      <c r="P381" s="186"/>
      <c r="Q381" s="186"/>
      <c r="R381" s="186"/>
      <c r="S381" s="186"/>
      <c r="T381" s="186"/>
      <c r="U381" s="186"/>
      <c r="V381" s="186"/>
      <c r="W381" s="186"/>
      <c r="X381" s="186"/>
      <c r="Y381" s="186"/>
      <c r="Z381" s="186"/>
      <c r="AA381" s="186"/>
    </row>
    <row xmlns:x14ac="http://schemas.microsoft.com/office/spreadsheetml/2009/9/ac" r="382" ht="15.75" x14ac:dyDescent="0.25">
      <c r="A382" s="186"/>
      <c r="B382" s="187"/>
      <c r="C382" s="186"/>
      <c r="D382" s="186"/>
      <c r="E382" s="186"/>
      <c r="F382" s="186"/>
      <c r="G382" s="186"/>
      <c r="H382" s="186"/>
      <c r="I382" s="186"/>
      <c r="J382" s="186"/>
      <c r="K382" s="186"/>
      <c r="L382" s="186"/>
      <c r="M382" s="186"/>
      <c r="N382" s="186"/>
      <c r="O382" s="186"/>
      <c r="P382" s="186"/>
      <c r="Q382" s="186"/>
      <c r="R382" s="186"/>
      <c r="S382" s="186"/>
      <c r="T382" s="186"/>
      <c r="U382" s="186"/>
      <c r="V382" s="186"/>
      <c r="W382" s="186"/>
      <c r="X382" s="186"/>
      <c r="Y382" s="186"/>
      <c r="Z382" s="186"/>
      <c r="AA382" s="186"/>
    </row>
    <row xmlns:x14ac="http://schemas.microsoft.com/office/spreadsheetml/2009/9/ac" r="383" ht="15.75" x14ac:dyDescent="0.25">
      <c r="A383" s="186"/>
      <c r="B383" s="187"/>
      <c r="C383" s="186"/>
      <c r="D383" s="186"/>
      <c r="E383" s="186"/>
      <c r="F383" s="186"/>
      <c r="G383" s="186"/>
      <c r="H383" s="186"/>
      <c r="I383" s="186"/>
      <c r="J383" s="186"/>
      <c r="K383" s="186"/>
      <c r="L383" s="186"/>
      <c r="M383" s="186"/>
      <c r="N383" s="186"/>
      <c r="O383" s="186"/>
      <c r="P383" s="186"/>
      <c r="Q383" s="186"/>
      <c r="R383" s="186"/>
      <c r="S383" s="186"/>
      <c r="T383" s="186"/>
      <c r="U383" s="186"/>
      <c r="V383" s="186"/>
      <c r="W383" s="186"/>
      <c r="X383" s="186"/>
      <c r="Y383" s="186"/>
      <c r="Z383" s="186"/>
      <c r="AA383" s="186"/>
    </row>
    <row xmlns:x14ac="http://schemas.microsoft.com/office/spreadsheetml/2009/9/ac" r="384" ht="15.75" x14ac:dyDescent="0.25">
      <c r="A384" s="186"/>
      <c r="B384" s="187"/>
      <c r="C384" s="186"/>
      <c r="D384" s="186"/>
      <c r="E384" s="186"/>
      <c r="F384" s="186"/>
      <c r="G384" s="186"/>
      <c r="H384" s="186"/>
      <c r="I384" s="186"/>
      <c r="J384" s="186"/>
      <c r="K384" s="186"/>
      <c r="L384" s="186"/>
      <c r="M384" s="186"/>
      <c r="N384" s="186"/>
      <c r="O384" s="186"/>
      <c r="P384" s="186"/>
      <c r="Q384" s="186"/>
      <c r="R384" s="186"/>
      <c r="S384" s="186"/>
      <c r="T384" s="186"/>
      <c r="U384" s="186"/>
      <c r="V384" s="186"/>
      <c r="W384" s="186"/>
      <c r="X384" s="186"/>
      <c r="Y384" s="186"/>
      <c r="Z384" s="186"/>
      <c r="AA384" s="186"/>
    </row>
    <row xmlns:x14ac="http://schemas.microsoft.com/office/spreadsheetml/2009/9/ac" r="385" ht="15.75" x14ac:dyDescent="0.25">
      <c r="A385" s="186"/>
      <c r="B385" s="187"/>
      <c r="C385" s="186"/>
      <c r="D385" s="186"/>
      <c r="E385" s="186"/>
      <c r="F385" s="186"/>
      <c r="G385" s="186"/>
      <c r="H385" s="186"/>
      <c r="I385" s="186"/>
      <c r="J385" s="186"/>
      <c r="K385" s="186"/>
      <c r="L385" s="186"/>
      <c r="M385" s="186"/>
      <c r="N385" s="186"/>
      <c r="O385" s="186"/>
      <c r="P385" s="186"/>
      <c r="Q385" s="186"/>
      <c r="R385" s="186"/>
      <c r="S385" s="186"/>
      <c r="T385" s="186"/>
      <c r="U385" s="186"/>
      <c r="V385" s="186"/>
      <c r="W385" s="186"/>
      <c r="X385" s="186"/>
      <c r="Y385" s="186"/>
      <c r="Z385" s="186"/>
      <c r="AA385" s="186"/>
    </row>
    <row xmlns:x14ac="http://schemas.microsoft.com/office/spreadsheetml/2009/9/ac" r="386" ht="15.75" x14ac:dyDescent="0.25">
      <c r="A386" s="186"/>
      <c r="B386" s="187"/>
      <c r="C386" s="186"/>
      <c r="D386" s="186"/>
      <c r="E386" s="186"/>
      <c r="F386" s="186"/>
      <c r="G386" s="186"/>
      <c r="H386" s="186"/>
      <c r="I386" s="186"/>
      <c r="J386" s="186"/>
      <c r="K386" s="186"/>
      <c r="L386" s="186"/>
      <c r="M386" s="186"/>
      <c r="N386" s="186"/>
      <c r="O386" s="186"/>
      <c r="P386" s="186"/>
      <c r="Q386" s="186"/>
      <c r="R386" s="186"/>
      <c r="S386" s="186"/>
      <c r="T386" s="186"/>
      <c r="U386" s="186"/>
      <c r="V386" s="186"/>
      <c r="W386" s="186"/>
      <c r="X386" s="186"/>
      <c r="Y386" s="186"/>
      <c r="Z386" s="186"/>
      <c r="AA386" s="186"/>
    </row>
    <row xmlns:x14ac="http://schemas.microsoft.com/office/spreadsheetml/2009/9/ac" r="387" ht="15.75" x14ac:dyDescent="0.25">
      <c r="A387" s="186"/>
      <c r="B387" s="187"/>
      <c r="C387" s="186"/>
      <c r="D387" s="186"/>
      <c r="E387" s="186"/>
      <c r="F387" s="186"/>
      <c r="G387" s="186"/>
      <c r="H387" s="186"/>
      <c r="I387" s="186"/>
      <c r="J387" s="186"/>
      <c r="K387" s="186"/>
      <c r="L387" s="186"/>
      <c r="M387" s="186"/>
      <c r="N387" s="186"/>
      <c r="O387" s="186"/>
      <c r="P387" s="186"/>
      <c r="Q387" s="186"/>
      <c r="R387" s="186"/>
      <c r="S387" s="186"/>
      <c r="T387" s="186"/>
      <c r="U387" s="186"/>
      <c r="V387" s="186"/>
      <c r="W387" s="186"/>
      <c r="X387" s="186"/>
      <c r="Y387" s="186"/>
      <c r="Z387" s="186"/>
      <c r="AA387" s="186"/>
    </row>
    <row xmlns:x14ac="http://schemas.microsoft.com/office/spreadsheetml/2009/9/ac" r="388" ht="15.75" x14ac:dyDescent="0.25">
      <c r="A388" s="186"/>
      <c r="B388" s="187"/>
      <c r="C388" s="186"/>
      <c r="D388" s="186"/>
      <c r="E388" s="186"/>
      <c r="F388" s="186"/>
      <c r="G388" s="186"/>
      <c r="H388" s="186"/>
      <c r="I388" s="186"/>
      <c r="J388" s="186"/>
      <c r="K388" s="186"/>
      <c r="L388" s="186"/>
      <c r="M388" s="186"/>
      <c r="N388" s="186"/>
      <c r="O388" s="186"/>
      <c r="P388" s="186"/>
      <c r="Q388" s="186"/>
      <c r="R388" s="186"/>
      <c r="S388" s="186"/>
      <c r="T388" s="186"/>
      <c r="U388" s="186"/>
      <c r="V388" s="186"/>
      <c r="W388" s="186"/>
      <c r="X388" s="186"/>
      <c r="Y388" s="186"/>
      <c r="Z388" s="186"/>
      <c r="AA388" s="186"/>
    </row>
    <row xmlns:x14ac="http://schemas.microsoft.com/office/spreadsheetml/2009/9/ac" r="389" ht="15.75" x14ac:dyDescent="0.25">
      <c r="A389" s="186"/>
      <c r="B389" s="187"/>
      <c r="C389" s="186"/>
      <c r="D389" s="186"/>
      <c r="E389" s="186"/>
      <c r="F389" s="186"/>
      <c r="G389" s="186"/>
      <c r="H389" s="186"/>
      <c r="I389" s="186"/>
      <c r="J389" s="186"/>
      <c r="K389" s="186"/>
      <c r="L389" s="186"/>
      <c r="M389" s="186"/>
      <c r="N389" s="186"/>
      <c r="O389" s="186"/>
      <c r="P389" s="186"/>
      <c r="Q389" s="186"/>
      <c r="R389" s="186"/>
      <c r="S389" s="186"/>
      <c r="T389" s="186"/>
      <c r="U389" s="186"/>
      <c r="V389" s="186"/>
      <c r="W389" s="186"/>
      <c r="X389" s="186"/>
      <c r="Y389" s="186"/>
      <c r="Z389" s="186"/>
      <c r="AA389" s="186"/>
    </row>
    <row xmlns:x14ac="http://schemas.microsoft.com/office/spreadsheetml/2009/9/ac" r="390" ht="15.75" x14ac:dyDescent="0.25">
      <c r="A390" s="186"/>
      <c r="B390" s="187"/>
      <c r="C390" s="186"/>
      <c r="D390" s="186"/>
      <c r="E390" s="186"/>
      <c r="F390" s="186"/>
      <c r="G390" s="186"/>
      <c r="H390" s="186"/>
      <c r="I390" s="186"/>
      <c r="J390" s="186"/>
      <c r="K390" s="186"/>
      <c r="L390" s="186"/>
      <c r="M390" s="186"/>
      <c r="N390" s="186"/>
      <c r="O390" s="186"/>
      <c r="P390" s="186"/>
      <c r="Q390" s="186"/>
      <c r="R390" s="186"/>
      <c r="S390" s="186"/>
      <c r="T390" s="186"/>
      <c r="U390" s="186"/>
      <c r="V390" s="186"/>
      <c r="W390" s="186"/>
      <c r="X390" s="186"/>
      <c r="Y390" s="186"/>
      <c r="Z390" s="186"/>
      <c r="AA390" s="186"/>
    </row>
    <row xmlns:x14ac="http://schemas.microsoft.com/office/spreadsheetml/2009/9/ac" r="391" ht="15.75" x14ac:dyDescent="0.25">
      <c r="A391" s="186"/>
      <c r="B391" s="187"/>
      <c r="C391" s="186"/>
      <c r="D391" s="186"/>
      <c r="E391" s="186"/>
      <c r="F391" s="186"/>
      <c r="G391" s="186"/>
      <c r="H391" s="186"/>
      <c r="I391" s="186"/>
      <c r="J391" s="186"/>
      <c r="K391" s="186"/>
      <c r="L391" s="186"/>
      <c r="M391" s="186"/>
      <c r="N391" s="186"/>
      <c r="O391" s="186"/>
      <c r="P391" s="186"/>
      <c r="Q391" s="186"/>
      <c r="R391" s="186"/>
      <c r="S391" s="186"/>
      <c r="T391" s="186"/>
      <c r="U391" s="186"/>
      <c r="V391" s="186"/>
      <c r="W391" s="186"/>
      <c r="X391" s="186"/>
      <c r="Y391" s="186"/>
      <c r="Z391" s="186"/>
      <c r="AA391" s="186"/>
    </row>
    <row xmlns:x14ac="http://schemas.microsoft.com/office/spreadsheetml/2009/9/ac" r="392" ht="15.75" x14ac:dyDescent="0.25">
      <c r="A392" s="186"/>
      <c r="B392" s="187"/>
      <c r="C392" s="186"/>
      <c r="D392" s="186"/>
      <c r="E392" s="186"/>
      <c r="F392" s="186"/>
      <c r="G392" s="186"/>
      <c r="H392" s="186"/>
      <c r="I392" s="186"/>
      <c r="J392" s="186"/>
      <c r="K392" s="186"/>
      <c r="L392" s="186"/>
      <c r="M392" s="186"/>
      <c r="N392" s="186"/>
      <c r="O392" s="186"/>
      <c r="P392" s="186"/>
      <c r="Q392" s="186"/>
      <c r="R392" s="186"/>
      <c r="S392" s="186"/>
      <c r="T392" s="186"/>
      <c r="U392" s="186"/>
      <c r="V392" s="186"/>
      <c r="W392" s="186"/>
      <c r="X392" s="186"/>
      <c r="Y392" s="186"/>
      <c r="Z392" s="186"/>
      <c r="AA392" s="186"/>
    </row>
    <row xmlns:x14ac="http://schemas.microsoft.com/office/spreadsheetml/2009/9/ac" r="393" ht="15.75" x14ac:dyDescent="0.25">
      <c r="A393" s="186"/>
      <c r="B393" s="187"/>
      <c r="C393" s="186"/>
      <c r="D393" s="186"/>
      <c r="E393" s="186"/>
      <c r="F393" s="186"/>
      <c r="G393" s="186"/>
      <c r="H393" s="186"/>
      <c r="I393" s="186"/>
      <c r="J393" s="186"/>
      <c r="K393" s="186"/>
      <c r="L393" s="186"/>
      <c r="M393" s="186"/>
      <c r="N393" s="186"/>
      <c r="O393" s="186"/>
      <c r="P393" s="186"/>
      <c r="Q393" s="186"/>
      <c r="R393" s="186"/>
      <c r="S393" s="186"/>
      <c r="T393" s="186"/>
      <c r="U393" s="186"/>
      <c r="V393" s="186"/>
      <c r="W393" s="186"/>
      <c r="X393" s="186"/>
      <c r="Y393" s="186"/>
      <c r="Z393" s="186"/>
      <c r="AA393" s="186"/>
    </row>
    <row xmlns:x14ac="http://schemas.microsoft.com/office/spreadsheetml/2009/9/ac" r="394" ht="15.75" x14ac:dyDescent="0.25">
      <c r="A394" s="186"/>
      <c r="B394" s="187"/>
      <c r="C394" s="186"/>
      <c r="D394" s="186"/>
      <c r="E394" s="186"/>
      <c r="F394" s="186"/>
      <c r="G394" s="186"/>
      <c r="H394" s="186"/>
      <c r="I394" s="186"/>
      <c r="J394" s="186"/>
      <c r="K394" s="186"/>
      <c r="L394" s="186"/>
      <c r="M394" s="186"/>
      <c r="N394" s="186"/>
      <c r="O394" s="186"/>
      <c r="P394" s="186"/>
      <c r="Q394" s="186"/>
      <c r="R394" s="186"/>
      <c r="S394" s="186"/>
      <c r="T394" s="186"/>
      <c r="U394" s="186"/>
      <c r="V394" s="186"/>
      <c r="W394" s="186"/>
      <c r="X394" s="186"/>
      <c r="Y394" s="186"/>
      <c r="Z394" s="186"/>
      <c r="AA394" s="186"/>
    </row>
    <row xmlns:x14ac="http://schemas.microsoft.com/office/spreadsheetml/2009/9/ac" r="395" ht="15.75" x14ac:dyDescent="0.25">
      <c r="A395" s="186"/>
      <c r="B395" s="187"/>
      <c r="C395" s="186"/>
      <c r="D395" s="186"/>
      <c r="E395" s="186"/>
      <c r="F395" s="186"/>
      <c r="G395" s="186"/>
      <c r="H395" s="186"/>
      <c r="I395" s="186"/>
      <c r="J395" s="186"/>
      <c r="K395" s="186"/>
      <c r="L395" s="186"/>
      <c r="M395" s="186"/>
      <c r="N395" s="186"/>
      <c r="O395" s="186"/>
      <c r="P395" s="186"/>
      <c r="Q395" s="186"/>
      <c r="R395" s="186"/>
      <c r="S395" s="186"/>
      <c r="T395" s="186"/>
      <c r="U395" s="186"/>
      <c r="V395" s="186"/>
      <c r="W395" s="186"/>
      <c r="X395" s="186"/>
      <c r="Y395" s="186"/>
      <c r="Z395" s="186"/>
      <c r="AA395" s="186"/>
    </row>
    <row xmlns:x14ac="http://schemas.microsoft.com/office/spreadsheetml/2009/9/ac" r="396" ht="15.75" x14ac:dyDescent="0.25">
      <c r="A396" s="186"/>
      <c r="B396" s="187"/>
      <c r="C396" s="186"/>
      <c r="D396" s="186"/>
      <c r="E396" s="186"/>
      <c r="F396" s="186"/>
      <c r="G396" s="186"/>
      <c r="H396" s="186"/>
      <c r="I396" s="186"/>
      <c r="J396" s="186"/>
      <c r="K396" s="186"/>
      <c r="L396" s="186"/>
      <c r="M396" s="186"/>
      <c r="N396" s="186"/>
      <c r="O396" s="186"/>
      <c r="P396" s="186"/>
      <c r="Q396" s="186"/>
      <c r="R396" s="186"/>
      <c r="S396" s="186"/>
      <c r="T396" s="186"/>
      <c r="U396" s="186"/>
      <c r="V396" s="186"/>
      <c r="W396" s="186"/>
      <c r="X396" s="186"/>
      <c r="Y396" s="186"/>
      <c r="Z396" s="186"/>
      <c r="AA396" s="186"/>
    </row>
    <row xmlns:x14ac="http://schemas.microsoft.com/office/spreadsheetml/2009/9/ac" r="397" ht="15.75" x14ac:dyDescent="0.25">
      <c r="A397" s="186"/>
      <c r="B397" s="187"/>
      <c r="C397" s="186"/>
      <c r="D397" s="186"/>
      <c r="E397" s="186"/>
      <c r="F397" s="186"/>
      <c r="G397" s="186"/>
      <c r="H397" s="186"/>
      <c r="I397" s="186"/>
      <c r="J397" s="186"/>
      <c r="K397" s="186"/>
      <c r="L397" s="186"/>
      <c r="M397" s="186"/>
      <c r="N397" s="186"/>
      <c r="O397" s="186"/>
      <c r="P397" s="186"/>
      <c r="Q397" s="186"/>
      <c r="R397" s="186"/>
      <c r="S397" s="186"/>
      <c r="T397" s="186"/>
      <c r="U397" s="186"/>
      <c r="V397" s="186"/>
      <c r="W397" s="186"/>
      <c r="X397" s="186"/>
      <c r="Y397" s="186"/>
      <c r="Z397" s="186"/>
      <c r="AA397" s="186"/>
    </row>
    <row xmlns:x14ac="http://schemas.microsoft.com/office/spreadsheetml/2009/9/ac" r="398" ht="15.75" x14ac:dyDescent="0.25">
      <c r="A398" s="186"/>
      <c r="B398" s="187"/>
      <c r="C398" s="186"/>
      <c r="D398" s="186"/>
      <c r="E398" s="186"/>
      <c r="F398" s="186"/>
      <c r="G398" s="186"/>
      <c r="H398" s="186"/>
      <c r="I398" s="186"/>
      <c r="J398" s="186"/>
      <c r="K398" s="186"/>
      <c r="L398" s="186"/>
      <c r="M398" s="186"/>
      <c r="N398" s="186"/>
      <c r="O398" s="186"/>
      <c r="P398" s="186"/>
      <c r="Q398" s="186"/>
      <c r="R398" s="186"/>
      <c r="S398" s="186"/>
      <c r="T398" s="186"/>
      <c r="U398" s="186"/>
      <c r="V398" s="186"/>
      <c r="W398" s="186"/>
      <c r="X398" s="186"/>
      <c r="Y398" s="186"/>
      <c r="Z398" s="186"/>
      <c r="AA398" s="186"/>
    </row>
    <row xmlns:x14ac="http://schemas.microsoft.com/office/spreadsheetml/2009/9/ac" r="399" ht="15.75" x14ac:dyDescent="0.25">
      <c r="A399" s="186"/>
      <c r="B399" s="187"/>
      <c r="C399" s="186"/>
      <c r="D399" s="186"/>
      <c r="E399" s="186"/>
      <c r="F399" s="186"/>
      <c r="G399" s="186"/>
      <c r="H399" s="186"/>
      <c r="I399" s="186"/>
      <c r="J399" s="186"/>
      <c r="K399" s="186"/>
      <c r="L399" s="186"/>
      <c r="M399" s="186"/>
      <c r="N399" s="186"/>
      <c r="O399" s="186"/>
      <c r="P399" s="186"/>
      <c r="Q399" s="186"/>
      <c r="R399" s="186"/>
      <c r="S399" s="186"/>
      <c r="T399" s="186"/>
      <c r="U399" s="186"/>
      <c r="V399" s="186"/>
      <c r="W399" s="186"/>
      <c r="X399" s="186"/>
      <c r="Y399" s="186"/>
      <c r="Z399" s="186"/>
      <c r="AA399" s="186"/>
    </row>
    <row xmlns:x14ac="http://schemas.microsoft.com/office/spreadsheetml/2009/9/ac" r="400" ht="15.75" x14ac:dyDescent="0.25">
      <c r="A400" s="186"/>
      <c r="B400" s="187"/>
      <c r="C400" s="186"/>
      <c r="D400" s="186"/>
      <c r="E400" s="186"/>
      <c r="F400" s="186"/>
      <c r="G400" s="186"/>
      <c r="H400" s="186"/>
      <c r="I400" s="186"/>
      <c r="J400" s="186"/>
      <c r="K400" s="186"/>
      <c r="L400" s="186"/>
      <c r="M400" s="186"/>
      <c r="N400" s="186"/>
      <c r="O400" s="186"/>
      <c r="P400" s="186"/>
      <c r="Q400" s="186"/>
      <c r="R400" s="186"/>
      <c r="S400" s="186"/>
      <c r="T400" s="186"/>
      <c r="U400" s="186"/>
      <c r="V400" s="186"/>
      <c r="W400" s="186"/>
      <c r="X400" s="186"/>
      <c r="Y400" s="186"/>
      <c r="Z400" s="186"/>
      <c r="AA400" s="186"/>
    </row>
    <row xmlns:x14ac="http://schemas.microsoft.com/office/spreadsheetml/2009/9/ac" r="401" ht="15.75" x14ac:dyDescent="0.25">
      <c r="A401" s="186"/>
      <c r="B401" s="187"/>
      <c r="C401" s="186"/>
      <c r="D401" s="186"/>
      <c r="E401" s="186"/>
      <c r="F401" s="186"/>
      <c r="G401" s="186"/>
      <c r="H401" s="186"/>
      <c r="I401" s="186"/>
      <c r="J401" s="186"/>
      <c r="K401" s="186"/>
      <c r="L401" s="186"/>
      <c r="M401" s="186"/>
      <c r="N401" s="186"/>
      <c r="O401" s="186"/>
      <c r="P401" s="186"/>
      <c r="Q401" s="186"/>
      <c r="R401" s="186"/>
      <c r="S401" s="186"/>
      <c r="T401" s="186"/>
      <c r="U401" s="186"/>
      <c r="V401" s="186"/>
      <c r="W401" s="186"/>
      <c r="X401" s="186"/>
      <c r="Y401" s="186"/>
      <c r="Z401" s="186"/>
      <c r="AA401" s="186"/>
    </row>
    <row xmlns:x14ac="http://schemas.microsoft.com/office/spreadsheetml/2009/9/ac" r="402" ht="15.75" x14ac:dyDescent="0.25">
      <c r="A402" s="186"/>
      <c r="B402" s="187"/>
      <c r="C402" s="186"/>
      <c r="D402" s="186"/>
      <c r="E402" s="186"/>
      <c r="F402" s="186"/>
      <c r="G402" s="186"/>
      <c r="H402" s="186"/>
      <c r="I402" s="186"/>
      <c r="J402" s="186"/>
      <c r="K402" s="186"/>
      <c r="L402" s="186"/>
      <c r="M402" s="186"/>
      <c r="N402" s="186"/>
      <c r="O402" s="186"/>
      <c r="P402" s="186"/>
      <c r="Q402" s="186"/>
      <c r="R402" s="186"/>
      <c r="S402" s="186"/>
      <c r="T402" s="186"/>
      <c r="U402" s="186"/>
      <c r="V402" s="186"/>
      <c r="W402" s="186"/>
      <c r="X402" s="186"/>
      <c r="Y402" s="186"/>
      <c r="Z402" s="186"/>
      <c r="AA402" s="186"/>
    </row>
    <row xmlns:x14ac="http://schemas.microsoft.com/office/spreadsheetml/2009/9/ac" r="403" ht="15.75" x14ac:dyDescent="0.25">
      <c r="A403" s="186"/>
      <c r="B403" s="187"/>
      <c r="C403" s="186"/>
      <c r="D403" s="186"/>
      <c r="E403" s="186"/>
      <c r="F403" s="186"/>
      <c r="G403" s="186"/>
      <c r="H403" s="186"/>
      <c r="I403" s="186"/>
      <c r="J403" s="186"/>
      <c r="K403" s="186"/>
      <c r="L403" s="186"/>
      <c r="M403" s="186"/>
      <c r="N403" s="186"/>
      <c r="O403" s="186"/>
      <c r="P403" s="186"/>
      <c r="Q403" s="186"/>
      <c r="R403" s="186"/>
      <c r="S403" s="186"/>
      <c r="T403" s="186"/>
      <c r="U403" s="186"/>
      <c r="V403" s="186"/>
      <c r="W403" s="186"/>
      <c r="X403" s="186"/>
      <c r="Y403" s="186"/>
      <c r="Z403" s="186"/>
      <c r="AA403" s="186"/>
    </row>
    <row xmlns:x14ac="http://schemas.microsoft.com/office/spreadsheetml/2009/9/ac" r="404" ht="15.75" x14ac:dyDescent="0.25">
      <c r="A404" s="186"/>
      <c r="B404" s="187"/>
      <c r="C404" s="186"/>
      <c r="D404" s="186"/>
      <c r="E404" s="186"/>
      <c r="F404" s="186"/>
      <c r="G404" s="186"/>
      <c r="H404" s="186"/>
      <c r="I404" s="186"/>
      <c r="J404" s="186"/>
      <c r="K404" s="186"/>
      <c r="L404" s="186"/>
      <c r="M404" s="186"/>
      <c r="N404" s="186"/>
      <c r="O404" s="186"/>
      <c r="P404" s="186"/>
      <c r="Q404" s="186"/>
      <c r="R404" s="186"/>
      <c r="S404" s="186"/>
      <c r="T404" s="186"/>
      <c r="U404" s="186"/>
      <c r="V404" s="186"/>
      <c r="W404" s="186"/>
      <c r="X404" s="186"/>
      <c r="Y404" s="186"/>
      <c r="Z404" s="186"/>
      <c r="AA404" s="186"/>
    </row>
    <row xmlns:x14ac="http://schemas.microsoft.com/office/spreadsheetml/2009/9/ac" r="405" ht="15.75" x14ac:dyDescent="0.25">
      <c r="A405" s="186"/>
      <c r="B405" s="187"/>
      <c r="C405" s="186"/>
      <c r="D405" s="186"/>
      <c r="E405" s="186"/>
      <c r="F405" s="186"/>
      <c r="G405" s="186"/>
      <c r="H405" s="186"/>
      <c r="I405" s="186"/>
      <c r="J405" s="186"/>
      <c r="K405" s="186"/>
      <c r="L405" s="186"/>
      <c r="M405" s="186"/>
      <c r="N405" s="186"/>
      <c r="O405" s="186"/>
      <c r="P405" s="186"/>
      <c r="Q405" s="186"/>
      <c r="R405" s="186"/>
      <c r="S405" s="186"/>
      <c r="T405" s="186"/>
      <c r="U405" s="186"/>
      <c r="V405" s="186"/>
      <c r="W405" s="186"/>
      <c r="X405" s="186"/>
      <c r="Y405" s="186"/>
      <c r="Z405" s="186"/>
      <c r="AA405" s="186"/>
    </row>
    <row xmlns:x14ac="http://schemas.microsoft.com/office/spreadsheetml/2009/9/ac" r="406" ht="15.75" x14ac:dyDescent="0.25">
      <c r="A406" s="186"/>
      <c r="B406" s="187"/>
      <c r="C406" s="186"/>
      <c r="D406" s="186"/>
      <c r="E406" s="186"/>
      <c r="F406" s="186"/>
      <c r="G406" s="186"/>
      <c r="H406" s="186"/>
      <c r="I406" s="186"/>
      <c r="J406" s="186"/>
      <c r="K406" s="186"/>
      <c r="L406" s="186"/>
      <c r="M406" s="186"/>
      <c r="N406" s="186"/>
      <c r="O406" s="186"/>
      <c r="P406" s="186"/>
      <c r="Q406" s="186"/>
      <c r="R406" s="186"/>
      <c r="S406" s="186"/>
      <c r="T406" s="186"/>
      <c r="U406" s="186"/>
      <c r="V406" s="186"/>
      <c r="W406" s="186"/>
      <c r="X406" s="186"/>
      <c r="Y406" s="186"/>
      <c r="Z406" s="186"/>
      <c r="AA406" s="186"/>
    </row>
    <row xmlns:x14ac="http://schemas.microsoft.com/office/spreadsheetml/2009/9/ac" r="407" ht="15.75" x14ac:dyDescent="0.25">
      <c r="A407" s="186"/>
      <c r="B407" s="187"/>
      <c r="C407" s="186"/>
      <c r="D407" s="186"/>
      <c r="E407" s="186"/>
      <c r="F407" s="186"/>
      <c r="G407" s="186"/>
      <c r="H407" s="186"/>
      <c r="I407" s="186"/>
      <c r="J407" s="186"/>
      <c r="K407" s="186"/>
      <c r="L407" s="186"/>
      <c r="M407" s="186"/>
      <c r="N407" s="186"/>
      <c r="O407" s="186"/>
      <c r="P407" s="186"/>
      <c r="Q407" s="186"/>
      <c r="R407" s="186"/>
      <c r="S407" s="186"/>
      <c r="T407" s="186"/>
      <c r="U407" s="186"/>
      <c r="V407" s="186"/>
      <c r="W407" s="186"/>
      <c r="X407" s="186"/>
      <c r="Y407" s="186"/>
      <c r="Z407" s="186"/>
      <c r="AA407" s="186"/>
    </row>
    <row xmlns:x14ac="http://schemas.microsoft.com/office/spreadsheetml/2009/9/ac" r="408" ht="15.75" x14ac:dyDescent="0.25">
      <c r="A408" s="186"/>
      <c r="B408" s="187"/>
      <c r="C408" s="186"/>
      <c r="D408" s="186"/>
      <c r="E408" s="186"/>
      <c r="F408" s="186"/>
      <c r="G408" s="186"/>
      <c r="H408" s="186"/>
      <c r="I408" s="186"/>
      <c r="J408" s="186"/>
      <c r="K408" s="186"/>
      <c r="L408" s="186"/>
      <c r="M408" s="186"/>
      <c r="N408" s="186"/>
      <c r="O408" s="186"/>
      <c r="P408" s="186"/>
      <c r="Q408" s="186"/>
      <c r="R408" s="186"/>
      <c r="S408" s="186"/>
      <c r="T408" s="186"/>
      <c r="U408" s="186"/>
      <c r="V408" s="186"/>
      <c r="W408" s="186"/>
      <c r="X408" s="186"/>
      <c r="Y408" s="186"/>
      <c r="Z408" s="186"/>
      <c r="AA408" s="186"/>
    </row>
    <row xmlns:x14ac="http://schemas.microsoft.com/office/spreadsheetml/2009/9/ac" r="409" ht="15.75" x14ac:dyDescent="0.25">
      <c r="A409" s="186"/>
      <c r="B409" s="187"/>
      <c r="C409" s="186"/>
      <c r="D409" s="186"/>
      <c r="E409" s="186"/>
      <c r="F409" s="186"/>
      <c r="G409" s="186"/>
      <c r="H409" s="186"/>
      <c r="I409" s="186"/>
      <c r="J409" s="186"/>
      <c r="K409" s="186"/>
      <c r="L409" s="186"/>
      <c r="M409" s="186"/>
      <c r="N409" s="186"/>
      <c r="O409" s="186"/>
      <c r="P409" s="186"/>
      <c r="Q409" s="186"/>
      <c r="R409" s="186"/>
      <c r="S409" s="186"/>
      <c r="T409" s="186"/>
      <c r="U409" s="186"/>
      <c r="V409" s="186"/>
      <c r="W409" s="186"/>
      <c r="X409" s="186"/>
      <c r="Y409" s="186"/>
      <c r="Z409" s="186"/>
      <c r="AA409" s="186"/>
    </row>
    <row xmlns:x14ac="http://schemas.microsoft.com/office/spreadsheetml/2009/9/ac" r="410" ht="15.75" x14ac:dyDescent="0.25">
      <c r="A410" s="186"/>
      <c r="B410" s="187"/>
      <c r="C410" s="186"/>
      <c r="D410" s="186"/>
      <c r="E410" s="186"/>
      <c r="F410" s="186"/>
      <c r="G410" s="186"/>
      <c r="H410" s="186"/>
      <c r="I410" s="186"/>
      <c r="J410" s="186"/>
      <c r="K410" s="186"/>
      <c r="L410" s="186"/>
      <c r="M410" s="186"/>
      <c r="N410" s="186"/>
      <c r="O410" s="186"/>
      <c r="P410" s="186"/>
      <c r="Q410" s="186"/>
      <c r="R410" s="186"/>
      <c r="S410" s="186"/>
      <c r="T410" s="186"/>
      <c r="U410" s="186"/>
      <c r="V410" s="186"/>
      <c r="W410" s="186"/>
      <c r="X410" s="186"/>
      <c r="Y410" s="186"/>
      <c r="Z410" s="186"/>
      <c r="AA410" s="186"/>
    </row>
    <row xmlns:x14ac="http://schemas.microsoft.com/office/spreadsheetml/2009/9/ac" r="411" ht="15.75" x14ac:dyDescent="0.25">
      <c r="A411" s="186"/>
      <c r="B411" s="187"/>
      <c r="C411" s="186"/>
      <c r="D411" s="186"/>
      <c r="E411" s="186"/>
      <c r="F411" s="186"/>
      <c r="G411" s="186"/>
      <c r="H411" s="186"/>
      <c r="I411" s="186"/>
      <c r="J411" s="186"/>
      <c r="K411" s="186"/>
      <c r="L411" s="186"/>
      <c r="M411" s="186"/>
      <c r="N411" s="186"/>
      <c r="O411" s="186"/>
      <c r="P411" s="186"/>
      <c r="Q411" s="186"/>
      <c r="R411" s="186"/>
      <c r="S411" s="186"/>
      <c r="T411" s="186"/>
      <c r="U411" s="186"/>
      <c r="V411" s="186"/>
      <c r="W411" s="186"/>
      <c r="X411" s="186"/>
      <c r="Y411" s="186"/>
      <c r="Z411" s="186"/>
      <c r="AA411" s="186"/>
    </row>
    <row xmlns:x14ac="http://schemas.microsoft.com/office/spreadsheetml/2009/9/ac" r="412" ht="15.75" x14ac:dyDescent="0.25">
      <c r="A412" s="186"/>
      <c r="B412" s="187"/>
      <c r="C412" s="186"/>
      <c r="D412" s="186"/>
      <c r="E412" s="186"/>
      <c r="F412" s="186"/>
      <c r="G412" s="186"/>
      <c r="H412" s="186"/>
      <c r="I412" s="186"/>
      <c r="J412" s="186"/>
      <c r="K412" s="186"/>
      <c r="L412" s="186"/>
      <c r="M412" s="186"/>
      <c r="N412" s="186"/>
      <c r="O412" s="186"/>
      <c r="P412" s="186"/>
      <c r="Q412" s="186"/>
      <c r="R412" s="186"/>
      <c r="S412" s="186"/>
      <c r="T412" s="186"/>
      <c r="U412" s="186"/>
      <c r="V412" s="186"/>
      <c r="W412" s="186"/>
      <c r="X412" s="186"/>
      <c r="Y412" s="186"/>
      <c r="Z412" s="186"/>
      <c r="AA412" s="186"/>
    </row>
    <row xmlns:x14ac="http://schemas.microsoft.com/office/spreadsheetml/2009/9/ac" r="413" ht="15.75" x14ac:dyDescent="0.25">
      <c r="A413" s="186"/>
      <c r="B413" s="187"/>
      <c r="C413" s="186"/>
      <c r="D413" s="186"/>
      <c r="E413" s="186"/>
      <c r="F413" s="186"/>
      <c r="G413" s="186"/>
      <c r="H413" s="186"/>
      <c r="I413" s="186"/>
      <c r="J413" s="186"/>
      <c r="K413" s="186"/>
      <c r="L413" s="186"/>
      <c r="M413" s="186"/>
      <c r="N413" s="186"/>
      <c r="O413" s="186"/>
      <c r="P413" s="186"/>
      <c r="Q413" s="186"/>
      <c r="R413" s="186"/>
      <c r="S413" s="186"/>
      <c r="T413" s="186"/>
      <c r="U413" s="186"/>
      <c r="V413" s="186"/>
      <c r="W413" s="186"/>
      <c r="X413" s="186"/>
      <c r="Y413" s="186"/>
      <c r="Z413" s="186"/>
      <c r="AA413" s="186"/>
    </row>
    <row xmlns:x14ac="http://schemas.microsoft.com/office/spreadsheetml/2009/9/ac" r="414" ht="15.75" x14ac:dyDescent="0.25">
      <c r="A414" s="186"/>
      <c r="B414" s="187"/>
      <c r="C414" s="186"/>
      <c r="D414" s="186"/>
      <c r="E414" s="186"/>
      <c r="F414" s="186"/>
      <c r="G414" s="186"/>
      <c r="H414" s="186"/>
      <c r="I414" s="186"/>
      <c r="J414" s="186"/>
      <c r="K414" s="186"/>
      <c r="L414" s="186"/>
      <c r="M414" s="186"/>
      <c r="N414" s="186"/>
      <c r="O414" s="186"/>
      <c r="P414" s="186"/>
      <c r="Q414" s="186"/>
      <c r="R414" s="186"/>
      <c r="S414" s="186"/>
      <c r="T414" s="186"/>
      <c r="U414" s="186"/>
      <c r="V414" s="186"/>
      <c r="W414" s="186"/>
      <c r="X414" s="186"/>
      <c r="Y414" s="186"/>
      <c r="Z414" s="186"/>
      <c r="AA414" s="186"/>
    </row>
    <row xmlns:x14ac="http://schemas.microsoft.com/office/spreadsheetml/2009/9/ac" r="415" ht="15.75" x14ac:dyDescent="0.25">
      <c r="A415" s="186"/>
      <c r="B415" s="187"/>
      <c r="C415" s="186"/>
      <c r="D415" s="186"/>
      <c r="E415" s="186"/>
      <c r="F415" s="186"/>
      <c r="G415" s="186"/>
      <c r="H415" s="186"/>
      <c r="I415" s="186"/>
      <c r="J415" s="186"/>
      <c r="K415" s="186"/>
      <c r="L415" s="186"/>
      <c r="M415" s="186"/>
      <c r="N415" s="186"/>
      <c r="O415" s="186"/>
      <c r="P415" s="186"/>
      <c r="Q415" s="186"/>
      <c r="R415" s="186"/>
      <c r="S415" s="186"/>
      <c r="T415" s="186"/>
      <c r="U415" s="186"/>
      <c r="V415" s="186"/>
      <c r="W415" s="186"/>
      <c r="X415" s="186"/>
      <c r="Y415" s="186"/>
      <c r="Z415" s="186"/>
      <c r="AA415" s="186"/>
    </row>
    <row xmlns:x14ac="http://schemas.microsoft.com/office/spreadsheetml/2009/9/ac" r="416" ht="15.75" x14ac:dyDescent="0.25">
      <c r="A416" s="186"/>
      <c r="B416" s="187"/>
      <c r="C416" s="186"/>
      <c r="D416" s="186"/>
      <c r="E416" s="186"/>
      <c r="F416" s="186"/>
      <c r="G416" s="186"/>
      <c r="H416" s="186"/>
      <c r="I416" s="186"/>
      <c r="J416" s="186"/>
      <c r="K416" s="186"/>
      <c r="L416" s="186"/>
      <c r="M416" s="186"/>
      <c r="N416" s="186"/>
      <c r="O416" s="186"/>
      <c r="P416" s="186"/>
      <c r="Q416" s="186"/>
      <c r="R416" s="186"/>
      <c r="S416" s="186"/>
      <c r="T416" s="186"/>
      <c r="U416" s="186"/>
      <c r="V416" s="186"/>
      <c r="W416" s="186"/>
      <c r="X416" s="186"/>
      <c r="Y416" s="186"/>
      <c r="Z416" s="186"/>
      <c r="AA416" s="186"/>
    </row>
    <row xmlns:x14ac="http://schemas.microsoft.com/office/spreadsheetml/2009/9/ac" r="417" ht="15.75" x14ac:dyDescent="0.25">
      <c r="A417" s="186"/>
      <c r="B417" s="187"/>
      <c r="C417" s="186"/>
      <c r="D417" s="186"/>
      <c r="E417" s="186"/>
      <c r="F417" s="186"/>
      <c r="G417" s="186"/>
      <c r="H417" s="186"/>
      <c r="I417" s="186"/>
      <c r="J417" s="186"/>
      <c r="K417" s="186"/>
      <c r="L417" s="186"/>
      <c r="M417" s="186"/>
      <c r="N417" s="186"/>
      <c r="O417" s="186"/>
      <c r="P417" s="186"/>
      <c r="Q417" s="186"/>
      <c r="R417" s="186"/>
      <c r="S417" s="186"/>
      <c r="T417" s="186"/>
      <c r="U417" s="186"/>
      <c r="V417" s="186"/>
      <c r="W417" s="186"/>
      <c r="X417" s="186"/>
      <c r="Y417" s="186"/>
      <c r="Z417" s="186"/>
      <c r="AA417" s="186"/>
    </row>
    <row xmlns:x14ac="http://schemas.microsoft.com/office/spreadsheetml/2009/9/ac" r="418" ht="15.75" x14ac:dyDescent="0.25">
      <c r="A418" s="186"/>
      <c r="B418" s="187"/>
      <c r="C418" s="186"/>
      <c r="D418" s="186"/>
      <c r="E418" s="186"/>
      <c r="F418" s="186"/>
      <c r="G418" s="186"/>
      <c r="H418" s="186"/>
      <c r="I418" s="186"/>
      <c r="J418" s="186"/>
      <c r="K418" s="186"/>
      <c r="L418" s="186"/>
      <c r="M418" s="186"/>
      <c r="N418" s="186"/>
      <c r="O418" s="186"/>
      <c r="P418" s="186"/>
      <c r="Q418" s="186"/>
      <c r="R418" s="186"/>
      <c r="S418" s="186"/>
      <c r="T418" s="186"/>
      <c r="U418" s="186"/>
      <c r="V418" s="186"/>
      <c r="W418" s="186"/>
      <c r="X418" s="186"/>
      <c r="Y418" s="186"/>
      <c r="Z418" s="186"/>
      <c r="AA418" s="186"/>
    </row>
    <row xmlns:x14ac="http://schemas.microsoft.com/office/spreadsheetml/2009/9/ac" r="419" ht="15.75" x14ac:dyDescent="0.25">
      <c r="A419" s="186"/>
      <c r="B419" s="187"/>
      <c r="C419" s="186"/>
      <c r="D419" s="186"/>
      <c r="E419" s="186"/>
      <c r="F419" s="186"/>
      <c r="G419" s="186"/>
      <c r="H419" s="186"/>
      <c r="I419" s="186"/>
      <c r="J419" s="186"/>
      <c r="K419" s="186"/>
      <c r="L419" s="186"/>
      <c r="M419" s="186"/>
      <c r="N419" s="186"/>
      <c r="O419" s="186"/>
      <c r="P419" s="186"/>
      <c r="Q419" s="186"/>
      <c r="R419" s="186"/>
      <c r="S419" s="186"/>
      <c r="T419" s="186"/>
      <c r="U419" s="186"/>
      <c r="V419" s="186"/>
      <c r="W419" s="186"/>
      <c r="X419" s="186"/>
      <c r="Y419" s="186"/>
      <c r="Z419" s="186"/>
      <c r="AA419" s="186"/>
    </row>
    <row xmlns:x14ac="http://schemas.microsoft.com/office/spreadsheetml/2009/9/ac" r="420" ht="15.75" x14ac:dyDescent="0.25">
      <c r="A420" s="186"/>
      <c r="B420" s="187"/>
      <c r="C420" s="186"/>
      <c r="D420" s="186"/>
      <c r="E420" s="186"/>
      <c r="F420" s="186"/>
      <c r="G420" s="186"/>
      <c r="H420" s="186"/>
      <c r="I420" s="186"/>
      <c r="J420" s="186"/>
      <c r="K420" s="186"/>
      <c r="L420" s="186"/>
      <c r="M420" s="186"/>
      <c r="N420" s="186"/>
      <c r="O420" s="186"/>
      <c r="P420" s="186"/>
      <c r="Q420" s="186"/>
      <c r="R420" s="186"/>
      <c r="S420" s="186"/>
      <c r="T420" s="186"/>
      <c r="U420" s="186"/>
      <c r="V420" s="186"/>
      <c r="W420" s="186"/>
      <c r="X420" s="186"/>
      <c r="Y420" s="186"/>
      <c r="Z420" s="186"/>
      <c r="AA420" s="186"/>
    </row>
    <row xmlns:x14ac="http://schemas.microsoft.com/office/spreadsheetml/2009/9/ac" r="421" ht="15.75" x14ac:dyDescent="0.25">
      <c r="A421" s="186"/>
      <c r="B421" s="187"/>
      <c r="C421" s="186"/>
      <c r="D421" s="186"/>
      <c r="E421" s="186"/>
      <c r="F421" s="186"/>
      <c r="G421" s="186"/>
      <c r="H421" s="186"/>
      <c r="I421" s="186"/>
      <c r="J421" s="186"/>
      <c r="K421" s="186"/>
      <c r="L421" s="186"/>
      <c r="M421" s="186"/>
      <c r="N421" s="186"/>
      <c r="O421" s="186"/>
      <c r="P421" s="186"/>
      <c r="Q421" s="186"/>
      <c r="R421" s="186"/>
      <c r="S421" s="186"/>
      <c r="T421" s="186"/>
      <c r="U421" s="186"/>
      <c r="V421" s="186"/>
      <c r="W421" s="186"/>
      <c r="X421" s="186"/>
      <c r="Y421" s="186"/>
      <c r="Z421" s="186"/>
      <c r="AA421" s="186"/>
    </row>
    <row xmlns:x14ac="http://schemas.microsoft.com/office/spreadsheetml/2009/9/ac" r="422" ht="15.75" x14ac:dyDescent="0.25">
      <c r="A422" s="186"/>
      <c r="B422" s="187"/>
      <c r="C422" s="186"/>
      <c r="D422" s="186"/>
      <c r="E422" s="186"/>
      <c r="F422" s="186"/>
      <c r="G422" s="186"/>
      <c r="H422" s="186"/>
      <c r="I422" s="186"/>
      <c r="J422" s="186"/>
      <c r="K422" s="186"/>
      <c r="L422" s="186"/>
      <c r="M422" s="186"/>
      <c r="N422" s="186"/>
      <c r="O422" s="186"/>
      <c r="P422" s="186"/>
      <c r="Q422" s="186"/>
      <c r="R422" s="186"/>
      <c r="S422" s="186"/>
      <c r="T422" s="186"/>
      <c r="U422" s="186"/>
      <c r="V422" s="186"/>
      <c r="W422" s="186"/>
      <c r="X422" s="186"/>
      <c r="Y422" s="186"/>
      <c r="Z422" s="186"/>
      <c r="AA422" s="186"/>
    </row>
    <row xmlns:x14ac="http://schemas.microsoft.com/office/spreadsheetml/2009/9/ac" r="423" ht="15.75" x14ac:dyDescent="0.25">
      <c r="A423" s="186"/>
      <c r="B423" s="187"/>
      <c r="C423" s="186"/>
      <c r="D423" s="186"/>
      <c r="E423" s="186"/>
      <c r="F423" s="186"/>
      <c r="G423" s="186"/>
      <c r="H423" s="186"/>
      <c r="I423" s="186"/>
      <c r="J423" s="186"/>
      <c r="K423" s="186"/>
      <c r="L423" s="186"/>
      <c r="M423" s="186"/>
      <c r="N423" s="186"/>
      <c r="O423" s="186"/>
      <c r="P423" s="186"/>
      <c r="Q423" s="186"/>
      <c r="R423" s="186"/>
      <c r="S423" s="186"/>
      <c r="T423" s="186"/>
      <c r="U423" s="186"/>
      <c r="V423" s="186"/>
      <c r="W423" s="186"/>
      <c r="X423" s="186"/>
      <c r="Y423" s="186"/>
      <c r="Z423" s="186"/>
      <c r="AA423" s="186"/>
    </row>
    <row xmlns:x14ac="http://schemas.microsoft.com/office/spreadsheetml/2009/9/ac" r="424" ht="15.75" x14ac:dyDescent="0.25">
      <c r="A424" s="186"/>
      <c r="B424" s="187"/>
      <c r="C424" s="186"/>
      <c r="D424" s="186"/>
      <c r="E424" s="186"/>
      <c r="F424" s="186"/>
      <c r="G424" s="186"/>
      <c r="H424" s="186"/>
      <c r="I424" s="186"/>
      <c r="J424" s="186"/>
      <c r="K424" s="186"/>
      <c r="L424" s="186"/>
      <c r="M424" s="186"/>
      <c r="N424" s="186"/>
      <c r="O424" s="186"/>
      <c r="P424" s="186"/>
      <c r="Q424" s="186"/>
      <c r="R424" s="186"/>
      <c r="S424" s="186"/>
      <c r="T424" s="186"/>
      <c r="U424" s="186"/>
      <c r="V424" s="186"/>
      <c r="W424" s="186"/>
      <c r="X424" s="186"/>
      <c r="Y424" s="186"/>
      <c r="Z424" s="186"/>
      <c r="AA424" s="186"/>
    </row>
    <row xmlns:x14ac="http://schemas.microsoft.com/office/spreadsheetml/2009/9/ac" r="425" ht="15.75" x14ac:dyDescent="0.25">
      <c r="A425" s="186"/>
      <c r="B425" s="187"/>
      <c r="C425" s="186"/>
      <c r="D425" s="186"/>
      <c r="E425" s="186"/>
      <c r="F425" s="186"/>
      <c r="G425" s="186"/>
      <c r="H425" s="186"/>
      <c r="I425" s="186"/>
      <c r="J425" s="186"/>
      <c r="K425" s="186"/>
      <c r="L425" s="186"/>
      <c r="M425" s="186"/>
      <c r="N425" s="186"/>
      <c r="O425" s="186"/>
      <c r="P425" s="186"/>
      <c r="Q425" s="186"/>
      <c r="R425" s="186"/>
      <c r="S425" s="186"/>
      <c r="T425" s="186"/>
      <c r="U425" s="186"/>
      <c r="V425" s="186"/>
      <c r="W425" s="186"/>
      <c r="X425" s="186"/>
      <c r="Y425" s="186"/>
      <c r="Z425" s="186"/>
      <c r="AA425" s="186"/>
    </row>
    <row xmlns:x14ac="http://schemas.microsoft.com/office/spreadsheetml/2009/9/ac" r="426" ht="15.75" x14ac:dyDescent="0.25">
      <c r="A426" s="186"/>
      <c r="B426" s="187"/>
      <c r="C426" s="186"/>
      <c r="D426" s="186"/>
      <c r="E426" s="186"/>
      <c r="F426" s="186"/>
      <c r="G426" s="186"/>
      <c r="H426" s="186"/>
      <c r="I426" s="186"/>
      <c r="J426" s="186"/>
      <c r="K426" s="186"/>
      <c r="L426" s="186"/>
      <c r="M426" s="186"/>
      <c r="N426" s="186"/>
      <c r="O426" s="186"/>
      <c r="P426" s="186"/>
      <c r="Q426" s="186"/>
      <c r="R426" s="186"/>
      <c r="S426" s="186"/>
      <c r="T426" s="186"/>
      <c r="U426" s="186"/>
      <c r="V426" s="186"/>
      <c r="W426" s="186"/>
      <c r="X426" s="186"/>
      <c r="Y426" s="186"/>
      <c r="Z426" s="186"/>
      <c r="AA426" s="186"/>
    </row>
    <row xmlns:x14ac="http://schemas.microsoft.com/office/spreadsheetml/2009/9/ac" r="427" ht="15.75" x14ac:dyDescent="0.25">
      <c r="A427" s="186"/>
      <c r="B427" s="187"/>
      <c r="C427" s="186"/>
      <c r="D427" s="186"/>
      <c r="E427" s="186"/>
      <c r="F427" s="186"/>
      <c r="G427" s="186"/>
      <c r="H427" s="186"/>
      <c r="I427" s="186"/>
      <c r="J427" s="186"/>
      <c r="K427" s="186"/>
      <c r="L427" s="186"/>
      <c r="M427" s="186"/>
      <c r="N427" s="186"/>
      <c r="O427" s="186"/>
      <c r="P427" s="186"/>
      <c r="Q427" s="186"/>
      <c r="R427" s="186"/>
      <c r="S427" s="186"/>
      <c r="T427" s="186"/>
      <c r="U427" s="186"/>
      <c r="V427" s="186"/>
      <c r="W427" s="186"/>
      <c r="X427" s="186"/>
      <c r="Y427" s="186"/>
      <c r="Z427" s="186"/>
      <c r="AA427" s="186"/>
    </row>
    <row xmlns:x14ac="http://schemas.microsoft.com/office/spreadsheetml/2009/9/ac" r="428" ht="15.75" x14ac:dyDescent="0.25">
      <c r="A428" s="186"/>
      <c r="B428" s="187"/>
      <c r="C428" s="186"/>
      <c r="D428" s="186"/>
      <c r="E428" s="186"/>
      <c r="F428" s="186"/>
      <c r="G428" s="186"/>
      <c r="H428" s="186"/>
      <c r="I428" s="186"/>
      <c r="J428" s="186"/>
      <c r="K428" s="186"/>
      <c r="L428" s="186"/>
      <c r="M428" s="186"/>
      <c r="N428" s="186"/>
      <c r="O428" s="186"/>
      <c r="P428" s="186"/>
      <c r="Q428" s="186"/>
      <c r="R428" s="186"/>
      <c r="S428" s="186"/>
      <c r="T428" s="186"/>
      <c r="U428" s="186"/>
      <c r="V428" s="186"/>
      <c r="W428" s="186"/>
      <c r="X428" s="186"/>
      <c r="Y428" s="186"/>
      <c r="Z428" s="186"/>
      <c r="AA428" s="186"/>
    </row>
    <row xmlns:x14ac="http://schemas.microsoft.com/office/spreadsheetml/2009/9/ac" r="429" ht="15.75" x14ac:dyDescent="0.25">
      <c r="A429" s="186"/>
      <c r="B429" s="187"/>
      <c r="C429" s="186"/>
      <c r="D429" s="186"/>
      <c r="E429" s="186"/>
      <c r="F429" s="186"/>
      <c r="G429" s="186"/>
      <c r="H429" s="186"/>
      <c r="I429" s="186"/>
      <c r="J429" s="186"/>
      <c r="K429" s="186"/>
      <c r="L429" s="186"/>
      <c r="M429" s="186"/>
      <c r="N429" s="186"/>
      <c r="O429" s="186"/>
      <c r="P429" s="186"/>
      <c r="Q429" s="186"/>
      <c r="R429" s="186"/>
      <c r="S429" s="186"/>
      <c r="T429" s="186"/>
      <c r="U429" s="186"/>
      <c r="V429" s="186"/>
      <c r="W429" s="186"/>
      <c r="X429" s="186"/>
      <c r="Y429" s="186"/>
      <c r="Z429" s="186"/>
      <c r="AA429" s="186"/>
    </row>
    <row xmlns:x14ac="http://schemas.microsoft.com/office/spreadsheetml/2009/9/ac" r="430" ht="15.75" x14ac:dyDescent="0.25">
      <c r="A430" s="186"/>
      <c r="B430" s="187"/>
      <c r="C430" s="186"/>
      <c r="D430" s="186"/>
      <c r="E430" s="186"/>
      <c r="F430" s="186"/>
      <c r="G430" s="186"/>
      <c r="H430" s="186"/>
      <c r="I430" s="186"/>
      <c r="J430" s="186"/>
      <c r="K430" s="186"/>
      <c r="L430" s="186"/>
      <c r="M430" s="186"/>
      <c r="N430" s="186"/>
      <c r="O430" s="186"/>
      <c r="P430" s="186"/>
      <c r="Q430" s="186"/>
      <c r="R430" s="186"/>
      <c r="S430" s="186"/>
      <c r="T430" s="186"/>
      <c r="U430" s="186"/>
      <c r="V430" s="186"/>
      <c r="W430" s="186"/>
      <c r="X430" s="186"/>
      <c r="Y430" s="186"/>
      <c r="Z430" s="186"/>
      <c r="AA430" s="186"/>
    </row>
    <row xmlns:x14ac="http://schemas.microsoft.com/office/spreadsheetml/2009/9/ac" r="431" ht="15.75" x14ac:dyDescent="0.25">
      <c r="A431" s="186"/>
      <c r="B431" s="187"/>
      <c r="C431" s="186"/>
      <c r="D431" s="186"/>
      <c r="E431" s="186"/>
      <c r="F431" s="186"/>
      <c r="G431" s="186"/>
      <c r="H431" s="186"/>
      <c r="I431" s="186"/>
      <c r="J431" s="186"/>
      <c r="K431" s="186"/>
      <c r="L431" s="186"/>
      <c r="M431" s="186"/>
      <c r="N431" s="186"/>
      <c r="O431" s="186"/>
      <c r="P431" s="186"/>
      <c r="Q431" s="186"/>
      <c r="R431" s="186"/>
      <c r="S431" s="186"/>
      <c r="T431" s="186"/>
      <c r="U431" s="186"/>
      <c r="V431" s="186"/>
      <c r="W431" s="186"/>
      <c r="X431" s="186"/>
      <c r="Y431" s="186"/>
      <c r="Z431" s="186"/>
      <c r="AA431" s="186"/>
    </row>
    <row xmlns:x14ac="http://schemas.microsoft.com/office/spreadsheetml/2009/9/ac" r="432" ht="15.75" x14ac:dyDescent="0.25">
      <c r="A432" s="186"/>
      <c r="B432" s="187"/>
      <c r="C432" s="186"/>
      <c r="D432" s="186"/>
      <c r="E432" s="186"/>
      <c r="F432" s="186"/>
      <c r="G432" s="186"/>
      <c r="H432" s="186"/>
      <c r="I432" s="186"/>
      <c r="J432" s="186"/>
      <c r="K432" s="186"/>
      <c r="L432" s="186"/>
      <c r="M432" s="186"/>
      <c r="N432" s="186"/>
      <c r="O432" s="186"/>
      <c r="P432" s="186"/>
      <c r="Q432" s="186"/>
      <c r="R432" s="186"/>
      <c r="S432" s="186"/>
      <c r="T432" s="186"/>
      <c r="U432" s="186"/>
      <c r="V432" s="186"/>
      <c r="W432" s="186"/>
      <c r="X432" s="186"/>
      <c r="Y432" s="186"/>
      <c r="Z432" s="186"/>
      <c r="AA432" s="186"/>
    </row>
    <row xmlns:x14ac="http://schemas.microsoft.com/office/spreadsheetml/2009/9/ac" r="433" ht="15.75" x14ac:dyDescent="0.25">
      <c r="A433" s="186"/>
      <c r="B433" s="187"/>
      <c r="C433" s="186"/>
      <c r="D433" s="186"/>
      <c r="E433" s="186"/>
      <c r="F433" s="186"/>
      <c r="G433" s="186"/>
      <c r="H433" s="186"/>
      <c r="I433" s="186"/>
      <c r="J433" s="186"/>
      <c r="K433" s="186"/>
      <c r="L433" s="186"/>
      <c r="M433" s="186"/>
      <c r="N433" s="186"/>
      <c r="O433" s="186"/>
      <c r="P433" s="186"/>
      <c r="Q433" s="186"/>
      <c r="R433" s="186"/>
      <c r="S433" s="186"/>
      <c r="T433" s="186"/>
      <c r="U433" s="186"/>
      <c r="V433" s="186"/>
      <c r="W433" s="186"/>
      <c r="X433" s="186"/>
      <c r="Y433" s="186"/>
      <c r="Z433" s="186"/>
      <c r="AA433" s="186"/>
    </row>
    <row xmlns:x14ac="http://schemas.microsoft.com/office/spreadsheetml/2009/9/ac" r="434" ht="15.75" x14ac:dyDescent="0.25">
      <c r="A434" s="186"/>
      <c r="B434" s="187"/>
      <c r="C434" s="186"/>
      <c r="D434" s="186"/>
      <c r="E434" s="186"/>
      <c r="F434" s="186"/>
      <c r="G434" s="186"/>
      <c r="H434" s="186"/>
      <c r="I434" s="186"/>
      <c r="J434" s="186"/>
      <c r="K434" s="186"/>
      <c r="L434" s="186"/>
      <c r="M434" s="186"/>
      <c r="N434" s="186"/>
      <c r="O434" s="186"/>
      <c r="P434" s="186"/>
      <c r="Q434" s="186"/>
      <c r="R434" s="186"/>
      <c r="S434" s="186"/>
      <c r="T434" s="186"/>
      <c r="U434" s="186"/>
      <c r="V434" s="186"/>
      <c r="W434" s="186"/>
      <c r="X434" s="186"/>
      <c r="Y434" s="186"/>
      <c r="Z434" s="186"/>
      <c r="AA434" s="186"/>
    </row>
    <row xmlns:x14ac="http://schemas.microsoft.com/office/spreadsheetml/2009/9/ac" r="435" ht="15.75" x14ac:dyDescent="0.25">
      <c r="A435" s="186"/>
      <c r="B435" s="187"/>
      <c r="C435" s="186"/>
      <c r="D435" s="186"/>
      <c r="E435" s="186"/>
      <c r="F435" s="186"/>
      <c r="G435" s="186"/>
      <c r="H435" s="186"/>
      <c r="I435" s="186"/>
      <c r="J435" s="186"/>
      <c r="K435" s="186"/>
      <c r="L435" s="186"/>
      <c r="M435" s="186"/>
      <c r="N435" s="186"/>
      <c r="O435" s="186"/>
      <c r="P435" s="186"/>
      <c r="Q435" s="186"/>
      <c r="R435" s="186"/>
      <c r="S435" s="186"/>
      <c r="T435" s="186"/>
      <c r="U435" s="186"/>
      <c r="V435" s="186"/>
      <c r="W435" s="186"/>
      <c r="X435" s="186"/>
      <c r="Y435" s="186"/>
      <c r="Z435" s="186"/>
      <c r="AA435" s="186"/>
    </row>
    <row xmlns:x14ac="http://schemas.microsoft.com/office/spreadsheetml/2009/9/ac" r="436" ht="15.75" x14ac:dyDescent="0.25">
      <c r="A436" s="186"/>
      <c r="B436" s="187"/>
      <c r="C436" s="186"/>
      <c r="D436" s="186"/>
      <c r="E436" s="186"/>
      <c r="F436" s="186"/>
      <c r="G436" s="186"/>
      <c r="H436" s="186"/>
      <c r="I436" s="186"/>
      <c r="J436" s="186"/>
      <c r="K436" s="186"/>
      <c r="L436" s="186"/>
      <c r="M436" s="186"/>
      <c r="N436" s="186"/>
      <c r="O436" s="186"/>
      <c r="P436" s="186"/>
      <c r="Q436" s="186"/>
      <c r="R436" s="186"/>
      <c r="S436" s="186"/>
      <c r="T436" s="186"/>
      <c r="U436" s="186"/>
      <c r="V436" s="186"/>
      <c r="W436" s="186"/>
      <c r="X436" s="186"/>
      <c r="Y436" s="186"/>
      <c r="Z436" s="186"/>
      <c r="AA436" s="186"/>
    </row>
    <row xmlns:x14ac="http://schemas.microsoft.com/office/spreadsheetml/2009/9/ac" r="437" ht="15.75" x14ac:dyDescent="0.25">
      <c r="A437" s="186"/>
      <c r="B437" s="187"/>
      <c r="C437" s="186"/>
      <c r="D437" s="186"/>
      <c r="E437" s="186"/>
      <c r="F437" s="186"/>
      <c r="G437" s="186"/>
      <c r="H437" s="186"/>
      <c r="I437" s="186"/>
      <c r="J437" s="186"/>
      <c r="K437" s="186"/>
      <c r="L437" s="186"/>
      <c r="M437" s="186"/>
      <c r="N437" s="186"/>
      <c r="O437" s="186"/>
      <c r="P437" s="186"/>
      <c r="Q437" s="186"/>
      <c r="R437" s="186"/>
      <c r="S437" s="186"/>
      <c r="T437" s="186"/>
      <c r="U437" s="186"/>
      <c r="V437" s="186"/>
      <c r="W437" s="186"/>
      <c r="X437" s="186"/>
      <c r="Y437" s="186"/>
      <c r="Z437" s="186"/>
      <c r="AA437" s="186"/>
    </row>
    <row xmlns:x14ac="http://schemas.microsoft.com/office/spreadsheetml/2009/9/ac" r="438" ht="15.75" x14ac:dyDescent="0.25">
      <c r="A438" s="186"/>
      <c r="B438" s="187"/>
      <c r="C438" s="186"/>
      <c r="D438" s="186"/>
      <c r="E438" s="186"/>
      <c r="F438" s="186"/>
      <c r="G438" s="186"/>
      <c r="H438" s="186"/>
      <c r="I438" s="186"/>
      <c r="J438" s="186"/>
      <c r="K438" s="186"/>
      <c r="L438" s="186"/>
      <c r="M438" s="186"/>
      <c r="N438" s="186"/>
      <c r="O438" s="186"/>
      <c r="P438" s="186"/>
      <c r="Q438" s="186"/>
      <c r="R438" s="186"/>
      <c r="S438" s="186"/>
      <c r="T438" s="186"/>
      <c r="U438" s="186"/>
      <c r="V438" s="186"/>
      <c r="W438" s="186"/>
      <c r="X438" s="186"/>
      <c r="Y438" s="186"/>
      <c r="Z438" s="186"/>
      <c r="AA438" s="186"/>
    </row>
    <row xmlns:x14ac="http://schemas.microsoft.com/office/spreadsheetml/2009/9/ac" r="439" ht="15.75" x14ac:dyDescent="0.25">
      <c r="A439" s="186"/>
      <c r="B439" s="187"/>
      <c r="C439" s="186"/>
      <c r="D439" s="186"/>
      <c r="E439" s="186"/>
      <c r="F439" s="186"/>
      <c r="G439" s="186"/>
      <c r="H439" s="186"/>
      <c r="I439" s="186"/>
      <c r="J439" s="186"/>
      <c r="K439" s="186"/>
      <c r="L439" s="186"/>
      <c r="M439" s="186"/>
      <c r="N439" s="186"/>
      <c r="O439" s="186"/>
      <c r="P439" s="186"/>
      <c r="Q439" s="186"/>
      <c r="R439" s="186"/>
      <c r="S439" s="186"/>
      <c r="T439" s="186"/>
      <c r="U439" s="186"/>
      <c r="V439" s="186"/>
      <c r="W439" s="186"/>
      <c r="X439" s="186"/>
      <c r="Y439" s="186"/>
      <c r="Z439" s="186"/>
      <c r="AA439" s="186"/>
    </row>
    <row xmlns:x14ac="http://schemas.microsoft.com/office/spreadsheetml/2009/9/ac" r="440" ht="15.75" x14ac:dyDescent="0.25">
      <c r="A440" s="186"/>
      <c r="B440" s="187"/>
      <c r="C440" s="186"/>
      <c r="D440" s="186"/>
      <c r="E440" s="186"/>
      <c r="F440" s="186"/>
      <c r="G440" s="186"/>
      <c r="H440" s="186"/>
      <c r="I440" s="186"/>
      <c r="J440" s="186"/>
      <c r="K440" s="186"/>
      <c r="L440" s="186"/>
      <c r="M440" s="186"/>
      <c r="N440" s="186"/>
      <c r="O440" s="186"/>
      <c r="P440" s="186"/>
      <c r="Q440" s="186"/>
      <c r="R440" s="186"/>
      <c r="S440" s="186"/>
      <c r="T440" s="186"/>
      <c r="U440" s="186"/>
      <c r="V440" s="186"/>
      <c r="W440" s="186"/>
      <c r="X440" s="186"/>
      <c r="Y440" s="186"/>
      <c r="Z440" s="186"/>
      <c r="AA440" s="186"/>
    </row>
    <row xmlns:x14ac="http://schemas.microsoft.com/office/spreadsheetml/2009/9/ac" r="441" ht="15.75" x14ac:dyDescent="0.25">
      <c r="A441" s="186"/>
      <c r="B441" s="187"/>
      <c r="C441" s="186"/>
      <c r="D441" s="186"/>
      <c r="E441" s="186"/>
      <c r="F441" s="186"/>
      <c r="G441" s="186"/>
      <c r="H441" s="186"/>
      <c r="I441" s="186"/>
      <c r="J441" s="186"/>
      <c r="K441" s="186"/>
      <c r="L441" s="186"/>
      <c r="M441" s="186"/>
      <c r="N441" s="186"/>
      <c r="O441" s="186"/>
      <c r="P441" s="186"/>
      <c r="Q441" s="186"/>
      <c r="R441" s="186"/>
      <c r="S441" s="186"/>
      <c r="T441" s="186"/>
      <c r="U441" s="186"/>
      <c r="V441" s="186"/>
      <c r="W441" s="186"/>
      <c r="X441" s="186"/>
      <c r="Y441" s="186"/>
      <c r="Z441" s="186"/>
      <c r="AA441" s="186"/>
    </row>
    <row xmlns:x14ac="http://schemas.microsoft.com/office/spreadsheetml/2009/9/ac" r="442" ht="15.75" x14ac:dyDescent="0.25">
      <c r="A442" s="186"/>
      <c r="B442" s="187"/>
      <c r="C442" s="186"/>
      <c r="D442" s="186"/>
      <c r="E442" s="186"/>
      <c r="F442" s="186"/>
      <c r="G442" s="186"/>
      <c r="H442" s="186"/>
      <c r="I442" s="186"/>
      <c r="J442" s="186"/>
      <c r="K442" s="186"/>
      <c r="L442" s="186"/>
      <c r="M442" s="186"/>
      <c r="N442" s="186"/>
      <c r="O442" s="186"/>
      <c r="P442" s="186"/>
      <c r="Q442" s="186"/>
      <c r="R442" s="186"/>
      <c r="S442" s="186"/>
      <c r="T442" s="186"/>
      <c r="U442" s="186"/>
      <c r="V442" s="186"/>
      <c r="W442" s="186"/>
      <c r="X442" s="186"/>
      <c r="Y442" s="186"/>
      <c r="Z442" s="186"/>
      <c r="AA442" s="186"/>
    </row>
    <row xmlns:x14ac="http://schemas.microsoft.com/office/spreadsheetml/2009/9/ac" r="443" ht="15.75" x14ac:dyDescent="0.25">
      <c r="A443" s="186"/>
      <c r="B443" s="187"/>
      <c r="C443" s="186"/>
      <c r="D443" s="186"/>
      <c r="E443" s="186"/>
      <c r="F443" s="186"/>
      <c r="G443" s="186"/>
      <c r="H443" s="186"/>
      <c r="I443" s="186"/>
      <c r="J443" s="186"/>
      <c r="K443" s="186"/>
      <c r="L443" s="186"/>
      <c r="M443" s="186"/>
      <c r="N443" s="186"/>
      <c r="O443" s="186"/>
      <c r="P443" s="186"/>
      <c r="Q443" s="186"/>
      <c r="R443" s="186"/>
      <c r="S443" s="186"/>
      <c r="T443" s="186"/>
      <c r="U443" s="186"/>
      <c r="V443" s="186"/>
      <c r="W443" s="186"/>
      <c r="X443" s="186"/>
      <c r="Y443" s="186"/>
      <c r="Z443" s="186"/>
      <c r="AA443" s="186"/>
    </row>
    <row xmlns:x14ac="http://schemas.microsoft.com/office/spreadsheetml/2009/9/ac" r="444" ht="15.75" x14ac:dyDescent="0.25">
      <c r="A444" s="186"/>
      <c r="B444" s="187"/>
      <c r="C444" s="186"/>
      <c r="D444" s="186"/>
      <c r="E444" s="186"/>
      <c r="F444" s="186"/>
      <c r="G444" s="186"/>
      <c r="H444" s="186"/>
      <c r="I444" s="186"/>
      <c r="J444" s="186"/>
      <c r="K444" s="186"/>
      <c r="L444" s="186"/>
      <c r="M444" s="186"/>
      <c r="N444" s="186"/>
      <c r="O444" s="186"/>
      <c r="P444" s="186"/>
      <c r="Q444" s="186"/>
      <c r="R444" s="186"/>
      <c r="S444" s="186"/>
      <c r="T444" s="186"/>
      <c r="U444" s="186"/>
      <c r="V444" s="186"/>
      <c r="W444" s="186"/>
      <c r="X444" s="186"/>
      <c r="Y444" s="186"/>
      <c r="Z444" s="186"/>
      <c r="AA444" s="186"/>
    </row>
    <row xmlns:x14ac="http://schemas.microsoft.com/office/spreadsheetml/2009/9/ac" r="445" ht="15.75" x14ac:dyDescent="0.25">
      <c r="A445" s="186"/>
      <c r="B445" s="187"/>
      <c r="C445" s="186"/>
      <c r="D445" s="186"/>
      <c r="E445" s="186"/>
      <c r="F445" s="186"/>
      <c r="G445" s="186"/>
      <c r="H445" s="186"/>
      <c r="I445" s="186"/>
      <c r="J445" s="186"/>
      <c r="K445" s="186"/>
      <c r="L445" s="186"/>
      <c r="M445" s="186"/>
      <c r="N445" s="186"/>
      <c r="O445" s="186"/>
      <c r="P445" s="186"/>
      <c r="Q445" s="186"/>
      <c r="R445" s="186"/>
      <c r="S445" s="186"/>
      <c r="T445" s="186"/>
      <c r="U445" s="186"/>
      <c r="V445" s="186"/>
      <c r="W445" s="186"/>
      <c r="X445" s="186"/>
      <c r="Y445" s="186"/>
      <c r="Z445" s="186"/>
      <c r="AA445" s="186"/>
    </row>
    <row xmlns:x14ac="http://schemas.microsoft.com/office/spreadsheetml/2009/9/ac" r="446" ht="15.75" x14ac:dyDescent="0.25">
      <c r="A446" s="186"/>
      <c r="B446" s="187"/>
      <c r="C446" s="186"/>
      <c r="D446" s="186"/>
      <c r="E446" s="186"/>
      <c r="F446" s="186"/>
      <c r="G446" s="186"/>
      <c r="H446" s="186"/>
      <c r="I446" s="186"/>
      <c r="J446" s="186"/>
      <c r="K446" s="186"/>
      <c r="L446" s="186"/>
      <c r="M446" s="186"/>
      <c r="N446" s="186"/>
      <c r="O446" s="186"/>
      <c r="P446" s="186"/>
      <c r="Q446" s="186"/>
      <c r="R446" s="186"/>
      <c r="S446" s="186"/>
      <c r="T446" s="186"/>
      <c r="U446" s="186"/>
      <c r="V446" s="186"/>
      <c r="W446" s="186"/>
      <c r="X446" s="186"/>
      <c r="Y446" s="186"/>
      <c r="Z446" s="186"/>
      <c r="AA446" s="186"/>
    </row>
    <row xmlns:x14ac="http://schemas.microsoft.com/office/spreadsheetml/2009/9/ac" r="447" ht="15.75" x14ac:dyDescent="0.25">
      <c r="A447" s="186"/>
      <c r="B447" s="187"/>
      <c r="C447" s="186"/>
      <c r="D447" s="186"/>
      <c r="E447" s="186"/>
      <c r="F447" s="186"/>
      <c r="G447" s="186"/>
      <c r="H447" s="186"/>
      <c r="I447" s="186"/>
      <c r="J447" s="186"/>
      <c r="K447" s="186"/>
      <c r="L447" s="186"/>
      <c r="M447" s="186"/>
      <c r="N447" s="186"/>
      <c r="O447" s="186"/>
      <c r="P447" s="186"/>
      <c r="Q447" s="186"/>
      <c r="R447" s="186"/>
      <c r="S447" s="186"/>
      <c r="T447" s="186"/>
      <c r="U447" s="186"/>
      <c r="V447" s="186"/>
      <c r="W447" s="186"/>
      <c r="X447" s="186"/>
      <c r="Y447" s="186"/>
      <c r="Z447" s="186"/>
      <c r="AA447" s="186"/>
    </row>
    <row xmlns:x14ac="http://schemas.microsoft.com/office/spreadsheetml/2009/9/ac" r="448" ht="15.75" x14ac:dyDescent="0.25">
      <c r="A448" s="186"/>
      <c r="B448" s="187"/>
      <c r="C448" s="186"/>
      <c r="D448" s="186"/>
      <c r="E448" s="186"/>
      <c r="F448" s="186"/>
      <c r="G448" s="186"/>
      <c r="H448" s="186"/>
      <c r="I448" s="186"/>
      <c r="J448" s="186"/>
      <c r="K448" s="186"/>
      <c r="L448" s="186"/>
      <c r="M448" s="186"/>
      <c r="N448" s="186"/>
      <c r="O448" s="186"/>
      <c r="P448" s="186"/>
      <c r="Q448" s="186"/>
      <c r="R448" s="186"/>
      <c r="S448" s="186"/>
      <c r="T448" s="186"/>
      <c r="U448" s="186"/>
      <c r="V448" s="186"/>
      <c r="W448" s="186"/>
      <c r="X448" s="186"/>
      <c r="Y448" s="186"/>
      <c r="Z448" s="186"/>
      <c r="AA448" s="186"/>
    </row>
    <row xmlns:x14ac="http://schemas.microsoft.com/office/spreadsheetml/2009/9/ac" r="449" ht="15.75" x14ac:dyDescent="0.25">
      <c r="A449" s="186"/>
      <c r="B449" s="187"/>
      <c r="C449" s="186"/>
      <c r="D449" s="186"/>
      <c r="E449" s="186"/>
      <c r="F449" s="186"/>
      <c r="G449" s="186"/>
      <c r="H449" s="186"/>
      <c r="I449" s="186"/>
      <c r="J449" s="186"/>
      <c r="K449" s="186"/>
      <c r="L449" s="186"/>
      <c r="M449" s="186"/>
      <c r="N449" s="186"/>
      <c r="O449" s="186"/>
      <c r="P449" s="186"/>
      <c r="Q449" s="186"/>
      <c r="R449" s="186"/>
      <c r="S449" s="186"/>
      <c r="T449" s="186"/>
      <c r="U449" s="186"/>
      <c r="V449" s="186"/>
      <c r="W449" s="186"/>
      <c r="X449" s="186"/>
      <c r="Y449" s="186"/>
      <c r="Z449" s="186"/>
      <c r="AA449" s="186"/>
    </row>
    <row xmlns:x14ac="http://schemas.microsoft.com/office/spreadsheetml/2009/9/ac" r="450" ht="15.75" x14ac:dyDescent="0.25">
      <c r="A450" s="186"/>
      <c r="B450" s="187"/>
      <c r="C450" s="186"/>
      <c r="D450" s="186"/>
      <c r="E450" s="186"/>
      <c r="F450" s="186"/>
      <c r="G450" s="186"/>
      <c r="H450" s="186"/>
      <c r="I450" s="186"/>
      <c r="J450" s="186"/>
      <c r="K450" s="186"/>
      <c r="L450" s="186"/>
      <c r="M450" s="186"/>
      <c r="N450" s="186"/>
      <c r="O450" s="186"/>
      <c r="P450" s="186"/>
      <c r="Q450" s="186"/>
      <c r="R450" s="186"/>
      <c r="S450" s="186"/>
      <c r="T450" s="186"/>
      <c r="U450" s="186"/>
      <c r="V450" s="186"/>
      <c r="W450" s="186"/>
      <c r="X450" s="186"/>
      <c r="Y450" s="186"/>
      <c r="Z450" s="186"/>
      <c r="AA450" s="186"/>
    </row>
    <row xmlns:x14ac="http://schemas.microsoft.com/office/spreadsheetml/2009/9/ac" r="451" ht="15.75" x14ac:dyDescent="0.25">
      <c r="A451" s="186"/>
      <c r="B451" s="187"/>
      <c r="C451" s="186"/>
      <c r="D451" s="186"/>
      <c r="E451" s="186"/>
      <c r="F451" s="186"/>
      <c r="G451" s="186"/>
      <c r="H451" s="186"/>
      <c r="I451" s="186"/>
      <c r="J451" s="186"/>
      <c r="K451" s="186"/>
      <c r="L451" s="186"/>
      <c r="M451" s="186"/>
      <c r="N451" s="186"/>
      <c r="O451" s="186"/>
      <c r="P451" s="186"/>
      <c r="Q451" s="186"/>
      <c r="R451" s="186"/>
      <c r="S451" s="186"/>
      <c r="T451" s="186"/>
      <c r="U451" s="186"/>
      <c r="V451" s="186"/>
      <c r="W451" s="186"/>
      <c r="X451" s="186"/>
      <c r="Y451" s="186"/>
      <c r="Z451" s="186"/>
      <c r="AA451" s="186"/>
    </row>
    <row xmlns:x14ac="http://schemas.microsoft.com/office/spreadsheetml/2009/9/ac" r="452" ht="15.75" x14ac:dyDescent="0.25">
      <c r="A452" s="186"/>
      <c r="B452" s="187"/>
      <c r="C452" s="186"/>
      <c r="D452" s="186"/>
      <c r="E452" s="186"/>
      <c r="F452" s="186"/>
      <c r="G452" s="186"/>
      <c r="H452" s="186"/>
      <c r="I452" s="186"/>
      <c r="J452" s="186"/>
      <c r="K452" s="186"/>
      <c r="L452" s="186"/>
      <c r="M452" s="186"/>
      <c r="N452" s="186"/>
      <c r="O452" s="186"/>
      <c r="P452" s="186"/>
      <c r="Q452" s="186"/>
      <c r="R452" s="186"/>
      <c r="S452" s="186"/>
      <c r="T452" s="186"/>
      <c r="U452" s="186"/>
      <c r="V452" s="186"/>
      <c r="W452" s="186"/>
      <c r="X452" s="186"/>
      <c r="Y452" s="186"/>
      <c r="Z452" s="186"/>
      <c r="AA452" s="186"/>
    </row>
    <row xmlns:x14ac="http://schemas.microsoft.com/office/spreadsheetml/2009/9/ac" r="453" ht="15.75" x14ac:dyDescent="0.25">
      <c r="A453" s="186"/>
      <c r="B453" s="187"/>
      <c r="C453" s="186"/>
      <c r="D453" s="186"/>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row>
    <row xmlns:x14ac="http://schemas.microsoft.com/office/spreadsheetml/2009/9/ac" r="454" ht="15.75" x14ac:dyDescent="0.25">
      <c r="A454" s="186"/>
      <c r="B454" s="187"/>
      <c r="C454" s="186"/>
      <c r="D454" s="186"/>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row>
    <row xmlns:x14ac="http://schemas.microsoft.com/office/spreadsheetml/2009/9/ac" r="455" ht="15.75" x14ac:dyDescent="0.25">
      <c r="A455" s="186"/>
      <c r="B455" s="187"/>
      <c r="C455" s="186"/>
      <c r="D455" s="186"/>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row>
    <row xmlns:x14ac="http://schemas.microsoft.com/office/spreadsheetml/2009/9/ac" r="456" ht="15.75" x14ac:dyDescent="0.25">
      <c r="A456" s="186"/>
      <c r="B456" s="187"/>
      <c r="C456" s="186"/>
      <c r="D456" s="186"/>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row>
    <row xmlns:x14ac="http://schemas.microsoft.com/office/spreadsheetml/2009/9/ac" r="457" ht="15.75" x14ac:dyDescent="0.25">
      <c r="A457" s="186"/>
      <c r="B457" s="187"/>
      <c r="C457" s="186"/>
      <c r="D457" s="186"/>
      <c r="E457" s="186"/>
      <c r="F457" s="186"/>
      <c r="G457" s="186"/>
      <c r="H457" s="186"/>
      <c r="I457" s="186"/>
      <c r="J457" s="186"/>
      <c r="K457" s="186"/>
      <c r="L457" s="186"/>
      <c r="M457" s="186"/>
      <c r="N457" s="186"/>
      <c r="O457" s="186"/>
      <c r="P457" s="186"/>
      <c r="Q457" s="186"/>
      <c r="R457" s="186"/>
      <c r="S457" s="186"/>
      <c r="T457" s="186"/>
      <c r="U457" s="186"/>
      <c r="V457" s="186"/>
      <c r="W457" s="186"/>
      <c r="X457" s="186"/>
      <c r="Y457" s="186"/>
      <c r="Z457" s="186"/>
      <c r="AA457" s="186"/>
    </row>
    <row xmlns:x14ac="http://schemas.microsoft.com/office/spreadsheetml/2009/9/ac" r="458" ht="15.75" x14ac:dyDescent="0.25">
      <c r="A458" s="186"/>
      <c r="B458" s="187"/>
      <c r="C458" s="186"/>
      <c r="D458" s="186"/>
      <c r="E458" s="186"/>
      <c r="F458" s="186"/>
      <c r="G458" s="186"/>
      <c r="H458" s="186"/>
      <c r="I458" s="186"/>
      <c r="J458" s="186"/>
      <c r="K458" s="186"/>
      <c r="L458" s="186"/>
      <c r="M458" s="186"/>
      <c r="N458" s="186"/>
      <c r="O458" s="186"/>
      <c r="P458" s="186"/>
      <c r="Q458" s="186"/>
      <c r="R458" s="186"/>
      <c r="S458" s="186"/>
      <c r="T458" s="186"/>
      <c r="U458" s="186"/>
      <c r="V458" s="186"/>
      <c r="W458" s="186"/>
      <c r="X458" s="186"/>
      <c r="Y458" s="186"/>
      <c r="Z458" s="186"/>
      <c r="AA458" s="186"/>
    </row>
    <row xmlns:x14ac="http://schemas.microsoft.com/office/spreadsheetml/2009/9/ac" r="459" ht="15.75" x14ac:dyDescent="0.25">
      <c r="A459" s="186"/>
      <c r="B459" s="187"/>
      <c r="C459" s="186"/>
      <c r="D459" s="186"/>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row>
    <row xmlns:x14ac="http://schemas.microsoft.com/office/spreadsheetml/2009/9/ac" r="460" ht="15.75" x14ac:dyDescent="0.25">
      <c r="A460" s="186"/>
      <c r="B460" s="187"/>
      <c r="C460" s="186"/>
      <c r="D460" s="186"/>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row>
    <row xmlns:x14ac="http://schemas.microsoft.com/office/spreadsheetml/2009/9/ac" r="461" ht="15.75" x14ac:dyDescent="0.25">
      <c r="A461" s="186"/>
      <c r="B461" s="187"/>
      <c r="C461" s="186"/>
      <c r="D461" s="186"/>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row>
    <row xmlns:x14ac="http://schemas.microsoft.com/office/spreadsheetml/2009/9/ac" r="462" ht="15.75" x14ac:dyDescent="0.25">
      <c r="A462" s="186"/>
      <c r="B462" s="187"/>
      <c r="C462" s="186"/>
      <c r="D462" s="186"/>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row>
    <row xmlns:x14ac="http://schemas.microsoft.com/office/spreadsheetml/2009/9/ac" r="463" ht="15.75" x14ac:dyDescent="0.25">
      <c r="A463" s="186"/>
      <c r="B463" s="187"/>
      <c r="C463" s="186"/>
      <c r="D463" s="186"/>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row>
    <row xmlns:x14ac="http://schemas.microsoft.com/office/spreadsheetml/2009/9/ac" r="464" ht="15.75" x14ac:dyDescent="0.25">
      <c r="A464" s="186"/>
      <c r="B464" s="187"/>
      <c r="C464" s="186"/>
      <c r="D464" s="186"/>
      <c r="E464" s="186"/>
      <c r="F464" s="186"/>
      <c r="G464" s="186"/>
      <c r="H464" s="186"/>
      <c r="I464" s="186"/>
      <c r="J464" s="186"/>
      <c r="K464" s="186"/>
      <c r="L464" s="186"/>
      <c r="M464" s="186"/>
      <c r="N464" s="186"/>
      <c r="O464" s="186"/>
      <c r="P464" s="186"/>
      <c r="Q464" s="186"/>
      <c r="R464" s="186"/>
      <c r="S464" s="186"/>
      <c r="T464" s="186"/>
      <c r="U464" s="186"/>
      <c r="V464" s="186"/>
      <c r="W464" s="186"/>
      <c r="X464" s="186"/>
      <c r="Y464" s="186"/>
      <c r="Z464" s="186"/>
      <c r="AA464" s="186"/>
    </row>
    <row xmlns:x14ac="http://schemas.microsoft.com/office/spreadsheetml/2009/9/ac" r="465" ht="15.75" x14ac:dyDescent="0.25">
      <c r="A465" s="186"/>
      <c r="B465" s="187"/>
      <c r="C465" s="186"/>
      <c r="D465" s="186"/>
      <c r="E465" s="186"/>
      <c r="F465" s="186"/>
      <c r="G465" s="186"/>
      <c r="H465" s="186"/>
      <c r="I465" s="186"/>
      <c r="J465" s="186"/>
      <c r="K465" s="186"/>
      <c r="L465" s="186"/>
      <c r="M465" s="186"/>
      <c r="N465" s="186"/>
      <c r="O465" s="186"/>
      <c r="P465" s="186"/>
      <c r="Q465" s="186"/>
      <c r="R465" s="186"/>
      <c r="S465" s="186"/>
      <c r="T465" s="186"/>
      <c r="U465" s="186"/>
      <c r="V465" s="186"/>
      <c r="W465" s="186"/>
      <c r="X465" s="186"/>
      <c r="Y465" s="186"/>
      <c r="Z465" s="186"/>
      <c r="AA465" s="186"/>
    </row>
    <row xmlns:x14ac="http://schemas.microsoft.com/office/spreadsheetml/2009/9/ac" r="466" ht="15.75" x14ac:dyDescent="0.25">
      <c r="A466" s="186"/>
      <c r="B466" s="187"/>
      <c r="C466" s="186"/>
      <c r="D466" s="186"/>
      <c r="E466" s="186"/>
      <c r="F466" s="186"/>
      <c r="G466" s="186"/>
      <c r="H466" s="186"/>
      <c r="I466" s="186"/>
      <c r="J466" s="186"/>
      <c r="K466" s="186"/>
      <c r="L466" s="186"/>
      <c r="M466" s="186"/>
      <c r="N466" s="186"/>
      <c r="O466" s="186"/>
      <c r="P466" s="186"/>
      <c r="Q466" s="186"/>
      <c r="R466" s="186"/>
      <c r="S466" s="186"/>
      <c r="T466" s="186"/>
      <c r="U466" s="186"/>
      <c r="V466" s="186"/>
      <c r="W466" s="186"/>
      <c r="X466" s="186"/>
      <c r="Y466" s="186"/>
      <c r="Z466" s="186"/>
      <c r="AA466" s="186"/>
    </row>
    <row xmlns:x14ac="http://schemas.microsoft.com/office/spreadsheetml/2009/9/ac" r="467" ht="15.75" x14ac:dyDescent="0.25">
      <c r="A467" s="186"/>
      <c r="B467" s="187"/>
      <c r="C467" s="186"/>
      <c r="D467" s="186"/>
      <c r="E467" s="186"/>
      <c r="F467" s="186"/>
      <c r="G467" s="186"/>
      <c r="H467" s="186"/>
      <c r="I467" s="186"/>
      <c r="J467" s="186"/>
      <c r="K467" s="186"/>
      <c r="L467" s="186"/>
      <c r="M467" s="186"/>
      <c r="N467" s="186"/>
      <c r="O467" s="186"/>
      <c r="P467" s="186"/>
      <c r="Q467" s="186"/>
      <c r="R467" s="186"/>
      <c r="S467" s="186"/>
      <c r="T467" s="186"/>
      <c r="U467" s="186"/>
      <c r="V467" s="186"/>
      <c r="W467" s="186"/>
      <c r="X467" s="186"/>
      <c r="Y467" s="186"/>
      <c r="Z467" s="186"/>
      <c r="AA467" s="186"/>
    </row>
    <row xmlns:x14ac="http://schemas.microsoft.com/office/spreadsheetml/2009/9/ac" r="468" ht="15.75" x14ac:dyDescent="0.25">
      <c r="A468" s="186"/>
      <c r="B468" s="187"/>
      <c r="C468" s="186"/>
      <c r="D468" s="186"/>
      <c r="E468" s="186"/>
      <c r="F468" s="186"/>
      <c r="G468" s="186"/>
      <c r="H468" s="186"/>
      <c r="I468" s="186"/>
      <c r="J468" s="186"/>
      <c r="K468" s="186"/>
      <c r="L468" s="186"/>
      <c r="M468" s="186"/>
      <c r="N468" s="186"/>
      <c r="O468" s="186"/>
      <c r="P468" s="186"/>
      <c r="Q468" s="186"/>
      <c r="R468" s="186"/>
      <c r="S468" s="186"/>
      <c r="T468" s="186"/>
      <c r="U468" s="186"/>
      <c r="V468" s="186"/>
      <c r="W468" s="186"/>
      <c r="X468" s="186"/>
      <c r="Y468" s="186"/>
      <c r="Z468" s="186"/>
      <c r="AA468" s="186"/>
    </row>
    <row xmlns:x14ac="http://schemas.microsoft.com/office/spreadsheetml/2009/9/ac" r="469" ht="15.75" x14ac:dyDescent="0.25">
      <c r="A469" s="186"/>
      <c r="B469" s="187"/>
      <c r="C469" s="186"/>
      <c r="D469" s="186"/>
      <c r="E469" s="186"/>
      <c r="F469" s="186"/>
      <c r="G469" s="186"/>
      <c r="H469" s="186"/>
      <c r="I469" s="186"/>
      <c r="J469" s="186"/>
      <c r="K469" s="186"/>
      <c r="L469" s="186"/>
      <c r="M469" s="186"/>
      <c r="N469" s="186"/>
      <c r="O469" s="186"/>
      <c r="P469" s="186"/>
      <c r="Q469" s="186"/>
      <c r="R469" s="186"/>
      <c r="S469" s="186"/>
      <c r="T469" s="186"/>
      <c r="U469" s="186"/>
      <c r="V469" s="186"/>
      <c r="W469" s="186"/>
      <c r="X469" s="186"/>
      <c r="Y469" s="186"/>
      <c r="Z469" s="186"/>
      <c r="AA469" s="186"/>
    </row>
    <row xmlns:x14ac="http://schemas.microsoft.com/office/spreadsheetml/2009/9/ac" r="470" ht="15.75" x14ac:dyDescent="0.25">
      <c r="A470" s="186"/>
      <c r="B470" s="187"/>
      <c r="C470" s="186"/>
      <c r="D470" s="186"/>
      <c r="E470" s="186"/>
      <c r="F470" s="186"/>
      <c r="G470" s="186"/>
      <c r="H470" s="186"/>
      <c r="I470" s="186"/>
      <c r="J470" s="186"/>
      <c r="K470" s="186"/>
      <c r="L470" s="186"/>
      <c r="M470" s="186"/>
      <c r="N470" s="186"/>
      <c r="O470" s="186"/>
      <c r="P470" s="186"/>
      <c r="Q470" s="186"/>
      <c r="R470" s="186"/>
      <c r="S470" s="186"/>
      <c r="T470" s="186"/>
      <c r="U470" s="186"/>
      <c r="V470" s="186"/>
      <c r="W470" s="186"/>
      <c r="X470" s="186"/>
      <c r="Y470" s="186"/>
      <c r="Z470" s="186"/>
      <c r="AA470" s="186"/>
    </row>
    <row xmlns:x14ac="http://schemas.microsoft.com/office/spreadsheetml/2009/9/ac" r="471" ht="15.75" x14ac:dyDescent="0.25">
      <c r="A471" s="186"/>
      <c r="B471" s="187"/>
      <c r="C471" s="186"/>
      <c r="D471" s="186"/>
      <c r="E471" s="186"/>
      <c r="F471" s="186"/>
      <c r="G471" s="186"/>
      <c r="H471" s="186"/>
      <c r="I471" s="186"/>
      <c r="J471" s="186"/>
      <c r="K471" s="186"/>
      <c r="L471" s="186"/>
      <c r="M471" s="186"/>
      <c r="N471" s="186"/>
      <c r="O471" s="186"/>
      <c r="P471" s="186"/>
      <c r="Q471" s="186"/>
      <c r="R471" s="186"/>
      <c r="S471" s="186"/>
      <c r="T471" s="186"/>
      <c r="U471" s="186"/>
      <c r="V471" s="186"/>
      <c r="W471" s="186"/>
      <c r="X471" s="186"/>
      <c r="Y471" s="186"/>
      <c r="Z471" s="186"/>
      <c r="AA471" s="186"/>
    </row>
    <row xmlns:x14ac="http://schemas.microsoft.com/office/spreadsheetml/2009/9/ac" r="472" ht="15.75" x14ac:dyDescent="0.25">
      <c r="A472" s="186"/>
      <c r="B472" s="187"/>
      <c r="C472" s="186"/>
      <c r="D472" s="186"/>
      <c r="E472" s="186"/>
      <c r="F472" s="186"/>
      <c r="G472" s="186"/>
      <c r="H472" s="186"/>
      <c r="I472" s="186"/>
      <c r="J472" s="186"/>
      <c r="K472" s="186"/>
      <c r="L472" s="186"/>
      <c r="M472" s="186"/>
      <c r="N472" s="186"/>
      <c r="O472" s="186"/>
      <c r="P472" s="186"/>
      <c r="Q472" s="186"/>
      <c r="R472" s="186"/>
      <c r="S472" s="186"/>
      <c r="T472" s="186"/>
      <c r="U472" s="186"/>
      <c r="V472" s="186"/>
      <c r="W472" s="186"/>
      <c r="X472" s="186"/>
      <c r="Y472" s="186"/>
      <c r="Z472" s="186"/>
      <c r="AA472" s="186"/>
    </row>
    <row xmlns:x14ac="http://schemas.microsoft.com/office/spreadsheetml/2009/9/ac" r="473" ht="15.75" x14ac:dyDescent="0.25">
      <c r="A473" s="186"/>
      <c r="B473" s="187"/>
      <c r="C473" s="186"/>
      <c r="D473" s="186"/>
      <c r="E473" s="186"/>
      <c r="F473" s="186"/>
      <c r="G473" s="186"/>
      <c r="H473" s="186"/>
      <c r="I473" s="186"/>
      <c r="J473" s="186"/>
      <c r="K473" s="186"/>
      <c r="L473" s="186"/>
      <c r="M473" s="186"/>
      <c r="N473" s="186"/>
      <c r="O473" s="186"/>
      <c r="P473" s="186"/>
      <c r="Q473" s="186"/>
      <c r="R473" s="186"/>
      <c r="S473" s="186"/>
      <c r="T473" s="186"/>
      <c r="U473" s="186"/>
      <c r="V473" s="186"/>
      <c r="W473" s="186"/>
      <c r="X473" s="186"/>
      <c r="Y473" s="186"/>
      <c r="Z473" s="186"/>
      <c r="AA473" s="186"/>
    </row>
    <row xmlns:x14ac="http://schemas.microsoft.com/office/spreadsheetml/2009/9/ac" r="474" ht="15.75" x14ac:dyDescent="0.25">
      <c r="A474" s="186"/>
      <c r="B474" s="187"/>
      <c r="C474" s="186"/>
      <c r="D474" s="186"/>
      <c r="E474" s="186"/>
      <c r="F474" s="186"/>
      <c r="G474" s="186"/>
      <c r="H474" s="186"/>
      <c r="I474" s="186"/>
      <c r="J474" s="186"/>
      <c r="K474" s="186"/>
      <c r="L474" s="186"/>
      <c r="M474" s="186"/>
      <c r="N474" s="186"/>
      <c r="O474" s="186"/>
      <c r="P474" s="186"/>
      <c r="Q474" s="186"/>
      <c r="R474" s="186"/>
      <c r="S474" s="186"/>
      <c r="T474" s="186"/>
      <c r="U474" s="186"/>
      <c r="V474" s="186"/>
      <c r="W474" s="186"/>
      <c r="X474" s="186"/>
      <c r="Y474" s="186"/>
      <c r="Z474" s="186"/>
      <c r="AA474" s="186"/>
    </row>
    <row xmlns:x14ac="http://schemas.microsoft.com/office/spreadsheetml/2009/9/ac" r="475" ht="15.75" x14ac:dyDescent="0.25">
      <c r="A475" s="186"/>
      <c r="B475" s="187"/>
      <c r="C475" s="186"/>
      <c r="D475" s="186"/>
      <c r="E475" s="186"/>
      <c r="F475" s="186"/>
      <c r="G475" s="186"/>
      <c r="H475" s="186"/>
      <c r="I475" s="186"/>
      <c r="J475" s="186"/>
      <c r="K475" s="186"/>
      <c r="L475" s="186"/>
      <c r="M475" s="186"/>
      <c r="N475" s="186"/>
      <c r="O475" s="186"/>
      <c r="P475" s="186"/>
      <c r="Q475" s="186"/>
      <c r="R475" s="186"/>
      <c r="S475" s="186"/>
      <c r="T475" s="186"/>
      <c r="U475" s="186"/>
      <c r="V475" s="186"/>
      <c r="W475" s="186"/>
      <c r="X475" s="186"/>
      <c r="Y475" s="186"/>
      <c r="Z475" s="186"/>
      <c r="AA475" s="186"/>
    </row>
    <row xmlns:x14ac="http://schemas.microsoft.com/office/spreadsheetml/2009/9/ac" r="476" ht="15.75" x14ac:dyDescent="0.25">
      <c r="A476" s="186"/>
      <c r="B476" s="187"/>
      <c r="C476" s="186"/>
      <c r="D476" s="186"/>
      <c r="E476" s="186"/>
      <c r="F476" s="186"/>
      <c r="G476" s="186"/>
      <c r="H476" s="186"/>
      <c r="I476" s="186"/>
      <c r="J476" s="186"/>
      <c r="K476" s="186"/>
      <c r="L476" s="186"/>
      <c r="M476" s="186"/>
      <c r="N476" s="186"/>
      <c r="O476" s="186"/>
      <c r="P476" s="186"/>
      <c r="Q476" s="186"/>
      <c r="R476" s="186"/>
      <c r="S476" s="186"/>
      <c r="T476" s="186"/>
      <c r="U476" s="186"/>
      <c r="V476" s="186"/>
      <c r="W476" s="186"/>
      <c r="X476" s="186"/>
      <c r="Y476" s="186"/>
      <c r="Z476" s="186"/>
      <c r="AA476" s="186"/>
    </row>
    <row xmlns:x14ac="http://schemas.microsoft.com/office/spreadsheetml/2009/9/ac" r="477" ht="15.75" x14ac:dyDescent="0.25">
      <c r="A477" s="186"/>
      <c r="B477" s="187"/>
      <c r="C477" s="186"/>
      <c r="D477" s="186"/>
      <c r="E477" s="186"/>
      <c r="F477" s="186"/>
      <c r="G477" s="186"/>
      <c r="H477" s="186"/>
      <c r="I477" s="186"/>
      <c r="J477" s="186"/>
      <c r="K477" s="186"/>
      <c r="L477" s="186"/>
      <c r="M477" s="186"/>
      <c r="N477" s="186"/>
      <c r="O477" s="186"/>
      <c r="P477" s="186"/>
      <c r="Q477" s="186"/>
      <c r="R477" s="186"/>
      <c r="S477" s="186"/>
      <c r="T477" s="186"/>
      <c r="U477" s="186"/>
      <c r="V477" s="186"/>
      <c r="W477" s="186"/>
      <c r="X477" s="186"/>
      <c r="Y477" s="186"/>
      <c r="Z477" s="186"/>
      <c r="AA477" s="186"/>
    </row>
    <row xmlns:x14ac="http://schemas.microsoft.com/office/spreadsheetml/2009/9/ac" r="478" ht="15.75" x14ac:dyDescent="0.25">
      <c r="A478" s="186"/>
      <c r="B478" s="187"/>
      <c r="C478" s="186"/>
      <c r="D478" s="186"/>
      <c r="E478" s="186"/>
      <c r="F478" s="186"/>
      <c r="G478" s="186"/>
      <c r="H478" s="186"/>
      <c r="I478" s="186"/>
      <c r="J478" s="186"/>
      <c r="K478" s="186"/>
      <c r="L478" s="186"/>
      <c r="M478" s="186"/>
      <c r="N478" s="186"/>
      <c r="O478" s="186"/>
      <c r="P478" s="186"/>
      <c r="Q478" s="186"/>
      <c r="R478" s="186"/>
      <c r="S478" s="186"/>
      <c r="T478" s="186"/>
      <c r="U478" s="186"/>
      <c r="V478" s="186"/>
      <c r="W478" s="186"/>
      <c r="X478" s="186"/>
      <c r="Y478" s="186"/>
      <c r="Z478" s="186"/>
      <c r="AA478" s="186"/>
    </row>
    <row xmlns:x14ac="http://schemas.microsoft.com/office/spreadsheetml/2009/9/ac" r="479" ht="15.75" x14ac:dyDescent="0.25">
      <c r="A479" s="186"/>
      <c r="B479" s="187"/>
      <c r="C479" s="186"/>
      <c r="D479" s="186"/>
      <c r="E479" s="186"/>
      <c r="F479" s="186"/>
      <c r="G479" s="186"/>
      <c r="H479" s="186"/>
      <c r="I479" s="186"/>
      <c r="J479" s="186"/>
      <c r="K479" s="186"/>
      <c r="L479" s="186"/>
      <c r="M479" s="186"/>
      <c r="N479" s="186"/>
      <c r="O479" s="186"/>
      <c r="P479" s="186"/>
      <c r="Q479" s="186"/>
      <c r="R479" s="186"/>
      <c r="S479" s="186"/>
      <c r="T479" s="186"/>
      <c r="U479" s="186"/>
      <c r="V479" s="186"/>
      <c r="W479" s="186"/>
      <c r="X479" s="186"/>
      <c r="Y479" s="186"/>
      <c r="Z479" s="186"/>
      <c r="AA479" s="186"/>
    </row>
    <row xmlns:x14ac="http://schemas.microsoft.com/office/spreadsheetml/2009/9/ac" r="480" ht="15.75" x14ac:dyDescent="0.25">
      <c r="A480" s="186"/>
      <c r="B480" s="187"/>
      <c r="C480" s="186"/>
      <c r="D480" s="186"/>
      <c r="E480" s="186"/>
      <c r="F480" s="186"/>
      <c r="G480" s="186"/>
      <c r="H480" s="186"/>
      <c r="I480" s="186"/>
      <c r="J480" s="186"/>
      <c r="K480" s="186"/>
      <c r="L480" s="186"/>
      <c r="M480" s="186"/>
      <c r="N480" s="186"/>
      <c r="O480" s="186"/>
      <c r="P480" s="186"/>
      <c r="Q480" s="186"/>
      <c r="R480" s="186"/>
      <c r="S480" s="186"/>
      <c r="T480" s="186"/>
      <c r="U480" s="186"/>
      <c r="V480" s="186"/>
      <c r="W480" s="186"/>
      <c r="X480" s="186"/>
      <c r="Y480" s="186"/>
      <c r="Z480" s="186"/>
      <c r="AA480" s="186"/>
    </row>
    <row xmlns:x14ac="http://schemas.microsoft.com/office/spreadsheetml/2009/9/ac" r="481" ht="15.75" x14ac:dyDescent="0.25">
      <c r="A481" s="186"/>
      <c r="B481" s="187"/>
      <c r="C481" s="186"/>
      <c r="D481" s="186"/>
      <c r="E481" s="186"/>
      <c r="F481" s="186"/>
      <c r="G481" s="186"/>
      <c r="H481" s="186"/>
      <c r="I481" s="186"/>
      <c r="J481" s="186"/>
      <c r="K481" s="186"/>
      <c r="L481" s="186"/>
      <c r="M481" s="186"/>
      <c r="N481" s="186"/>
      <c r="O481" s="186"/>
      <c r="P481" s="186"/>
      <c r="Q481" s="186"/>
      <c r="R481" s="186"/>
      <c r="S481" s="186"/>
      <c r="T481" s="186"/>
      <c r="U481" s="186"/>
      <c r="V481" s="186"/>
      <c r="W481" s="186"/>
      <c r="X481" s="186"/>
      <c r="Y481" s="186"/>
      <c r="Z481" s="186"/>
      <c r="AA481" s="186"/>
    </row>
    <row xmlns:x14ac="http://schemas.microsoft.com/office/spreadsheetml/2009/9/ac" r="482" ht="15.75" x14ac:dyDescent="0.25">
      <c r="A482" s="186"/>
      <c r="B482" s="187"/>
      <c r="C482" s="186"/>
      <c r="D482" s="186"/>
      <c r="E482" s="186"/>
      <c r="F482" s="186"/>
      <c r="G482" s="186"/>
      <c r="H482" s="186"/>
      <c r="I482" s="186"/>
      <c r="J482" s="186"/>
      <c r="K482" s="186"/>
      <c r="L482" s="186"/>
      <c r="M482" s="186"/>
      <c r="N482" s="186"/>
      <c r="O482" s="186"/>
      <c r="P482" s="186"/>
      <c r="Q482" s="186"/>
      <c r="R482" s="186"/>
      <c r="S482" s="186"/>
      <c r="T482" s="186"/>
      <c r="U482" s="186"/>
      <c r="V482" s="186"/>
      <c r="W482" s="186"/>
      <c r="X482" s="186"/>
      <c r="Y482" s="186"/>
      <c r="Z482" s="186"/>
      <c r="AA482" s="186"/>
    </row>
    <row xmlns:x14ac="http://schemas.microsoft.com/office/spreadsheetml/2009/9/ac" r="483" ht="15.75" x14ac:dyDescent="0.25">
      <c r="A483" s="186"/>
      <c r="B483" s="187"/>
      <c r="C483" s="186"/>
      <c r="D483" s="186"/>
      <c r="E483" s="186"/>
      <c r="F483" s="186"/>
      <c r="G483" s="186"/>
      <c r="H483" s="186"/>
      <c r="I483" s="186"/>
      <c r="J483" s="186"/>
      <c r="K483" s="186"/>
      <c r="L483" s="186"/>
      <c r="M483" s="186"/>
      <c r="N483" s="186"/>
      <c r="O483" s="186"/>
      <c r="P483" s="186"/>
      <c r="Q483" s="186"/>
      <c r="R483" s="186"/>
      <c r="S483" s="186"/>
      <c r="T483" s="186"/>
      <c r="U483" s="186"/>
      <c r="V483" s="186"/>
      <c r="W483" s="186"/>
      <c r="X483" s="186"/>
      <c r="Y483" s="186"/>
      <c r="Z483" s="186"/>
      <c r="AA483" s="186"/>
    </row>
    <row xmlns:x14ac="http://schemas.microsoft.com/office/spreadsheetml/2009/9/ac" r="484" ht="15.75" x14ac:dyDescent="0.25">
      <c r="A484" s="186"/>
      <c r="B484" s="187"/>
      <c r="C484" s="186"/>
      <c r="D484" s="186"/>
      <c r="E484" s="186"/>
      <c r="F484" s="186"/>
      <c r="G484" s="186"/>
      <c r="H484" s="186"/>
      <c r="I484" s="186"/>
      <c r="J484" s="186"/>
      <c r="K484" s="186"/>
      <c r="L484" s="186"/>
      <c r="M484" s="186"/>
      <c r="N484" s="186"/>
      <c r="O484" s="186"/>
      <c r="P484" s="186"/>
      <c r="Q484" s="186"/>
      <c r="R484" s="186"/>
      <c r="S484" s="186"/>
      <c r="T484" s="186"/>
      <c r="U484" s="186"/>
      <c r="V484" s="186"/>
      <c r="W484" s="186"/>
      <c r="X484" s="186"/>
      <c r="Y484" s="186"/>
      <c r="Z484" s="186"/>
      <c r="AA484" s="186"/>
    </row>
    <row xmlns:x14ac="http://schemas.microsoft.com/office/spreadsheetml/2009/9/ac" r="485" ht="15.75" x14ac:dyDescent="0.25">
      <c r="A485" s="186"/>
      <c r="B485" s="187"/>
      <c r="C485" s="186"/>
      <c r="D485" s="186"/>
      <c r="E485" s="186"/>
      <c r="F485" s="186"/>
      <c r="G485" s="186"/>
      <c r="H485" s="186"/>
      <c r="I485" s="186"/>
      <c r="J485" s="186"/>
      <c r="K485" s="186"/>
      <c r="L485" s="186"/>
      <c r="M485" s="186"/>
      <c r="N485" s="186"/>
      <c r="O485" s="186"/>
      <c r="P485" s="186"/>
      <c r="Q485" s="186"/>
      <c r="R485" s="186"/>
      <c r="S485" s="186"/>
      <c r="T485" s="186"/>
      <c r="U485" s="186"/>
      <c r="V485" s="186"/>
      <c r="W485" s="186"/>
      <c r="X485" s="186"/>
      <c r="Y485" s="186"/>
      <c r="Z485" s="186"/>
      <c r="AA485" s="186"/>
    </row>
    <row xmlns:x14ac="http://schemas.microsoft.com/office/spreadsheetml/2009/9/ac" r="486" ht="15.75" x14ac:dyDescent="0.25">
      <c r="A486" s="186"/>
      <c r="B486" s="187"/>
      <c r="C486" s="186"/>
      <c r="D486" s="186"/>
      <c r="E486" s="186"/>
      <c r="F486" s="186"/>
      <c r="G486" s="186"/>
      <c r="H486" s="186"/>
      <c r="I486" s="186"/>
      <c r="J486" s="186"/>
      <c r="K486" s="186"/>
      <c r="L486" s="186"/>
      <c r="M486" s="186"/>
      <c r="N486" s="186"/>
      <c r="O486" s="186"/>
      <c r="P486" s="186"/>
      <c r="Q486" s="186"/>
      <c r="R486" s="186"/>
      <c r="S486" s="186"/>
      <c r="T486" s="186"/>
      <c r="U486" s="186"/>
      <c r="V486" s="186"/>
      <c r="W486" s="186"/>
      <c r="X486" s="186"/>
      <c r="Y486" s="186"/>
      <c r="Z486" s="186"/>
      <c r="AA486" s="186"/>
    </row>
    <row xmlns:x14ac="http://schemas.microsoft.com/office/spreadsheetml/2009/9/ac" r="487" ht="15.75" x14ac:dyDescent="0.25">
      <c r="A487" s="186"/>
      <c r="B487" s="187"/>
      <c r="C487" s="186"/>
      <c r="D487" s="186"/>
      <c r="E487" s="186"/>
      <c r="F487" s="186"/>
      <c r="G487" s="186"/>
      <c r="H487" s="186"/>
      <c r="I487" s="186"/>
      <c r="J487" s="186"/>
      <c r="K487" s="186"/>
      <c r="L487" s="186"/>
      <c r="M487" s="186"/>
      <c r="N487" s="186"/>
      <c r="O487" s="186"/>
      <c r="P487" s="186"/>
      <c r="Q487" s="186"/>
      <c r="R487" s="186"/>
      <c r="S487" s="186"/>
      <c r="T487" s="186"/>
      <c r="U487" s="186"/>
      <c r="V487" s="186"/>
      <c r="W487" s="186"/>
      <c r="X487" s="186"/>
      <c r="Y487" s="186"/>
      <c r="Z487" s="186"/>
      <c r="AA487" s="186"/>
    </row>
    <row xmlns:x14ac="http://schemas.microsoft.com/office/spreadsheetml/2009/9/ac" r="488" ht="15.75" x14ac:dyDescent="0.25">
      <c r="A488" s="186"/>
      <c r="B488" s="187"/>
      <c r="C488" s="186"/>
      <c r="D488" s="186"/>
      <c r="E488" s="186"/>
      <c r="F488" s="186"/>
      <c r="G488" s="186"/>
      <c r="H488" s="186"/>
      <c r="I488" s="186"/>
      <c r="J488" s="186"/>
      <c r="K488" s="186"/>
      <c r="L488" s="186"/>
      <c r="M488" s="186"/>
      <c r="N488" s="186"/>
      <c r="O488" s="186"/>
      <c r="P488" s="186"/>
      <c r="Q488" s="186"/>
      <c r="R488" s="186"/>
      <c r="S488" s="186"/>
      <c r="T488" s="186"/>
      <c r="U488" s="186"/>
      <c r="V488" s="186"/>
      <c r="W488" s="186"/>
      <c r="X488" s="186"/>
      <c r="Y488" s="186"/>
      <c r="Z488" s="186"/>
      <c r="AA488" s="186"/>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50F16-D2DF-413E-BDAD-BB86A3EF730E}">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6" customWidth="true"/>
    <col min="2" max="2" width="6.5" style="217" customWidth="true"/>
    <col min="3" max="3" width="14.125" style="218" customWidth="true"/>
    <col min="4" max="4" width="9.75" style="196" customWidth="true"/>
    <col min="5" max="5" width="8" style="219" customWidth="true"/>
    <col min="6" max="6" width="8" style="220" customWidth="true"/>
    <col min="7" max="7" width="8" style="221" customWidth="true"/>
    <col min="8" max="8" width="8" style="222" customWidth="true"/>
    <col min="9" max="9" width="8" style="215" customWidth="true"/>
    <col min="10" max="10" width="8" style="223" customWidth="true"/>
    <col min="11" max="11" width="8" style="224" customWidth="true"/>
    <col min="12" max="12" width="8" style="220" customWidth="true"/>
    <col min="13" max="13" width="8" style="225" customWidth="true"/>
    <col min="14" max="14" width="8" style="226" customWidth="true"/>
    <col min="15" max="19" width="8" style="196" customWidth="true"/>
    <col min="20" max="16384" width="9" style="196"/>
  </cols>
  <sheetData>
    <row xmlns:x14ac="http://schemas.microsoft.com/office/spreadsheetml/2009/9/ac" r="1" ht="20.25" customHeight="true" x14ac:dyDescent="0.2">
      <c r="A1" s="555" t="s">
        <v>268</v>
      </c>
      <c r="B1" s="556"/>
      <c r="C1" s="556"/>
      <c r="D1" s="556"/>
      <c r="E1" s="557" t="s">
        <v>50</v>
      </c>
      <c r="F1" s="558"/>
      <c r="G1" s="558"/>
      <c r="H1" s="558"/>
      <c r="I1" s="559"/>
      <c r="J1" s="560" t="s">
        <v>10</v>
      </c>
      <c r="K1" s="560"/>
      <c r="L1" s="560"/>
      <c r="M1" s="560"/>
      <c r="N1" s="560"/>
      <c r="O1" s="561" t="s">
        <v>11</v>
      </c>
      <c r="P1" s="562"/>
      <c r="Q1" s="562"/>
      <c r="R1" s="562"/>
      <c r="S1" s="563"/>
    </row>
    <row xmlns:x14ac="http://schemas.microsoft.com/office/spreadsheetml/2009/9/ac" r="2" x14ac:dyDescent="0.2">
      <c r="A2" s="556"/>
      <c r="B2" s="556"/>
      <c r="C2" s="556"/>
      <c r="D2" s="556"/>
      <c r="E2" s="197"/>
      <c r="F2" s="198"/>
      <c r="G2" s="227"/>
      <c r="H2" s="199"/>
      <c r="I2" s="228"/>
      <c r="J2" s="200"/>
      <c r="K2" s="198"/>
      <c r="L2" s="229"/>
      <c r="M2" s="199"/>
      <c r="N2" s="230"/>
      <c r="O2" s="197"/>
      <c r="P2" s="198"/>
      <c r="Q2" s="201"/>
      <c r="R2" s="199"/>
      <c r="S2" s="228"/>
    </row>
    <row xmlns:x14ac="http://schemas.microsoft.com/office/spreadsheetml/2009/9/ac" r="3" ht="134.25" customHeight="true" x14ac:dyDescent="0.2">
      <c r="A3" s="202" t="s">
        <v>9</v>
      </c>
      <c r="B3" s="203" t="s">
        <v>4</v>
      </c>
      <c r="C3" s="204" t="s">
        <v>8</v>
      </c>
      <c r="D3" s="205" t="s">
        <v>166</v>
      </c>
      <c r="E3" s="206" t="s">
        <v>25</v>
      </c>
      <c r="F3" s="207" t="s">
        <v>19</v>
      </c>
      <c r="G3" s="231" t="s">
        <v>154</v>
      </c>
      <c r="H3" s="208" t="s">
        <v>161</v>
      </c>
      <c r="I3" s="232" t="s">
        <v>36</v>
      </c>
      <c r="J3" s="209" t="s">
        <v>25</v>
      </c>
      <c r="K3" s="210" t="s">
        <v>19</v>
      </c>
      <c r="L3" s="233" t="s">
        <v>155</v>
      </c>
      <c r="M3" s="208" t="s">
        <v>161</v>
      </c>
      <c r="N3" s="234" t="s">
        <v>36</v>
      </c>
      <c r="O3" s="206" t="s">
        <v>25</v>
      </c>
      <c r="P3" s="207" t="s">
        <v>126</v>
      </c>
      <c r="Q3" s="211" t="s">
        <v>156</v>
      </c>
      <c r="R3" s="208" t="s">
        <v>161</v>
      </c>
      <c r="S3" s="232" t="s">
        <v>36</v>
      </c>
    </row>
    <row xmlns:x14ac="http://schemas.microsoft.com/office/spreadsheetml/2009/9/ac" r="4" x14ac:dyDescent="0.2">
      <c r="A4" s="335" t="str">
        <f>IF(ISBLANK(Regressions!A14), " ", Regressions!A14)</f>
        <v>Croatia</v>
      </c>
      <c r="B4" s="336">
        <f>IF(ISBLANK(Regressions!B14), " ", Regressions!B14)</f>
        <v>2000</v>
      </c>
      <c r="C4" s="212" t="str">
        <f>IF(ISBLANK(Regressions!C14), " ", Regressions!C14)</f>
        <v>National</v>
      </c>
      <c r="D4" s="337">
        <f>IF(ISBLANK(Regressions!D14), " ", Regressions!D14)</f>
        <v>826340</v>
      </c>
      <c r="E4" s="213" t="e">
        <f>IF(ISNUMBER(Regressions!E14),ROUND(Regressions!E14, 1), NA())</f>
        <v>#N/A</v>
      </c>
      <c r="F4" s="338" t="e">
        <f>IF(ISNUMBER(Regressions!F14),ROUND(Regressions!F14, 1), NA())</f>
        <v>#N/A</v>
      </c>
      <c r="G4" s="235" t="e">
        <f>IF(ISNUMBER(Regressions!G14),ROUND(Regressions!G14, 1), NA())</f>
        <v>#N/A</v>
      </c>
      <c r="H4" s="339" t="e">
        <f>IF(ISNUMBER(Regressions!H14),ROUND(Regressions!H14, 1), NA())</f>
        <v>#N/A</v>
      </c>
      <c r="I4" s="236" t="e">
        <f>IF(ISNUMBER(Regressions!I14),ROUND(Regressions!I14, 1), NA())</f>
        <v>#N/A</v>
      </c>
      <c r="J4" s="340" t="e">
        <f>IF(ISNUMBER(Regressions!K14),ROUND(Regressions!K14, 1), NA())</f>
        <v>#N/A</v>
      </c>
      <c r="K4" s="338">
        <f>IF(ISNUMBER(Regressions!L14),ROUND(Regressions!L14, 1), NA())</f>
        <v>99.6</v>
      </c>
      <c r="L4" s="237" t="e">
        <f>IF(ISNUMBER(Regressions!M14),ROUND(Regressions!M14, 1), NA())</f>
        <v>#N/A</v>
      </c>
      <c r="M4" s="339" t="e">
        <f>IF(ISNUMBER(Regressions!N14),ROUND(Regressions!N14, 1), NA())</f>
        <v>#N/A</v>
      </c>
      <c r="N4" s="236">
        <f>IF(ISNUMBER(Regressions!O14),ROUND(Regressions!O14, 1), NA())</f>
        <v>0.4</v>
      </c>
      <c r="O4" s="340" t="e">
        <f>IF(ISNUMBER(Regressions!Q14),ROUND(Regressions!Q14, 1), NA())</f>
        <v>#N/A</v>
      </c>
      <c r="P4" s="338" t="e">
        <f>IF(ISNUMBER(Regressions!R14),ROUND(Regressions!R14, 1), NA())</f>
        <v>#N/A</v>
      </c>
      <c r="Q4" s="214" t="e">
        <f>IF(ISNUMBER(Regressions!S14),ROUND(Regressions!S14, 1), NA())</f>
        <v>#N/A</v>
      </c>
      <c r="R4" s="339" t="e">
        <f>IF(ISNUMBER(Regressions!T14),ROUND(Regressions!T14, 1), NA())</f>
        <v>#N/A</v>
      </c>
      <c r="S4" s="236" t="e">
        <f>IF(ISNUMBER(Regressions!U14),ROUND(Regressions!U14, 1), NA())</f>
        <v>#N/A</v>
      </c>
    </row>
    <row xmlns:x14ac="http://schemas.microsoft.com/office/spreadsheetml/2009/9/ac" r="5" x14ac:dyDescent="0.2">
      <c r="A5" s="335" t="str">
        <f>IF(ISBLANK(Regressions!A15), " ", Regressions!A15)</f>
        <v>Croatia</v>
      </c>
      <c r="B5" s="336">
        <f>IF(ISBLANK(Regressions!B15), " ", Regressions!B15)</f>
        <v>2001</v>
      </c>
      <c r="C5" s="341" t="str">
        <f>IF(ISBLANK(Regressions!C15), " ", Regressions!C15)</f>
        <v>National</v>
      </c>
      <c r="D5" s="337">
        <f>IF(ISBLANK(Regressions!D15), " ", Regressions!D15)</f>
        <v>813150</v>
      </c>
      <c r="E5" s="213" t="e">
        <f>IF(ISNUMBER(Regressions!E15),ROUND(Regressions!E15, 1), NA())</f>
        <v>#N/A</v>
      </c>
      <c r="F5" s="338" t="e">
        <f>IF(ISNUMBER(Regressions!F15),ROUND(Regressions!F15, 1), NA())</f>
        <v>#N/A</v>
      </c>
      <c r="G5" s="235" t="e">
        <f>IF(ISNUMBER(Regressions!G15),ROUND(Regressions!G15, 1), NA())</f>
        <v>#N/A</v>
      </c>
      <c r="H5" s="339" t="e">
        <f>IF(ISNUMBER(Regressions!H15),ROUND(Regressions!H15, 1), NA())</f>
        <v>#N/A</v>
      </c>
      <c r="I5" s="236" t="e">
        <f>IF(ISNUMBER(Regressions!I15),ROUND(Regressions!I15, 1), NA())</f>
        <v>#N/A</v>
      </c>
      <c r="J5" s="340" t="e">
        <f>IF(ISNUMBER(Regressions!K15),ROUND(Regressions!K15, 1), NA())</f>
        <v>#N/A</v>
      </c>
      <c r="K5" s="338">
        <f>IF(ISNUMBER(Regressions!L15),ROUND(Regressions!L15, 1), NA())</f>
        <v>99.6</v>
      </c>
      <c r="L5" s="237" t="e">
        <f>IF(ISNUMBER(Regressions!M15),ROUND(Regressions!M15, 1), NA())</f>
        <v>#N/A</v>
      </c>
      <c r="M5" s="339" t="e">
        <f>IF(ISNUMBER(Regressions!N15),ROUND(Regressions!N15, 1), NA())</f>
        <v>#N/A</v>
      </c>
      <c r="N5" s="236">
        <f>IF(ISNUMBER(Regressions!O15),ROUND(Regressions!O15, 1), NA())</f>
        <v>0.4</v>
      </c>
      <c r="O5" s="340" t="e">
        <f>IF(ISNUMBER(Regressions!Q15),ROUND(Regressions!Q15, 1), NA())</f>
        <v>#N/A</v>
      </c>
      <c r="P5" s="338" t="e">
        <f>IF(ISNUMBER(Regressions!R15),ROUND(Regressions!R15, 1), NA())</f>
        <v>#N/A</v>
      </c>
      <c r="Q5" s="214" t="e">
        <f>IF(ISNUMBER(Regressions!S15),ROUND(Regressions!S15, 1), NA())</f>
        <v>#N/A</v>
      </c>
      <c r="R5" s="339" t="e">
        <f>IF(ISNUMBER(Regressions!T15),ROUND(Regressions!T15, 1), NA())</f>
        <v>#N/A</v>
      </c>
      <c r="S5" s="236" t="e">
        <f>IF(ISNUMBER(Regressions!U15),ROUND(Regressions!U15, 1), NA())</f>
        <v>#N/A</v>
      </c>
      <c r="T5" s="215"/>
      <c r="U5" s="215"/>
      <c r="V5" s="215"/>
      <c r="W5" s="215"/>
      <c r="X5" s="215"/>
      <c r="Y5" s="215"/>
      <c r="Z5" s="215"/>
      <c r="AA5" s="215"/>
    </row>
    <row xmlns:x14ac="http://schemas.microsoft.com/office/spreadsheetml/2009/9/ac" r="6" x14ac:dyDescent="0.2">
      <c r="A6" s="335" t="str">
        <f>IF(ISBLANK(Regressions!A16), " ", Regressions!A16)</f>
        <v>Croatia</v>
      </c>
      <c r="B6" s="336">
        <f>IF(ISBLANK(Regressions!B16), " ", Regressions!B16)</f>
        <v>2002</v>
      </c>
      <c r="C6" s="341" t="str">
        <f>IF(ISBLANK(Regressions!C16), " ", Regressions!C16)</f>
        <v>National</v>
      </c>
      <c r="D6" s="337">
        <f>IF(ISBLANK(Regressions!D16), " ", Regressions!D16)</f>
        <v>808135</v>
      </c>
      <c r="E6" s="213" t="e">
        <f>IF(ISNUMBER(Regressions!E16),ROUND(Regressions!E16, 1), NA())</f>
        <v>#N/A</v>
      </c>
      <c r="F6" s="338" t="e">
        <f>IF(ISNUMBER(Regressions!F16),ROUND(Regressions!F16, 1), NA())</f>
        <v>#N/A</v>
      </c>
      <c r="G6" s="235" t="e">
        <f>IF(ISNUMBER(Regressions!G16),ROUND(Regressions!G16, 1), NA())</f>
        <v>#N/A</v>
      </c>
      <c r="H6" s="339" t="e">
        <f>IF(ISNUMBER(Regressions!H16),ROUND(Regressions!H16, 1), NA())</f>
        <v>#N/A</v>
      </c>
      <c r="I6" s="236" t="e">
        <f>IF(ISNUMBER(Regressions!I16),ROUND(Regressions!I16, 1), NA())</f>
        <v>#N/A</v>
      </c>
      <c r="J6" s="340" t="e">
        <f>IF(ISNUMBER(Regressions!K16),ROUND(Regressions!K16, 1), NA())</f>
        <v>#N/A</v>
      </c>
      <c r="K6" s="338">
        <f>IF(ISNUMBER(Regressions!L16),ROUND(Regressions!L16, 1), NA())</f>
        <v>99.6</v>
      </c>
      <c r="L6" s="237" t="e">
        <f>IF(ISNUMBER(Regressions!M16),ROUND(Regressions!M16, 1), NA())</f>
        <v>#N/A</v>
      </c>
      <c r="M6" s="339" t="e">
        <f>IF(ISNUMBER(Regressions!N16),ROUND(Regressions!N16, 1), NA())</f>
        <v>#N/A</v>
      </c>
      <c r="N6" s="236">
        <f>IF(ISNUMBER(Regressions!O16),ROUND(Regressions!O16, 1), NA())</f>
        <v>0.4</v>
      </c>
      <c r="O6" s="340" t="e">
        <f>IF(ISNUMBER(Regressions!Q16),ROUND(Regressions!Q16, 1), NA())</f>
        <v>#N/A</v>
      </c>
      <c r="P6" s="338" t="e">
        <f>IF(ISNUMBER(Regressions!R16),ROUND(Regressions!R16, 1), NA())</f>
        <v>#N/A</v>
      </c>
      <c r="Q6" s="214" t="e">
        <f>IF(ISNUMBER(Regressions!S16),ROUND(Regressions!S16, 1), NA())</f>
        <v>#N/A</v>
      </c>
      <c r="R6" s="339" t="e">
        <f>IF(ISNUMBER(Regressions!T16),ROUND(Regressions!T16, 1), NA())</f>
        <v>#N/A</v>
      </c>
      <c r="S6" s="236" t="e">
        <f>IF(ISNUMBER(Regressions!U16),ROUND(Regressions!U16, 1), NA())</f>
        <v>#N/A</v>
      </c>
      <c r="T6" s="215"/>
      <c r="U6" s="215"/>
      <c r="V6" s="215"/>
      <c r="W6" s="215"/>
      <c r="X6" s="215"/>
      <c r="Y6" s="215"/>
      <c r="Z6" s="215"/>
      <c r="AA6" s="215"/>
    </row>
    <row xmlns:x14ac="http://schemas.microsoft.com/office/spreadsheetml/2009/9/ac" r="7" x14ac:dyDescent="0.2">
      <c r="A7" s="335" t="str">
        <f>IF(ISBLANK(Regressions!A17), " ", Regressions!A17)</f>
        <v>Croatia</v>
      </c>
      <c r="B7" s="336">
        <f>IF(ISBLANK(Regressions!B17), " ", Regressions!B17)</f>
        <v>2003</v>
      </c>
      <c r="C7" s="341" t="str">
        <f>IF(ISBLANK(Regressions!C17), " ", Regressions!C17)</f>
        <v>National</v>
      </c>
      <c r="D7" s="337">
        <f>IF(ISBLANK(Regressions!D17), " ", Regressions!D17)</f>
        <v>799466</v>
      </c>
      <c r="E7" s="213" t="e">
        <f>IF(ISNUMBER(Regressions!E17),ROUND(Regressions!E17, 1), NA())</f>
        <v>#N/A</v>
      </c>
      <c r="F7" s="338" t="e">
        <f>IF(ISNUMBER(Regressions!F17),ROUND(Regressions!F17, 1), NA())</f>
        <v>#N/A</v>
      </c>
      <c r="G7" s="235" t="e">
        <f>IF(ISNUMBER(Regressions!G17),ROUND(Regressions!G17, 1), NA())</f>
        <v>#N/A</v>
      </c>
      <c r="H7" s="339" t="e">
        <f>IF(ISNUMBER(Regressions!H17),ROUND(Regressions!H17, 1), NA())</f>
        <v>#N/A</v>
      </c>
      <c r="I7" s="236" t="e">
        <f>IF(ISNUMBER(Regressions!I17),ROUND(Regressions!I17, 1), NA())</f>
        <v>#N/A</v>
      </c>
      <c r="J7" s="340" t="e">
        <f>IF(ISNUMBER(Regressions!K17),ROUND(Regressions!K17, 1), NA())</f>
        <v>#N/A</v>
      </c>
      <c r="K7" s="338">
        <f>IF(ISNUMBER(Regressions!L17),ROUND(Regressions!L17, 1), NA())</f>
        <v>99.6</v>
      </c>
      <c r="L7" s="237" t="e">
        <f>IF(ISNUMBER(Regressions!M17),ROUND(Regressions!M17, 1), NA())</f>
        <v>#N/A</v>
      </c>
      <c r="M7" s="339" t="e">
        <f>IF(ISNUMBER(Regressions!N17),ROUND(Regressions!N17, 1), NA())</f>
        <v>#N/A</v>
      </c>
      <c r="N7" s="236">
        <f>IF(ISNUMBER(Regressions!O17),ROUND(Regressions!O17, 1), NA())</f>
        <v>0.4</v>
      </c>
      <c r="O7" s="340" t="e">
        <f>IF(ISNUMBER(Regressions!Q17),ROUND(Regressions!Q17, 1), NA())</f>
        <v>#N/A</v>
      </c>
      <c r="P7" s="338" t="e">
        <f>IF(ISNUMBER(Regressions!R17),ROUND(Regressions!R17, 1), NA())</f>
        <v>#N/A</v>
      </c>
      <c r="Q7" s="214" t="e">
        <f>IF(ISNUMBER(Regressions!S17),ROUND(Regressions!S17, 1), NA())</f>
        <v>#N/A</v>
      </c>
      <c r="R7" s="339" t="e">
        <f>IF(ISNUMBER(Regressions!T17),ROUND(Regressions!T17, 1), NA())</f>
        <v>#N/A</v>
      </c>
      <c r="S7" s="236" t="e">
        <f>IF(ISNUMBER(Regressions!U17),ROUND(Regressions!U17, 1), NA())</f>
        <v>#N/A</v>
      </c>
      <c r="T7" s="215"/>
      <c r="U7" s="215"/>
      <c r="V7" s="215"/>
      <c r="W7" s="215"/>
      <c r="X7" s="215"/>
      <c r="Y7" s="215"/>
      <c r="Z7" s="215"/>
      <c r="AA7" s="215"/>
    </row>
    <row xmlns:x14ac="http://schemas.microsoft.com/office/spreadsheetml/2009/9/ac" r="8" x14ac:dyDescent="0.2">
      <c r="A8" s="335" t="str">
        <f>IF(ISBLANK(Regressions!A18), " ", Regressions!A18)</f>
        <v>Croatia</v>
      </c>
      <c r="B8" s="336">
        <f>IF(ISBLANK(Regressions!B18), " ", Regressions!B18)</f>
        <v>2004</v>
      </c>
      <c r="C8" s="341" t="str">
        <f>IF(ISBLANK(Regressions!C18), " ", Regressions!C18)</f>
        <v>National</v>
      </c>
      <c r="D8" s="337">
        <f>IF(ISBLANK(Regressions!D18), " ", Regressions!D18)</f>
        <v>787521</v>
      </c>
      <c r="E8" s="213" t="e">
        <f>IF(ISNUMBER(Regressions!E18),ROUND(Regressions!E18, 1), NA())</f>
        <v>#N/A</v>
      </c>
      <c r="F8" s="338" t="e">
        <f>IF(ISNUMBER(Regressions!F18),ROUND(Regressions!F18, 1), NA())</f>
        <v>#N/A</v>
      </c>
      <c r="G8" s="235" t="e">
        <f>IF(ISNUMBER(Regressions!G18),ROUND(Regressions!G18, 1), NA())</f>
        <v>#N/A</v>
      </c>
      <c r="H8" s="339" t="e">
        <f>IF(ISNUMBER(Regressions!H18),ROUND(Regressions!H18, 1), NA())</f>
        <v>#N/A</v>
      </c>
      <c r="I8" s="236" t="e">
        <f>IF(ISNUMBER(Regressions!I18),ROUND(Regressions!I18, 1), NA())</f>
        <v>#N/A</v>
      </c>
      <c r="J8" s="340" t="e">
        <f>IF(ISNUMBER(Regressions!K18),ROUND(Regressions!K18, 1), NA())</f>
        <v>#N/A</v>
      </c>
      <c r="K8" s="338">
        <f>IF(ISNUMBER(Regressions!L18),ROUND(Regressions!L18, 1), NA())</f>
        <v>99.6</v>
      </c>
      <c r="L8" s="237" t="e">
        <f>IF(ISNUMBER(Regressions!M18),ROUND(Regressions!M18, 1), NA())</f>
        <v>#N/A</v>
      </c>
      <c r="M8" s="339" t="e">
        <f>IF(ISNUMBER(Regressions!N18),ROUND(Regressions!N18, 1), NA())</f>
        <v>#N/A</v>
      </c>
      <c r="N8" s="236">
        <f>IF(ISNUMBER(Regressions!O18),ROUND(Regressions!O18, 1), NA())</f>
        <v>0.4</v>
      </c>
      <c r="O8" s="340" t="e">
        <f>IF(ISNUMBER(Regressions!Q18),ROUND(Regressions!Q18, 1), NA())</f>
        <v>#N/A</v>
      </c>
      <c r="P8" s="338" t="e">
        <f>IF(ISNUMBER(Regressions!R18),ROUND(Regressions!R18, 1), NA())</f>
        <v>#N/A</v>
      </c>
      <c r="Q8" s="214" t="e">
        <f>IF(ISNUMBER(Regressions!S18),ROUND(Regressions!S18, 1), NA())</f>
        <v>#N/A</v>
      </c>
      <c r="R8" s="339" t="e">
        <f>IF(ISNUMBER(Regressions!T18),ROUND(Regressions!T18, 1), NA())</f>
        <v>#N/A</v>
      </c>
      <c r="S8" s="236" t="e">
        <f>IF(ISNUMBER(Regressions!U18),ROUND(Regressions!U18, 1), NA())</f>
        <v>#N/A</v>
      </c>
      <c r="T8" s="215"/>
      <c r="U8" s="215"/>
      <c r="V8" s="215"/>
      <c r="W8" s="215"/>
      <c r="X8" s="215"/>
      <c r="Y8" s="215"/>
      <c r="Z8" s="215"/>
      <c r="AA8" s="215"/>
    </row>
    <row xmlns:x14ac="http://schemas.microsoft.com/office/spreadsheetml/2009/9/ac" r="9" x14ac:dyDescent="0.2">
      <c r="A9" s="335" t="str">
        <f>IF(ISBLANK(Regressions!A19), " ", Regressions!A19)</f>
        <v>Croatia</v>
      </c>
      <c r="B9" s="336">
        <f>IF(ISBLANK(Regressions!B19), " ", Regressions!B19)</f>
        <v>2005</v>
      </c>
      <c r="C9" s="341" t="str">
        <f>IF(ISBLANK(Regressions!C19), " ", Regressions!C19)</f>
        <v>National</v>
      </c>
      <c r="D9" s="337">
        <f>IF(ISBLANK(Regressions!D19), " ", Regressions!D19)</f>
        <v>775413</v>
      </c>
      <c r="E9" s="213" t="e">
        <f>IF(ISNUMBER(Regressions!E19),ROUND(Regressions!E19, 1), NA())</f>
        <v>#N/A</v>
      </c>
      <c r="F9" s="338" t="e">
        <f>IF(ISNUMBER(Regressions!F19),ROUND(Regressions!F19, 1), NA())</f>
        <v>#N/A</v>
      </c>
      <c r="G9" s="235" t="e">
        <f>IF(ISNUMBER(Regressions!G19),ROUND(Regressions!G19, 1), NA())</f>
        <v>#N/A</v>
      </c>
      <c r="H9" s="339" t="e">
        <f>IF(ISNUMBER(Regressions!H19),ROUND(Regressions!H19, 1), NA())</f>
        <v>#N/A</v>
      </c>
      <c r="I9" s="236" t="e">
        <f>IF(ISNUMBER(Regressions!I19),ROUND(Regressions!I19, 1), NA())</f>
        <v>#N/A</v>
      </c>
      <c r="J9" s="340" t="e">
        <f>IF(ISNUMBER(Regressions!K19),ROUND(Regressions!K19, 1), NA())</f>
        <v>#N/A</v>
      </c>
      <c r="K9" s="338">
        <f>IF(ISNUMBER(Regressions!L19),ROUND(Regressions!L19, 1), NA())</f>
        <v>99.6</v>
      </c>
      <c r="L9" s="237" t="e">
        <f>IF(ISNUMBER(Regressions!M19),ROUND(Regressions!M19, 1), NA())</f>
        <v>#N/A</v>
      </c>
      <c r="M9" s="339" t="e">
        <f>IF(ISNUMBER(Regressions!N19),ROUND(Regressions!N19, 1), NA())</f>
        <v>#N/A</v>
      </c>
      <c r="N9" s="236">
        <f>IF(ISNUMBER(Regressions!O19),ROUND(Regressions!O19, 1), NA())</f>
        <v>0.4</v>
      </c>
      <c r="O9" s="340" t="e">
        <f>IF(ISNUMBER(Regressions!Q19),ROUND(Regressions!Q19, 1), NA())</f>
        <v>#N/A</v>
      </c>
      <c r="P9" s="338" t="e">
        <f>IF(ISNUMBER(Regressions!R19),ROUND(Regressions!R19, 1), NA())</f>
        <v>#N/A</v>
      </c>
      <c r="Q9" s="214" t="e">
        <f>IF(ISNUMBER(Regressions!S19),ROUND(Regressions!S19, 1), NA())</f>
        <v>#N/A</v>
      </c>
      <c r="R9" s="339" t="e">
        <f>IF(ISNUMBER(Regressions!T19),ROUND(Regressions!T19, 1), NA())</f>
        <v>#N/A</v>
      </c>
      <c r="S9" s="236" t="e">
        <f>IF(ISNUMBER(Regressions!U19),ROUND(Regressions!U19, 1), NA())</f>
        <v>#N/A</v>
      </c>
    </row>
    <row xmlns:x14ac="http://schemas.microsoft.com/office/spreadsheetml/2009/9/ac" r="10" x14ac:dyDescent="0.2">
      <c r="A10" s="335" t="str">
        <f>IF(ISBLANK(Regressions!A20), " ", Regressions!A20)</f>
        <v>Croatia</v>
      </c>
      <c r="B10" s="336">
        <f>IF(ISBLANK(Regressions!B20), " ", Regressions!B20)</f>
        <v>2006</v>
      </c>
      <c r="C10" s="341" t="str">
        <f>IF(ISBLANK(Regressions!C20), " ", Regressions!C20)</f>
        <v>National</v>
      </c>
      <c r="D10" s="337">
        <f>IF(ISBLANK(Regressions!D20), " ", Regressions!D20)</f>
        <v>764613</v>
      </c>
      <c r="E10" s="213" t="e">
        <f>IF(ISNUMBER(Regressions!E20),ROUND(Regressions!E20, 1), NA())</f>
        <v>#N/A</v>
      </c>
      <c r="F10" s="338" t="e">
        <f>IF(ISNUMBER(Regressions!F20),ROUND(Regressions!F20, 1), NA())</f>
        <v>#N/A</v>
      </c>
      <c r="G10" s="235" t="e">
        <f>IF(ISNUMBER(Regressions!G20),ROUND(Regressions!G20, 1), NA())</f>
        <v>#N/A</v>
      </c>
      <c r="H10" s="339" t="e">
        <f>IF(ISNUMBER(Regressions!H20),ROUND(Regressions!H20, 1), NA())</f>
        <v>#N/A</v>
      </c>
      <c r="I10" s="236" t="e">
        <f>IF(ISNUMBER(Regressions!I20),ROUND(Regressions!I20, 1), NA())</f>
        <v>#N/A</v>
      </c>
      <c r="J10" s="340" t="e">
        <f>IF(ISNUMBER(Regressions!K20),ROUND(Regressions!K20, 1), NA())</f>
        <v>#N/A</v>
      </c>
      <c r="K10" s="338">
        <f>IF(ISNUMBER(Regressions!L20),ROUND(Regressions!L20, 1), NA())</f>
        <v>99.6</v>
      </c>
      <c r="L10" s="237" t="e">
        <f>IF(ISNUMBER(Regressions!M20),ROUND(Regressions!M20, 1), NA())</f>
        <v>#N/A</v>
      </c>
      <c r="M10" s="339" t="e">
        <f>IF(ISNUMBER(Regressions!N20),ROUND(Regressions!N20, 1), NA())</f>
        <v>#N/A</v>
      </c>
      <c r="N10" s="236">
        <f>IF(ISNUMBER(Regressions!O20),ROUND(Regressions!O20, 1), NA())</f>
        <v>0.4</v>
      </c>
      <c r="O10" s="340" t="e">
        <f>IF(ISNUMBER(Regressions!Q20),ROUND(Regressions!Q20, 1), NA())</f>
        <v>#N/A</v>
      </c>
      <c r="P10" s="338" t="e">
        <f>IF(ISNUMBER(Regressions!R20),ROUND(Regressions!R20, 1), NA())</f>
        <v>#N/A</v>
      </c>
      <c r="Q10" s="214" t="e">
        <f>IF(ISNUMBER(Regressions!S20),ROUND(Regressions!S20, 1), NA())</f>
        <v>#N/A</v>
      </c>
      <c r="R10" s="339" t="e">
        <f>IF(ISNUMBER(Regressions!T20),ROUND(Regressions!T20, 1), NA())</f>
        <v>#N/A</v>
      </c>
      <c r="S10" s="236" t="e">
        <f>IF(ISNUMBER(Regressions!U20),ROUND(Regressions!U20, 1), NA())</f>
        <v>#N/A</v>
      </c>
    </row>
    <row xmlns:x14ac="http://schemas.microsoft.com/office/spreadsheetml/2009/9/ac" r="11" x14ac:dyDescent="0.2">
      <c r="A11" s="335" t="str">
        <f>IF(ISBLANK(Regressions!A21), " ", Regressions!A21)</f>
        <v>Croatia</v>
      </c>
      <c r="B11" s="336">
        <f>IF(ISBLANK(Regressions!B21), " ", Regressions!B21)</f>
        <v>2007</v>
      </c>
      <c r="C11" s="341" t="str">
        <f>IF(ISBLANK(Regressions!C21), " ", Regressions!C21)</f>
        <v>National</v>
      </c>
      <c r="D11" s="337">
        <f>IF(ISBLANK(Regressions!D21), " ", Regressions!D21)</f>
        <v>754028</v>
      </c>
      <c r="E11" s="213" t="e">
        <f>IF(ISNUMBER(Regressions!E21),ROUND(Regressions!E21, 1), NA())</f>
        <v>#N/A</v>
      </c>
      <c r="F11" s="338" t="e">
        <f>IF(ISNUMBER(Regressions!F21),ROUND(Regressions!F21, 1), NA())</f>
        <v>#N/A</v>
      </c>
      <c r="G11" s="235" t="e">
        <f>IF(ISNUMBER(Regressions!G21),ROUND(Regressions!G21, 1), NA())</f>
        <v>#N/A</v>
      </c>
      <c r="H11" s="339" t="e">
        <f>IF(ISNUMBER(Regressions!H21),ROUND(Regressions!H21, 1), NA())</f>
        <v>#N/A</v>
      </c>
      <c r="I11" s="236" t="e">
        <f>IF(ISNUMBER(Regressions!I21),ROUND(Regressions!I21, 1), NA())</f>
        <v>#N/A</v>
      </c>
      <c r="J11" s="340" t="e">
        <f>IF(ISNUMBER(Regressions!K21),ROUND(Regressions!K21, 1), NA())</f>
        <v>#N/A</v>
      </c>
      <c r="K11" s="338">
        <f>IF(ISNUMBER(Regressions!L21),ROUND(Regressions!L21, 1), NA())</f>
        <v>99.6</v>
      </c>
      <c r="L11" s="237" t="e">
        <f>IF(ISNUMBER(Regressions!M21),ROUND(Regressions!M21, 1), NA())</f>
        <v>#N/A</v>
      </c>
      <c r="M11" s="339" t="e">
        <f>IF(ISNUMBER(Regressions!N21),ROUND(Regressions!N21, 1), NA())</f>
        <v>#N/A</v>
      </c>
      <c r="N11" s="236">
        <f>IF(ISNUMBER(Regressions!O21),ROUND(Regressions!O21, 1), NA())</f>
        <v>0.4</v>
      </c>
      <c r="O11" s="340" t="e">
        <f>IF(ISNUMBER(Regressions!Q21),ROUND(Regressions!Q21, 1), NA())</f>
        <v>#N/A</v>
      </c>
      <c r="P11" s="338" t="e">
        <f>IF(ISNUMBER(Regressions!R21),ROUND(Regressions!R21, 1), NA())</f>
        <v>#N/A</v>
      </c>
      <c r="Q11" s="214" t="e">
        <f>IF(ISNUMBER(Regressions!S21),ROUND(Regressions!S21, 1), NA())</f>
        <v>#N/A</v>
      </c>
      <c r="R11" s="339" t="e">
        <f>IF(ISNUMBER(Regressions!T21),ROUND(Regressions!T21, 1), NA())</f>
        <v>#N/A</v>
      </c>
      <c r="S11" s="236" t="e">
        <f>IF(ISNUMBER(Regressions!U21),ROUND(Regressions!U21, 1), NA())</f>
        <v>#N/A</v>
      </c>
    </row>
    <row xmlns:x14ac="http://schemas.microsoft.com/office/spreadsheetml/2009/9/ac" r="12" x14ac:dyDescent="0.2">
      <c r="A12" s="335" t="str">
        <f>IF(ISBLANK(Regressions!A22), " ", Regressions!A22)</f>
        <v>Croatia</v>
      </c>
      <c r="B12" s="336">
        <f>IF(ISBLANK(Regressions!B22), " ", Regressions!B22)</f>
        <v>2008</v>
      </c>
      <c r="C12" s="341" t="str">
        <f>IF(ISBLANK(Regressions!C22), " ", Regressions!C22)</f>
        <v>National</v>
      </c>
      <c r="D12" s="337">
        <f>IF(ISBLANK(Regressions!D22), " ", Regressions!D22)</f>
        <v>743259</v>
      </c>
      <c r="E12" s="213" t="e">
        <f>IF(ISNUMBER(Regressions!E22),ROUND(Regressions!E22, 1), NA())</f>
        <v>#N/A</v>
      </c>
      <c r="F12" s="338" t="e">
        <f>IF(ISNUMBER(Regressions!F22),ROUND(Regressions!F22, 1), NA())</f>
        <v>#N/A</v>
      </c>
      <c r="G12" s="235">
        <f>IF(ISNUMBER(Regressions!G22),ROUND(Regressions!G22, 1), NA())</f>
        <v>99</v>
      </c>
      <c r="H12" s="339" t="e">
        <f>IF(ISNUMBER(Regressions!H22),ROUND(Regressions!H22, 1), NA())</f>
        <v>#N/A</v>
      </c>
      <c r="I12" s="236" t="e">
        <f>IF(ISNUMBER(Regressions!I22),ROUND(Regressions!I22, 1), NA())</f>
        <v>#N/A</v>
      </c>
      <c r="J12" s="340" t="e">
        <f>IF(ISNUMBER(Regressions!K22),ROUND(Regressions!K22, 1), NA())</f>
        <v>#N/A</v>
      </c>
      <c r="K12" s="338">
        <f>IF(ISNUMBER(Regressions!L22),ROUND(Regressions!L22, 1), NA())</f>
        <v>99.6</v>
      </c>
      <c r="L12" s="237">
        <f>IF(ISNUMBER(Regressions!M22),ROUND(Regressions!M22, 1), NA())</f>
        <v>26</v>
      </c>
      <c r="M12" s="339">
        <f>IF(ISNUMBER(Regressions!N22),ROUND(Regressions!N22, 1), NA())</f>
        <v>73.599999999999994</v>
      </c>
      <c r="N12" s="236">
        <f>IF(ISNUMBER(Regressions!O22),ROUND(Regressions!O22, 1), NA())</f>
        <v>0.4</v>
      </c>
      <c r="O12" s="340" t="e">
        <f>IF(ISNUMBER(Regressions!Q22),ROUND(Regressions!Q22, 1), NA())</f>
        <v>#N/A</v>
      </c>
      <c r="P12" s="338" t="e">
        <f>IF(ISNUMBER(Regressions!R22),ROUND(Regressions!R22, 1), NA())</f>
        <v>#N/A</v>
      </c>
      <c r="Q12" s="214">
        <f>IF(ISNUMBER(Regressions!S22),ROUND(Regressions!S22, 1), NA())</f>
        <v>7</v>
      </c>
      <c r="R12" s="339" t="e">
        <f>IF(ISNUMBER(Regressions!T22),ROUND(Regressions!T22, 1), NA())</f>
        <v>#N/A</v>
      </c>
      <c r="S12" s="236" t="e">
        <f>IF(ISNUMBER(Regressions!U22),ROUND(Regressions!U22, 1), NA())</f>
        <v>#N/A</v>
      </c>
    </row>
    <row xmlns:x14ac="http://schemas.microsoft.com/office/spreadsheetml/2009/9/ac" r="13" x14ac:dyDescent="0.2">
      <c r="A13" s="335" t="str">
        <f>IF(ISBLANK(Regressions!A23), " ", Regressions!A23)</f>
        <v>Croatia</v>
      </c>
      <c r="B13" s="336">
        <f>IF(ISBLANK(Regressions!B23), " ", Regressions!B23)</f>
        <v>2009</v>
      </c>
      <c r="C13" s="341" t="str">
        <f>IF(ISBLANK(Regressions!C23), " ", Regressions!C23)</f>
        <v>National</v>
      </c>
      <c r="D13" s="337">
        <f>IF(ISBLANK(Regressions!D23), " ", Regressions!D23)</f>
        <v>736360</v>
      </c>
      <c r="E13" s="213" t="e">
        <f>IF(ISNUMBER(Regressions!E23),ROUND(Regressions!E23, 1), NA())</f>
        <v>#N/A</v>
      </c>
      <c r="F13" s="338" t="e">
        <f>IF(ISNUMBER(Regressions!F23),ROUND(Regressions!F23, 1), NA())</f>
        <v>#N/A</v>
      </c>
      <c r="G13" s="235">
        <f>IF(ISNUMBER(Regressions!G23),ROUND(Regressions!G23, 1), NA())</f>
        <v>99</v>
      </c>
      <c r="H13" s="339" t="e">
        <f>IF(ISNUMBER(Regressions!H23),ROUND(Regressions!H23, 1), NA())</f>
        <v>#N/A</v>
      </c>
      <c r="I13" s="236" t="e">
        <f>IF(ISNUMBER(Regressions!I23),ROUND(Regressions!I23, 1), NA())</f>
        <v>#N/A</v>
      </c>
      <c r="J13" s="340" t="e">
        <f>IF(ISNUMBER(Regressions!K23),ROUND(Regressions!K23, 1), NA())</f>
        <v>#N/A</v>
      </c>
      <c r="K13" s="338">
        <f>IF(ISNUMBER(Regressions!L23),ROUND(Regressions!L23, 1), NA())</f>
        <v>99.6</v>
      </c>
      <c r="L13" s="237">
        <f>IF(ISNUMBER(Regressions!M23),ROUND(Regressions!M23, 1), NA())</f>
        <v>26</v>
      </c>
      <c r="M13" s="339">
        <f>IF(ISNUMBER(Regressions!N23),ROUND(Regressions!N23, 1), NA())</f>
        <v>73.599999999999994</v>
      </c>
      <c r="N13" s="236">
        <f>IF(ISNUMBER(Regressions!O23),ROUND(Regressions!O23, 1), NA())</f>
        <v>0.4</v>
      </c>
      <c r="O13" s="340" t="e">
        <f>IF(ISNUMBER(Regressions!Q23),ROUND(Regressions!Q23, 1), NA())</f>
        <v>#N/A</v>
      </c>
      <c r="P13" s="338" t="e">
        <f>IF(ISNUMBER(Regressions!R23),ROUND(Regressions!R23, 1), NA())</f>
        <v>#N/A</v>
      </c>
      <c r="Q13" s="214">
        <f>IF(ISNUMBER(Regressions!S23),ROUND(Regressions!S23, 1), NA())</f>
        <v>7</v>
      </c>
      <c r="R13" s="339" t="e">
        <f>IF(ISNUMBER(Regressions!T23),ROUND(Regressions!T23, 1), NA())</f>
        <v>#N/A</v>
      </c>
      <c r="S13" s="236" t="e">
        <f>IF(ISNUMBER(Regressions!U23),ROUND(Regressions!U23, 1), NA())</f>
        <v>#N/A</v>
      </c>
    </row>
    <row xmlns:x14ac="http://schemas.microsoft.com/office/spreadsheetml/2009/9/ac" r="14" x14ac:dyDescent="0.2">
      <c r="A14" s="335" t="str">
        <f>IF(ISBLANK(Regressions!A24), " ", Regressions!A24)</f>
        <v>Croatia</v>
      </c>
      <c r="B14" s="336">
        <f>IF(ISBLANK(Regressions!B24), " ", Regressions!B24)</f>
        <v>2010</v>
      </c>
      <c r="C14" s="341" t="str">
        <f>IF(ISBLANK(Regressions!C24), " ", Regressions!C24)</f>
        <v>National</v>
      </c>
      <c r="D14" s="337">
        <f>IF(ISBLANK(Regressions!D24), " ", Regressions!D24)</f>
        <v>727605</v>
      </c>
      <c r="E14" s="213" t="e">
        <f>IF(ISNUMBER(Regressions!E24),ROUND(Regressions!E24, 1), NA())</f>
        <v>#N/A</v>
      </c>
      <c r="F14" s="338" t="e">
        <f>IF(ISNUMBER(Regressions!F24),ROUND(Regressions!F24, 1), NA())</f>
        <v>#N/A</v>
      </c>
      <c r="G14" s="235">
        <f>IF(ISNUMBER(Regressions!G24),ROUND(Regressions!G24, 1), NA())</f>
        <v>99</v>
      </c>
      <c r="H14" s="339" t="e">
        <f>IF(ISNUMBER(Regressions!H24),ROUND(Regressions!H24, 1), NA())</f>
        <v>#N/A</v>
      </c>
      <c r="I14" s="236" t="e">
        <f>IF(ISNUMBER(Regressions!I24),ROUND(Regressions!I24, 1), NA())</f>
        <v>#N/A</v>
      </c>
      <c r="J14" s="340" t="e">
        <f>IF(ISNUMBER(Regressions!K24),ROUND(Regressions!K24, 1), NA())</f>
        <v>#N/A</v>
      </c>
      <c r="K14" s="338">
        <f>IF(ISNUMBER(Regressions!L24),ROUND(Regressions!L24, 1), NA())</f>
        <v>99.6</v>
      </c>
      <c r="L14" s="237">
        <f>IF(ISNUMBER(Regressions!M24),ROUND(Regressions!M24, 1), NA())</f>
        <v>26</v>
      </c>
      <c r="M14" s="339">
        <f>IF(ISNUMBER(Regressions!N24),ROUND(Regressions!N24, 1), NA())</f>
        <v>73.599999999999994</v>
      </c>
      <c r="N14" s="236">
        <f>IF(ISNUMBER(Regressions!O24),ROUND(Regressions!O24, 1), NA())</f>
        <v>0.4</v>
      </c>
      <c r="O14" s="340" t="e">
        <f>IF(ISNUMBER(Regressions!Q24),ROUND(Regressions!Q24, 1), NA())</f>
        <v>#N/A</v>
      </c>
      <c r="P14" s="338">
        <f>IF(ISNUMBER(Regressions!R24),ROUND(Regressions!R24, 1), NA())</f>
        <v>98.7</v>
      </c>
      <c r="Q14" s="214">
        <f>IF(ISNUMBER(Regressions!S24),ROUND(Regressions!S24, 1), NA())</f>
        <v>7</v>
      </c>
      <c r="R14" s="339">
        <f>IF(ISNUMBER(Regressions!T24),ROUND(Regressions!T24, 1), NA())</f>
        <v>91.8</v>
      </c>
      <c r="S14" s="236">
        <f>IF(ISNUMBER(Regressions!U24),ROUND(Regressions!U24, 1), NA())</f>
        <v>1.3</v>
      </c>
    </row>
    <row xmlns:x14ac="http://schemas.microsoft.com/office/spreadsheetml/2009/9/ac" r="15" x14ac:dyDescent="0.2">
      <c r="A15" s="335" t="str">
        <f>IF(ISBLANK(Regressions!A25), " ", Regressions!A25)</f>
        <v>Croatia</v>
      </c>
      <c r="B15" s="336">
        <f>IF(ISBLANK(Regressions!B25), " ", Regressions!B25)</f>
        <v>2011</v>
      </c>
      <c r="C15" s="341" t="str">
        <f>IF(ISBLANK(Regressions!C25), " ", Regressions!C25)</f>
        <v>National</v>
      </c>
      <c r="D15" s="337">
        <f>IF(ISBLANK(Regressions!D25), " ", Regressions!D25)</f>
        <v>717530</v>
      </c>
      <c r="E15" s="213" t="e">
        <f>IF(ISNUMBER(Regressions!E25),ROUND(Regressions!E25, 1), NA())</f>
        <v>#N/A</v>
      </c>
      <c r="F15" s="338" t="e">
        <f>IF(ISNUMBER(Regressions!F25),ROUND(Regressions!F25, 1), NA())</f>
        <v>#N/A</v>
      </c>
      <c r="G15" s="235">
        <f>IF(ISNUMBER(Regressions!G25),ROUND(Regressions!G25, 1), NA())</f>
        <v>99</v>
      </c>
      <c r="H15" s="339" t="e">
        <f>IF(ISNUMBER(Regressions!H25),ROUND(Regressions!H25, 1), NA())</f>
        <v>#N/A</v>
      </c>
      <c r="I15" s="236" t="e">
        <f>IF(ISNUMBER(Regressions!I25),ROUND(Regressions!I25, 1), NA())</f>
        <v>#N/A</v>
      </c>
      <c r="J15" s="340" t="e">
        <f>IF(ISNUMBER(Regressions!K25),ROUND(Regressions!K25, 1), NA())</f>
        <v>#N/A</v>
      </c>
      <c r="K15" s="338">
        <f>IF(ISNUMBER(Regressions!L25),ROUND(Regressions!L25, 1), NA())</f>
        <v>99.6</v>
      </c>
      <c r="L15" s="237">
        <f>IF(ISNUMBER(Regressions!M25),ROUND(Regressions!M25, 1), NA())</f>
        <v>26</v>
      </c>
      <c r="M15" s="339">
        <f>IF(ISNUMBER(Regressions!N25),ROUND(Regressions!N25, 1), NA())</f>
        <v>73.599999999999994</v>
      </c>
      <c r="N15" s="236">
        <f>IF(ISNUMBER(Regressions!O25),ROUND(Regressions!O25, 1), NA())</f>
        <v>0.4</v>
      </c>
      <c r="O15" s="340" t="e">
        <f>IF(ISNUMBER(Regressions!Q25),ROUND(Regressions!Q25, 1), NA())</f>
        <v>#N/A</v>
      </c>
      <c r="P15" s="338">
        <f>IF(ISNUMBER(Regressions!R25),ROUND(Regressions!R25, 1), NA())</f>
        <v>98.7</v>
      </c>
      <c r="Q15" s="214">
        <f>IF(ISNUMBER(Regressions!S25),ROUND(Regressions!S25, 1), NA())</f>
        <v>7</v>
      </c>
      <c r="R15" s="339">
        <f>IF(ISNUMBER(Regressions!T25),ROUND(Regressions!T25, 1), NA())</f>
        <v>91.8</v>
      </c>
      <c r="S15" s="236">
        <f>IF(ISNUMBER(Regressions!U25),ROUND(Regressions!U25, 1), NA())</f>
        <v>1.3</v>
      </c>
    </row>
    <row xmlns:x14ac="http://schemas.microsoft.com/office/spreadsheetml/2009/9/ac" r="16" x14ac:dyDescent="0.2">
      <c r="A16" s="335" t="str">
        <f>IF(ISBLANK(Regressions!A26), " ", Regressions!A26)</f>
        <v>Croatia</v>
      </c>
      <c r="B16" s="336">
        <f>IF(ISBLANK(Regressions!B26), " ", Regressions!B26)</f>
        <v>2012</v>
      </c>
      <c r="C16" s="341" t="str">
        <f>IF(ISBLANK(Regressions!C26), " ", Regressions!C26)</f>
        <v>National</v>
      </c>
      <c r="D16" s="337">
        <f>IF(ISBLANK(Regressions!D26), " ", Regressions!D26)</f>
        <v>713352</v>
      </c>
      <c r="E16" s="213" t="e">
        <f>IF(ISNUMBER(Regressions!E26),ROUND(Regressions!E26, 1), NA())</f>
        <v>#N/A</v>
      </c>
      <c r="F16" s="338" t="e">
        <f>IF(ISNUMBER(Regressions!F26),ROUND(Regressions!F26, 1), NA())</f>
        <v>#N/A</v>
      </c>
      <c r="G16" s="235">
        <f>IF(ISNUMBER(Regressions!G26),ROUND(Regressions!G26, 1), NA())</f>
        <v>99</v>
      </c>
      <c r="H16" s="339" t="e">
        <f>IF(ISNUMBER(Regressions!H26),ROUND(Regressions!H26, 1), NA())</f>
        <v>#N/A</v>
      </c>
      <c r="I16" s="236" t="e">
        <f>IF(ISNUMBER(Regressions!I26),ROUND(Regressions!I26, 1), NA())</f>
        <v>#N/A</v>
      </c>
      <c r="J16" s="340" t="e">
        <f>IF(ISNUMBER(Regressions!K26),ROUND(Regressions!K26, 1), NA())</f>
        <v>#N/A</v>
      </c>
      <c r="K16" s="338">
        <f>IF(ISNUMBER(Regressions!L26),ROUND(Regressions!L26, 1), NA())</f>
        <v>99.6</v>
      </c>
      <c r="L16" s="237">
        <f>IF(ISNUMBER(Regressions!M26),ROUND(Regressions!M26, 1), NA())</f>
        <v>26</v>
      </c>
      <c r="M16" s="339">
        <f>IF(ISNUMBER(Regressions!N26),ROUND(Regressions!N26, 1), NA())</f>
        <v>73.599999999999994</v>
      </c>
      <c r="N16" s="236">
        <f>IF(ISNUMBER(Regressions!O26),ROUND(Regressions!O26, 1), NA())</f>
        <v>0.4</v>
      </c>
      <c r="O16" s="340" t="e">
        <f>IF(ISNUMBER(Regressions!Q26),ROUND(Regressions!Q26, 1), NA())</f>
        <v>#N/A</v>
      </c>
      <c r="P16" s="338">
        <f>IF(ISNUMBER(Regressions!R26),ROUND(Regressions!R26, 1), NA())</f>
        <v>98.7</v>
      </c>
      <c r="Q16" s="214">
        <f>IF(ISNUMBER(Regressions!S26),ROUND(Regressions!S26, 1), NA())</f>
        <v>7</v>
      </c>
      <c r="R16" s="339">
        <f>IF(ISNUMBER(Regressions!T26),ROUND(Regressions!T26, 1), NA())</f>
        <v>91.8</v>
      </c>
      <c r="S16" s="236">
        <f>IF(ISNUMBER(Regressions!U26),ROUND(Regressions!U26, 1), NA())</f>
        <v>1.3</v>
      </c>
    </row>
    <row xmlns:x14ac="http://schemas.microsoft.com/office/spreadsheetml/2009/9/ac" r="17" x14ac:dyDescent="0.2">
      <c r="A17" s="335" t="str">
        <f>IF(ISBLANK(Regressions!A27), " ", Regressions!A27)</f>
        <v>Croatia</v>
      </c>
      <c r="B17" s="336">
        <f>IF(ISBLANK(Regressions!B27), " ", Regressions!B27)</f>
        <v>2013</v>
      </c>
      <c r="C17" s="341" t="str">
        <f>IF(ISBLANK(Regressions!C27), " ", Regressions!C27)</f>
        <v>National</v>
      </c>
      <c r="D17" s="337">
        <f>IF(ISBLANK(Regressions!D27), " ", Regressions!D27)</f>
        <v>708467</v>
      </c>
      <c r="E17" s="213" t="e">
        <f>IF(ISNUMBER(Regressions!E27),ROUND(Regressions!E27, 1), NA())</f>
        <v>#N/A</v>
      </c>
      <c r="F17" s="338" t="e">
        <f>IF(ISNUMBER(Regressions!F27),ROUND(Regressions!F27, 1), NA())</f>
        <v>#N/A</v>
      </c>
      <c r="G17" s="235">
        <f>IF(ISNUMBER(Regressions!G27),ROUND(Regressions!G27, 1), NA())</f>
        <v>98.9</v>
      </c>
      <c r="H17" s="339" t="e">
        <f>IF(ISNUMBER(Regressions!H27),ROUND(Regressions!H27, 1), NA())</f>
        <v>#N/A</v>
      </c>
      <c r="I17" s="236" t="e">
        <f>IF(ISNUMBER(Regressions!I27),ROUND(Regressions!I27, 1), NA())</f>
        <v>#N/A</v>
      </c>
      <c r="J17" s="340" t="e">
        <f>IF(ISNUMBER(Regressions!K27),ROUND(Regressions!K27, 1), NA())</f>
        <v>#N/A</v>
      </c>
      <c r="K17" s="338">
        <f>IF(ISNUMBER(Regressions!L27),ROUND(Regressions!L27, 1), NA())</f>
        <v>99.6</v>
      </c>
      <c r="L17" s="237">
        <f>IF(ISNUMBER(Regressions!M27),ROUND(Regressions!M27, 1), NA())</f>
        <v>33</v>
      </c>
      <c r="M17" s="339">
        <f>IF(ISNUMBER(Regressions!N27),ROUND(Regressions!N27, 1), NA())</f>
        <v>66.599999999999994</v>
      </c>
      <c r="N17" s="236">
        <f>IF(ISNUMBER(Regressions!O27),ROUND(Regressions!O27, 1), NA())</f>
        <v>0.4</v>
      </c>
      <c r="O17" s="340" t="e">
        <f>IF(ISNUMBER(Regressions!Q27),ROUND(Regressions!Q27, 1), NA())</f>
        <v>#N/A</v>
      </c>
      <c r="P17" s="338">
        <f>IF(ISNUMBER(Regressions!R27),ROUND(Regressions!R27, 1), NA())</f>
        <v>98.7</v>
      </c>
      <c r="Q17" s="214">
        <f>IF(ISNUMBER(Regressions!S27),ROUND(Regressions!S27, 1), NA())</f>
        <v>16.2</v>
      </c>
      <c r="R17" s="339">
        <f>IF(ISNUMBER(Regressions!T27),ROUND(Regressions!T27, 1), NA())</f>
        <v>82.5</v>
      </c>
      <c r="S17" s="236">
        <f>IF(ISNUMBER(Regressions!U27),ROUND(Regressions!U27, 1), NA())</f>
        <v>1.3</v>
      </c>
    </row>
    <row xmlns:x14ac="http://schemas.microsoft.com/office/spreadsheetml/2009/9/ac" r="18" x14ac:dyDescent="0.2">
      <c r="A18" s="335" t="str">
        <f>IF(ISBLANK(Regressions!A28), " ", Regressions!A28)</f>
        <v>Croatia</v>
      </c>
      <c r="B18" s="336">
        <f>IF(ISBLANK(Regressions!B28), " ", Regressions!B28)</f>
        <v>2014</v>
      </c>
      <c r="C18" s="341" t="str">
        <f>IF(ISBLANK(Regressions!C28), " ", Regressions!C28)</f>
        <v>National</v>
      </c>
      <c r="D18" s="337">
        <f>IF(ISBLANK(Regressions!D28), " ", Regressions!D28)</f>
        <v>702249</v>
      </c>
      <c r="E18" s="213" t="e">
        <f>IF(ISNUMBER(Regressions!E28),ROUND(Regressions!E28, 1), NA())</f>
        <v>#N/A</v>
      </c>
      <c r="F18" s="338" t="e">
        <f>IF(ISNUMBER(Regressions!F28),ROUND(Regressions!F28, 1), NA())</f>
        <v>#N/A</v>
      </c>
      <c r="G18" s="235">
        <f>IF(ISNUMBER(Regressions!G28),ROUND(Regressions!G28, 1), NA())</f>
        <v>98.7</v>
      </c>
      <c r="H18" s="339" t="e">
        <f>IF(ISNUMBER(Regressions!H28),ROUND(Regressions!H28, 1), NA())</f>
        <v>#N/A</v>
      </c>
      <c r="I18" s="236" t="e">
        <f>IF(ISNUMBER(Regressions!I28),ROUND(Regressions!I28, 1), NA())</f>
        <v>#N/A</v>
      </c>
      <c r="J18" s="340" t="e">
        <f>IF(ISNUMBER(Regressions!K28),ROUND(Regressions!K28, 1), NA())</f>
        <v>#N/A</v>
      </c>
      <c r="K18" s="338">
        <f>IF(ISNUMBER(Regressions!L28),ROUND(Regressions!L28, 1), NA())</f>
        <v>99.6</v>
      </c>
      <c r="L18" s="237">
        <f>IF(ISNUMBER(Regressions!M28),ROUND(Regressions!M28, 1), NA())</f>
        <v>40</v>
      </c>
      <c r="M18" s="339">
        <f>IF(ISNUMBER(Regressions!N28),ROUND(Regressions!N28, 1), NA())</f>
        <v>59.6</v>
      </c>
      <c r="N18" s="236">
        <f>IF(ISNUMBER(Regressions!O28),ROUND(Regressions!O28, 1), NA())</f>
        <v>0.4</v>
      </c>
      <c r="O18" s="340" t="e">
        <f>IF(ISNUMBER(Regressions!Q28),ROUND(Regressions!Q28, 1), NA())</f>
        <v>#N/A</v>
      </c>
      <c r="P18" s="338">
        <f>IF(ISNUMBER(Regressions!R28),ROUND(Regressions!R28, 1), NA())</f>
        <v>98.7</v>
      </c>
      <c r="Q18" s="214">
        <f>IF(ISNUMBER(Regressions!S28),ROUND(Regressions!S28, 1), NA())</f>
        <v>25.4</v>
      </c>
      <c r="R18" s="339">
        <f>IF(ISNUMBER(Regressions!T28),ROUND(Regressions!T28, 1), NA())</f>
        <v>73.3</v>
      </c>
      <c r="S18" s="236">
        <f>IF(ISNUMBER(Regressions!U28),ROUND(Regressions!U28, 1), NA())</f>
        <v>1.3</v>
      </c>
    </row>
    <row xmlns:x14ac="http://schemas.microsoft.com/office/spreadsheetml/2009/9/ac" r="19" x14ac:dyDescent="0.2">
      <c r="A19" s="335" t="str">
        <f>IF(ISBLANK(Regressions!A29), " ", Regressions!A29)</f>
        <v>Croatia</v>
      </c>
      <c r="B19" s="336">
        <f>IF(ISBLANK(Regressions!B29), " ", Regressions!B29)</f>
        <v>2015</v>
      </c>
      <c r="C19" s="341" t="str">
        <f>IF(ISBLANK(Regressions!C29), " ", Regressions!C29)</f>
        <v>National</v>
      </c>
      <c r="D19" s="337">
        <f>IF(ISBLANK(Regressions!D29), " ", Regressions!D29)</f>
        <v>693113</v>
      </c>
      <c r="E19" s="213" t="e">
        <f>IF(ISNUMBER(Regressions!E29),ROUND(Regressions!E29, 1), NA())</f>
        <v>#N/A</v>
      </c>
      <c r="F19" s="338" t="e">
        <f>IF(ISNUMBER(Regressions!F29),ROUND(Regressions!F29, 1), NA())</f>
        <v>#N/A</v>
      </c>
      <c r="G19" s="235">
        <f>IF(ISNUMBER(Regressions!G29),ROUND(Regressions!G29, 1), NA())</f>
        <v>98.6</v>
      </c>
      <c r="H19" s="339" t="e">
        <f>IF(ISNUMBER(Regressions!H29),ROUND(Regressions!H29, 1), NA())</f>
        <v>#N/A</v>
      </c>
      <c r="I19" s="236" t="e">
        <f>IF(ISNUMBER(Regressions!I29),ROUND(Regressions!I29, 1), NA())</f>
        <v>#N/A</v>
      </c>
      <c r="J19" s="340" t="e">
        <f>IF(ISNUMBER(Regressions!K29),ROUND(Regressions!K29, 1), NA())</f>
        <v>#N/A</v>
      </c>
      <c r="K19" s="338">
        <f>IF(ISNUMBER(Regressions!L29),ROUND(Regressions!L29, 1), NA())</f>
        <v>99.6</v>
      </c>
      <c r="L19" s="237">
        <f>IF(ISNUMBER(Regressions!M29),ROUND(Regressions!M29, 1), NA())</f>
        <v>47</v>
      </c>
      <c r="M19" s="339">
        <f>IF(ISNUMBER(Regressions!N29),ROUND(Regressions!N29, 1), NA())</f>
        <v>52.7</v>
      </c>
      <c r="N19" s="236">
        <f>IF(ISNUMBER(Regressions!O29),ROUND(Regressions!O29, 1), NA())</f>
        <v>0.4</v>
      </c>
      <c r="O19" s="340" t="e">
        <f>IF(ISNUMBER(Regressions!Q29),ROUND(Regressions!Q29, 1), NA())</f>
        <v>#N/A</v>
      </c>
      <c r="P19" s="338">
        <f>IF(ISNUMBER(Regressions!R29),ROUND(Regressions!R29, 1), NA())</f>
        <v>98.7</v>
      </c>
      <c r="Q19" s="214">
        <f>IF(ISNUMBER(Regressions!S29),ROUND(Regressions!S29, 1), NA())</f>
        <v>34.6</v>
      </c>
      <c r="R19" s="339">
        <f>IF(ISNUMBER(Regressions!T29),ROUND(Regressions!T29, 1), NA())</f>
        <v>64.099999999999994</v>
      </c>
      <c r="S19" s="236">
        <f>IF(ISNUMBER(Regressions!U29),ROUND(Regressions!U29, 1), NA())</f>
        <v>1.3</v>
      </c>
    </row>
    <row xmlns:x14ac="http://schemas.microsoft.com/office/spreadsheetml/2009/9/ac" r="20" x14ac:dyDescent="0.2">
      <c r="A20" s="335" t="str">
        <f>IF(ISBLANK(Regressions!A30), " ", Regressions!A30)</f>
        <v>Croatia</v>
      </c>
      <c r="B20" s="336">
        <f>IF(ISBLANK(Regressions!B30), " ", Regressions!B30)</f>
        <v>2016</v>
      </c>
      <c r="C20" s="341" t="str">
        <f>IF(ISBLANK(Regressions!C30), " ", Regressions!C30)</f>
        <v>National</v>
      </c>
      <c r="D20" s="337">
        <f>IF(ISBLANK(Regressions!D30), " ", Regressions!D30)</f>
        <v>680201</v>
      </c>
      <c r="E20" s="213" t="e">
        <f>IF(ISNUMBER(Regressions!E30),ROUND(Regressions!E30, 1), NA())</f>
        <v>#N/A</v>
      </c>
      <c r="F20" s="338" t="e">
        <f>IF(ISNUMBER(Regressions!F30),ROUND(Regressions!F30, 1), NA())</f>
        <v>#N/A</v>
      </c>
      <c r="G20" s="235">
        <f>IF(ISNUMBER(Regressions!G30),ROUND(Regressions!G30, 1), NA())</f>
        <v>98.5</v>
      </c>
      <c r="H20" s="339" t="e">
        <f>IF(ISNUMBER(Regressions!H30),ROUND(Regressions!H30, 1), NA())</f>
        <v>#N/A</v>
      </c>
      <c r="I20" s="236" t="e">
        <f>IF(ISNUMBER(Regressions!I30),ROUND(Regressions!I30, 1), NA())</f>
        <v>#N/A</v>
      </c>
      <c r="J20" s="340" t="e">
        <f>IF(ISNUMBER(Regressions!K30),ROUND(Regressions!K30, 1), NA())</f>
        <v>#N/A</v>
      </c>
      <c r="K20" s="338">
        <f>IF(ISNUMBER(Regressions!L30),ROUND(Regressions!L30, 1), NA())</f>
        <v>99.6</v>
      </c>
      <c r="L20" s="237">
        <f>IF(ISNUMBER(Regressions!M30),ROUND(Regressions!M30, 1), NA())</f>
        <v>54</v>
      </c>
      <c r="M20" s="339">
        <f>IF(ISNUMBER(Regressions!N30),ROUND(Regressions!N30, 1), NA())</f>
        <v>45.7</v>
      </c>
      <c r="N20" s="236">
        <f>IF(ISNUMBER(Regressions!O30),ROUND(Regressions!O30, 1), NA())</f>
        <v>0.4</v>
      </c>
      <c r="O20" s="340" t="e">
        <f>IF(ISNUMBER(Regressions!Q30),ROUND(Regressions!Q30, 1), NA())</f>
        <v>#N/A</v>
      </c>
      <c r="P20" s="338">
        <f>IF(ISNUMBER(Regressions!R30),ROUND(Regressions!R30, 1), NA())</f>
        <v>98.7</v>
      </c>
      <c r="Q20" s="214">
        <f>IF(ISNUMBER(Regressions!S30),ROUND(Regressions!S30, 1), NA())</f>
        <v>43.8</v>
      </c>
      <c r="R20" s="339">
        <f>IF(ISNUMBER(Regressions!T30),ROUND(Regressions!T30, 1), NA())</f>
        <v>54.9</v>
      </c>
      <c r="S20" s="236">
        <f>IF(ISNUMBER(Regressions!U30),ROUND(Regressions!U30, 1), NA())</f>
        <v>1.3</v>
      </c>
    </row>
    <row xmlns:x14ac="http://schemas.microsoft.com/office/spreadsheetml/2009/9/ac" r="21" x14ac:dyDescent="0.2">
      <c r="A21" s="335" t="str">
        <f>IF(ISBLANK(Regressions!A31), " ", Regressions!A31)</f>
        <v>Croatia</v>
      </c>
      <c r="B21" s="336">
        <f>IF(ISBLANK(Regressions!B31), " ", Regressions!B31)</f>
        <v>2017</v>
      </c>
      <c r="C21" s="341" t="str">
        <f>IF(ISBLANK(Regressions!C31), " ", Regressions!C31)</f>
        <v>National</v>
      </c>
      <c r="D21" s="337">
        <f>IF(ISBLANK(Regressions!D31), " ", Regressions!D31)</f>
        <v>665140</v>
      </c>
      <c r="E21" s="213" t="e">
        <f>IF(ISNUMBER(Regressions!E31),ROUND(Regressions!E31, 1), NA())</f>
        <v>#N/A</v>
      </c>
      <c r="F21" s="338" t="e">
        <f>IF(ISNUMBER(Regressions!F31),ROUND(Regressions!F31, 1), NA())</f>
        <v>#N/A</v>
      </c>
      <c r="G21" s="235">
        <f>IF(ISNUMBER(Regressions!G31),ROUND(Regressions!G31, 1), NA())</f>
        <v>98.3</v>
      </c>
      <c r="H21" s="339" t="e">
        <f>IF(ISNUMBER(Regressions!H31),ROUND(Regressions!H31, 1), NA())</f>
        <v>#N/A</v>
      </c>
      <c r="I21" s="236" t="e">
        <f>IF(ISNUMBER(Regressions!I31),ROUND(Regressions!I31, 1), NA())</f>
        <v>#N/A</v>
      </c>
      <c r="J21" s="340" t="e">
        <f>IF(ISNUMBER(Regressions!K31),ROUND(Regressions!K31, 1), NA())</f>
        <v>#N/A</v>
      </c>
      <c r="K21" s="338">
        <f>IF(ISNUMBER(Regressions!L31),ROUND(Regressions!L31, 1), NA())</f>
        <v>99.6</v>
      </c>
      <c r="L21" s="237">
        <f>IF(ISNUMBER(Regressions!M31),ROUND(Regressions!M31, 1), NA())</f>
        <v>60.9</v>
      </c>
      <c r="M21" s="339">
        <f>IF(ISNUMBER(Regressions!N31),ROUND(Regressions!N31, 1), NA())</f>
        <v>38.700000000000003</v>
      </c>
      <c r="N21" s="236">
        <f>IF(ISNUMBER(Regressions!O31),ROUND(Regressions!O31, 1), NA())</f>
        <v>0.4</v>
      </c>
      <c r="O21" s="340" t="e">
        <f>IF(ISNUMBER(Regressions!Q31),ROUND(Regressions!Q31, 1), NA())</f>
        <v>#N/A</v>
      </c>
      <c r="P21" s="338">
        <f>IF(ISNUMBER(Regressions!R31),ROUND(Regressions!R31, 1), NA())</f>
        <v>98.7</v>
      </c>
      <c r="Q21" s="214">
        <f>IF(ISNUMBER(Regressions!S31),ROUND(Regressions!S31, 1), NA())</f>
        <v>53</v>
      </c>
      <c r="R21" s="339">
        <f>IF(ISNUMBER(Regressions!T31),ROUND(Regressions!T31, 1), NA())</f>
        <v>45.7</v>
      </c>
      <c r="S21" s="236">
        <f>IF(ISNUMBER(Regressions!U31),ROUND(Regressions!U31, 1), NA())</f>
        <v>1.3</v>
      </c>
    </row>
    <row xmlns:x14ac="http://schemas.microsoft.com/office/spreadsheetml/2009/9/ac" r="22" x14ac:dyDescent="0.2">
      <c r="A22" s="335" t="str">
        <f>IF(ISBLANK(Regressions!A32), " ", Regressions!A32)</f>
        <v>Croatia</v>
      </c>
      <c r="B22" s="336">
        <f>IF(ISBLANK(Regressions!B32), " ", Regressions!B32)</f>
        <v>2018</v>
      </c>
      <c r="C22" s="341" t="str">
        <f>IF(ISBLANK(Regressions!C32), " ", Regressions!C32)</f>
        <v>National</v>
      </c>
      <c r="D22" s="337">
        <f>IF(ISBLANK(Regressions!D32), " ", Regressions!D32)</f>
        <v>650573</v>
      </c>
      <c r="E22" s="213" t="e">
        <f>IF(ISNUMBER(Regressions!E32),ROUND(Regressions!E32, 1), NA())</f>
        <v>#N/A</v>
      </c>
      <c r="F22" s="338">
        <f>IF(ISNUMBER(Regressions!F32),ROUND(Regressions!F32, 1), NA())</f>
        <v>96.4</v>
      </c>
      <c r="G22" s="235">
        <f>IF(ISNUMBER(Regressions!G32),ROUND(Regressions!G32, 1), NA())</f>
        <v>96.4</v>
      </c>
      <c r="H22" s="339">
        <f>IF(ISNUMBER(Regressions!H32),ROUND(Regressions!H32, 1), NA())</f>
        <v>0</v>
      </c>
      <c r="I22" s="236">
        <f>IF(ISNUMBER(Regressions!I32),ROUND(Regressions!I32, 1), NA())</f>
        <v>3.6</v>
      </c>
      <c r="J22" s="340" t="e">
        <f>IF(ISNUMBER(Regressions!K32),ROUND(Regressions!K32, 1), NA())</f>
        <v>#N/A</v>
      </c>
      <c r="K22" s="338">
        <f>IF(ISNUMBER(Regressions!L32),ROUND(Regressions!L32, 1), NA())</f>
        <v>99.6</v>
      </c>
      <c r="L22" s="237">
        <f>IF(ISNUMBER(Regressions!M32),ROUND(Regressions!M32, 1), NA())</f>
        <v>67.900000000000006</v>
      </c>
      <c r="M22" s="339">
        <f>IF(ISNUMBER(Regressions!N32),ROUND(Regressions!N32, 1), NA())</f>
        <v>31.7</v>
      </c>
      <c r="N22" s="236">
        <f>IF(ISNUMBER(Regressions!O32),ROUND(Regressions!O32, 1), NA())</f>
        <v>0.4</v>
      </c>
      <c r="O22" s="340">
        <f>IF(ISNUMBER(Regressions!Q32),ROUND(Regressions!Q32, 1), NA())</f>
        <v>98.7</v>
      </c>
      <c r="P22" s="338">
        <f>IF(ISNUMBER(Regressions!R32),ROUND(Regressions!R32, 1), NA())</f>
        <v>98.7</v>
      </c>
      <c r="Q22" s="214">
        <f>IF(ISNUMBER(Regressions!S32),ROUND(Regressions!S32, 1), NA())</f>
        <v>62.3</v>
      </c>
      <c r="R22" s="339">
        <f>IF(ISNUMBER(Regressions!T32),ROUND(Regressions!T32, 1), NA())</f>
        <v>36.5</v>
      </c>
      <c r="S22" s="236">
        <f>IF(ISNUMBER(Regressions!U32),ROUND(Regressions!U32, 1), NA())</f>
        <v>1.3</v>
      </c>
    </row>
    <row xmlns:x14ac="http://schemas.microsoft.com/office/spreadsheetml/2009/9/ac" r="23" x14ac:dyDescent="0.2">
      <c r="A23" s="335" t="str">
        <f>IF(ISBLANK(Regressions!A33), " ", Regressions!A33)</f>
        <v>Croatia</v>
      </c>
      <c r="B23" s="336">
        <f>IF(ISBLANK(Regressions!B33), " ", Regressions!B33)</f>
        <v>2019</v>
      </c>
      <c r="C23" s="341" t="str">
        <f>IF(ISBLANK(Regressions!C33), " ", Regressions!C33)</f>
        <v>National</v>
      </c>
      <c r="D23" s="337">
        <f>IF(ISBLANK(Regressions!D33), " ", Regressions!D33)</f>
        <v>637782</v>
      </c>
      <c r="E23" s="213" t="e">
        <f>IF(ISNUMBER(Regressions!E33),ROUND(Regressions!E33, 1), NA())</f>
        <v>#N/A</v>
      </c>
      <c r="F23" s="338">
        <f>IF(ISNUMBER(Regressions!F33),ROUND(Regressions!F33, 1), NA())</f>
        <v>96.4</v>
      </c>
      <c r="G23" s="235">
        <f>IF(ISNUMBER(Regressions!G33),ROUND(Regressions!G33, 1), NA())</f>
        <v>96.4</v>
      </c>
      <c r="H23" s="339">
        <f>IF(ISNUMBER(Regressions!H33),ROUND(Regressions!H33, 1), NA())</f>
        <v>0</v>
      </c>
      <c r="I23" s="236">
        <f>IF(ISNUMBER(Regressions!I33),ROUND(Regressions!I33, 1), NA())</f>
        <v>3.6</v>
      </c>
      <c r="J23" s="340" t="e">
        <f>IF(ISNUMBER(Regressions!K33),ROUND(Regressions!K33, 1), NA())</f>
        <v>#N/A</v>
      </c>
      <c r="K23" s="338">
        <f>IF(ISNUMBER(Regressions!L33),ROUND(Regressions!L33, 1), NA())</f>
        <v>99.6</v>
      </c>
      <c r="L23" s="237">
        <f>IF(ISNUMBER(Regressions!M33),ROUND(Regressions!M33, 1), NA())</f>
        <v>74.900000000000006</v>
      </c>
      <c r="M23" s="339">
        <f>IF(ISNUMBER(Regressions!N33),ROUND(Regressions!N33, 1), NA())</f>
        <v>24.7</v>
      </c>
      <c r="N23" s="236">
        <f>IF(ISNUMBER(Regressions!O33),ROUND(Regressions!O33, 1), NA())</f>
        <v>0.4</v>
      </c>
      <c r="O23" s="340">
        <f>IF(ISNUMBER(Regressions!Q33),ROUND(Regressions!Q33, 1), NA())</f>
        <v>98.7</v>
      </c>
      <c r="P23" s="338" t="e">
        <f>IF(ISNUMBER(Regressions!R33),ROUND(Regressions!R33, 1), NA())</f>
        <v>#N/A</v>
      </c>
      <c r="Q23" s="214">
        <f>IF(ISNUMBER(Regressions!S33),ROUND(Regressions!S33, 1), NA())</f>
        <v>71.5</v>
      </c>
      <c r="R23" s="339" t="e">
        <f>IF(ISNUMBER(Regressions!T33),ROUND(Regressions!T33, 1), NA())</f>
        <v>#N/A</v>
      </c>
      <c r="S23" s="236" t="e">
        <f>IF(ISNUMBER(Regressions!U33),ROUND(Regressions!U33, 1), NA())</f>
        <v>#N/A</v>
      </c>
    </row>
    <row xmlns:x14ac="http://schemas.microsoft.com/office/spreadsheetml/2009/9/ac" r="24" x14ac:dyDescent="0.2">
      <c r="A24" s="335" t="str">
        <f>IF(ISBLANK(Regressions!A34), " ", Regressions!A34)</f>
        <v>Croatia</v>
      </c>
      <c r="B24" s="336">
        <f>IF(ISBLANK(Regressions!B34), " ", Regressions!B34)</f>
        <v>2020</v>
      </c>
      <c r="C24" s="341" t="str">
        <f>IF(ISBLANK(Regressions!C34), " ", Regressions!C34)</f>
        <v>National</v>
      </c>
      <c r="D24" s="337">
        <f>IF(ISBLANK(Regressions!D34), " ", Regressions!D34)</f>
        <v>628167</v>
      </c>
      <c r="E24" s="213" t="e">
        <f>IF(ISNUMBER(Regressions!E34),ROUND(Regressions!E34, 1), NA())</f>
        <v>#N/A</v>
      </c>
      <c r="F24" s="338">
        <f>IF(ISNUMBER(Regressions!F34),ROUND(Regressions!F34, 1), NA())</f>
        <v>96.4</v>
      </c>
      <c r="G24" s="235">
        <f>IF(ISNUMBER(Regressions!G34),ROUND(Regressions!G34, 1), NA())</f>
        <v>96.4</v>
      </c>
      <c r="H24" s="339">
        <f>IF(ISNUMBER(Regressions!H34),ROUND(Regressions!H34, 1), NA())</f>
        <v>0</v>
      </c>
      <c r="I24" s="236">
        <f>IF(ISNUMBER(Regressions!I34),ROUND(Regressions!I34, 1), NA())</f>
        <v>3.6</v>
      </c>
      <c r="J24" s="340" t="e">
        <f>IF(ISNUMBER(Regressions!K34),ROUND(Regressions!K34, 1), NA())</f>
        <v>#N/A</v>
      </c>
      <c r="K24" s="338">
        <f>IF(ISNUMBER(Regressions!L34),ROUND(Regressions!L34, 1), NA())</f>
        <v>99.6</v>
      </c>
      <c r="L24" s="237">
        <f>IF(ISNUMBER(Regressions!M34),ROUND(Regressions!M34, 1), NA())</f>
        <v>81.900000000000006</v>
      </c>
      <c r="M24" s="339">
        <f>IF(ISNUMBER(Regressions!N34),ROUND(Regressions!N34, 1), NA())</f>
        <v>17.8</v>
      </c>
      <c r="N24" s="236">
        <f>IF(ISNUMBER(Regressions!O34),ROUND(Regressions!O34, 1), NA())</f>
        <v>0.4</v>
      </c>
      <c r="O24" s="340">
        <f>IF(ISNUMBER(Regressions!Q34),ROUND(Regressions!Q34, 1), NA())</f>
        <v>98.7</v>
      </c>
      <c r="P24" s="338" t="e">
        <f>IF(ISNUMBER(Regressions!R34),ROUND(Regressions!R34, 1), NA())</f>
        <v>#N/A</v>
      </c>
      <c r="Q24" s="214">
        <f>IF(ISNUMBER(Regressions!S34),ROUND(Regressions!S34, 1), NA())</f>
        <v>80.7</v>
      </c>
      <c r="R24" s="339" t="e">
        <f>IF(ISNUMBER(Regressions!T34),ROUND(Regressions!T34, 1), NA())</f>
        <v>#N/A</v>
      </c>
      <c r="S24" s="236" t="e">
        <f>IF(ISNUMBER(Regressions!U34),ROUND(Regressions!U34, 1), NA())</f>
        <v>#N/A</v>
      </c>
    </row>
    <row xmlns:x14ac="http://schemas.microsoft.com/office/spreadsheetml/2009/9/ac" r="25" x14ac:dyDescent="0.2">
      <c r="A25" s="389" t="str">
        <f>IF(ISBLANK(Regressions!A35), " ", Regressions!A35)</f>
        <v>Croatia</v>
      </c>
      <c r="B25" s="390">
        <f>IF(ISBLANK(Regressions!B35), " ", Regressions!B35)</f>
        <v>2021</v>
      </c>
      <c r="C25" s="391" t="str">
        <f>IF(ISBLANK(Regressions!C35), " ", Regressions!C35)</f>
        <v>National</v>
      </c>
      <c r="D25" s="392">
        <f>IF(ISBLANK(Regressions!D35), " ", Regressions!D35)</f>
        <v>622034</v>
      </c>
      <c r="E25" s="395" t="e">
        <f>IF(ISNUMBER(Regressions!E35),ROUND(Regressions!E35, 1), NA())</f>
        <v>#N/A</v>
      </c>
      <c r="F25" s="393">
        <f>IF(ISNUMBER(Regressions!F35),ROUND(Regressions!F35, 1), NA())</f>
        <v>96.4</v>
      </c>
      <c r="G25" s="396">
        <f>IF(ISNUMBER(Regressions!G35),ROUND(Regressions!G35, 1), NA())</f>
        <v>96.4</v>
      </c>
      <c r="H25" s="394">
        <f>IF(ISNUMBER(Regressions!H35),ROUND(Regressions!H35, 1), NA())</f>
        <v>0</v>
      </c>
      <c r="I25" s="397">
        <f>IF(ISNUMBER(Regressions!I35),ROUND(Regressions!I35, 1), NA())</f>
        <v>3.6</v>
      </c>
      <c r="J25" s="395" t="e">
        <f>IF(ISNUMBER(Regressions!K35),ROUND(Regressions!K35, 1), NA())</f>
        <v>#N/A</v>
      </c>
      <c r="K25" s="393">
        <f>IF(ISNUMBER(Regressions!L35),ROUND(Regressions!L35, 1), NA())</f>
        <v>99.6</v>
      </c>
      <c r="L25" s="398">
        <f>IF(ISNUMBER(Regressions!M35),ROUND(Regressions!M35, 1), NA())</f>
        <v>88.8</v>
      </c>
      <c r="M25" s="394">
        <f>IF(ISNUMBER(Regressions!N35),ROUND(Regressions!N35, 1), NA())</f>
        <v>10.8</v>
      </c>
      <c r="N25" s="397">
        <f>IF(ISNUMBER(Regressions!O35),ROUND(Regressions!O35, 1), NA())</f>
        <v>0.4</v>
      </c>
      <c r="O25" s="395">
        <f>IF(ISNUMBER(Regressions!Q35),ROUND(Regressions!Q35, 1), NA())</f>
        <v>98.7</v>
      </c>
      <c r="P25" s="393" t="e">
        <f>IF(ISNUMBER(Regressions!R35),ROUND(Regressions!R35, 1), NA())</f>
        <v>#N/A</v>
      </c>
      <c r="Q25" s="399">
        <f>IF(ISNUMBER(Regressions!S35),ROUND(Regressions!S35, 1), NA())</f>
        <v>89.9</v>
      </c>
      <c r="R25" s="394" t="e">
        <f>IF(ISNUMBER(Regressions!T35),ROUND(Regressions!T35, 1), NA())</f>
        <v>#N/A</v>
      </c>
      <c r="S25" s="397" t="e">
        <f>IF(ISNUMBER(Regressions!U35),ROUND(Regressions!U35, 1), NA())</f>
        <v>#N/A</v>
      </c>
      <c r="T25" s="388"/>
      <c r="U25" s="388"/>
      <c r="V25" s="388"/>
      <c r="W25" s="388"/>
      <c r="X25" s="388"/>
      <c r="Y25" s="388"/>
      <c r="Z25" s="388"/>
      <c r="AA25" s="388"/>
      <c r="AB25" s="388"/>
      <c r="AC25" s="388"/>
    </row>
    <row xmlns:x14ac="http://schemas.microsoft.com/office/spreadsheetml/2009/9/ac" r="26" x14ac:dyDescent="0.2">
      <c r="A26" s="335" t="str">
        <f>IF(ISBLANK(Regressions!A36), " ", Regressions!A36)</f>
        <v>Croatia</v>
      </c>
      <c r="B26" s="336">
        <f>IF(ISBLANK(Regressions!B36), " ", Regressions!B36)</f>
        <v>2022</v>
      </c>
      <c r="C26" s="341" t="str">
        <f>IF(ISBLANK(Regressions!C36), " ", Regressions!C36)</f>
        <v>National</v>
      </c>
      <c r="D26" s="337">
        <f>IF(ISBLANK(Regressions!D36), " ", Regressions!D36)</f>
        <v>598269</v>
      </c>
      <c r="E26" s="213" t="e">
        <f>IF(ISNUMBER(Regressions!E36),ROUND(Regressions!E36, 1), NA())</f>
        <v>#N/A</v>
      </c>
      <c r="F26" s="338">
        <f>IF(ISNUMBER(Regressions!F36),ROUND(Regressions!F36, 1), NA())</f>
        <v>96.4</v>
      </c>
      <c r="G26" s="235">
        <f>IF(ISNUMBER(Regressions!G36),ROUND(Regressions!G36, 1), NA())</f>
        <v>96.4</v>
      </c>
      <c r="H26" s="339">
        <f>IF(ISNUMBER(Regressions!H36),ROUND(Regressions!H36, 1), NA())</f>
        <v>0</v>
      </c>
      <c r="I26" s="236">
        <f>IF(ISNUMBER(Regressions!I36),ROUND(Regressions!I36, 1), NA())</f>
        <v>3.6</v>
      </c>
      <c r="J26" s="340" t="e">
        <f>IF(ISNUMBER(Regressions!K36),ROUND(Regressions!K36, 1), NA())</f>
        <v>#N/A</v>
      </c>
      <c r="K26" s="338">
        <f>IF(ISNUMBER(Regressions!L36),ROUND(Regressions!L36, 1), NA())</f>
        <v>99.6</v>
      </c>
      <c r="L26" s="237">
        <f>IF(ISNUMBER(Regressions!M36),ROUND(Regressions!M36, 1), NA())</f>
        <v>95.8</v>
      </c>
      <c r="M26" s="339">
        <f>IF(ISNUMBER(Regressions!N36),ROUND(Regressions!N36, 1), NA())</f>
        <v>3.8</v>
      </c>
      <c r="N26" s="236">
        <f>IF(ISNUMBER(Regressions!O36),ROUND(Regressions!O36, 1), NA())</f>
        <v>0.4</v>
      </c>
      <c r="O26" s="340">
        <f>IF(ISNUMBER(Regressions!Q36),ROUND(Regressions!Q36, 1), NA())</f>
        <v>98.7</v>
      </c>
      <c r="P26" s="338" t="e">
        <f>IF(ISNUMBER(Regressions!R36),ROUND(Regressions!R36, 1), NA())</f>
        <v>#N/A</v>
      </c>
      <c r="Q26" s="214">
        <f>IF(ISNUMBER(Regressions!S36),ROUND(Regressions!S36, 1), NA())</f>
        <v>98.7</v>
      </c>
      <c r="R26" s="339" t="e">
        <f>IF(ISNUMBER(Regressions!T36),ROUND(Regressions!T36, 1), NA())</f>
        <v>#N/A</v>
      </c>
      <c r="S26" s="236" t="e">
        <f>IF(ISNUMBER(Regressions!U36),ROUND(Regressions!U36, 1), NA())</f>
        <v>#N/A</v>
      </c>
    </row>
    <row xmlns:x14ac="http://schemas.microsoft.com/office/spreadsheetml/2009/9/ac" r="27" x14ac:dyDescent="0.2">
      <c r="A27" s="342" t="str">
        <f>IF(ISBLANK(Regressions!A37), " ", Regressions!A37)</f>
        <v>Croatia</v>
      </c>
      <c r="B27" s="343">
        <f>IF(ISBLANK(Regressions!B37), " ", Regressions!B37)</f>
        <v>2023</v>
      </c>
      <c r="C27" s="344" t="str">
        <f>IF(ISBLANK(Regressions!C37), " ", Regressions!C37)</f>
        <v>National</v>
      </c>
      <c r="D27" s="345">
        <f>IF(ISBLANK(Regressions!D37), " ", Regressions!D37)</f>
        <v>603336</v>
      </c>
      <c r="E27" s="346" t="e">
        <f>IF(ISNUMBER(Regressions!E37),ROUND(Regressions!E37, 1), NA())</f>
        <v>#N/A</v>
      </c>
      <c r="F27" s="347">
        <f>IF(ISNUMBER(Regressions!F37),ROUND(Regressions!F37, 1), NA())</f>
        <v>96.4</v>
      </c>
      <c r="G27" s="348">
        <f>IF(ISNUMBER(Regressions!G37),ROUND(Regressions!G37, 1), NA())</f>
        <v>96.4</v>
      </c>
      <c r="H27" s="349">
        <f>IF(ISNUMBER(Regressions!H37),ROUND(Regressions!H37, 1), NA())</f>
        <v>0</v>
      </c>
      <c r="I27" s="350">
        <f>IF(ISNUMBER(Regressions!I37),ROUND(Regressions!I37, 1), NA())</f>
        <v>3.6</v>
      </c>
      <c r="J27" s="351" t="e">
        <f>IF(ISNUMBER(Regressions!K37),ROUND(Regressions!K37, 1), NA())</f>
        <v>#N/A</v>
      </c>
      <c r="K27" s="347">
        <f>IF(ISNUMBER(Regressions!L37),ROUND(Regressions!L37, 1), NA())</f>
        <v>99.6</v>
      </c>
      <c r="L27" s="352">
        <f>IF(ISNUMBER(Regressions!M37),ROUND(Regressions!M37, 1), NA())</f>
        <v>99.6</v>
      </c>
      <c r="M27" s="349">
        <f>IF(ISNUMBER(Regressions!N37),ROUND(Regressions!N37, 1), NA())</f>
        <v>0</v>
      </c>
      <c r="N27" s="350">
        <f>IF(ISNUMBER(Regressions!O37),ROUND(Regressions!O37, 1), NA())</f>
        <v>0.4</v>
      </c>
      <c r="O27" s="351">
        <f>IF(ISNUMBER(Regressions!Q37),ROUND(Regressions!Q37, 1), NA())</f>
        <v>98.7</v>
      </c>
      <c r="P27" s="347" t="e">
        <f>IF(ISNUMBER(Regressions!R37),ROUND(Regressions!R37, 1), NA())</f>
        <v>#N/A</v>
      </c>
      <c r="Q27" s="353">
        <f>IF(ISNUMBER(Regressions!S37),ROUND(Regressions!S37, 1), NA())</f>
        <v>98.7</v>
      </c>
      <c r="R27" s="349" t="e">
        <f>IF(ISNUMBER(Regressions!T37),ROUND(Regressions!T37, 1), NA())</f>
        <v>#N/A</v>
      </c>
      <c r="S27" s="350" t="e">
        <f>IF(ISNUMBER(Regressions!U37),ROUND(Regressions!U37, 1), NA())</f>
        <v>#N/A</v>
      </c>
    </row>
    <row xmlns:x14ac="http://schemas.microsoft.com/office/spreadsheetml/2009/9/ac" r="28" hidden="true" x14ac:dyDescent="0.2">
      <c r="A28" s="335" t="str">
        <f>IF(ISBLANK(Regressions!A38), " ", Regressions!A38)</f>
        <v>Croatia</v>
      </c>
      <c r="B28" s="336">
        <f>IF(ISBLANK(Regressions!B38), " ", Regressions!B38)</f>
        <v>2024</v>
      </c>
      <c r="C28" s="341" t="str">
        <f>IF(ISBLANK(Regressions!C38), " ", Regressions!C38)</f>
        <v>National</v>
      </c>
      <c r="D28" s="337" t="str">
        <f>IF(ISBLANK(Regressions!D38), " ", Regressions!D38)</f>
        <v> </v>
      </c>
      <c r="E28" s="213" t="e">
        <f>IF(ISNUMBER(Regressions!E38),ROUND(Regressions!E38, 1), NA())</f>
        <v>#N/A</v>
      </c>
      <c r="F28" s="338" t="e">
        <f>IF(ISNUMBER(Regressions!F38),ROUND(Regressions!F38, 1), NA())</f>
        <v>#N/A</v>
      </c>
      <c r="G28" s="235" t="e">
        <f>IF(ISNUMBER(Regressions!G38),ROUND(Regressions!G38, 1), NA())</f>
        <v>#N/A</v>
      </c>
      <c r="H28" s="339" t="e">
        <f>IF(ISNUMBER(Regressions!H38),ROUND(Regressions!H38, 1), NA())</f>
        <v>#N/A</v>
      </c>
      <c r="I28" s="236" t="e">
        <f>IF(ISNUMBER(Regressions!I38),ROUND(Regressions!I38, 1), NA())</f>
        <v>#N/A</v>
      </c>
      <c r="J28" s="340" t="e">
        <f>IF(ISNUMBER(Regressions!K38),ROUND(Regressions!K38, 1), NA())</f>
        <v>#N/A</v>
      </c>
      <c r="K28" s="338" t="e">
        <f>IF(ISNUMBER(Regressions!L38),ROUND(Regressions!L38, 1), NA())</f>
        <v>#N/A</v>
      </c>
      <c r="L28" s="237" t="e">
        <f>IF(ISNUMBER(Regressions!M38),ROUND(Regressions!M38, 1), NA())</f>
        <v>#N/A</v>
      </c>
      <c r="M28" s="339" t="e">
        <f>IF(ISNUMBER(Regressions!N38),ROUND(Regressions!N38, 1), NA())</f>
        <v>#N/A</v>
      </c>
      <c r="N28" s="236" t="e">
        <f>IF(ISNUMBER(Regressions!O38),ROUND(Regressions!O38, 1), NA())</f>
        <v>#N/A</v>
      </c>
      <c r="O28" s="340" t="e">
        <f>IF(ISNUMBER(Regressions!Q38),ROUND(Regressions!Q38, 1), NA())</f>
        <v>#N/A</v>
      </c>
      <c r="P28" s="338" t="e">
        <f>IF(ISNUMBER(Regressions!R38),ROUND(Regressions!R38, 1), NA())</f>
        <v>#N/A</v>
      </c>
      <c r="Q28" s="214" t="e">
        <f>IF(ISNUMBER(Regressions!S38),ROUND(Regressions!S38, 1), NA())</f>
        <v>#N/A</v>
      </c>
      <c r="R28" s="339" t="e">
        <f>IF(ISNUMBER(Regressions!T38),ROUND(Regressions!T38, 1), NA())</f>
        <v>#N/A</v>
      </c>
      <c r="S28" s="236" t="e">
        <f>IF(ISNUMBER(Regressions!U38),ROUND(Regressions!U38, 1), NA())</f>
        <v>#N/A</v>
      </c>
    </row>
    <row xmlns:x14ac="http://schemas.microsoft.com/office/spreadsheetml/2009/9/ac" r="29" hidden="true" x14ac:dyDescent="0.2">
      <c r="A29" s="335" t="str">
        <f>IF(ISBLANK(Regressions!A39), " ", Regressions!A39)</f>
        <v>Croatia</v>
      </c>
      <c r="B29" s="336">
        <f>IF(ISBLANK(Regressions!B39), " ", Regressions!B39)</f>
        <v>2025</v>
      </c>
      <c r="C29" s="341" t="str">
        <f>IF(ISBLANK(Regressions!C39), " ", Regressions!C39)</f>
        <v>National</v>
      </c>
      <c r="D29" s="337" t="str">
        <f>IF(ISBLANK(Regressions!D39), " ", Regressions!D39)</f>
        <v> </v>
      </c>
      <c r="E29" s="213" t="e">
        <f>IF(ISNUMBER(Regressions!E39),ROUND(Regressions!E39, 1), NA())</f>
        <v>#N/A</v>
      </c>
      <c r="F29" s="338" t="e">
        <f>IF(ISNUMBER(Regressions!F39),ROUND(Regressions!F39, 1), NA())</f>
        <v>#N/A</v>
      </c>
      <c r="G29" s="235" t="e">
        <f>IF(ISNUMBER(Regressions!G39),ROUND(Regressions!G39, 1), NA())</f>
        <v>#N/A</v>
      </c>
      <c r="H29" s="339" t="e">
        <f>IF(ISNUMBER(Regressions!H39),ROUND(Regressions!H39, 1), NA())</f>
        <v>#N/A</v>
      </c>
      <c r="I29" s="236" t="e">
        <f>IF(ISNUMBER(Regressions!I39),ROUND(Regressions!I39, 1), NA())</f>
        <v>#N/A</v>
      </c>
      <c r="J29" s="340" t="e">
        <f>IF(ISNUMBER(Regressions!K39),ROUND(Regressions!K39, 1), NA())</f>
        <v>#N/A</v>
      </c>
      <c r="K29" s="338" t="e">
        <f>IF(ISNUMBER(Regressions!L39),ROUND(Regressions!L39, 1), NA())</f>
        <v>#N/A</v>
      </c>
      <c r="L29" s="237" t="e">
        <f>IF(ISNUMBER(Regressions!M39),ROUND(Regressions!M39, 1), NA())</f>
        <v>#N/A</v>
      </c>
      <c r="M29" s="339" t="e">
        <f>IF(ISNUMBER(Regressions!N39),ROUND(Regressions!N39, 1), NA())</f>
        <v>#N/A</v>
      </c>
      <c r="N29" s="236" t="e">
        <f>IF(ISNUMBER(Regressions!O39),ROUND(Regressions!O39, 1), NA())</f>
        <v>#N/A</v>
      </c>
      <c r="O29" s="340" t="e">
        <f>IF(ISNUMBER(Regressions!Q39),ROUND(Regressions!Q39, 1), NA())</f>
        <v>#N/A</v>
      </c>
      <c r="P29" s="338" t="e">
        <f>IF(ISNUMBER(Regressions!R39),ROUND(Regressions!R39, 1), NA())</f>
        <v>#N/A</v>
      </c>
      <c r="Q29" s="214" t="e">
        <f>IF(ISNUMBER(Regressions!S39),ROUND(Regressions!S39, 1), NA())</f>
        <v>#N/A</v>
      </c>
      <c r="R29" s="339" t="e">
        <f>IF(ISNUMBER(Regressions!T39),ROUND(Regressions!T39, 1), NA())</f>
        <v>#N/A</v>
      </c>
      <c r="S29" s="236" t="e">
        <f>IF(ISNUMBER(Regressions!U39),ROUND(Regressions!U39, 1), NA())</f>
        <v>#N/A</v>
      </c>
    </row>
    <row xmlns:x14ac="http://schemas.microsoft.com/office/spreadsheetml/2009/9/ac" r="30" hidden="true" x14ac:dyDescent="0.2">
      <c r="A30" s="335" t="str">
        <f>IF(ISBLANK(Regressions!A40), " ", Regressions!A40)</f>
        <v>Croatia</v>
      </c>
      <c r="B30" s="336">
        <f>IF(ISBLANK(Regressions!B40), " ", Regressions!B40)</f>
        <v>2026</v>
      </c>
      <c r="C30" s="341" t="str">
        <f>IF(ISBLANK(Regressions!C40), " ", Regressions!C40)</f>
        <v>National</v>
      </c>
      <c r="D30" s="337" t="str">
        <f>IF(ISBLANK(Regressions!D40), " ", Regressions!D40)</f>
        <v> </v>
      </c>
      <c r="E30" s="213" t="e">
        <f>IF(ISNUMBER(Regressions!E40),ROUND(Regressions!E40, 1), NA())</f>
        <v>#N/A</v>
      </c>
      <c r="F30" s="338" t="e">
        <f>IF(ISNUMBER(Regressions!F40),ROUND(Regressions!F40, 1), NA())</f>
        <v>#N/A</v>
      </c>
      <c r="G30" s="235" t="e">
        <f>IF(ISNUMBER(Regressions!G40),ROUND(Regressions!G40, 1), NA())</f>
        <v>#N/A</v>
      </c>
      <c r="H30" s="339" t="e">
        <f>IF(ISNUMBER(Regressions!H40),ROUND(Regressions!H40, 1), NA())</f>
        <v>#N/A</v>
      </c>
      <c r="I30" s="236" t="e">
        <f>IF(ISNUMBER(Regressions!I40),ROUND(Regressions!I40, 1), NA())</f>
        <v>#N/A</v>
      </c>
      <c r="J30" s="340" t="e">
        <f>IF(ISNUMBER(Regressions!K40),ROUND(Regressions!K40, 1), NA())</f>
        <v>#N/A</v>
      </c>
      <c r="K30" s="338" t="e">
        <f>IF(ISNUMBER(Regressions!L40),ROUND(Regressions!L40, 1), NA())</f>
        <v>#N/A</v>
      </c>
      <c r="L30" s="237" t="e">
        <f>IF(ISNUMBER(Regressions!M40),ROUND(Regressions!M40, 1), NA())</f>
        <v>#N/A</v>
      </c>
      <c r="M30" s="339" t="e">
        <f>IF(ISNUMBER(Regressions!N40),ROUND(Regressions!N40, 1), NA())</f>
        <v>#N/A</v>
      </c>
      <c r="N30" s="236" t="e">
        <f>IF(ISNUMBER(Regressions!O40),ROUND(Regressions!O40, 1), NA())</f>
        <v>#N/A</v>
      </c>
      <c r="O30" s="340" t="e">
        <f>IF(ISNUMBER(Regressions!Q40),ROUND(Regressions!Q40, 1), NA())</f>
        <v>#N/A</v>
      </c>
      <c r="P30" s="338" t="e">
        <f>IF(ISNUMBER(Regressions!R40),ROUND(Regressions!R40, 1), NA())</f>
        <v>#N/A</v>
      </c>
      <c r="Q30" s="214" t="e">
        <f>IF(ISNUMBER(Regressions!S40),ROUND(Regressions!S40, 1), NA())</f>
        <v>#N/A</v>
      </c>
      <c r="R30" s="339" t="e">
        <f>IF(ISNUMBER(Regressions!T40),ROUND(Regressions!T40, 1), NA())</f>
        <v>#N/A</v>
      </c>
      <c r="S30" s="236" t="e">
        <f>IF(ISNUMBER(Regressions!U40),ROUND(Regressions!U40, 1), NA())</f>
        <v>#N/A</v>
      </c>
    </row>
    <row xmlns:x14ac="http://schemas.microsoft.com/office/spreadsheetml/2009/9/ac" r="31" hidden="true" x14ac:dyDescent="0.2">
      <c r="A31" s="335" t="str">
        <f>IF(ISBLANK(Regressions!A41), " ", Regressions!A41)</f>
        <v>Croatia</v>
      </c>
      <c r="B31" s="336">
        <f>IF(ISBLANK(Regressions!B41), " ", Regressions!B41)</f>
        <v>2027</v>
      </c>
      <c r="C31" s="341" t="str">
        <f>IF(ISBLANK(Regressions!C41), " ", Regressions!C41)</f>
        <v>National</v>
      </c>
      <c r="D31" s="337" t="str">
        <f>IF(ISBLANK(Regressions!D41), " ", Regressions!D41)</f>
        <v> </v>
      </c>
      <c r="E31" s="213" t="e">
        <f>IF(ISNUMBER(Regressions!E41),ROUND(Regressions!E41, 1), NA())</f>
        <v>#N/A</v>
      </c>
      <c r="F31" s="338" t="e">
        <f>IF(ISNUMBER(Regressions!F41),ROUND(Regressions!F41, 1), NA())</f>
        <v>#N/A</v>
      </c>
      <c r="G31" s="235" t="e">
        <f>IF(ISNUMBER(Regressions!G41),ROUND(Regressions!G41, 1), NA())</f>
        <v>#N/A</v>
      </c>
      <c r="H31" s="339" t="e">
        <f>IF(ISNUMBER(Regressions!H41),ROUND(Regressions!H41, 1), NA())</f>
        <v>#N/A</v>
      </c>
      <c r="I31" s="236" t="e">
        <f>IF(ISNUMBER(Regressions!I41),ROUND(Regressions!I41, 1), NA())</f>
        <v>#N/A</v>
      </c>
      <c r="J31" s="340" t="e">
        <f>IF(ISNUMBER(Regressions!K41),ROUND(Regressions!K41, 1), NA())</f>
        <v>#N/A</v>
      </c>
      <c r="K31" s="338" t="e">
        <f>IF(ISNUMBER(Regressions!L41),ROUND(Regressions!L41, 1), NA())</f>
        <v>#N/A</v>
      </c>
      <c r="L31" s="237" t="e">
        <f>IF(ISNUMBER(Regressions!M41),ROUND(Regressions!M41, 1), NA())</f>
        <v>#N/A</v>
      </c>
      <c r="M31" s="339" t="e">
        <f>IF(ISNUMBER(Regressions!N41),ROUND(Regressions!N41, 1), NA())</f>
        <v>#N/A</v>
      </c>
      <c r="N31" s="236" t="e">
        <f>IF(ISNUMBER(Regressions!O41),ROUND(Regressions!O41, 1), NA())</f>
        <v>#N/A</v>
      </c>
      <c r="O31" s="340" t="e">
        <f>IF(ISNUMBER(Regressions!Q41),ROUND(Regressions!Q41, 1), NA())</f>
        <v>#N/A</v>
      </c>
      <c r="P31" s="338" t="e">
        <f>IF(ISNUMBER(Regressions!R41),ROUND(Regressions!R41, 1), NA())</f>
        <v>#N/A</v>
      </c>
      <c r="Q31" s="214" t="e">
        <f>IF(ISNUMBER(Regressions!S41),ROUND(Regressions!S41, 1), NA())</f>
        <v>#N/A</v>
      </c>
      <c r="R31" s="339" t="e">
        <f>IF(ISNUMBER(Regressions!T41),ROUND(Regressions!T41, 1), NA())</f>
        <v>#N/A</v>
      </c>
      <c r="S31" s="236" t="e">
        <f>IF(ISNUMBER(Regressions!U41),ROUND(Regressions!U41, 1), NA())</f>
        <v>#N/A</v>
      </c>
    </row>
    <row xmlns:x14ac="http://schemas.microsoft.com/office/spreadsheetml/2009/9/ac" r="32" hidden="true" x14ac:dyDescent="0.2">
      <c r="A32" s="335" t="str">
        <f>IF(ISBLANK(Regressions!A42), " ", Regressions!A42)</f>
        <v>Croatia</v>
      </c>
      <c r="B32" s="336">
        <f>IF(ISBLANK(Regressions!B42), " ", Regressions!B42)</f>
        <v>2028</v>
      </c>
      <c r="C32" s="341" t="str">
        <f>IF(ISBLANK(Regressions!C42), " ", Regressions!C42)</f>
        <v>National</v>
      </c>
      <c r="D32" s="337" t="str">
        <f>IF(ISBLANK(Regressions!D42), " ", Regressions!D42)</f>
        <v> </v>
      </c>
      <c r="E32" s="213" t="e">
        <f>IF(ISNUMBER(Regressions!E42),ROUND(Regressions!E42, 1), NA())</f>
        <v>#N/A</v>
      </c>
      <c r="F32" s="338" t="e">
        <f>IF(ISNUMBER(Regressions!F42),ROUND(Regressions!F42, 1), NA())</f>
        <v>#N/A</v>
      </c>
      <c r="G32" s="235" t="e">
        <f>IF(ISNUMBER(Regressions!G42),ROUND(Regressions!G42, 1), NA())</f>
        <v>#N/A</v>
      </c>
      <c r="H32" s="339" t="e">
        <f>IF(ISNUMBER(Regressions!H42),ROUND(Regressions!H42, 1), NA())</f>
        <v>#N/A</v>
      </c>
      <c r="I32" s="236" t="e">
        <f>IF(ISNUMBER(Regressions!I42),ROUND(Regressions!I42, 1), NA())</f>
        <v>#N/A</v>
      </c>
      <c r="J32" s="340" t="e">
        <f>IF(ISNUMBER(Regressions!K42),ROUND(Regressions!K42, 1), NA())</f>
        <v>#N/A</v>
      </c>
      <c r="K32" s="338" t="e">
        <f>IF(ISNUMBER(Regressions!L42),ROUND(Regressions!L42, 1), NA())</f>
        <v>#N/A</v>
      </c>
      <c r="L32" s="237" t="e">
        <f>IF(ISNUMBER(Regressions!M42),ROUND(Regressions!M42, 1), NA())</f>
        <v>#N/A</v>
      </c>
      <c r="M32" s="339" t="e">
        <f>IF(ISNUMBER(Regressions!N42),ROUND(Regressions!N42, 1), NA())</f>
        <v>#N/A</v>
      </c>
      <c r="N32" s="236" t="e">
        <f>IF(ISNUMBER(Regressions!O42),ROUND(Regressions!O42, 1), NA())</f>
        <v>#N/A</v>
      </c>
      <c r="O32" s="340" t="e">
        <f>IF(ISNUMBER(Regressions!Q42),ROUND(Regressions!Q42, 1), NA())</f>
        <v>#N/A</v>
      </c>
      <c r="P32" s="338" t="e">
        <f>IF(ISNUMBER(Regressions!R42),ROUND(Regressions!R42, 1), NA())</f>
        <v>#N/A</v>
      </c>
      <c r="Q32" s="214" t="e">
        <f>IF(ISNUMBER(Regressions!S42),ROUND(Regressions!S42, 1), NA())</f>
        <v>#N/A</v>
      </c>
      <c r="R32" s="339" t="e">
        <f>IF(ISNUMBER(Regressions!T42),ROUND(Regressions!T42, 1), NA())</f>
        <v>#N/A</v>
      </c>
      <c r="S32" s="236" t="e">
        <f>IF(ISNUMBER(Regressions!U42),ROUND(Regressions!U42, 1), NA())</f>
        <v>#N/A</v>
      </c>
    </row>
    <row xmlns:x14ac="http://schemas.microsoft.com/office/spreadsheetml/2009/9/ac" r="33" hidden="true" x14ac:dyDescent="0.2">
      <c r="A33" s="335" t="str">
        <f>IF(ISBLANK(Regressions!A43), " ", Regressions!A43)</f>
        <v>Croatia</v>
      </c>
      <c r="B33" s="336">
        <f>IF(ISBLANK(Regressions!B43), " ", Regressions!B43)</f>
        <v>2029</v>
      </c>
      <c r="C33" s="341" t="str">
        <f>IF(ISBLANK(Regressions!C43), " ", Regressions!C43)</f>
        <v>National</v>
      </c>
      <c r="D33" s="337" t="str">
        <f>IF(ISBLANK(Regressions!D43), " ", Regressions!D43)</f>
        <v> </v>
      </c>
      <c r="E33" s="213" t="e">
        <f>IF(ISNUMBER(Regressions!E43),ROUND(Regressions!E43, 1), NA())</f>
        <v>#N/A</v>
      </c>
      <c r="F33" s="338" t="e">
        <f>IF(ISNUMBER(Regressions!F43),ROUND(Regressions!F43, 1), NA())</f>
        <v>#N/A</v>
      </c>
      <c r="G33" s="235" t="e">
        <f>IF(ISNUMBER(Regressions!G43),ROUND(Regressions!G43, 1), NA())</f>
        <v>#N/A</v>
      </c>
      <c r="H33" s="339" t="e">
        <f>IF(ISNUMBER(Regressions!H43),ROUND(Regressions!H43, 1), NA())</f>
        <v>#N/A</v>
      </c>
      <c r="I33" s="236" t="e">
        <f>IF(ISNUMBER(Regressions!I43),ROUND(Regressions!I43, 1), NA())</f>
        <v>#N/A</v>
      </c>
      <c r="J33" s="340" t="e">
        <f>IF(ISNUMBER(Regressions!K43),ROUND(Regressions!K43, 1), NA())</f>
        <v>#N/A</v>
      </c>
      <c r="K33" s="338" t="e">
        <f>IF(ISNUMBER(Regressions!L43),ROUND(Regressions!L43, 1), NA())</f>
        <v>#N/A</v>
      </c>
      <c r="L33" s="237" t="e">
        <f>IF(ISNUMBER(Regressions!M43),ROUND(Regressions!M43, 1), NA())</f>
        <v>#N/A</v>
      </c>
      <c r="M33" s="339" t="e">
        <f>IF(ISNUMBER(Regressions!N43),ROUND(Regressions!N43, 1), NA())</f>
        <v>#N/A</v>
      </c>
      <c r="N33" s="236" t="e">
        <f>IF(ISNUMBER(Regressions!O43),ROUND(Regressions!O43, 1), NA())</f>
        <v>#N/A</v>
      </c>
      <c r="O33" s="340" t="e">
        <f>IF(ISNUMBER(Regressions!Q43),ROUND(Regressions!Q43, 1), NA())</f>
        <v>#N/A</v>
      </c>
      <c r="P33" s="338" t="e">
        <f>IF(ISNUMBER(Regressions!R43),ROUND(Regressions!R43, 1), NA())</f>
        <v>#N/A</v>
      </c>
      <c r="Q33" s="214" t="e">
        <f>IF(ISNUMBER(Regressions!S43),ROUND(Regressions!S43, 1), NA())</f>
        <v>#N/A</v>
      </c>
      <c r="R33" s="339" t="e">
        <f>IF(ISNUMBER(Regressions!T43),ROUND(Regressions!T43, 1), NA())</f>
        <v>#N/A</v>
      </c>
      <c r="S33" s="236" t="e">
        <f>IF(ISNUMBER(Regressions!U43),ROUND(Regressions!U43, 1), NA())</f>
        <v>#N/A</v>
      </c>
    </row>
    <row xmlns:x14ac="http://schemas.microsoft.com/office/spreadsheetml/2009/9/ac" r="34" hidden="true" x14ac:dyDescent="0.2">
      <c r="A34" s="335" t="str">
        <f>IF(ISBLANK(Regressions!A44), " ", Regressions!A44)</f>
        <v>Croatia</v>
      </c>
      <c r="B34" s="336">
        <f>IF(ISBLANK(Regressions!B44), " ", Regressions!B44)</f>
        <v>2030</v>
      </c>
      <c r="C34" s="341" t="str">
        <f>IF(ISBLANK(Regressions!C44), " ", Regressions!C44)</f>
        <v>National</v>
      </c>
      <c r="D34" s="337" t="str">
        <f>IF(ISBLANK(Regressions!D44), " ", Regressions!D44)</f>
        <v> </v>
      </c>
      <c r="E34" s="213" t="e">
        <f>IF(ISNUMBER(Regressions!E44),ROUND(Regressions!E44, 1), NA())</f>
        <v>#N/A</v>
      </c>
      <c r="F34" s="338" t="e">
        <f>IF(ISNUMBER(Regressions!F44),ROUND(Regressions!F44, 1), NA())</f>
        <v>#N/A</v>
      </c>
      <c r="G34" s="235" t="e">
        <f>IF(ISNUMBER(Regressions!G44),ROUND(Regressions!G44, 1), NA())</f>
        <v>#N/A</v>
      </c>
      <c r="H34" s="339" t="e">
        <f>IF(ISNUMBER(Regressions!H44),ROUND(Regressions!H44, 1), NA())</f>
        <v>#N/A</v>
      </c>
      <c r="I34" s="236" t="e">
        <f>IF(ISNUMBER(Regressions!I44),ROUND(Regressions!I44, 1), NA())</f>
        <v>#N/A</v>
      </c>
      <c r="J34" s="340" t="e">
        <f>IF(ISNUMBER(Regressions!K44),ROUND(Regressions!K44, 1), NA())</f>
        <v>#N/A</v>
      </c>
      <c r="K34" s="338" t="e">
        <f>IF(ISNUMBER(Regressions!L44),ROUND(Regressions!L44, 1), NA())</f>
        <v>#N/A</v>
      </c>
      <c r="L34" s="237" t="e">
        <f>IF(ISNUMBER(Regressions!M44),ROUND(Regressions!M44, 1), NA())</f>
        <v>#N/A</v>
      </c>
      <c r="M34" s="339" t="e">
        <f>IF(ISNUMBER(Regressions!N44),ROUND(Regressions!N44, 1), NA())</f>
        <v>#N/A</v>
      </c>
      <c r="N34" s="236" t="e">
        <f>IF(ISNUMBER(Regressions!O44),ROUND(Regressions!O44, 1), NA())</f>
        <v>#N/A</v>
      </c>
      <c r="O34" s="340" t="e">
        <f>IF(ISNUMBER(Regressions!Q44),ROUND(Regressions!Q44, 1), NA())</f>
        <v>#N/A</v>
      </c>
      <c r="P34" s="338" t="e">
        <f>IF(ISNUMBER(Regressions!R44),ROUND(Regressions!R44, 1), NA())</f>
        <v>#N/A</v>
      </c>
      <c r="Q34" s="214" t="e">
        <f>IF(ISNUMBER(Regressions!S44),ROUND(Regressions!S44, 1), NA())</f>
        <v>#N/A</v>
      </c>
      <c r="R34" s="339" t="e">
        <f>IF(ISNUMBER(Regressions!T44),ROUND(Regressions!T44, 1), NA())</f>
        <v>#N/A</v>
      </c>
      <c r="S34" s="236" t="e">
        <f>IF(ISNUMBER(Regressions!U44),ROUND(Regressions!U44, 1), NA())</f>
        <v>#N/A</v>
      </c>
    </row>
    <row xmlns:x14ac="http://schemas.microsoft.com/office/spreadsheetml/2009/9/ac" r="35" x14ac:dyDescent="0.2">
      <c r="A35" s="335" t="str">
        <f>IF(ISBLANK(Regressions!A45), " ", Regressions!A45)</f>
        <v>Croatia</v>
      </c>
      <c r="B35" s="336">
        <f>IF(ISBLANK(Regressions!B45), " ", Regressions!B45)</f>
        <v>2000</v>
      </c>
      <c r="C35" s="341" t="str">
        <f>IF(ISBLANK(Regressions!C45), " ", Regressions!C45)</f>
        <v>Urban</v>
      </c>
      <c r="D35" s="337">
        <f>IF(ISBLANK(Regressions!D45), " ", Regressions!D45)</f>
        <v>441496.94680023188</v>
      </c>
      <c r="E35" s="213" t="e">
        <f>IF(ISNUMBER(Regressions!E45),ROUND(Regressions!E45, 1), NA())</f>
        <v>#N/A</v>
      </c>
      <c r="F35" s="338" t="e">
        <f>IF(ISNUMBER(Regressions!F45),ROUND(Regressions!F45, 1), NA())</f>
        <v>#N/A</v>
      </c>
      <c r="G35" s="235" t="e">
        <f>IF(ISNUMBER(Regressions!G45),ROUND(Regressions!G45, 1), NA())</f>
        <v>#N/A</v>
      </c>
      <c r="H35" s="339" t="e">
        <f>IF(ISNUMBER(Regressions!H45),ROUND(Regressions!H45, 1), NA())</f>
        <v>#N/A</v>
      </c>
      <c r="I35" s="236" t="e">
        <f>IF(ISNUMBER(Regressions!I45),ROUND(Regressions!I45, 1), NA())</f>
        <v>#N/A</v>
      </c>
      <c r="J35" s="340" t="e">
        <f>IF(ISNUMBER(Regressions!K45),ROUND(Regressions!K45, 1), NA())</f>
        <v>#N/A</v>
      </c>
      <c r="K35" s="338" t="e">
        <f>IF(ISNUMBER(Regressions!L45),ROUND(Regressions!L45, 1), NA())</f>
        <v>#N/A</v>
      </c>
      <c r="L35" s="237" t="e">
        <f>IF(ISNUMBER(Regressions!M45),ROUND(Regressions!M45, 1), NA())</f>
        <v>#N/A</v>
      </c>
      <c r="M35" s="339" t="e">
        <f>IF(ISNUMBER(Regressions!N45),ROUND(Regressions!N45, 1), NA())</f>
        <v>#N/A</v>
      </c>
      <c r="N35" s="236" t="e">
        <f>IF(ISNUMBER(Regressions!O45),ROUND(Regressions!O45, 1), NA())</f>
        <v>#N/A</v>
      </c>
      <c r="O35" s="340" t="e">
        <f>IF(ISNUMBER(Regressions!Q45),ROUND(Regressions!Q45, 1), NA())</f>
        <v>#N/A</v>
      </c>
      <c r="P35" s="338" t="e">
        <f>IF(ISNUMBER(Regressions!R45),ROUND(Regressions!R45, 1), NA())</f>
        <v>#N/A</v>
      </c>
      <c r="Q35" s="214" t="e">
        <f>IF(ISNUMBER(Regressions!S45),ROUND(Regressions!S45, 1), NA())</f>
        <v>#N/A</v>
      </c>
      <c r="R35" s="339" t="e">
        <f>IF(ISNUMBER(Regressions!T45),ROUND(Regressions!T45, 1), NA())</f>
        <v>#N/A</v>
      </c>
      <c r="S35" s="236" t="e">
        <f>IF(ISNUMBER(Regressions!U45),ROUND(Regressions!U45, 1), NA())</f>
        <v>#N/A</v>
      </c>
    </row>
    <row xmlns:x14ac="http://schemas.microsoft.com/office/spreadsheetml/2009/9/ac" r="36" x14ac:dyDescent="0.2">
      <c r="A36" s="335" t="str">
        <f>IF(ISBLANK(Regressions!A46), " ", Regressions!A46)</f>
        <v>Croatia</v>
      </c>
      <c r="B36" s="336">
        <f>IF(ISBLANK(Regressions!B46), " ", Regressions!B46)</f>
        <v>2001</v>
      </c>
      <c r="C36" s="341" t="str">
        <f>IF(ISBLANK(Regressions!C46), " ", Regressions!C46)</f>
        <v>Urban</v>
      </c>
      <c r="D36" s="337">
        <f>IF(ISBLANK(Regressions!D46), " ", Regressions!D46)</f>
        <v>436189.90910339361</v>
      </c>
      <c r="E36" s="213" t="e">
        <f>IF(ISNUMBER(Regressions!E46),ROUND(Regressions!E46, 1), NA())</f>
        <v>#N/A</v>
      </c>
      <c r="F36" s="338" t="e">
        <f>IF(ISNUMBER(Regressions!F46),ROUND(Regressions!F46, 1), NA())</f>
        <v>#N/A</v>
      </c>
      <c r="G36" s="235" t="e">
        <f>IF(ISNUMBER(Regressions!G46),ROUND(Regressions!G46, 1), NA())</f>
        <v>#N/A</v>
      </c>
      <c r="H36" s="339" t="e">
        <f>IF(ISNUMBER(Regressions!H46),ROUND(Regressions!H46, 1), NA())</f>
        <v>#N/A</v>
      </c>
      <c r="I36" s="236" t="e">
        <f>IF(ISNUMBER(Regressions!I46),ROUND(Regressions!I46, 1), NA())</f>
        <v>#N/A</v>
      </c>
      <c r="J36" s="340" t="e">
        <f>IF(ISNUMBER(Regressions!K46),ROUND(Regressions!K46, 1), NA())</f>
        <v>#N/A</v>
      </c>
      <c r="K36" s="338" t="e">
        <f>IF(ISNUMBER(Regressions!L46),ROUND(Regressions!L46, 1), NA())</f>
        <v>#N/A</v>
      </c>
      <c r="L36" s="237" t="e">
        <f>IF(ISNUMBER(Regressions!M46),ROUND(Regressions!M46, 1), NA())</f>
        <v>#N/A</v>
      </c>
      <c r="M36" s="339" t="e">
        <f>IF(ISNUMBER(Regressions!N46),ROUND(Regressions!N46, 1), NA())</f>
        <v>#N/A</v>
      </c>
      <c r="N36" s="236" t="e">
        <f>IF(ISNUMBER(Regressions!O46),ROUND(Regressions!O46, 1), NA())</f>
        <v>#N/A</v>
      </c>
      <c r="O36" s="340" t="e">
        <f>IF(ISNUMBER(Regressions!Q46),ROUND(Regressions!Q46, 1), NA())</f>
        <v>#N/A</v>
      </c>
      <c r="P36" s="338" t="e">
        <f>IF(ISNUMBER(Regressions!R46),ROUND(Regressions!R46, 1), NA())</f>
        <v>#N/A</v>
      </c>
      <c r="Q36" s="214" t="e">
        <f>IF(ISNUMBER(Regressions!S46),ROUND(Regressions!S46, 1), NA())</f>
        <v>#N/A</v>
      </c>
      <c r="R36" s="339" t="e">
        <f>IF(ISNUMBER(Regressions!T46),ROUND(Regressions!T46, 1), NA())</f>
        <v>#N/A</v>
      </c>
      <c r="S36" s="236" t="e">
        <f>IF(ISNUMBER(Regressions!U46),ROUND(Regressions!U46, 1), NA())</f>
        <v>#N/A</v>
      </c>
    </row>
    <row xmlns:x14ac="http://schemas.microsoft.com/office/spreadsheetml/2009/9/ac" r="37" x14ac:dyDescent="0.2">
      <c r="A37" s="335" t="str">
        <f>IF(ISBLANK(Regressions!A47), " ", Regressions!A47)</f>
        <v>Croatia</v>
      </c>
      <c r="B37" s="336">
        <f>IF(ISBLANK(Regressions!B47), " ", Regressions!B47)</f>
        <v>2002</v>
      </c>
      <c r="C37" s="341" t="str">
        <f>IF(ISBLANK(Regressions!C47), " ", Regressions!C47)</f>
        <v>Urban</v>
      </c>
      <c r="D37" s="337">
        <f>IF(ISBLANK(Regressions!D47), " ", Regressions!D47)</f>
        <v>434857.45459804538</v>
      </c>
      <c r="E37" s="213" t="e">
        <f>IF(ISNUMBER(Regressions!E47),ROUND(Regressions!E47, 1), NA())</f>
        <v>#N/A</v>
      </c>
      <c r="F37" s="338" t="e">
        <f>IF(ISNUMBER(Regressions!F47),ROUND(Regressions!F47, 1), NA())</f>
        <v>#N/A</v>
      </c>
      <c r="G37" s="235" t="e">
        <f>IF(ISNUMBER(Regressions!G47),ROUND(Regressions!G47, 1), NA())</f>
        <v>#N/A</v>
      </c>
      <c r="H37" s="339" t="e">
        <f>IF(ISNUMBER(Regressions!H47),ROUND(Regressions!H47, 1), NA())</f>
        <v>#N/A</v>
      </c>
      <c r="I37" s="236" t="e">
        <f>IF(ISNUMBER(Regressions!I47),ROUND(Regressions!I47, 1), NA())</f>
        <v>#N/A</v>
      </c>
      <c r="J37" s="340" t="e">
        <f>IF(ISNUMBER(Regressions!K47),ROUND(Regressions!K47, 1), NA())</f>
        <v>#N/A</v>
      </c>
      <c r="K37" s="338" t="e">
        <f>IF(ISNUMBER(Regressions!L47),ROUND(Regressions!L47, 1), NA())</f>
        <v>#N/A</v>
      </c>
      <c r="L37" s="237" t="e">
        <f>IF(ISNUMBER(Regressions!M47),ROUND(Regressions!M47, 1), NA())</f>
        <v>#N/A</v>
      </c>
      <c r="M37" s="339" t="e">
        <f>IF(ISNUMBER(Regressions!N47),ROUND(Regressions!N47, 1), NA())</f>
        <v>#N/A</v>
      </c>
      <c r="N37" s="236" t="e">
        <f>IF(ISNUMBER(Regressions!O47),ROUND(Regressions!O47, 1), NA())</f>
        <v>#N/A</v>
      </c>
      <c r="O37" s="340" t="e">
        <f>IF(ISNUMBER(Regressions!Q47),ROUND(Regressions!Q47, 1), NA())</f>
        <v>#N/A</v>
      </c>
      <c r="P37" s="338" t="e">
        <f>IF(ISNUMBER(Regressions!R47),ROUND(Regressions!R47, 1), NA())</f>
        <v>#N/A</v>
      </c>
      <c r="Q37" s="214" t="e">
        <f>IF(ISNUMBER(Regressions!S47),ROUND(Regressions!S47, 1), NA())</f>
        <v>#N/A</v>
      </c>
      <c r="R37" s="339" t="e">
        <f>IF(ISNUMBER(Regressions!T47),ROUND(Regressions!T47, 1), NA())</f>
        <v>#N/A</v>
      </c>
      <c r="S37" s="236" t="e">
        <f>IF(ISNUMBER(Regressions!U47),ROUND(Regressions!U47, 1), NA())</f>
        <v>#N/A</v>
      </c>
    </row>
    <row xmlns:x14ac="http://schemas.microsoft.com/office/spreadsheetml/2009/9/ac" r="38" x14ac:dyDescent="0.2">
      <c r="A38" s="335" t="str">
        <f>IF(ISBLANK(Regressions!A48), " ", Regressions!A48)</f>
        <v>Croatia</v>
      </c>
      <c r="B38" s="336">
        <f>IF(ISBLANK(Regressions!B48), " ", Regressions!B48)</f>
        <v>2003</v>
      </c>
      <c r="C38" s="341" t="str">
        <f>IF(ISBLANK(Regressions!C48), " ", Regressions!C48)</f>
        <v>Urban</v>
      </c>
      <c r="D38" s="337">
        <f>IF(ISBLANK(Regressions!D48), " ", Regressions!D48)</f>
        <v>431543.75287193299</v>
      </c>
      <c r="E38" s="213" t="e">
        <f>IF(ISNUMBER(Regressions!E48),ROUND(Regressions!E48, 1), NA())</f>
        <v>#N/A</v>
      </c>
      <c r="F38" s="338" t="e">
        <f>IF(ISNUMBER(Regressions!F48),ROUND(Regressions!F48, 1), NA())</f>
        <v>#N/A</v>
      </c>
      <c r="G38" s="235" t="e">
        <f>IF(ISNUMBER(Regressions!G48),ROUND(Regressions!G48, 1), NA())</f>
        <v>#N/A</v>
      </c>
      <c r="H38" s="339" t="e">
        <f>IF(ISNUMBER(Regressions!H48),ROUND(Regressions!H48, 1), NA())</f>
        <v>#N/A</v>
      </c>
      <c r="I38" s="236" t="e">
        <f>IF(ISNUMBER(Regressions!I48),ROUND(Regressions!I48, 1), NA())</f>
        <v>#N/A</v>
      </c>
      <c r="J38" s="340" t="e">
        <f>IF(ISNUMBER(Regressions!K48),ROUND(Regressions!K48, 1), NA())</f>
        <v>#N/A</v>
      </c>
      <c r="K38" s="338" t="e">
        <f>IF(ISNUMBER(Regressions!L48),ROUND(Regressions!L48, 1), NA())</f>
        <v>#N/A</v>
      </c>
      <c r="L38" s="237" t="e">
        <f>IF(ISNUMBER(Regressions!M48),ROUND(Regressions!M48, 1), NA())</f>
        <v>#N/A</v>
      </c>
      <c r="M38" s="339" t="e">
        <f>IF(ISNUMBER(Regressions!N48),ROUND(Regressions!N48, 1), NA())</f>
        <v>#N/A</v>
      </c>
      <c r="N38" s="236" t="e">
        <f>IF(ISNUMBER(Regressions!O48),ROUND(Regressions!O48, 1), NA())</f>
        <v>#N/A</v>
      </c>
      <c r="O38" s="340" t="e">
        <f>IF(ISNUMBER(Regressions!Q48),ROUND(Regressions!Q48, 1), NA())</f>
        <v>#N/A</v>
      </c>
      <c r="P38" s="338" t="e">
        <f>IF(ISNUMBER(Regressions!R48),ROUND(Regressions!R48, 1), NA())</f>
        <v>#N/A</v>
      </c>
      <c r="Q38" s="214" t="e">
        <f>IF(ISNUMBER(Regressions!S48),ROUND(Regressions!S48, 1), NA())</f>
        <v>#N/A</v>
      </c>
      <c r="R38" s="339" t="e">
        <f>IF(ISNUMBER(Regressions!T48),ROUND(Regressions!T48, 1), NA())</f>
        <v>#N/A</v>
      </c>
      <c r="S38" s="236" t="e">
        <f>IF(ISNUMBER(Regressions!U48),ROUND(Regressions!U48, 1), NA())</f>
        <v>#N/A</v>
      </c>
    </row>
    <row xmlns:x14ac="http://schemas.microsoft.com/office/spreadsheetml/2009/9/ac" r="39" x14ac:dyDescent="0.2">
      <c r="A39" s="335" t="str">
        <f>IF(ISBLANK(Regressions!A49), " ", Regressions!A49)</f>
        <v>Croatia</v>
      </c>
      <c r="B39" s="336">
        <f>IF(ISBLANK(Regressions!B49), " ", Regressions!B49)</f>
        <v>2004</v>
      </c>
      <c r="C39" s="341" t="str">
        <f>IF(ISBLANK(Regressions!C49), " ", Regressions!C49)</f>
        <v>Urban</v>
      </c>
      <c r="D39" s="337">
        <f>IF(ISBLANK(Regressions!D49), " ", Regressions!D49)</f>
        <v>426418.99082302093</v>
      </c>
      <c r="E39" s="213" t="e">
        <f>IF(ISNUMBER(Regressions!E49),ROUND(Regressions!E49, 1), NA())</f>
        <v>#N/A</v>
      </c>
      <c r="F39" s="338" t="e">
        <f>IF(ISNUMBER(Regressions!F49),ROUND(Regressions!F49, 1), NA())</f>
        <v>#N/A</v>
      </c>
      <c r="G39" s="235" t="e">
        <f>IF(ISNUMBER(Regressions!G49),ROUND(Regressions!G49, 1), NA())</f>
        <v>#N/A</v>
      </c>
      <c r="H39" s="339" t="e">
        <f>IF(ISNUMBER(Regressions!H49),ROUND(Regressions!H49, 1), NA())</f>
        <v>#N/A</v>
      </c>
      <c r="I39" s="236" t="e">
        <f>IF(ISNUMBER(Regressions!I49),ROUND(Regressions!I49, 1), NA())</f>
        <v>#N/A</v>
      </c>
      <c r="J39" s="340" t="e">
        <f>IF(ISNUMBER(Regressions!K49),ROUND(Regressions!K49, 1), NA())</f>
        <v>#N/A</v>
      </c>
      <c r="K39" s="338" t="e">
        <f>IF(ISNUMBER(Regressions!L49),ROUND(Regressions!L49, 1), NA())</f>
        <v>#N/A</v>
      </c>
      <c r="L39" s="237" t="e">
        <f>IF(ISNUMBER(Regressions!M49),ROUND(Regressions!M49, 1), NA())</f>
        <v>#N/A</v>
      </c>
      <c r="M39" s="339" t="e">
        <f>IF(ISNUMBER(Regressions!N49),ROUND(Regressions!N49, 1), NA())</f>
        <v>#N/A</v>
      </c>
      <c r="N39" s="236" t="e">
        <f>IF(ISNUMBER(Regressions!O49),ROUND(Regressions!O49, 1), NA())</f>
        <v>#N/A</v>
      </c>
      <c r="O39" s="340" t="e">
        <f>IF(ISNUMBER(Regressions!Q49),ROUND(Regressions!Q49, 1), NA())</f>
        <v>#N/A</v>
      </c>
      <c r="P39" s="338" t="e">
        <f>IF(ISNUMBER(Regressions!R49),ROUND(Regressions!R49, 1), NA())</f>
        <v>#N/A</v>
      </c>
      <c r="Q39" s="214" t="e">
        <f>IF(ISNUMBER(Regressions!S49),ROUND(Regressions!S49, 1), NA())</f>
        <v>#N/A</v>
      </c>
      <c r="R39" s="339" t="e">
        <f>IF(ISNUMBER(Regressions!T49),ROUND(Regressions!T49, 1), NA())</f>
        <v>#N/A</v>
      </c>
      <c r="S39" s="236" t="e">
        <f>IF(ISNUMBER(Regressions!U49),ROUND(Regressions!U49, 1), NA())</f>
        <v>#N/A</v>
      </c>
    </row>
    <row xmlns:x14ac="http://schemas.microsoft.com/office/spreadsheetml/2009/9/ac" r="40" x14ac:dyDescent="0.2">
      <c r="A40" s="335" t="str">
        <f>IF(ISBLANK(Regressions!A50), " ", Regressions!A50)</f>
        <v>Croatia</v>
      </c>
      <c r="B40" s="336">
        <f>IF(ISBLANK(Regressions!B50), " ", Regressions!B50)</f>
        <v>2005</v>
      </c>
      <c r="C40" s="341" t="str">
        <f>IF(ISBLANK(Regressions!C50), " ", Regressions!C50)</f>
        <v>Urban</v>
      </c>
      <c r="D40" s="337">
        <f>IF(ISBLANK(Regressions!D50), " ", Regressions!D50)</f>
        <v>421165.5603013229</v>
      </c>
      <c r="E40" s="213" t="e">
        <f>IF(ISNUMBER(Regressions!E50),ROUND(Regressions!E50, 1), NA())</f>
        <v>#N/A</v>
      </c>
      <c r="F40" s="338" t="e">
        <f>IF(ISNUMBER(Regressions!F50),ROUND(Regressions!F50, 1), NA())</f>
        <v>#N/A</v>
      </c>
      <c r="G40" s="235" t="e">
        <f>IF(ISNUMBER(Regressions!G50),ROUND(Regressions!G50, 1), NA())</f>
        <v>#N/A</v>
      </c>
      <c r="H40" s="339" t="e">
        <f>IF(ISNUMBER(Regressions!H50),ROUND(Regressions!H50, 1), NA())</f>
        <v>#N/A</v>
      </c>
      <c r="I40" s="236" t="e">
        <f>IF(ISNUMBER(Regressions!I50),ROUND(Regressions!I50, 1), NA())</f>
        <v>#N/A</v>
      </c>
      <c r="J40" s="340" t="e">
        <f>IF(ISNUMBER(Regressions!K50),ROUND(Regressions!K50, 1), NA())</f>
        <v>#N/A</v>
      </c>
      <c r="K40" s="338" t="e">
        <f>IF(ISNUMBER(Regressions!L50),ROUND(Regressions!L50, 1), NA())</f>
        <v>#N/A</v>
      </c>
      <c r="L40" s="237" t="e">
        <f>IF(ISNUMBER(Regressions!M50),ROUND(Regressions!M50, 1), NA())</f>
        <v>#N/A</v>
      </c>
      <c r="M40" s="339" t="e">
        <f>IF(ISNUMBER(Regressions!N50),ROUND(Regressions!N50, 1), NA())</f>
        <v>#N/A</v>
      </c>
      <c r="N40" s="236" t="e">
        <f>IF(ISNUMBER(Regressions!O50),ROUND(Regressions!O50, 1), NA())</f>
        <v>#N/A</v>
      </c>
      <c r="O40" s="340" t="e">
        <f>IF(ISNUMBER(Regressions!Q50),ROUND(Regressions!Q50, 1), NA())</f>
        <v>#N/A</v>
      </c>
      <c r="P40" s="338" t="e">
        <f>IF(ISNUMBER(Regressions!R50),ROUND(Regressions!R50, 1), NA())</f>
        <v>#N/A</v>
      </c>
      <c r="Q40" s="214" t="e">
        <f>IF(ISNUMBER(Regressions!S50),ROUND(Regressions!S50, 1), NA())</f>
        <v>#N/A</v>
      </c>
      <c r="R40" s="339" t="e">
        <f>IF(ISNUMBER(Regressions!T50),ROUND(Regressions!T50, 1), NA())</f>
        <v>#N/A</v>
      </c>
      <c r="S40" s="236" t="e">
        <f>IF(ISNUMBER(Regressions!U50),ROUND(Regressions!U50, 1), NA())</f>
        <v>#N/A</v>
      </c>
    </row>
    <row xmlns:x14ac="http://schemas.microsoft.com/office/spreadsheetml/2009/9/ac" r="41" x14ac:dyDescent="0.2">
      <c r="A41" s="335" t="str">
        <f>IF(ISBLANK(Regressions!A51), " ", Regressions!A51)</f>
        <v>Croatia</v>
      </c>
      <c r="B41" s="336">
        <f>IF(ISBLANK(Regressions!B51), " ", Regressions!B51)</f>
        <v>2006</v>
      </c>
      <c r="C41" s="341" t="str">
        <f>IF(ISBLANK(Regressions!C51), " ", Regressions!C51)</f>
        <v>Urban</v>
      </c>
      <c r="D41" s="337">
        <f>IF(ISBLANK(Regressions!D51), " ", Regressions!D51)</f>
        <v>416584.11385711672</v>
      </c>
      <c r="E41" s="213" t="e">
        <f>IF(ISNUMBER(Regressions!E51),ROUND(Regressions!E51, 1), NA())</f>
        <v>#N/A</v>
      </c>
      <c r="F41" s="338" t="e">
        <f>IF(ISNUMBER(Regressions!F51),ROUND(Regressions!F51, 1), NA())</f>
        <v>#N/A</v>
      </c>
      <c r="G41" s="235" t="e">
        <f>IF(ISNUMBER(Regressions!G51),ROUND(Regressions!G51, 1), NA())</f>
        <v>#N/A</v>
      </c>
      <c r="H41" s="339" t="e">
        <f>IF(ISNUMBER(Regressions!H51),ROUND(Regressions!H51, 1), NA())</f>
        <v>#N/A</v>
      </c>
      <c r="I41" s="236" t="e">
        <f>IF(ISNUMBER(Regressions!I51),ROUND(Regressions!I51, 1), NA())</f>
        <v>#N/A</v>
      </c>
      <c r="J41" s="340" t="e">
        <f>IF(ISNUMBER(Regressions!K51),ROUND(Regressions!K51, 1), NA())</f>
        <v>#N/A</v>
      </c>
      <c r="K41" s="338" t="e">
        <f>IF(ISNUMBER(Regressions!L51),ROUND(Regressions!L51, 1), NA())</f>
        <v>#N/A</v>
      </c>
      <c r="L41" s="237" t="e">
        <f>IF(ISNUMBER(Regressions!M51),ROUND(Regressions!M51, 1), NA())</f>
        <v>#N/A</v>
      </c>
      <c r="M41" s="339" t="e">
        <f>IF(ISNUMBER(Regressions!N51),ROUND(Regressions!N51, 1), NA())</f>
        <v>#N/A</v>
      </c>
      <c r="N41" s="236" t="e">
        <f>IF(ISNUMBER(Regressions!O51),ROUND(Regressions!O51, 1), NA())</f>
        <v>#N/A</v>
      </c>
      <c r="O41" s="340" t="e">
        <f>IF(ISNUMBER(Regressions!Q51),ROUND(Regressions!Q51, 1), NA())</f>
        <v>#N/A</v>
      </c>
      <c r="P41" s="338" t="e">
        <f>IF(ISNUMBER(Regressions!R51),ROUND(Regressions!R51, 1), NA())</f>
        <v>#N/A</v>
      </c>
      <c r="Q41" s="214" t="e">
        <f>IF(ISNUMBER(Regressions!S51),ROUND(Regressions!S51, 1), NA())</f>
        <v>#N/A</v>
      </c>
      <c r="R41" s="339" t="e">
        <f>IF(ISNUMBER(Regressions!T51),ROUND(Regressions!T51, 1), NA())</f>
        <v>#N/A</v>
      </c>
      <c r="S41" s="236" t="e">
        <f>IF(ISNUMBER(Regressions!U51),ROUND(Regressions!U51, 1), NA())</f>
        <v>#N/A</v>
      </c>
    </row>
    <row xmlns:x14ac="http://schemas.microsoft.com/office/spreadsheetml/2009/9/ac" r="42" x14ac:dyDescent="0.2">
      <c r="A42" s="335" t="str">
        <f>IF(ISBLANK(Regressions!A52), " ", Regressions!A52)</f>
        <v>Croatia</v>
      </c>
      <c r="B42" s="336">
        <f>IF(ISBLANK(Regressions!B52), " ", Regressions!B52)</f>
        <v>2007</v>
      </c>
      <c r="C42" s="341" t="str">
        <f>IF(ISBLANK(Regressions!C52), " ", Regressions!C52)</f>
        <v>Urban</v>
      </c>
      <c r="D42" s="337">
        <f>IF(ISBLANK(Regressions!D52), " ", Regressions!D52)</f>
        <v>412083.84964355471</v>
      </c>
      <c r="E42" s="213" t="e">
        <f>IF(ISNUMBER(Regressions!E52),ROUND(Regressions!E52, 1), NA())</f>
        <v>#N/A</v>
      </c>
      <c r="F42" s="338" t="e">
        <f>IF(ISNUMBER(Regressions!F52),ROUND(Regressions!F52, 1), NA())</f>
        <v>#N/A</v>
      </c>
      <c r="G42" s="235" t="e">
        <f>IF(ISNUMBER(Regressions!G52),ROUND(Regressions!G52, 1), NA())</f>
        <v>#N/A</v>
      </c>
      <c r="H42" s="339" t="e">
        <f>IF(ISNUMBER(Regressions!H52),ROUND(Regressions!H52, 1), NA())</f>
        <v>#N/A</v>
      </c>
      <c r="I42" s="236" t="e">
        <f>IF(ISNUMBER(Regressions!I52),ROUND(Regressions!I52, 1), NA())</f>
        <v>#N/A</v>
      </c>
      <c r="J42" s="340" t="e">
        <f>IF(ISNUMBER(Regressions!K52),ROUND(Regressions!K52, 1), NA())</f>
        <v>#N/A</v>
      </c>
      <c r="K42" s="338" t="e">
        <f>IF(ISNUMBER(Regressions!L52),ROUND(Regressions!L52, 1), NA())</f>
        <v>#N/A</v>
      </c>
      <c r="L42" s="237" t="e">
        <f>IF(ISNUMBER(Regressions!M52),ROUND(Regressions!M52, 1), NA())</f>
        <v>#N/A</v>
      </c>
      <c r="M42" s="339" t="e">
        <f>IF(ISNUMBER(Regressions!N52),ROUND(Regressions!N52, 1), NA())</f>
        <v>#N/A</v>
      </c>
      <c r="N42" s="236" t="e">
        <f>IF(ISNUMBER(Regressions!O52),ROUND(Regressions!O52, 1), NA())</f>
        <v>#N/A</v>
      </c>
      <c r="O42" s="340" t="e">
        <f>IF(ISNUMBER(Regressions!Q52),ROUND(Regressions!Q52, 1), NA())</f>
        <v>#N/A</v>
      </c>
      <c r="P42" s="338" t="e">
        <f>IF(ISNUMBER(Regressions!R52),ROUND(Regressions!R52, 1), NA())</f>
        <v>#N/A</v>
      </c>
      <c r="Q42" s="214" t="e">
        <f>IF(ISNUMBER(Regressions!S52),ROUND(Regressions!S52, 1), NA())</f>
        <v>#N/A</v>
      </c>
      <c r="R42" s="339" t="e">
        <f>IF(ISNUMBER(Regressions!T52),ROUND(Regressions!T52, 1), NA())</f>
        <v>#N/A</v>
      </c>
      <c r="S42" s="236" t="e">
        <f>IF(ISNUMBER(Regressions!U52),ROUND(Regressions!U52, 1), NA())</f>
        <v>#N/A</v>
      </c>
    </row>
    <row xmlns:x14ac="http://schemas.microsoft.com/office/spreadsheetml/2009/9/ac" r="43" x14ac:dyDescent="0.2">
      <c r="A43" s="335" t="str">
        <f>IF(ISBLANK(Regressions!A53), " ", Regressions!A53)</f>
        <v>Croatia</v>
      </c>
      <c r="B43" s="336">
        <f>IF(ISBLANK(Regressions!B53), " ", Regressions!B53)</f>
        <v>2008</v>
      </c>
      <c r="C43" s="341" t="str">
        <f>IF(ISBLANK(Regressions!C53), " ", Regressions!C53)</f>
        <v>Urban</v>
      </c>
      <c r="D43" s="337">
        <f>IF(ISBLANK(Regressions!D53), " ", Regressions!D53)</f>
        <v>407447.15302459733</v>
      </c>
      <c r="E43" s="213" t="e">
        <f>IF(ISNUMBER(Regressions!E53),ROUND(Regressions!E53, 1), NA())</f>
        <v>#N/A</v>
      </c>
      <c r="F43" s="338" t="e">
        <f>IF(ISNUMBER(Regressions!F53),ROUND(Regressions!F53, 1), NA())</f>
        <v>#N/A</v>
      </c>
      <c r="G43" s="235" t="e">
        <f>IF(ISNUMBER(Regressions!G53),ROUND(Regressions!G53, 1), NA())</f>
        <v>#N/A</v>
      </c>
      <c r="H43" s="339" t="e">
        <f>IF(ISNUMBER(Regressions!H53),ROUND(Regressions!H53, 1), NA())</f>
        <v>#N/A</v>
      </c>
      <c r="I43" s="236" t="e">
        <f>IF(ISNUMBER(Regressions!I53),ROUND(Regressions!I53, 1), NA())</f>
        <v>#N/A</v>
      </c>
      <c r="J43" s="340" t="e">
        <f>IF(ISNUMBER(Regressions!K53),ROUND(Regressions!K53, 1), NA())</f>
        <v>#N/A</v>
      </c>
      <c r="K43" s="338" t="e">
        <f>IF(ISNUMBER(Regressions!L53),ROUND(Regressions!L53, 1), NA())</f>
        <v>#N/A</v>
      </c>
      <c r="L43" s="237" t="e">
        <f>IF(ISNUMBER(Regressions!M53),ROUND(Regressions!M53, 1), NA())</f>
        <v>#N/A</v>
      </c>
      <c r="M43" s="339" t="e">
        <f>IF(ISNUMBER(Regressions!N53),ROUND(Regressions!N53, 1), NA())</f>
        <v>#N/A</v>
      </c>
      <c r="N43" s="236" t="e">
        <f>IF(ISNUMBER(Regressions!O53),ROUND(Regressions!O53, 1), NA())</f>
        <v>#N/A</v>
      </c>
      <c r="O43" s="340" t="e">
        <f>IF(ISNUMBER(Regressions!Q53),ROUND(Regressions!Q53, 1), NA())</f>
        <v>#N/A</v>
      </c>
      <c r="P43" s="338" t="e">
        <f>IF(ISNUMBER(Regressions!R53),ROUND(Regressions!R53, 1), NA())</f>
        <v>#N/A</v>
      </c>
      <c r="Q43" s="214" t="e">
        <f>IF(ISNUMBER(Regressions!S53),ROUND(Regressions!S53, 1), NA())</f>
        <v>#N/A</v>
      </c>
      <c r="R43" s="339" t="e">
        <f>IF(ISNUMBER(Regressions!T53),ROUND(Regressions!T53, 1), NA())</f>
        <v>#N/A</v>
      </c>
      <c r="S43" s="236" t="e">
        <f>IF(ISNUMBER(Regressions!U53),ROUND(Regressions!U53, 1), NA())</f>
        <v>#N/A</v>
      </c>
    </row>
    <row xmlns:x14ac="http://schemas.microsoft.com/office/spreadsheetml/2009/9/ac" r="44" x14ac:dyDescent="0.2">
      <c r="A44" s="335" t="str">
        <f>IF(ISBLANK(Regressions!A54), " ", Regressions!A54)</f>
        <v>Croatia</v>
      </c>
      <c r="B44" s="336">
        <f>IF(ISBLANK(Regressions!B54), " ", Regressions!B54)</f>
        <v>2009</v>
      </c>
      <c r="C44" s="341" t="str">
        <f>IF(ISBLANK(Regressions!C54), " ", Regressions!C54)</f>
        <v>Urban</v>
      </c>
      <c r="D44" s="337">
        <f>IF(ISBLANK(Regressions!D54), " ", Regressions!D54)</f>
        <v>404902.26960449218</v>
      </c>
      <c r="E44" s="213" t="e">
        <f>IF(ISNUMBER(Regressions!E54),ROUND(Regressions!E54, 1), NA())</f>
        <v>#N/A</v>
      </c>
      <c r="F44" s="338" t="e">
        <f>IF(ISNUMBER(Regressions!F54),ROUND(Regressions!F54, 1), NA())</f>
        <v>#N/A</v>
      </c>
      <c r="G44" s="235" t="e">
        <f>IF(ISNUMBER(Regressions!G54),ROUND(Regressions!G54, 1), NA())</f>
        <v>#N/A</v>
      </c>
      <c r="H44" s="339" t="e">
        <f>IF(ISNUMBER(Regressions!H54),ROUND(Regressions!H54, 1), NA())</f>
        <v>#N/A</v>
      </c>
      <c r="I44" s="236" t="e">
        <f>IF(ISNUMBER(Regressions!I54),ROUND(Regressions!I54, 1), NA())</f>
        <v>#N/A</v>
      </c>
      <c r="J44" s="340" t="e">
        <f>IF(ISNUMBER(Regressions!K54),ROUND(Regressions!K54, 1), NA())</f>
        <v>#N/A</v>
      </c>
      <c r="K44" s="338" t="e">
        <f>IF(ISNUMBER(Regressions!L54),ROUND(Regressions!L54, 1), NA())</f>
        <v>#N/A</v>
      </c>
      <c r="L44" s="237" t="e">
        <f>IF(ISNUMBER(Regressions!M54),ROUND(Regressions!M54, 1), NA())</f>
        <v>#N/A</v>
      </c>
      <c r="M44" s="339" t="e">
        <f>IF(ISNUMBER(Regressions!N54),ROUND(Regressions!N54, 1), NA())</f>
        <v>#N/A</v>
      </c>
      <c r="N44" s="236" t="e">
        <f>IF(ISNUMBER(Regressions!O54),ROUND(Regressions!O54, 1), NA())</f>
        <v>#N/A</v>
      </c>
      <c r="O44" s="340" t="e">
        <f>IF(ISNUMBER(Regressions!Q54),ROUND(Regressions!Q54, 1), NA())</f>
        <v>#N/A</v>
      </c>
      <c r="P44" s="338" t="e">
        <f>IF(ISNUMBER(Regressions!R54),ROUND(Regressions!R54, 1), NA())</f>
        <v>#N/A</v>
      </c>
      <c r="Q44" s="214" t="e">
        <f>IF(ISNUMBER(Regressions!S54),ROUND(Regressions!S54, 1), NA())</f>
        <v>#N/A</v>
      </c>
      <c r="R44" s="339" t="e">
        <f>IF(ISNUMBER(Regressions!T54),ROUND(Regressions!T54, 1), NA())</f>
        <v>#N/A</v>
      </c>
      <c r="S44" s="236" t="e">
        <f>IF(ISNUMBER(Regressions!U54),ROUND(Regressions!U54, 1), NA())</f>
        <v>#N/A</v>
      </c>
    </row>
    <row xmlns:x14ac="http://schemas.microsoft.com/office/spreadsheetml/2009/9/ac" r="45" x14ac:dyDescent="0.2">
      <c r="A45" s="335" t="str">
        <f>IF(ISBLANK(Regressions!A55), " ", Regressions!A55)</f>
        <v>Croatia</v>
      </c>
      <c r="B45" s="336">
        <f>IF(ISBLANK(Regressions!B55), " ", Regressions!B55)</f>
        <v>2010</v>
      </c>
      <c r="C45" s="341" t="str">
        <f>IF(ISBLANK(Regressions!C55), " ", Regressions!C55)</f>
        <v>Urban</v>
      </c>
      <c r="D45" s="337">
        <f>IF(ISBLANK(Regressions!D55), " ", Regressions!D55)</f>
        <v>401310.52886810311</v>
      </c>
      <c r="E45" s="213" t="e">
        <f>IF(ISNUMBER(Regressions!E55),ROUND(Regressions!E55, 1), NA())</f>
        <v>#N/A</v>
      </c>
      <c r="F45" s="338" t="e">
        <f>IF(ISNUMBER(Regressions!F55),ROUND(Regressions!F55, 1), NA())</f>
        <v>#N/A</v>
      </c>
      <c r="G45" s="235" t="e">
        <f>IF(ISNUMBER(Regressions!G55),ROUND(Regressions!G55, 1), NA())</f>
        <v>#N/A</v>
      </c>
      <c r="H45" s="339" t="e">
        <f>IF(ISNUMBER(Regressions!H55),ROUND(Regressions!H55, 1), NA())</f>
        <v>#N/A</v>
      </c>
      <c r="I45" s="236" t="e">
        <f>IF(ISNUMBER(Regressions!I55),ROUND(Regressions!I55, 1), NA())</f>
        <v>#N/A</v>
      </c>
      <c r="J45" s="340" t="e">
        <f>IF(ISNUMBER(Regressions!K55),ROUND(Regressions!K55, 1), NA())</f>
        <v>#N/A</v>
      </c>
      <c r="K45" s="338" t="e">
        <f>IF(ISNUMBER(Regressions!L55),ROUND(Regressions!L55, 1), NA())</f>
        <v>#N/A</v>
      </c>
      <c r="L45" s="237" t="e">
        <f>IF(ISNUMBER(Regressions!M55),ROUND(Regressions!M55, 1), NA())</f>
        <v>#N/A</v>
      </c>
      <c r="M45" s="339" t="e">
        <f>IF(ISNUMBER(Regressions!N55),ROUND(Regressions!N55, 1), NA())</f>
        <v>#N/A</v>
      </c>
      <c r="N45" s="236" t="e">
        <f>IF(ISNUMBER(Regressions!O55),ROUND(Regressions!O55, 1), NA())</f>
        <v>#N/A</v>
      </c>
      <c r="O45" s="340" t="e">
        <f>IF(ISNUMBER(Regressions!Q55),ROUND(Regressions!Q55, 1), NA())</f>
        <v>#N/A</v>
      </c>
      <c r="P45" s="338" t="e">
        <f>IF(ISNUMBER(Regressions!R55),ROUND(Regressions!R55, 1), NA())</f>
        <v>#N/A</v>
      </c>
      <c r="Q45" s="214" t="e">
        <f>IF(ISNUMBER(Regressions!S55),ROUND(Regressions!S55, 1), NA())</f>
        <v>#N/A</v>
      </c>
      <c r="R45" s="339" t="e">
        <f>IF(ISNUMBER(Regressions!T55),ROUND(Regressions!T55, 1), NA())</f>
        <v>#N/A</v>
      </c>
      <c r="S45" s="236" t="e">
        <f>IF(ISNUMBER(Regressions!U55),ROUND(Regressions!U55, 1), NA())</f>
        <v>#N/A</v>
      </c>
    </row>
    <row xmlns:x14ac="http://schemas.microsoft.com/office/spreadsheetml/2009/9/ac" r="46" x14ac:dyDescent="0.2">
      <c r="A46" s="335" t="str">
        <f>IF(ISBLANK(Regressions!A56), " ", Regressions!A56)</f>
        <v>Croatia</v>
      </c>
      <c r="B46" s="336">
        <f>IF(ISBLANK(Regressions!B56), " ", Regressions!B56)</f>
        <v>2011</v>
      </c>
      <c r="C46" s="341" t="str">
        <f>IF(ISBLANK(Regressions!C56), " ", Regressions!C56)</f>
        <v>Urban</v>
      </c>
      <c r="D46" s="337">
        <f>IF(ISBLANK(Regressions!D56), " ", Regressions!D56)</f>
        <v>396951.93652725231</v>
      </c>
      <c r="E46" s="213" t="e">
        <f>IF(ISNUMBER(Regressions!E56),ROUND(Regressions!E56, 1), NA())</f>
        <v>#N/A</v>
      </c>
      <c r="F46" s="338" t="e">
        <f>IF(ISNUMBER(Regressions!F56),ROUND(Regressions!F56, 1), NA())</f>
        <v>#N/A</v>
      </c>
      <c r="G46" s="235" t="e">
        <f>IF(ISNUMBER(Regressions!G56),ROUND(Regressions!G56, 1), NA())</f>
        <v>#N/A</v>
      </c>
      <c r="H46" s="339" t="e">
        <f>IF(ISNUMBER(Regressions!H56),ROUND(Regressions!H56, 1), NA())</f>
        <v>#N/A</v>
      </c>
      <c r="I46" s="236" t="e">
        <f>IF(ISNUMBER(Regressions!I56),ROUND(Regressions!I56, 1), NA())</f>
        <v>#N/A</v>
      </c>
      <c r="J46" s="340" t="e">
        <f>IF(ISNUMBER(Regressions!K56),ROUND(Regressions!K56, 1), NA())</f>
        <v>#N/A</v>
      </c>
      <c r="K46" s="338" t="e">
        <f>IF(ISNUMBER(Regressions!L56),ROUND(Regressions!L56, 1), NA())</f>
        <v>#N/A</v>
      </c>
      <c r="L46" s="237" t="e">
        <f>IF(ISNUMBER(Regressions!M56),ROUND(Regressions!M56, 1), NA())</f>
        <v>#N/A</v>
      </c>
      <c r="M46" s="339" t="e">
        <f>IF(ISNUMBER(Regressions!N56),ROUND(Regressions!N56, 1), NA())</f>
        <v>#N/A</v>
      </c>
      <c r="N46" s="236" t="e">
        <f>IF(ISNUMBER(Regressions!O56),ROUND(Regressions!O56, 1), NA())</f>
        <v>#N/A</v>
      </c>
      <c r="O46" s="340" t="e">
        <f>IF(ISNUMBER(Regressions!Q56),ROUND(Regressions!Q56, 1), NA())</f>
        <v>#N/A</v>
      </c>
      <c r="P46" s="338" t="e">
        <f>IF(ISNUMBER(Regressions!R56),ROUND(Regressions!R56, 1), NA())</f>
        <v>#N/A</v>
      </c>
      <c r="Q46" s="214" t="e">
        <f>IF(ISNUMBER(Regressions!S56),ROUND(Regressions!S56, 1), NA())</f>
        <v>#N/A</v>
      </c>
      <c r="R46" s="339" t="e">
        <f>IF(ISNUMBER(Regressions!T56),ROUND(Regressions!T56, 1), NA())</f>
        <v>#N/A</v>
      </c>
      <c r="S46" s="236" t="e">
        <f>IF(ISNUMBER(Regressions!U56),ROUND(Regressions!U56, 1), NA())</f>
        <v>#N/A</v>
      </c>
    </row>
    <row xmlns:x14ac="http://schemas.microsoft.com/office/spreadsheetml/2009/9/ac" r="47" x14ac:dyDescent="0.2">
      <c r="A47" s="335" t="str">
        <f>IF(ISBLANK(Regressions!A57), " ", Regressions!A57)</f>
        <v>Croatia</v>
      </c>
      <c r="B47" s="336">
        <f>IF(ISBLANK(Regressions!B57), " ", Regressions!B57)</f>
        <v>2012</v>
      </c>
      <c r="C47" s="341" t="str">
        <f>IF(ISBLANK(Regressions!C57), " ", Regressions!C57)</f>
        <v>Urban</v>
      </c>
      <c r="D47" s="337">
        <f>IF(ISBLANK(Regressions!D57), " ", Regressions!D57)</f>
        <v>395953.16482086183</v>
      </c>
      <c r="E47" s="213" t="e">
        <f>IF(ISNUMBER(Regressions!E57),ROUND(Regressions!E57, 1), NA())</f>
        <v>#N/A</v>
      </c>
      <c r="F47" s="338" t="e">
        <f>IF(ISNUMBER(Regressions!F57),ROUND(Regressions!F57, 1), NA())</f>
        <v>#N/A</v>
      </c>
      <c r="G47" s="235" t="e">
        <f>IF(ISNUMBER(Regressions!G57),ROUND(Regressions!G57, 1), NA())</f>
        <v>#N/A</v>
      </c>
      <c r="H47" s="339" t="e">
        <f>IF(ISNUMBER(Regressions!H57),ROUND(Regressions!H57, 1), NA())</f>
        <v>#N/A</v>
      </c>
      <c r="I47" s="236" t="e">
        <f>IF(ISNUMBER(Regressions!I57),ROUND(Regressions!I57, 1), NA())</f>
        <v>#N/A</v>
      </c>
      <c r="J47" s="340" t="e">
        <f>IF(ISNUMBER(Regressions!K57),ROUND(Regressions!K57, 1), NA())</f>
        <v>#N/A</v>
      </c>
      <c r="K47" s="338" t="e">
        <f>IF(ISNUMBER(Regressions!L57),ROUND(Regressions!L57, 1), NA())</f>
        <v>#N/A</v>
      </c>
      <c r="L47" s="237" t="e">
        <f>IF(ISNUMBER(Regressions!M57),ROUND(Regressions!M57, 1), NA())</f>
        <v>#N/A</v>
      </c>
      <c r="M47" s="339" t="e">
        <f>IF(ISNUMBER(Regressions!N57),ROUND(Regressions!N57, 1), NA())</f>
        <v>#N/A</v>
      </c>
      <c r="N47" s="236" t="e">
        <f>IF(ISNUMBER(Regressions!O57),ROUND(Regressions!O57, 1), NA())</f>
        <v>#N/A</v>
      </c>
      <c r="O47" s="340" t="e">
        <f>IF(ISNUMBER(Regressions!Q57),ROUND(Regressions!Q57, 1), NA())</f>
        <v>#N/A</v>
      </c>
      <c r="P47" s="338" t="e">
        <f>IF(ISNUMBER(Regressions!R57),ROUND(Regressions!R57, 1), NA())</f>
        <v>#N/A</v>
      </c>
      <c r="Q47" s="214" t="e">
        <f>IF(ISNUMBER(Regressions!S57),ROUND(Regressions!S57, 1), NA())</f>
        <v>#N/A</v>
      </c>
      <c r="R47" s="339" t="e">
        <f>IF(ISNUMBER(Regressions!T57),ROUND(Regressions!T57, 1), NA())</f>
        <v>#N/A</v>
      </c>
      <c r="S47" s="236" t="e">
        <f>IF(ISNUMBER(Regressions!U57),ROUND(Regressions!U57, 1), NA())</f>
        <v>#N/A</v>
      </c>
    </row>
    <row xmlns:x14ac="http://schemas.microsoft.com/office/spreadsheetml/2009/9/ac" r="48" x14ac:dyDescent="0.2">
      <c r="A48" s="335" t="str">
        <f>IF(ISBLANK(Regressions!A58), " ", Regressions!A58)</f>
        <v>Croatia</v>
      </c>
      <c r="B48" s="336">
        <f>IF(ISBLANK(Regressions!B58), " ", Regressions!B58)</f>
        <v>2013</v>
      </c>
      <c r="C48" s="341" t="str">
        <f>IF(ISBLANK(Regressions!C58), " ", Regressions!C58)</f>
        <v>Urban</v>
      </c>
      <c r="D48" s="337">
        <f>IF(ISBLANK(Regressions!D58), " ", Regressions!D58)</f>
        <v>394658.63610069267</v>
      </c>
      <c r="E48" s="213" t="e">
        <f>IF(ISNUMBER(Regressions!E58),ROUND(Regressions!E58, 1), NA())</f>
        <v>#N/A</v>
      </c>
      <c r="F48" s="338" t="e">
        <f>IF(ISNUMBER(Regressions!F58),ROUND(Regressions!F58, 1), NA())</f>
        <v>#N/A</v>
      </c>
      <c r="G48" s="235" t="e">
        <f>IF(ISNUMBER(Regressions!G58),ROUND(Regressions!G58, 1), NA())</f>
        <v>#N/A</v>
      </c>
      <c r="H48" s="339" t="e">
        <f>IF(ISNUMBER(Regressions!H58),ROUND(Regressions!H58, 1), NA())</f>
        <v>#N/A</v>
      </c>
      <c r="I48" s="236" t="e">
        <f>IF(ISNUMBER(Regressions!I58),ROUND(Regressions!I58, 1), NA())</f>
        <v>#N/A</v>
      </c>
      <c r="J48" s="340" t="e">
        <f>IF(ISNUMBER(Regressions!K58),ROUND(Regressions!K58, 1), NA())</f>
        <v>#N/A</v>
      </c>
      <c r="K48" s="338" t="e">
        <f>IF(ISNUMBER(Regressions!L58),ROUND(Regressions!L58, 1), NA())</f>
        <v>#N/A</v>
      </c>
      <c r="L48" s="237" t="e">
        <f>IF(ISNUMBER(Regressions!M58),ROUND(Regressions!M58, 1), NA())</f>
        <v>#N/A</v>
      </c>
      <c r="M48" s="339" t="e">
        <f>IF(ISNUMBER(Regressions!N58),ROUND(Regressions!N58, 1), NA())</f>
        <v>#N/A</v>
      </c>
      <c r="N48" s="236" t="e">
        <f>IF(ISNUMBER(Regressions!O58),ROUND(Regressions!O58, 1), NA())</f>
        <v>#N/A</v>
      </c>
      <c r="O48" s="340" t="e">
        <f>IF(ISNUMBER(Regressions!Q58),ROUND(Regressions!Q58, 1), NA())</f>
        <v>#N/A</v>
      </c>
      <c r="P48" s="338" t="e">
        <f>IF(ISNUMBER(Regressions!R58),ROUND(Regressions!R58, 1), NA())</f>
        <v>#N/A</v>
      </c>
      <c r="Q48" s="214" t="e">
        <f>IF(ISNUMBER(Regressions!S58),ROUND(Regressions!S58, 1), NA())</f>
        <v>#N/A</v>
      </c>
      <c r="R48" s="339" t="e">
        <f>IF(ISNUMBER(Regressions!T58),ROUND(Regressions!T58, 1), NA())</f>
        <v>#N/A</v>
      </c>
      <c r="S48" s="236" t="e">
        <f>IF(ISNUMBER(Regressions!U58),ROUND(Regressions!U58, 1), NA())</f>
        <v>#N/A</v>
      </c>
    </row>
    <row xmlns:x14ac="http://schemas.microsoft.com/office/spreadsheetml/2009/9/ac" r="49" x14ac:dyDescent="0.2">
      <c r="A49" s="335" t="str">
        <f>IF(ISBLANK(Regressions!A59), " ", Regressions!A59)</f>
        <v>Croatia</v>
      </c>
      <c r="B49" s="336">
        <f>IF(ISBLANK(Regressions!B59), " ", Regressions!B59)</f>
        <v>2014</v>
      </c>
      <c r="C49" s="341" t="str">
        <f>IF(ISBLANK(Regressions!C59), " ", Regressions!C59)</f>
        <v>Urban</v>
      </c>
      <c r="D49" s="337">
        <f>IF(ISBLANK(Regressions!D59), " ", Regressions!D59)</f>
        <v>392718.71062740328</v>
      </c>
      <c r="E49" s="213" t="e">
        <f>IF(ISNUMBER(Regressions!E59),ROUND(Regressions!E59, 1), NA())</f>
        <v>#N/A</v>
      </c>
      <c r="F49" s="338" t="e">
        <f>IF(ISNUMBER(Regressions!F59),ROUND(Regressions!F59, 1), NA())</f>
        <v>#N/A</v>
      </c>
      <c r="G49" s="235" t="e">
        <f>IF(ISNUMBER(Regressions!G59),ROUND(Regressions!G59, 1), NA())</f>
        <v>#N/A</v>
      </c>
      <c r="H49" s="339" t="e">
        <f>IF(ISNUMBER(Regressions!H59),ROUND(Regressions!H59, 1), NA())</f>
        <v>#N/A</v>
      </c>
      <c r="I49" s="236" t="e">
        <f>IF(ISNUMBER(Regressions!I59),ROUND(Regressions!I59, 1), NA())</f>
        <v>#N/A</v>
      </c>
      <c r="J49" s="340" t="e">
        <f>IF(ISNUMBER(Regressions!K59),ROUND(Regressions!K59, 1), NA())</f>
        <v>#N/A</v>
      </c>
      <c r="K49" s="338" t="e">
        <f>IF(ISNUMBER(Regressions!L59),ROUND(Regressions!L59, 1), NA())</f>
        <v>#N/A</v>
      </c>
      <c r="L49" s="237" t="e">
        <f>IF(ISNUMBER(Regressions!M59),ROUND(Regressions!M59, 1), NA())</f>
        <v>#N/A</v>
      </c>
      <c r="M49" s="339" t="e">
        <f>IF(ISNUMBER(Regressions!N59),ROUND(Regressions!N59, 1), NA())</f>
        <v>#N/A</v>
      </c>
      <c r="N49" s="236" t="e">
        <f>IF(ISNUMBER(Regressions!O59),ROUND(Regressions!O59, 1), NA())</f>
        <v>#N/A</v>
      </c>
      <c r="O49" s="340" t="e">
        <f>IF(ISNUMBER(Regressions!Q59),ROUND(Regressions!Q59, 1), NA())</f>
        <v>#N/A</v>
      </c>
      <c r="P49" s="338" t="e">
        <f>IF(ISNUMBER(Regressions!R59),ROUND(Regressions!R59, 1), NA())</f>
        <v>#N/A</v>
      </c>
      <c r="Q49" s="214" t="e">
        <f>IF(ISNUMBER(Regressions!S59),ROUND(Regressions!S59, 1), NA())</f>
        <v>#N/A</v>
      </c>
      <c r="R49" s="339" t="e">
        <f>IF(ISNUMBER(Regressions!T59),ROUND(Regressions!T59, 1), NA())</f>
        <v>#N/A</v>
      </c>
      <c r="S49" s="236" t="e">
        <f>IF(ISNUMBER(Regressions!U59),ROUND(Regressions!U59, 1), NA())</f>
        <v>#N/A</v>
      </c>
    </row>
    <row xmlns:x14ac="http://schemas.microsoft.com/office/spreadsheetml/2009/9/ac" r="50" x14ac:dyDescent="0.2">
      <c r="A50" s="335" t="str">
        <f>IF(ISBLANK(Regressions!A60), " ", Regressions!A60)</f>
        <v>Croatia</v>
      </c>
      <c r="B50" s="336">
        <f>IF(ISBLANK(Regressions!B60), " ", Regressions!B60)</f>
        <v>2015</v>
      </c>
      <c r="C50" s="341" t="str">
        <f>IF(ISBLANK(Regressions!C60), " ", Regressions!C60)</f>
        <v>Urban</v>
      </c>
      <c r="D50" s="337">
        <f>IF(ISBLANK(Regressions!D60), " ", Regressions!D60)</f>
        <v>389217.59668914799</v>
      </c>
      <c r="E50" s="213" t="e">
        <f>IF(ISNUMBER(Regressions!E60),ROUND(Regressions!E60, 1), NA())</f>
        <v>#N/A</v>
      </c>
      <c r="F50" s="338" t="e">
        <f>IF(ISNUMBER(Regressions!F60),ROUND(Regressions!F60, 1), NA())</f>
        <v>#N/A</v>
      </c>
      <c r="G50" s="235" t="e">
        <f>IF(ISNUMBER(Regressions!G60),ROUND(Regressions!G60, 1), NA())</f>
        <v>#N/A</v>
      </c>
      <c r="H50" s="339" t="e">
        <f>IF(ISNUMBER(Regressions!H60),ROUND(Regressions!H60, 1), NA())</f>
        <v>#N/A</v>
      </c>
      <c r="I50" s="236" t="e">
        <f>IF(ISNUMBER(Regressions!I60),ROUND(Regressions!I60, 1), NA())</f>
        <v>#N/A</v>
      </c>
      <c r="J50" s="340" t="e">
        <f>IF(ISNUMBER(Regressions!K60),ROUND(Regressions!K60, 1), NA())</f>
        <v>#N/A</v>
      </c>
      <c r="K50" s="338" t="e">
        <f>IF(ISNUMBER(Regressions!L60),ROUND(Regressions!L60, 1), NA())</f>
        <v>#N/A</v>
      </c>
      <c r="L50" s="237" t="e">
        <f>IF(ISNUMBER(Regressions!M60),ROUND(Regressions!M60, 1), NA())</f>
        <v>#N/A</v>
      </c>
      <c r="M50" s="339" t="e">
        <f>IF(ISNUMBER(Regressions!N60),ROUND(Regressions!N60, 1), NA())</f>
        <v>#N/A</v>
      </c>
      <c r="N50" s="236" t="e">
        <f>IF(ISNUMBER(Regressions!O60),ROUND(Regressions!O60, 1), NA())</f>
        <v>#N/A</v>
      </c>
      <c r="O50" s="340" t="e">
        <f>IF(ISNUMBER(Regressions!Q60),ROUND(Regressions!Q60, 1), NA())</f>
        <v>#N/A</v>
      </c>
      <c r="P50" s="338" t="e">
        <f>IF(ISNUMBER(Regressions!R60),ROUND(Regressions!R60, 1), NA())</f>
        <v>#N/A</v>
      </c>
      <c r="Q50" s="214" t="e">
        <f>IF(ISNUMBER(Regressions!S60),ROUND(Regressions!S60, 1), NA())</f>
        <v>#N/A</v>
      </c>
      <c r="R50" s="339" t="e">
        <f>IF(ISNUMBER(Regressions!T60),ROUND(Regressions!T60, 1), NA())</f>
        <v>#N/A</v>
      </c>
      <c r="S50" s="236" t="e">
        <f>IF(ISNUMBER(Regressions!U60),ROUND(Regressions!U60, 1), NA())</f>
        <v>#N/A</v>
      </c>
    </row>
    <row xmlns:x14ac="http://schemas.microsoft.com/office/spreadsheetml/2009/9/ac" r="51" x14ac:dyDescent="0.2">
      <c r="A51" s="335" t="str">
        <f>IF(ISBLANK(Regressions!A61), " ", Regressions!A61)</f>
        <v>Croatia</v>
      </c>
      <c r="B51" s="336">
        <f>IF(ISBLANK(Regressions!B61), " ", Regressions!B61)</f>
        <v>2016</v>
      </c>
      <c r="C51" s="341" t="str">
        <f>IF(ISBLANK(Regressions!C61), " ", Regressions!C61)</f>
        <v>Urban</v>
      </c>
      <c r="D51" s="337">
        <f>IF(ISBLANK(Regressions!D61), " ", Regressions!D61)</f>
        <v>383653.76919967652</v>
      </c>
      <c r="E51" s="213" t="e">
        <f>IF(ISNUMBER(Regressions!E61),ROUND(Regressions!E61, 1), NA())</f>
        <v>#N/A</v>
      </c>
      <c r="F51" s="338" t="e">
        <f>IF(ISNUMBER(Regressions!F61),ROUND(Regressions!F61, 1), NA())</f>
        <v>#N/A</v>
      </c>
      <c r="G51" s="235" t="e">
        <f>IF(ISNUMBER(Regressions!G61),ROUND(Regressions!G61, 1), NA())</f>
        <v>#N/A</v>
      </c>
      <c r="H51" s="339" t="e">
        <f>IF(ISNUMBER(Regressions!H61),ROUND(Regressions!H61, 1), NA())</f>
        <v>#N/A</v>
      </c>
      <c r="I51" s="236" t="e">
        <f>IF(ISNUMBER(Regressions!I61),ROUND(Regressions!I61, 1), NA())</f>
        <v>#N/A</v>
      </c>
      <c r="J51" s="340" t="e">
        <f>IF(ISNUMBER(Regressions!K61),ROUND(Regressions!K61, 1), NA())</f>
        <v>#N/A</v>
      </c>
      <c r="K51" s="338" t="e">
        <f>IF(ISNUMBER(Regressions!L61),ROUND(Regressions!L61, 1), NA())</f>
        <v>#N/A</v>
      </c>
      <c r="L51" s="237" t="e">
        <f>IF(ISNUMBER(Regressions!M61),ROUND(Regressions!M61, 1), NA())</f>
        <v>#N/A</v>
      </c>
      <c r="M51" s="339" t="e">
        <f>IF(ISNUMBER(Regressions!N61),ROUND(Regressions!N61, 1), NA())</f>
        <v>#N/A</v>
      </c>
      <c r="N51" s="236" t="e">
        <f>IF(ISNUMBER(Regressions!O61),ROUND(Regressions!O61, 1), NA())</f>
        <v>#N/A</v>
      </c>
      <c r="O51" s="340" t="e">
        <f>IF(ISNUMBER(Regressions!Q61),ROUND(Regressions!Q61, 1), NA())</f>
        <v>#N/A</v>
      </c>
      <c r="P51" s="338" t="e">
        <f>IF(ISNUMBER(Regressions!R61),ROUND(Regressions!R61, 1), NA())</f>
        <v>#N/A</v>
      </c>
      <c r="Q51" s="214" t="e">
        <f>IF(ISNUMBER(Regressions!S61),ROUND(Regressions!S61, 1), NA())</f>
        <v>#N/A</v>
      </c>
      <c r="R51" s="339" t="e">
        <f>IF(ISNUMBER(Regressions!T61),ROUND(Regressions!T61, 1), NA())</f>
        <v>#N/A</v>
      </c>
      <c r="S51" s="236" t="e">
        <f>IF(ISNUMBER(Regressions!U61),ROUND(Regressions!U61, 1), NA())</f>
        <v>#N/A</v>
      </c>
    </row>
    <row xmlns:x14ac="http://schemas.microsoft.com/office/spreadsheetml/2009/9/ac" r="52" x14ac:dyDescent="0.2">
      <c r="A52" s="335" t="str">
        <f>IF(ISBLANK(Regressions!A62), " ", Regressions!A62)</f>
        <v>Croatia</v>
      </c>
      <c r="B52" s="336">
        <f>IF(ISBLANK(Regressions!B62), " ", Regressions!B62)</f>
        <v>2017</v>
      </c>
      <c r="C52" s="341" t="str">
        <f>IF(ISBLANK(Regressions!C62), " ", Regressions!C62)</f>
        <v>Urban</v>
      </c>
      <c r="D52" s="337">
        <f>IF(ISBLANK(Regressions!D62), " ", Regressions!D62)</f>
        <v>376914.88258209231</v>
      </c>
      <c r="E52" s="213" t="e">
        <f>IF(ISNUMBER(Regressions!E62),ROUND(Regressions!E62, 1), NA())</f>
        <v>#N/A</v>
      </c>
      <c r="F52" s="338" t="e">
        <f>IF(ISNUMBER(Regressions!F62),ROUND(Regressions!F62, 1), NA())</f>
        <v>#N/A</v>
      </c>
      <c r="G52" s="235" t="e">
        <f>IF(ISNUMBER(Regressions!G62),ROUND(Regressions!G62, 1), NA())</f>
        <v>#N/A</v>
      </c>
      <c r="H52" s="339" t="e">
        <f>IF(ISNUMBER(Regressions!H62),ROUND(Regressions!H62, 1), NA())</f>
        <v>#N/A</v>
      </c>
      <c r="I52" s="236" t="e">
        <f>IF(ISNUMBER(Regressions!I62),ROUND(Regressions!I62, 1), NA())</f>
        <v>#N/A</v>
      </c>
      <c r="J52" s="340" t="e">
        <f>IF(ISNUMBER(Regressions!K62),ROUND(Regressions!K62, 1), NA())</f>
        <v>#N/A</v>
      </c>
      <c r="K52" s="338" t="e">
        <f>IF(ISNUMBER(Regressions!L62),ROUND(Regressions!L62, 1), NA())</f>
        <v>#N/A</v>
      </c>
      <c r="L52" s="237" t="e">
        <f>IF(ISNUMBER(Regressions!M62),ROUND(Regressions!M62, 1), NA())</f>
        <v>#N/A</v>
      </c>
      <c r="M52" s="339" t="e">
        <f>IF(ISNUMBER(Regressions!N62),ROUND(Regressions!N62, 1), NA())</f>
        <v>#N/A</v>
      </c>
      <c r="N52" s="236" t="e">
        <f>IF(ISNUMBER(Regressions!O62),ROUND(Regressions!O62, 1), NA())</f>
        <v>#N/A</v>
      </c>
      <c r="O52" s="340" t="e">
        <f>IF(ISNUMBER(Regressions!Q62),ROUND(Regressions!Q62, 1), NA())</f>
        <v>#N/A</v>
      </c>
      <c r="P52" s="338" t="e">
        <f>IF(ISNUMBER(Regressions!R62),ROUND(Regressions!R62, 1), NA())</f>
        <v>#N/A</v>
      </c>
      <c r="Q52" s="214" t="e">
        <f>IF(ISNUMBER(Regressions!S62),ROUND(Regressions!S62, 1), NA())</f>
        <v>#N/A</v>
      </c>
      <c r="R52" s="339" t="e">
        <f>IF(ISNUMBER(Regressions!T62),ROUND(Regressions!T62, 1), NA())</f>
        <v>#N/A</v>
      </c>
      <c r="S52" s="236" t="e">
        <f>IF(ISNUMBER(Regressions!U62),ROUND(Regressions!U62, 1), NA())</f>
        <v>#N/A</v>
      </c>
    </row>
    <row xmlns:x14ac="http://schemas.microsoft.com/office/spreadsheetml/2009/9/ac" r="53" x14ac:dyDescent="0.2">
      <c r="A53" s="335" t="str">
        <f>IF(ISBLANK(Regressions!A63), " ", Regressions!A63)</f>
        <v>Croatia</v>
      </c>
      <c r="B53" s="336">
        <f>IF(ISBLANK(Regressions!B63), " ", Regressions!B63)</f>
        <v>2018</v>
      </c>
      <c r="C53" s="341" t="str">
        <f>IF(ISBLANK(Regressions!C63), " ", Regressions!C63)</f>
        <v>Urban</v>
      </c>
      <c r="D53" s="337">
        <f>IF(ISBLANK(Regressions!D63), " ", Regressions!D63)</f>
        <v>370481.79717720038</v>
      </c>
      <c r="E53" s="213" t="e">
        <f>IF(ISNUMBER(Regressions!E63),ROUND(Regressions!E63, 1), NA())</f>
        <v>#N/A</v>
      </c>
      <c r="F53" s="338" t="e">
        <f>IF(ISNUMBER(Regressions!F63),ROUND(Regressions!F63, 1), NA())</f>
        <v>#N/A</v>
      </c>
      <c r="G53" s="235" t="e">
        <f>IF(ISNUMBER(Regressions!G63),ROUND(Regressions!G63, 1), NA())</f>
        <v>#N/A</v>
      </c>
      <c r="H53" s="339" t="e">
        <f>IF(ISNUMBER(Regressions!H63),ROUND(Regressions!H63, 1), NA())</f>
        <v>#N/A</v>
      </c>
      <c r="I53" s="236" t="e">
        <f>IF(ISNUMBER(Regressions!I63),ROUND(Regressions!I63, 1), NA())</f>
        <v>#N/A</v>
      </c>
      <c r="J53" s="340" t="e">
        <f>IF(ISNUMBER(Regressions!K63),ROUND(Regressions!K63, 1), NA())</f>
        <v>#N/A</v>
      </c>
      <c r="K53" s="338" t="e">
        <f>IF(ISNUMBER(Regressions!L63),ROUND(Regressions!L63, 1), NA())</f>
        <v>#N/A</v>
      </c>
      <c r="L53" s="237" t="e">
        <f>IF(ISNUMBER(Regressions!M63),ROUND(Regressions!M63, 1), NA())</f>
        <v>#N/A</v>
      </c>
      <c r="M53" s="339" t="e">
        <f>IF(ISNUMBER(Regressions!N63),ROUND(Regressions!N63, 1), NA())</f>
        <v>#N/A</v>
      </c>
      <c r="N53" s="236" t="e">
        <f>IF(ISNUMBER(Regressions!O63),ROUND(Regressions!O63, 1), NA())</f>
        <v>#N/A</v>
      </c>
      <c r="O53" s="340" t="e">
        <f>IF(ISNUMBER(Regressions!Q63),ROUND(Regressions!Q63, 1), NA())</f>
        <v>#N/A</v>
      </c>
      <c r="P53" s="338" t="e">
        <f>IF(ISNUMBER(Regressions!R63),ROUND(Regressions!R63, 1), NA())</f>
        <v>#N/A</v>
      </c>
      <c r="Q53" s="214" t="e">
        <f>IF(ISNUMBER(Regressions!S63),ROUND(Regressions!S63, 1), NA())</f>
        <v>#N/A</v>
      </c>
      <c r="R53" s="339" t="e">
        <f>IF(ISNUMBER(Regressions!T63),ROUND(Regressions!T63, 1), NA())</f>
        <v>#N/A</v>
      </c>
      <c r="S53" s="236" t="e">
        <f>IF(ISNUMBER(Regressions!U63),ROUND(Regressions!U63, 1), NA())</f>
        <v>#N/A</v>
      </c>
    </row>
    <row xmlns:x14ac="http://schemas.microsoft.com/office/spreadsheetml/2009/9/ac" r="54" x14ac:dyDescent="0.2">
      <c r="A54" s="335" t="str">
        <f>IF(ISBLANK(Regressions!A64), " ", Regressions!A64)</f>
        <v>Croatia</v>
      </c>
      <c r="B54" s="336">
        <f>IF(ISBLANK(Regressions!B64), " ", Regressions!B64)</f>
        <v>2019</v>
      </c>
      <c r="C54" s="341" t="str">
        <f>IF(ISBLANK(Regressions!C64), " ", Regressions!C64)</f>
        <v>Urban</v>
      </c>
      <c r="D54" s="337">
        <f>IF(ISBLANK(Regressions!D64), " ", Regressions!D64)</f>
        <v>365079.1761380767</v>
      </c>
      <c r="E54" s="213" t="e">
        <f>IF(ISNUMBER(Regressions!E64),ROUND(Regressions!E64, 1), NA())</f>
        <v>#N/A</v>
      </c>
      <c r="F54" s="338" t="e">
        <f>IF(ISNUMBER(Regressions!F64),ROUND(Regressions!F64, 1), NA())</f>
        <v>#N/A</v>
      </c>
      <c r="G54" s="235" t="e">
        <f>IF(ISNUMBER(Regressions!G64),ROUND(Regressions!G64, 1), NA())</f>
        <v>#N/A</v>
      </c>
      <c r="H54" s="339" t="e">
        <f>IF(ISNUMBER(Regressions!H64),ROUND(Regressions!H64, 1), NA())</f>
        <v>#N/A</v>
      </c>
      <c r="I54" s="236" t="e">
        <f>IF(ISNUMBER(Regressions!I64),ROUND(Regressions!I64, 1), NA())</f>
        <v>#N/A</v>
      </c>
      <c r="J54" s="340" t="e">
        <f>IF(ISNUMBER(Regressions!K64),ROUND(Regressions!K64, 1), NA())</f>
        <v>#N/A</v>
      </c>
      <c r="K54" s="338" t="e">
        <f>IF(ISNUMBER(Regressions!L64),ROUND(Regressions!L64, 1), NA())</f>
        <v>#N/A</v>
      </c>
      <c r="L54" s="237" t="e">
        <f>IF(ISNUMBER(Regressions!M64),ROUND(Regressions!M64, 1), NA())</f>
        <v>#N/A</v>
      </c>
      <c r="M54" s="339" t="e">
        <f>IF(ISNUMBER(Regressions!N64),ROUND(Regressions!N64, 1), NA())</f>
        <v>#N/A</v>
      </c>
      <c r="N54" s="236" t="e">
        <f>IF(ISNUMBER(Regressions!O64),ROUND(Regressions!O64, 1), NA())</f>
        <v>#N/A</v>
      </c>
      <c r="O54" s="340" t="e">
        <f>IF(ISNUMBER(Regressions!Q64),ROUND(Regressions!Q64, 1), NA())</f>
        <v>#N/A</v>
      </c>
      <c r="P54" s="338" t="e">
        <f>IF(ISNUMBER(Regressions!R64),ROUND(Regressions!R64, 1), NA())</f>
        <v>#N/A</v>
      </c>
      <c r="Q54" s="214" t="e">
        <f>IF(ISNUMBER(Regressions!S64),ROUND(Regressions!S64, 1), NA())</f>
        <v>#N/A</v>
      </c>
      <c r="R54" s="339" t="e">
        <f>IF(ISNUMBER(Regressions!T64),ROUND(Regressions!T64, 1), NA())</f>
        <v>#N/A</v>
      </c>
      <c r="S54" s="236" t="e">
        <f>IF(ISNUMBER(Regressions!U64),ROUND(Regressions!U64, 1), NA())</f>
        <v>#N/A</v>
      </c>
    </row>
    <row xmlns:x14ac="http://schemas.microsoft.com/office/spreadsheetml/2009/9/ac" r="55" ht="13.5" customHeight="true" x14ac:dyDescent="0.2">
      <c r="A55" s="335" t="str">
        <f>IF(ISBLANK(Regressions!A65), " ", Regressions!A65)</f>
        <v>Croatia</v>
      </c>
      <c r="B55" s="336">
        <f>IF(ISBLANK(Regressions!B65), " ", Regressions!B65)</f>
        <v>2020</v>
      </c>
      <c r="C55" s="341" t="str">
        <f>IF(ISBLANK(Regressions!C65), " ", Regressions!C65)</f>
        <v>Urban</v>
      </c>
      <c r="D55" s="337">
        <f>IF(ISBLANK(Regressions!D65), " ", Regressions!D65)</f>
        <v>361528.96232826228</v>
      </c>
      <c r="E55" s="213" t="e">
        <f>IF(ISNUMBER(Regressions!E65),ROUND(Regressions!E65, 1), NA())</f>
        <v>#N/A</v>
      </c>
      <c r="F55" s="338" t="e">
        <f>IF(ISNUMBER(Regressions!F65),ROUND(Regressions!F65, 1), NA())</f>
        <v>#N/A</v>
      </c>
      <c r="G55" s="235" t="e">
        <f>IF(ISNUMBER(Regressions!G65),ROUND(Regressions!G65, 1), NA())</f>
        <v>#N/A</v>
      </c>
      <c r="H55" s="339" t="e">
        <f>IF(ISNUMBER(Regressions!H65),ROUND(Regressions!H65, 1), NA())</f>
        <v>#N/A</v>
      </c>
      <c r="I55" s="236" t="e">
        <f>IF(ISNUMBER(Regressions!I65),ROUND(Regressions!I65, 1), NA())</f>
        <v>#N/A</v>
      </c>
      <c r="J55" s="340" t="e">
        <f>IF(ISNUMBER(Regressions!K65),ROUND(Regressions!K65, 1), NA())</f>
        <v>#N/A</v>
      </c>
      <c r="K55" s="338" t="e">
        <f>IF(ISNUMBER(Regressions!L65),ROUND(Regressions!L65, 1), NA())</f>
        <v>#N/A</v>
      </c>
      <c r="L55" s="237" t="e">
        <f>IF(ISNUMBER(Regressions!M65),ROUND(Regressions!M65, 1), NA())</f>
        <v>#N/A</v>
      </c>
      <c r="M55" s="339" t="e">
        <f>IF(ISNUMBER(Regressions!N65),ROUND(Regressions!N65, 1), NA())</f>
        <v>#N/A</v>
      </c>
      <c r="N55" s="236" t="e">
        <f>IF(ISNUMBER(Regressions!O65),ROUND(Regressions!O65, 1), NA())</f>
        <v>#N/A</v>
      </c>
      <c r="O55" s="340" t="e">
        <f>IF(ISNUMBER(Regressions!Q65),ROUND(Regressions!Q65, 1), NA())</f>
        <v>#N/A</v>
      </c>
      <c r="P55" s="338" t="e">
        <f>IF(ISNUMBER(Regressions!R65),ROUND(Regressions!R65, 1), NA())</f>
        <v>#N/A</v>
      </c>
      <c r="Q55" s="214" t="e">
        <f>IF(ISNUMBER(Regressions!S65),ROUND(Regressions!S65, 1), NA())</f>
        <v>#N/A</v>
      </c>
      <c r="R55" s="339" t="e">
        <f>IF(ISNUMBER(Regressions!T65),ROUND(Regressions!T65, 1), NA())</f>
        <v>#N/A</v>
      </c>
      <c r="S55" s="236" t="e">
        <f>IF(ISNUMBER(Regressions!U65),ROUND(Regressions!U65, 1), NA())</f>
        <v>#N/A</v>
      </c>
    </row>
    <row xmlns:x14ac="http://schemas.microsoft.com/office/spreadsheetml/2009/9/ac" r="56" x14ac:dyDescent="0.2">
      <c r="A56" s="389" t="str">
        <f>IF(ISBLANK(Regressions!A66), " ", Regressions!A66)</f>
        <v>Croatia</v>
      </c>
      <c r="B56" s="390">
        <f>IF(ISBLANK(Regressions!B66), " ", Regressions!B66)</f>
        <v>2021</v>
      </c>
      <c r="C56" s="391" t="str">
        <f>IF(ISBLANK(Regressions!C66), " ", Regressions!C66)</f>
        <v>Urban</v>
      </c>
      <c r="D56" s="392">
        <f>IF(ISBLANK(Regressions!D66), " ", Regressions!D66)</f>
        <v>360020.82826919563</v>
      </c>
      <c r="E56" s="395" t="e">
        <f>IF(ISNUMBER(Regressions!E66),ROUND(Regressions!E66, 1), NA())</f>
        <v>#N/A</v>
      </c>
      <c r="F56" s="393" t="e">
        <f>IF(ISNUMBER(Regressions!F66),ROUND(Regressions!F66, 1), NA())</f>
        <v>#N/A</v>
      </c>
      <c r="G56" s="396" t="e">
        <f>IF(ISNUMBER(Regressions!G66),ROUND(Regressions!G66, 1), NA())</f>
        <v>#N/A</v>
      </c>
      <c r="H56" s="394" t="e">
        <f>IF(ISNUMBER(Regressions!H66),ROUND(Regressions!H66, 1), NA())</f>
        <v>#N/A</v>
      </c>
      <c r="I56" s="397" t="e">
        <f>IF(ISNUMBER(Regressions!I66),ROUND(Regressions!I66, 1), NA())</f>
        <v>#N/A</v>
      </c>
      <c r="J56" s="395" t="e">
        <f>IF(ISNUMBER(Regressions!K66),ROUND(Regressions!K66, 1), NA())</f>
        <v>#N/A</v>
      </c>
      <c r="K56" s="393" t="e">
        <f>IF(ISNUMBER(Regressions!L66),ROUND(Regressions!L66, 1), NA())</f>
        <v>#N/A</v>
      </c>
      <c r="L56" s="398" t="e">
        <f>IF(ISNUMBER(Regressions!M66),ROUND(Regressions!M66, 1), NA())</f>
        <v>#N/A</v>
      </c>
      <c r="M56" s="394" t="e">
        <f>IF(ISNUMBER(Regressions!N66),ROUND(Regressions!N66, 1), NA())</f>
        <v>#N/A</v>
      </c>
      <c r="N56" s="397" t="e">
        <f>IF(ISNUMBER(Regressions!O66),ROUND(Regressions!O66, 1), NA())</f>
        <v>#N/A</v>
      </c>
      <c r="O56" s="395" t="e">
        <f>IF(ISNUMBER(Regressions!Q66),ROUND(Regressions!Q66, 1), NA())</f>
        <v>#N/A</v>
      </c>
      <c r="P56" s="393" t="e">
        <f>IF(ISNUMBER(Regressions!R66),ROUND(Regressions!R66, 1), NA())</f>
        <v>#N/A</v>
      </c>
      <c r="Q56" s="399" t="e">
        <f>IF(ISNUMBER(Regressions!S66),ROUND(Regressions!S66, 1), NA())</f>
        <v>#N/A</v>
      </c>
      <c r="R56" s="394" t="e">
        <f>IF(ISNUMBER(Regressions!T66),ROUND(Regressions!T66, 1), NA())</f>
        <v>#N/A</v>
      </c>
      <c r="S56" s="397" t="e">
        <f>IF(ISNUMBER(Regressions!U66),ROUND(Regressions!U66, 1), NA())</f>
        <v>#N/A</v>
      </c>
      <c r="T56" s="388"/>
      <c r="U56" s="388"/>
      <c r="V56" s="388"/>
      <c r="W56" s="388"/>
      <c r="X56" s="388"/>
      <c r="Y56" s="388"/>
      <c r="Z56" s="388"/>
      <c r="AA56" s="388"/>
      <c r="AB56" s="388"/>
      <c r="AC56" s="388"/>
    </row>
    <row xmlns:x14ac="http://schemas.microsoft.com/office/spreadsheetml/2009/9/ac" r="57" x14ac:dyDescent="0.2">
      <c r="A57" s="335" t="str">
        <f>IF(ISBLANK(Regressions!A67), " ", Regressions!A67)</f>
        <v>Croatia</v>
      </c>
      <c r="B57" s="336">
        <f>IF(ISBLANK(Regressions!B67), " ", Regressions!B67)</f>
        <v>2022</v>
      </c>
      <c r="C57" s="341" t="str">
        <f>IF(ISBLANK(Regressions!C67), " ", Regressions!C67)</f>
        <v>Urban</v>
      </c>
      <c r="D57" s="337">
        <f>IF(ISBLANK(Regressions!D67), " ", Regressions!D67)</f>
        <v>348306.23969947809</v>
      </c>
      <c r="E57" s="213" t="e">
        <f>IF(ISNUMBER(Regressions!E67),ROUND(Regressions!E67, 1), NA())</f>
        <v>#N/A</v>
      </c>
      <c r="F57" s="338" t="e">
        <f>IF(ISNUMBER(Regressions!F67),ROUND(Regressions!F67, 1), NA())</f>
        <v>#N/A</v>
      </c>
      <c r="G57" s="235" t="e">
        <f>IF(ISNUMBER(Regressions!G67),ROUND(Regressions!G67, 1), NA())</f>
        <v>#N/A</v>
      </c>
      <c r="H57" s="339" t="e">
        <f>IF(ISNUMBER(Regressions!H67),ROUND(Regressions!H67, 1), NA())</f>
        <v>#N/A</v>
      </c>
      <c r="I57" s="236" t="e">
        <f>IF(ISNUMBER(Regressions!I67),ROUND(Regressions!I67, 1), NA())</f>
        <v>#N/A</v>
      </c>
      <c r="J57" s="340" t="e">
        <f>IF(ISNUMBER(Regressions!K67),ROUND(Regressions!K67, 1), NA())</f>
        <v>#N/A</v>
      </c>
      <c r="K57" s="338" t="e">
        <f>IF(ISNUMBER(Regressions!L67),ROUND(Regressions!L67, 1), NA())</f>
        <v>#N/A</v>
      </c>
      <c r="L57" s="237" t="e">
        <f>IF(ISNUMBER(Regressions!M67),ROUND(Regressions!M67, 1), NA())</f>
        <v>#N/A</v>
      </c>
      <c r="M57" s="339" t="e">
        <f>IF(ISNUMBER(Regressions!N67),ROUND(Regressions!N67, 1), NA())</f>
        <v>#N/A</v>
      </c>
      <c r="N57" s="236" t="e">
        <f>IF(ISNUMBER(Regressions!O67),ROUND(Regressions!O67, 1), NA())</f>
        <v>#N/A</v>
      </c>
      <c r="O57" s="340" t="e">
        <f>IF(ISNUMBER(Regressions!Q67),ROUND(Regressions!Q67, 1), NA())</f>
        <v>#N/A</v>
      </c>
      <c r="P57" s="338" t="e">
        <f>IF(ISNUMBER(Regressions!R67),ROUND(Regressions!R67, 1), NA())</f>
        <v>#N/A</v>
      </c>
      <c r="Q57" s="214" t="e">
        <f>IF(ISNUMBER(Regressions!S67),ROUND(Regressions!S67, 1), NA())</f>
        <v>#N/A</v>
      </c>
      <c r="R57" s="339" t="e">
        <f>IF(ISNUMBER(Regressions!T67),ROUND(Regressions!T67, 1), NA())</f>
        <v>#N/A</v>
      </c>
      <c r="S57" s="236" t="e">
        <f>IF(ISNUMBER(Regressions!U67),ROUND(Regressions!U67, 1), NA())</f>
        <v>#N/A</v>
      </c>
    </row>
    <row xmlns:x14ac="http://schemas.microsoft.com/office/spreadsheetml/2009/9/ac" r="58" x14ac:dyDescent="0.2">
      <c r="A58" s="342" t="str">
        <f>IF(ISBLANK(Regressions!A68), " ", Regressions!A68)</f>
        <v>Croatia</v>
      </c>
      <c r="B58" s="343">
        <f>IF(ISBLANK(Regressions!B68), " ", Regressions!B68)</f>
        <v>2023</v>
      </c>
      <c r="C58" s="344" t="str">
        <f>IF(ISBLANK(Regressions!C68), " ", Regressions!C68)</f>
        <v>Urban</v>
      </c>
      <c r="D58" s="345">
        <f>IF(ISBLANK(Regressions!D68), " ", Regressions!D68)</f>
        <v>353404.0666030884</v>
      </c>
      <c r="E58" s="346" t="e">
        <f>IF(ISNUMBER(Regressions!E68),ROUND(Regressions!E68, 1), NA())</f>
        <v>#N/A</v>
      </c>
      <c r="F58" s="347" t="e">
        <f>IF(ISNUMBER(Regressions!F68),ROUND(Regressions!F68, 1), NA())</f>
        <v>#N/A</v>
      </c>
      <c r="G58" s="348" t="e">
        <f>IF(ISNUMBER(Regressions!G68),ROUND(Regressions!G68, 1), NA())</f>
        <v>#N/A</v>
      </c>
      <c r="H58" s="349" t="e">
        <f>IF(ISNUMBER(Regressions!H68),ROUND(Regressions!H68, 1), NA())</f>
        <v>#N/A</v>
      </c>
      <c r="I58" s="350" t="e">
        <f>IF(ISNUMBER(Regressions!I68),ROUND(Regressions!I68, 1), NA())</f>
        <v>#N/A</v>
      </c>
      <c r="J58" s="351" t="e">
        <f>IF(ISNUMBER(Regressions!K68),ROUND(Regressions!K68, 1), NA())</f>
        <v>#N/A</v>
      </c>
      <c r="K58" s="347" t="e">
        <f>IF(ISNUMBER(Regressions!L68),ROUND(Regressions!L68, 1), NA())</f>
        <v>#N/A</v>
      </c>
      <c r="L58" s="352" t="e">
        <f>IF(ISNUMBER(Regressions!M68),ROUND(Regressions!M68, 1), NA())</f>
        <v>#N/A</v>
      </c>
      <c r="M58" s="349" t="e">
        <f>IF(ISNUMBER(Regressions!N68),ROUND(Regressions!N68, 1), NA())</f>
        <v>#N/A</v>
      </c>
      <c r="N58" s="350" t="e">
        <f>IF(ISNUMBER(Regressions!O68),ROUND(Regressions!O68, 1), NA())</f>
        <v>#N/A</v>
      </c>
      <c r="O58" s="351" t="e">
        <f>IF(ISNUMBER(Regressions!Q68),ROUND(Regressions!Q68, 1), NA())</f>
        <v>#N/A</v>
      </c>
      <c r="P58" s="347" t="e">
        <f>IF(ISNUMBER(Regressions!R68),ROUND(Regressions!R68, 1), NA())</f>
        <v>#N/A</v>
      </c>
      <c r="Q58" s="353" t="e">
        <f>IF(ISNUMBER(Regressions!S68),ROUND(Regressions!S68, 1), NA())</f>
        <v>#N/A</v>
      </c>
      <c r="R58" s="349" t="e">
        <f>IF(ISNUMBER(Regressions!T68),ROUND(Regressions!T68, 1), NA())</f>
        <v>#N/A</v>
      </c>
      <c r="S58" s="350" t="e">
        <f>IF(ISNUMBER(Regressions!U68),ROUND(Regressions!U68, 1), NA())</f>
        <v>#N/A</v>
      </c>
    </row>
    <row xmlns:x14ac="http://schemas.microsoft.com/office/spreadsheetml/2009/9/ac" r="59" hidden="true" x14ac:dyDescent="0.2">
      <c r="A59" s="335" t="str">
        <f>IF(ISBLANK(Regressions!A69), " ", Regressions!A69)</f>
        <v>Croatia</v>
      </c>
      <c r="B59" s="336">
        <f>IF(ISBLANK(Regressions!B69), " ", Regressions!B69)</f>
        <v>2024</v>
      </c>
      <c r="C59" s="341" t="str">
        <f>IF(ISBLANK(Regressions!C69), " ", Regressions!C69)</f>
        <v>Urban</v>
      </c>
      <c r="D59" s="337" t="str">
        <f>IF(ISBLANK(Regressions!D69), " ", Regressions!D69)</f>
        <v> </v>
      </c>
      <c r="E59" s="213" t="e">
        <f>IF(ISNUMBER(Regressions!E69),ROUND(Regressions!E69, 1), NA())</f>
        <v>#N/A</v>
      </c>
      <c r="F59" s="338" t="e">
        <f>IF(ISNUMBER(Regressions!F69),ROUND(Regressions!F69, 1), NA())</f>
        <v>#N/A</v>
      </c>
      <c r="G59" s="235" t="e">
        <f>IF(ISNUMBER(Regressions!G69),ROUND(Regressions!G69, 1), NA())</f>
        <v>#N/A</v>
      </c>
      <c r="H59" s="339" t="e">
        <f>IF(ISNUMBER(Regressions!H69),ROUND(Regressions!H69, 1), NA())</f>
        <v>#N/A</v>
      </c>
      <c r="I59" s="236" t="e">
        <f>IF(ISNUMBER(Regressions!I69),ROUND(Regressions!I69, 1), NA())</f>
        <v>#N/A</v>
      </c>
      <c r="J59" s="340" t="e">
        <f>IF(ISNUMBER(Regressions!K69),ROUND(Regressions!K69, 1), NA())</f>
        <v>#N/A</v>
      </c>
      <c r="K59" s="338" t="e">
        <f>IF(ISNUMBER(Regressions!L69),ROUND(Regressions!L69, 1), NA())</f>
        <v>#N/A</v>
      </c>
      <c r="L59" s="237" t="e">
        <f>IF(ISNUMBER(Regressions!M69),ROUND(Regressions!M69, 1), NA())</f>
        <v>#N/A</v>
      </c>
      <c r="M59" s="339" t="e">
        <f>IF(ISNUMBER(Regressions!N69),ROUND(Regressions!N69, 1), NA())</f>
        <v>#N/A</v>
      </c>
      <c r="N59" s="236" t="e">
        <f>IF(ISNUMBER(Regressions!O69),ROUND(Regressions!O69, 1), NA())</f>
        <v>#N/A</v>
      </c>
      <c r="O59" s="340" t="e">
        <f>IF(ISNUMBER(Regressions!Q69),ROUND(Regressions!Q69, 1), NA())</f>
        <v>#N/A</v>
      </c>
      <c r="P59" s="338" t="e">
        <f>IF(ISNUMBER(Regressions!R69),ROUND(Regressions!R69, 1), NA())</f>
        <v>#N/A</v>
      </c>
      <c r="Q59" s="214" t="e">
        <f>IF(ISNUMBER(Regressions!S69),ROUND(Regressions!S69, 1), NA())</f>
        <v>#N/A</v>
      </c>
      <c r="R59" s="339" t="e">
        <f>IF(ISNUMBER(Regressions!T69),ROUND(Regressions!T69, 1), NA())</f>
        <v>#N/A</v>
      </c>
      <c r="S59" s="236" t="e">
        <f>IF(ISNUMBER(Regressions!U69),ROUND(Regressions!U69, 1), NA())</f>
        <v>#N/A</v>
      </c>
    </row>
    <row xmlns:x14ac="http://schemas.microsoft.com/office/spreadsheetml/2009/9/ac" r="60" hidden="true" x14ac:dyDescent="0.2">
      <c r="A60" s="335" t="str">
        <f>IF(ISBLANK(Regressions!A70), " ", Regressions!A70)</f>
        <v>Croatia</v>
      </c>
      <c r="B60" s="336">
        <f>IF(ISBLANK(Regressions!B70), " ", Regressions!B70)</f>
        <v>2025</v>
      </c>
      <c r="C60" s="341" t="str">
        <f>IF(ISBLANK(Regressions!C70), " ", Regressions!C70)</f>
        <v>Urban</v>
      </c>
      <c r="D60" s="337" t="str">
        <f>IF(ISBLANK(Regressions!D70), " ", Regressions!D70)</f>
        <v> </v>
      </c>
      <c r="E60" s="213" t="e">
        <f>IF(ISNUMBER(Regressions!E70),ROUND(Regressions!E70, 1), NA())</f>
        <v>#N/A</v>
      </c>
      <c r="F60" s="338" t="e">
        <f>IF(ISNUMBER(Regressions!F70),ROUND(Regressions!F70, 1), NA())</f>
        <v>#N/A</v>
      </c>
      <c r="G60" s="235" t="e">
        <f>IF(ISNUMBER(Regressions!G70),ROUND(Regressions!G70, 1), NA())</f>
        <v>#N/A</v>
      </c>
      <c r="H60" s="339" t="e">
        <f>IF(ISNUMBER(Regressions!H70),ROUND(Regressions!H70, 1), NA())</f>
        <v>#N/A</v>
      </c>
      <c r="I60" s="236" t="e">
        <f>IF(ISNUMBER(Regressions!I70),ROUND(Regressions!I70, 1), NA())</f>
        <v>#N/A</v>
      </c>
      <c r="J60" s="340" t="e">
        <f>IF(ISNUMBER(Regressions!K70),ROUND(Regressions!K70, 1), NA())</f>
        <v>#N/A</v>
      </c>
      <c r="K60" s="338" t="e">
        <f>IF(ISNUMBER(Regressions!L70),ROUND(Regressions!L70, 1), NA())</f>
        <v>#N/A</v>
      </c>
      <c r="L60" s="237" t="e">
        <f>IF(ISNUMBER(Regressions!M70),ROUND(Regressions!M70, 1), NA())</f>
        <v>#N/A</v>
      </c>
      <c r="M60" s="339" t="e">
        <f>IF(ISNUMBER(Regressions!N70),ROUND(Regressions!N70, 1), NA())</f>
        <v>#N/A</v>
      </c>
      <c r="N60" s="236" t="e">
        <f>IF(ISNUMBER(Regressions!O70),ROUND(Regressions!O70, 1), NA())</f>
        <v>#N/A</v>
      </c>
      <c r="O60" s="340" t="e">
        <f>IF(ISNUMBER(Regressions!Q70),ROUND(Regressions!Q70, 1), NA())</f>
        <v>#N/A</v>
      </c>
      <c r="P60" s="338" t="e">
        <f>IF(ISNUMBER(Regressions!R70),ROUND(Regressions!R70, 1), NA())</f>
        <v>#N/A</v>
      </c>
      <c r="Q60" s="214" t="e">
        <f>IF(ISNUMBER(Regressions!S70),ROUND(Regressions!S70, 1), NA())</f>
        <v>#N/A</v>
      </c>
      <c r="R60" s="339" t="e">
        <f>IF(ISNUMBER(Regressions!T70),ROUND(Regressions!T70, 1), NA())</f>
        <v>#N/A</v>
      </c>
      <c r="S60" s="236" t="e">
        <f>IF(ISNUMBER(Regressions!U70),ROUND(Regressions!U70, 1), NA())</f>
        <v>#N/A</v>
      </c>
    </row>
    <row xmlns:x14ac="http://schemas.microsoft.com/office/spreadsheetml/2009/9/ac" r="61" hidden="true" x14ac:dyDescent="0.2">
      <c r="A61" s="335" t="str">
        <f>IF(ISBLANK(Regressions!A71), " ", Regressions!A71)</f>
        <v>Croatia</v>
      </c>
      <c r="B61" s="336">
        <f>IF(ISBLANK(Regressions!B71), " ", Regressions!B71)</f>
        <v>2026</v>
      </c>
      <c r="C61" s="341" t="str">
        <f>IF(ISBLANK(Regressions!C71), " ", Regressions!C71)</f>
        <v>Urban</v>
      </c>
      <c r="D61" s="337" t="str">
        <f>IF(ISBLANK(Regressions!D71), " ", Regressions!D71)</f>
        <v> </v>
      </c>
      <c r="E61" s="213" t="e">
        <f>IF(ISNUMBER(Regressions!E71),ROUND(Regressions!E71, 1), NA())</f>
        <v>#N/A</v>
      </c>
      <c r="F61" s="338" t="e">
        <f>IF(ISNUMBER(Regressions!F71),ROUND(Regressions!F71, 1), NA())</f>
        <v>#N/A</v>
      </c>
      <c r="G61" s="235" t="e">
        <f>IF(ISNUMBER(Regressions!G71),ROUND(Regressions!G71, 1), NA())</f>
        <v>#N/A</v>
      </c>
      <c r="H61" s="339" t="e">
        <f>IF(ISNUMBER(Regressions!H71),ROUND(Regressions!H71, 1), NA())</f>
        <v>#N/A</v>
      </c>
      <c r="I61" s="236" t="e">
        <f>IF(ISNUMBER(Regressions!I71),ROUND(Regressions!I71, 1), NA())</f>
        <v>#N/A</v>
      </c>
      <c r="J61" s="340" t="e">
        <f>IF(ISNUMBER(Regressions!K71),ROUND(Regressions!K71, 1), NA())</f>
        <v>#N/A</v>
      </c>
      <c r="K61" s="338" t="e">
        <f>IF(ISNUMBER(Regressions!L71),ROUND(Regressions!L71, 1), NA())</f>
        <v>#N/A</v>
      </c>
      <c r="L61" s="237" t="e">
        <f>IF(ISNUMBER(Regressions!M71),ROUND(Regressions!M71, 1), NA())</f>
        <v>#N/A</v>
      </c>
      <c r="M61" s="339" t="e">
        <f>IF(ISNUMBER(Regressions!N71),ROUND(Regressions!N71, 1), NA())</f>
        <v>#N/A</v>
      </c>
      <c r="N61" s="236" t="e">
        <f>IF(ISNUMBER(Regressions!O71),ROUND(Regressions!O71, 1), NA())</f>
        <v>#N/A</v>
      </c>
      <c r="O61" s="340" t="e">
        <f>IF(ISNUMBER(Regressions!Q71),ROUND(Regressions!Q71, 1), NA())</f>
        <v>#N/A</v>
      </c>
      <c r="P61" s="338" t="e">
        <f>IF(ISNUMBER(Regressions!R71),ROUND(Regressions!R71, 1), NA())</f>
        <v>#N/A</v>
      </c>
      <c r="Q61" s="214" t="e">
        <f>IF(ISNUMBER(Regressions!S71),ROUND(Regressions!S71, 1), NA())</f>
        <v>#N/A</v>
      </c>
      <c r="R61" s="339" t="e">
        <f>IF(ISNUMBER(Regressions!T71),ROUND(Regressions!T71, 1), NA())</f>
        <v>#N/A</v>
      </c>
      <c r="S61" s="236" t="e">
        <f>IF(ISNUMBER(Regressions!U71),ROUND(Regressions!U71, 1), NA())</f>
        <v>#N/A</v>
      </c>
    </row>
    <row xmlns:x14ac="http://schemas.microsoft.com/office/spreadsheetml/2009/9/ac" r="62" hidden="true" x14ac:dyDescent="0.2">
      <c r="A62" s="335" t="str">
        <f>IF(ISBLANK(Regressions!A72), " ", Regressions!A72)</f>
        <v>Croatia</v>
      </c>
      <c r="B62" s="336">
        <f>IF(ISBLANK(Regressions!B72), " ", Regressions!B72)</f>
        <v>2027</v>
      </c>
      <c r="C62" s="341" t="str">
        <f>IF(ISBLANK(Regressions!C72), " ", Regressions!C72)</f>
        <v>Urban</v>
      </c>
      <c r="D62" s="337" t="str">
        <f>IF(ISBLANK(Regressions!D72), " ", Regressions!D72)</f>
        <v> </v>
      </c>
      <c r="E62" s="213" t="e">
        <f>IF(ISNUMBER(Regressions!E72),ROUND(Regressions!E72, 1), NA())</f>
        <v>#N/A</v>
      </c>
      <c r="F62" s="338" t="e">
        <f>IF(ISNUMBER(Regressions!F72),ROUND(Regressions!F72, 1), NA())</f>
        <v>#N/A</v>
      </c>
      <c r="G62" s="235" t="e">
        <f>IF(ISNUMBER(Regressions!G72),ROUND(Regressions!G72, 1), NA())</f>
        <v>#N/A</v>
      </c>
      <c r="H62" s="339" t="e">
        <f>IF(ISNUMBER(Regressions!H72),ROUND(Regressions!H72, 1), NA())</f>
        <v>#N/A</v>
      </c>
      <c r="I62" s="236" t="e">
        <f>IF(ISNUMBER(Regressions!I72),ROUND(Regressions!I72, 1), NA())</f>
        <v>#N/A</v>
      </c>
      <c r="J62" s="340" t="e">
        <f>IF(ISNUMBER(Regressions!K72),ROUND(Regressions!K72, 1), NA())</f>
        <v>#N/A</v>
      </c>
      <c r="K62" s="338" t="e">
        <f>IF(ISNUMBER(Regressions!L72),ROUND(Regressions!L72, 1), NA())</f>
        <v>#N/A</v>
      </c>
      <c r="L62" s="237" t="e">
        <f>IF(ISNUMBER(Regressions!M72),ROUND(Regressions!M72, 1), NA())</f>
        <v>#N/A</v>
      </c>
      <c r="M62" s="339" t="e">
        <f>IF(ISNUMBER(Regressions!N72),ROUND(Regressions!N72, 1), NA())</f>
        <v>#N/A</v>
      </c>
      <c r="N62" s="236" t="e">
        <f>IF(ISNUMBER(Regressions!O72),ROUND(Regressions!O72, 1), NA())</f>
        <v>#N/A</v>
      </c>
      <c r="O62" s="340" t="e">
        <f>IF(ISNUMBER(Regressions!Q72),ROUND(Regressions!Q72, 1), NA())</f>
        <v>#N/A</v>
      </c>
      <c r="P62" s="338" t="e">
        <f>IF(ISNUMBER(Regressions!R72),ROUND(Regressions!R72, 1), NA())</f>
        <v>#N/A</v>
      </c>
      <c r="Q62" s="214" t="e">
        <f>IF(ISNUMBER(Regressions!S72),ROUND(Regressions!S72, 1), NA())</f>
        <v>#N/A</v>
      </c>
      <c r="R62" s="339" t="e">
        <f>IF(ISNUMBER(Regressions!T72),ROUND(Regressions!T72, 1), NA())</f>
        <v>#N/A</v>
      </c>
      <c r="S62" s="236" t="e">
        <f>IF(ISNUMBER(Regressions!U72),ROUND(Regressions!U72, 1), NA())</f>
        <v>#N/A</v>
      </c>
    </row>
    <row xmlns:x14ac="http://schemas.microsoft.com/office/spreadsheetml/2009/9/ac" r="63" hidden="true" x14ac:dyDescent="0.2">
      <c r="A63" s="335" t="str">
        <f>IF(ISBLANK(Regressions!A73), " ", Regressions!A73)</f>
        <v>Croatia</v>
      </c>
      <c r="B63" s="336">
        <f>IF(ISBLANK(Regressions!B73), " ", Regressions!B73)</f>
        <v>2028</v>
      </c>
      <c r="C63" s="341" t="str">
        <f>IF(ISBLANK(Regressions!C73), " ", Regressions!C73)</f>
        <v>Urban</v>
      </c>
      <c r="D63" s="337" t="str">
        <f>IF(ISBLANK(Regressions!D73), " ", Regressions!D73)</f>
        <v> </v>
      </c>
      <c r="E63" s="213" t="e">
        <f>IF(ISNUMBER(Regressions!E73),ROUND(Regressions!E73, 1), NA())</f>
        <v>#N/A</v>
      </c>
      <c r="F63" s="338" t="e">
        <f>IF(ISNUMBER(Regressions!F73),ROUND(Regressions!F73, 1), NA())</f>
        <v>#N/A</v>
      </c>
      <c r="G63" s="235" t="e">
        <f>IF(ISNUMBER(Regressions!G73),ROUND(Regressions!G73, 1), NA())</f>
        <v>#N/A</v>
      </c>
      <c r="H63" s="339" t="e">
        <f>IF(ISNUMBER(Regressions!H73),ROUND(Regressions!H73, 1), NA())</f>
        <v>#N/A</v>
      </c>
      <c r="I63" s="236" t="e">
        <f>IF(ISNUMBER(Regressions!I73),ROUND(Regressions!I73, 1), NA())</f>
        <v>#N/A</v>
      </c>
      <c r="J63" s="340" t="e">
        <f>IF(ISNUMBER(Regressions!K73),ROUND(Regressions!K73, 1), NA())</f>
        <v>#N/A</v>
      </c>
      <c r="K63" s="338" t="e">
        <f>IF(ISNUMBER(Regressions!L73),ROUND(Regressions!L73, 1), NA())</f>
        <v>#N/A</v>
      </c>
      <c r="L63" s="237" t="e">
        <f>IF(ISNUMBER(Regressions!M73),ROUND(Regressions!M73, 1), NA())</f>
        <v>#N/A</v>
      </c>
      <c r="M63" s="339" t="e">
        <f>IF(ISNUMBER(Regressions!N73),ROUND(Regressions!N73, 1), NA())</f>
        <v>#N/A</v>
      </c>
      <c r="N63" s="236" t="e">
        <f>IF(ISNUMBER(Regressions!O73),ROUND(Regressions!O73, 1), NA())</f>
        <v>#N/A</v>
      </c>
      <c r="O63" s="340" t="e">
        <f>IF(ISNUMBER(Regressions!Q73),ROUND(Regressions!Q73, 1), NA())</f>
        <v>#N/A</v>
      </c>
      <c r="P63" s="338" t="e">
        <f>IF(ISNUMBER(Regressions!R73),ROUND(Regressions!R73, 1), NA())</f>
        <v>#N/A</v>
      </c>
      <c r="Q63" s="214" t="e">
        <f>IF(ISNUMBER(Regressions!S73),ROUND(Regressions!S73, 1), NA())</f>
        <v>#N/A</v>
      </c>
      <c r="R63" s="339" t="e">
        <f>IF(ISNUMBER(Regressions!T73),ROUND(Regressions!T73, 1), NA())</f>
        <v>#N/A</v>
      </c>
      <c r="S63" s="236" t="e">
        <f>IF(ISNUMBER(Regressions!U73),ROUND(Regressions!U73, 1), NA())</f>
        <v>#N/A</v>
      </c>
    </row>
    <row xmlns:x14ac="http://schemas.microsoft.com/office/spreadsheetml/2009/9/ac" r="64" hidden="true" x14ac:dyDescent="0.2">
      <c r="A64" s="335" t="str">
        <f>IF(ISBLANK(Regressions!A74), " ", Regressions!A74)</f>
        <v>Croatia</v>
      </c>
      <c r="B64" s="336">
        <f>IF(ISBLANK(Regressions!B74), " ", Regressions!B74)</f>
        <v>2029</v>
      </c>
      <c r="C64" s="341" t="str">
        <f>IF(ISBLANK(Regressions!C74), " ", Regressions!C74)</f>
        <v>Urban</v>
      </c>
      <c r="D64" s="337" t="str">
        <f>IF(ISBLANK(Regressions!D74), " ", Regressions!D74)</f>
        <v> </v>
      </c>
      <c r="E64" s="213" t="e">
        <f>IF(ISNUMBER(Regressions!E74),ROUND(Regressions!E74, 1), NA())</f>
        <v>#N/A</v>
      </c>
      <c r="F64" s="338" t="e">
        <f>IF(ISNUMBER(Regressions!F74),ROUND(Regressions!F74, 1), NA())</f>
        <v>#N/A</v>
      </c>
      <c r="G64" s="235" t="e">
        <f>IF(ISNUMBER(Regressions!G74),ROUND(Regressions!G74, 1), NA())</f>
        <v>#N/A</v>
      </c>
      <c r="H64" s="339" t="e">
        <f>IF(ISNUMBER(Regressions!H74),ROUND(Regressions!H74, 1), NA())</f>
        <v>#N/A</v>
      </c>
      <c r="I64" s="236" t="e">
        <f>IF(ISNUMBER(Regressions!I74),ROUND(Regressions!I74, 1), NA())</f>
        <v>#N/A</v>
      </c>
      <c r="J64" s="340" t="e">
        <f>IF(ISNUMBER(Regressions!K74),ROUND(Regressions!K74, 1), NA())</f>
        <v>#N/A</v>
      </c>
      <c r="K64" s="338" t="e">
        <f>IF(ISNUMBER(Regressions!L74),ROUND(Regressions!L74, 1), NA())</f>
        <v>#N/A</v>
      </c>
      <c r="L64" s="237" t="e">
        <f>IF(ISNUMBER(Regressions!M74),ROUND(Regressions!M74, 1), NA())</f>
        <v>#N/A</v>
      </c>
      <c r="M64" s="339" t="e">
        <f>IF(ISNUMBER(Regressions!N74),ROUND(Regressions!N74, 1), NA())</f>
        <v>#N/A</v>
      </c>
      <c r="N64" s="236" t="e">
        <f>IF(ISNUMBER(Regressions!O74),ROUND(Regressions!O74, 1), NA())</f>
        <v>#N/A</v>
      </c>
      <c r="O64" s="340" t="e">
        <f>IF(ISNUMBER(Regressions!Q74),ROUND(Regressions!Q74, 1), NA())</f>
        <v>#N/A</v>
      </c>
      <c r="P64" s="338" t="e">
        <f>IF(ISNUMBER(Regressions!R74),ROUND(Regressions!R74, 1), NA())</f>
        <v>#N/A</v>
      </c>
      <c r="Q64" s="214" t="e">
        <f>IF(ISNUMBER(Regressions!S74),ROUND(Regressions!S74, 1), NA())</f>
        <v>#N/A</v>
      </c>
      <c r="R64" s="339" t="e">
        <f>IF(ISNUMBER(Regressions!T74),ROUND(Regressions!T74, 1), NA())</f>
        <v>#N/A</v>
      </c>
      <c r="S64" s="236" t="e">
        <f>IF(ISNUMBER(Regressions!U74),ROUND(Regressions!U74, 1), NA())</f>
        <v>#N/A</v>
      </c>
    </row>
    <row xmlns:x14ac="http://schemas.microsoft.com/office/spreadsheetml/2009/9/ac" r="65" hidden="true" x14ac:dyDescent="0.2">
      <c r="A65" s="335" t="str">
        <f>IF(ISBLANK(Regressions!A75), " ", Regressions!A75)</f>
        <v>Croatia</v>
      </c>
      <c r="B65" s="336">
        <f>IF(ISBLANK(Regressions!B75), " ", Regressions!B75)</f>
        <v>2030</v>
      </c>
      <c r="C65" s="341" t="str">
        <f>IF(ISBLANK(Regressions!C75), " ", Regressions!C75)</f>
        <v>Urban</v>
      </c>
      <c r="D65" s="337" t="str">
        <f>IF(ISBLANK(Regressions!D75), " ", Regressions!D75)</f>
        <v> </v>
      </c>
      <c r="E65" s="213" t="e">
        <f>IF(ISNUMBER(Regressions!E75),ROUND(Regressions!E75, 1), NA())</f>
        <v>#N/A</v>
      </c>
      <c r="F65" s="338" t="e">
        <f>IF(ISNUMBER(Regressions!F75),ROUND(Regressions!F75, 1), NA())</f>
        <v>#N/A</v>
      </c>
      <c r="G65" s="235" t="e">
        <f>IF(ISNUMBER(Regressions!G75),ROUND(Regressions!G75, 1), NA())</f>
        <v>#N/A</v>
      </c>
      <c r="H65" s="339" t="e">
        <f>IF(ISNUMBER(Regressions!H75),ROUND(Regressions!H75, 1), NA())</f>
        <v>#N/A</v>
      </c>
      <c r="I65" s="236" t="e">
        <f>IF(ISNUMBER(Regressions!I75),ROUND(Regressions!I75, 1), NA())</f>
        <v>#N/A</v>
      </c>
      <c r="J65" s="340" t="e">
        <f>IF(ISNUMBER(Regressions!K75),ROUND(Regressions!K75, 1), NA())</f>
        <v>#N/A</v>
      </c>
      <c r="K65" s="338" t="e">
        <f>IF(ISNUMBER(Regressions!L75),ROUND(Regressions!L75, 1), NA())</f>
        <v>#N/A</v>
      </c>
      <c r="L65" s="237" t="e">
        <f>IF(ISNUMBER(Regressions!M75),ROUND(Regressions!M75, 1), NA())</f>
        <v>#N/A</v>
      </c>
      <c r="M65" s="339" t="e">
        <f>IF(ISNUMBER(Regressions!N75),ROUND(Regressions!N75, 1), NA())</f>
        <v>#N/A</v>
      </c>
      <c r="N65" s="236" t="e">
        <f>IF(ISNUMBER(Regressions!O75),ROUND(Regressions!O75, 1), NA())</f>
        <v>#N/A</v>
      </c>
      <c r="O65" s="340" t="e">
        <f>IF(ISNUMBER(Regressions!Q75),ROUND(Regressions!Q75, 1), NA())</f>
        <v>#N/A</v>
      </c>
      <c r="P65" s="338" t="e">
        <f>IF(ISNUMBER(Regressions!R75),ROUND(Regressions!R75, 1), NA())</f>
        <v>#N/A</v>
      </c>
      <c r="Q65" s="214" t="e">
        <f>IF(ISNUMBER(Regressions!S75),ROUND(Regressions!S75, 1), NA())</f>
        <v>#N/A</v>
      </c>
      <c r="R65" s="339" t="e">
        <f>IF(ISNUMBER(Regressions!T75),ROUND(Regressions!T75, 1), NA())</f>
        <v>#N/A</v>
      </c>
      <c r="S65" s="236" t="e">
        <f>IF(ISNUMBER(Regressions!U75),ROUND(Regressions!U75, 1), NA())</f>
        <v>#N/A</v>
      </c>
    </row>
    <row xmlns:x14ac="http://schemas.microsoft.com/office/spreadsheetml/2009/9/ac" r="66" x14ac:dyDescent="0.2">
      <c r="A66" s="335" t="str">
        <f>IF(ISBLANK(Regressions!A76), " ", Regressions!A76)</f>
        <v>Croatia</v>
      </c>
      <c r="B66" s="336">
        <f>IF(ISBLANK(Regressions!B76), " ", Regressions!B76)</f>
        <v>2000</v>
      </c>
      <c r="C66" s="341" t="str">
        <f>IF(ISBLANK(Regressions!C76), " ", Regressions!C76)</f>
        <v>Rural</v>
      </c>
      <c r="D66" s="337">
        <f>IF(ISBLANK(Regressions!D76), " ", Regressions!D76)</f>
        <v>384843.05319976812</v>
      </c>
      <c r="E66" s="213" t="e">
        <f>IF(ISNUMBER(Regressions!E76),ROUND(Regressions!E76, 1), NA())</f>
        <v>#N/A</v>
      </c>
      <c r="F66" s="338" t="e">
        <f>IF(ISNUMBER(Regressions!F76),ROUND(Regressions!F76, 1), NA())</f>
        <v>#N/A</v>
      </c>
      <c r="G66" s="235" t="e">
        <f>IF(ISNUMBER(Regressions!G76),ROUND(Regressions!G76, 1), NA())</f>
        <v>#N/A</v>
      </c>
      <c r="H66" s="339" t="e">
        <f>IF(ISNUMBER(Regressions!H76),ROUND(Regressions!H76, 1), NA())</f>
        <v>#N/A</v>
      </c>
      <c r="I66" s="236" t="e">
        <f>IF(ISNUMBER(Regressions!I76),ROUND(Regressions!I76, 1), NA())</f>
        <v>#N/A</v>
      </c>
      <c r="J66" s="340" t="e">
        <f>IF(ISNUMBER(Regressions!K76),ROUND(Regressions!K76, 1), NA())</f>
        <v>#N/A</v>
      </c>
      <c r="K66" s="338" t="e">
        <f>IF(ISNUMBER(Regressions!L76),ROUND(Regressions!L76, 1), NA())</f>
        <v>#N/A</v>
      </c>
      <c r="L66" s="237" t="e">
        <f>IF(ISNUMBER(Regressions!M76),ROUND(Regressions!M76, 1), NA())</f>
        <v>#N/A</v>
      </c>
      <c r="M66" s="339" t="e">
        <f>IF(ISNUMBER(Regressions!N76),ROUND(Regressions!N76, 1), NA())</f>
        <v>#N/A</v>
      </c>
      <c r="N66" s="236" t="e">
        <f>IF(ISNUMBER(Regressions!O76),ROUND(Regressions!O76, 1), NA())</f>
        <v>#N/A</v>
      </c>
      <c r="O66" s="340" t="e">
        <f>IF(ISNUMBER(Regressions!Q76),ROUND(Regressions!Q76, 1), NA())</f>
        <v>#N/A</v>
      </c>
      <c r="P66" s="338" t="e">
        <f>IF(ISNUMBER(Regressions!R76),ROUND(Regressions!R76, 1), NA())</f>
        <v>#N/A</v>
      </c>
      <c r="Q66" s="214" t="e">
        <f>IF(ISNUMBER(Regressions!S76),ROUND(Regressions!S76, 1), NA())</f>
        <v>#N/A</v>
      </c>
      <c r="R66" s="339" t="e">
        <f>IF(ISNUMBER(Regressions!T76),ROUND(Regressions!T76, 1), NA())</f>
        <v>#N/A</v>
      </c>
      <c r="S66" s="236" t="e">
        <f>IF(ISNUMBER(Regressions!U76),ROUND(Regressions!U76, 1), NA())</f>
        <v>#N/A</v>
      </c>
    </row>
    <row xmlns:x14ac="http://schemas.microsoft.com/office/spreadsheetml/2009/9/ac" r="67" x14ac:dyDescent="0.2">
      <c r="A67" s="335" t="str">
        <f>IF(ISBLANK(Regressions!A77), " ", Regressions!A77)</f>
        <v>Croatia</v>
      </c>
      <c r="B67" s="336">
        <f>IF(ISBLANK(Regressions!B77), " ", Regressions!B77)</f>
        <v>2001</v>
      </c>
      <c r="C67" s="341" t="str">
        <f>IF(ISBLANK(Regressions!C77), " ", Regressions!C77)</f>
        <v>Rural</v>
      </c>
      <c r="D67" s="337">
        <f>IF(ISBLANK(Regressions!D77), " ", Regressions!D77)</f>
        <v>376960.09089660639</v>
      </c>
      <c r="E67" s="213" t="e">
        <f>IF(ISNUMBER(Regressions!E77),ROUND(Regressions!E77, 1), NA())</f>
        <v>#N/A</v>
      </c>
      <c r="F67" s="338" t="e">
        <f>IF(ISNUMBER(Regressions!F77),ROUND(Regressions!F77, 1), NA())</f>
        <v>#N/A</v>
      </c>
      <c r="G67" s="235" t="e">
        <f>IF(ISNUMBER(Regressions!G77),ROUND(Regressions!G77, 1), NA())</f>
        <v>#N/A</v>
      </c>
      <c r="H67" s="339" t="e">
        <f>IF(ISNUMBER(Regressions!H77),ROUND(Regressions!H77, 1), NA())</f>
        <v>#N/A</v>
      </c>
      <c r="I67" s="236" t="e">
        <f>IF(ISNUMBER(Regressions!I77),ROUND(Regressions!I77, 1), NA())</f>
        <v>#N/A</v>
      </c>
      <c r="J67" s="340" t="e">
        <f>IF(ISNUMBER(Regressions!K77),ROUND(Regressions!K77, 1), NA())</f>
        <v>#N/A</v>
      </c>
      <c r="K67" s="338" t="e">
        <f>IF(ISNUMBER(Regressions!L77),ROUND(Regressions!L77, 1), NA())</f>
        <v>#N/A</v>
      </c>
      <c r="L67" s="237" t="e">
        <f>IF(ISNUMBER(Regressions!M77),ROUND(Regressions!M77, 1), NA())</f>
        <v>#N/A</v>
      </c>
      <c r="M67" s="339" t="e">
        <f>IF(ISNUMBER(Regressions!N77),ROUND(Regressions!N77, 1), NA())</f>
        <v>#N/A</v>
      </c>
      <c r="N67" s="236" t="e">
        <f>IF(ISNUMBER(Regressions!O77),ROUND(Regressions!O77, 1), NA())</f>
        <v>#N/A</v>
      </c>
      <c r="O67" s="340" t="e">
        <f>IF(ISNUMBER(Regressions!Q77),ROUND(Regressions!Q77, 1), NA())</f>
        <v>#N/A</v>
      </c>
      <c r="P67" s="338" t="e">
        <f>IF(ISNUMBER(Regressions!R77),ROUND(Regressions!R77, 1), NA())</f>
        <v>#N/A</v>
      </c>
      <c r="Q67" s="214" t="e">
        <f>IF(ISNUMBER(Regressions!S77),ROUND(Regressions!S77, 1), NA())</f>
        <v>#N/A</v>
      </c>
      <c r="R67" s="339" t="e">
        <f>IF(ISNUMBER(Regressions!T77),ROUND(Regressions!T77, 1), NA())</f>
        <v>#N/A</v>
      </c>
      <c r="S67" s="236" t="e">
        <f>IF(ISNUMBER(Regressions!U77),ROUND(Regressions!U77, 1), NA())</f>
        <v>#N/A</v>
      </c>
    </row>
    <row xmlns:x14ac="http://schemas.microsoft.com/office/spreadsheetml/2009/9/ac" r="68" x14ac:dyDescent="0.2">
      <c r="A68" s="335" t="str">
        <f>IF(ISBLANK(Regressions!A78), " ", Regressions!A78)</f>
        <v>Croatia</v>
      </c>
      <c r="B68" s="336">
        <f>IF(ISBLANK(Regressions!B78), " ", Regressions!B78)</f>
        <v>2002</v>
      </c>
      <c r="C68" s="341" t="str">
        <f>IF(ISBLANK(Regressions!C78), " ", Regressions!C78)</f>
        <v>Rural</v>
      </c>
      <c r="D68" s="337">
        <f>IF(ISBLANK(Regressions!D78), " ", Regressions!D78)</f>
        <v>373277.54540195462</v>
      </c>
      <c r="E68" s="213" t="e">
        <f>IF(ISNUMBER(Regressions!E78),ROUND(Regressions!E78, 1), NA())</f>
        <v>#N/A</v>
      </c>
      <c r="F68" s="338" t="e">
        <f>IF(ISNUMBER(Regressions!F78),ROUND(Regressions!F78, 1), NA())</f>
        <v>#N/A</v>
      </c>
      <c r="G68" s="235" t="e">
        <f>IF(ISNUMBER(Regressions!G78),ROUND(Regressions!G78, 1), NA())</f>
        <v>#N/A</v>
      </c>
      <c r="H68" s="339" t="e">
        <f>IF(ISNUMBER(Regressions!H78),ROUND(Regressions!H78, 1), NA())</f>
        <v>#N/A</v>
      </c>
      <c r="I68" s="236" t="e">
        <f>IF(ISNUMBER(Regressions!I78),ROUND(Regressions!I78, 1), NA())</f>
        <v>#N/A</v>
      </c>
      <c r="J68" s="340" t="e">
        <f>IF(ISNUMBER(Regressions!K78),ROUND(Regressions!K78, 1), NA())</f>
        <v>#N/A</v>
      </c>
      <c r="K68" s="338" t="e">
        <f>IF(ISNUMBER(Regressions!L78),ROUND(Regressions!L78, 1), NA())</f>
        <v>#N/A</v>
      </c>
      <c r="L68" s="237" t="e">
        <f>IF(ISNUMBER(Regressions!M78),ROUND(Regressions!M78, 1), NA())</f>
        <v>#N/A</v>
      </c>
      <c r="M68" s="339" t="e">
        <f>IF(ISNUMBER(Regressions!N78),ROUND(Regressions!N78, 1), NA())</f>
        <v>#N/A</v>
      </c>
      <c r="N68" s="236" t="e">
        <f>IF(ISNUMBER(Regressions!O78),ROUND(Regressions!O78, 1), NA())</f>
        <v>#N/A</v>
      </c>
      <c r="O68" s="340" t="e">
        <f>IF(ISNUMBER(Regressions!Q78),ROUND(Regressions!Q78, 1), NA())</f>
        <v>#N/A</v>
      </c>
      <c r="P68" s="338" t="e">
        <f>IF(ISNUMBER(Regressions!R78),ROUND(Regressions!R78, 1), NA())</f>
        <v>#N/A</v>
      </c>
      <c r="Q68" s="214" t="e">
        <f>IF(ISNUMBER(Regressions!S78),ROUND(Regressions!S78, 1), NA())</f>
        <v>#N/A</v>
      </c>
      <c r="R68" s="339" t="e">
        <f>IF(ISNUMBER(Regressions!T78),ROUND(Regressions!T78, 1), NA())</f>
        <v>#N/A</v>
      </c>
      <c r="S68" s="236" t="e">
        <f>IF(ISNUMBER(Regressions!U78),ROUND(Regressions!U78, 1), NA())</f>
        <v>#N/A</v>
      </c>
    </row>
    <row xmlns:x14ac="http://schemas.microsoft.com/office/spreadsheetml/2009/9/ac" r="69" x14ac:dyDescent="0.2">
      <c r="A69" s="335" t="str">
        <f>IF(ISBLANK(Regressions!A79), " ", Regressions!A79)</f>
        <v>Croatia</v>
      </c>
      <c r="B69" s="336">
        <f>IF(ISBLANK(Regressions!B79), " ", Regressions!B79)</f>
        <v>2003</v>
      </c>
      <c r="C69" s="341" t="str">
        <f>IF(ISBLANK(Regressions!C79), " ", Regressions!C79)</f>
        <v>Rural</v>
      </c>
      <c r="D69" s="337">
        <f>IF(ISBLANK(Regressions!D79), " ", Regressions!D79)</f>
        <v>367922.24712806707</v>
      </c>
      <c r="E69" s="213" t="e">
        <f>IF(ISNUMBER(Regressions!E79),ROUND(Regressions!E79, 1), NA())</f>
        <v>#N/A</v>
      </c>
      <c r="F69" s="338" t="e">
        <f>IF(ISNUMBER(Regressions!F79),ROUND(Regressions!F79, 1), NA())</f>
        <v>#N/A</v>
      </c>
      <c r="G69" s="235" t="e">
        <f>IF(ISNUMBER(Regressions!G79),ROUND(Regressions!G79, 1), NA())</f>
        <v>#N/A</v>
      </c>
      <c r="H69" s="339" t="e">
        <f>IF(ISNUMBER(Regressions!H79),ROUND(Regressions!H79, 1), NA())</f>
        <v>#N/A</v>
      </c>
      <c r="I69" s="236" t="e">
        <f>IF(ISNUMBER(Regressions!I79),ROUND(Regressions!I79, 1), NA())</f>
        <v>#N/A</v>
      </c>
      <c r="J69" s="340" t="e">
        <f>IF(ISNUMBER(Regressions!K79),ROUND(Regressions!K79, 1), NA())</f>
        <v>#N/A</v>
      </c>
      <c r="K69" s="338" t="e">
        <f>IF(ISNUMBER(Regressions!L79),ROUND(Regressions!L79, 1), NA())</f>
        <v>#N/A</v>
      </c>
      <c r="L69" s="237" t="e">
        <f>IF(ISNUMBER(Regressions!M79),ROUND(Regressions!M79, 1), NA())</f>
        <v>#N/A</v>
      </c>
      <c r="M69" s="339" t="e">
        <f>IF(ISNUMBER(Regressions!N79),ROUND(Regressions!N79, 1), NA())</f>
        <v>#N/A</v>
      </c>
      <c r="N69" s="236" t="e">
        <f>IF(ISNUMBER(Regressions!O79),ROUND(Regressions!O79, 1), NA())</f>
        <v>#N/A</v>
      </c>
      <c r="O69" s="340" t="e">
        <f>IF(ISNUMBER(Regressions!Q79),ROUND(Regressions!Q79, 1), NA())</f>
        <v>#N/A</v>
      </c>
      <c r="P69" s="338" t="e">
        <f>IF(ISNUMBER(Regressions!R79),ROUND(Regressions!R79, 1), NA())</f>
        <v>#N/A</v>
      </c>
      <c r="Q69" s="214" t="e">
        <f>IF(ISNUMBER(Regressions!S79),ROUND(Regressions!S79, 1), NA())</f>
        <v>#N/A</v>
      </c>
      <c r="R69" s="339" t="e">
        <f>IF(ISNUMBER(Regressions!T79),ROUND(Regressions!T79, 1), NA())</f>
        <v>#N/A</v>
      </c>
      <c r="S69" s="236" t="e">
        <f>IF(ISNUMBER(Regressions!U79),ROUND(Regressions!U79, 1), NA())</f>
        <v>#N/A</v>
      </c>
    </row>
    <row xmlns:x14ac="http://schemas.microsoft.com/office/spreadsheetml/2009/9/ac" r="70" x14ac:dyDescent="0.2">
      <c r="A70" s="335" t="str">
        <f>IF(ISBLANK(Regressions!A80), " ", Regressions!A80)</f>
        <v>Croatia</v>
      </c>
      <c r="B70" s="336">
        <f>IF(ISBLANK(Regressions!B80), " ", Regressions!B80)</f>
        <v>2004</v>
      </c>
      <c r="C70" s="341" t="str">
        <f>IF(ISBLANK(Regressions!C80), " ", Regressions!C80)</f>
        <v>Rural</v>
      </c>
      <c r="D70" s="337">
        <f>IF(ISBLANK(Regressions!D80), " ", Regressions!D80)</f>
        <v>361102.00917697907</v>
      </c>
      <c r="E70" s="213" t="e">
        <f>IF(ISNUMBER(Regressions!E80),ROUND(Regressions!E80, 1), NA())</f>
        <v>#N/A</v>
      </c>
      <c r="F70" s="338" t="e">
        <f>IF(ISNUMBER(Regressions!F80),ROUND(Regressions!F80, 1), NA())</f>
        <v>#N/A</v>
      </c>
      <c r="G70" s="235" t="e">
        <f>IF(ISNUMBER(Regressions!G80),ROUND(Regressions!G80, 1), NA())</f>
        <v>#N/A</v>
      </c>
      <c r="H70" s="339" t="e">
        <f>IF(ISNUMBER(Regressions!H80),ROUND(Regressions!H80, 1), NA())</f>
        <v>#N/A</v>
      </c>
      <c r="I70" s="236" t="e">
        <f>IF(ISNUMBER(Regressions!I80),ROUND(Regressions!I80, 1), NA())</f>
        <v>#N/A</v>
      </c>
      <c r="J70" s="340" t="e">
        <f>IF(ISNUMBER(Regressions!K80),ROUND(Regressions!K80, 1), NA())</f>
        <v>#N/A</v>
      </c>
      <c r="K70" s="338" t="e">
        <f>IF(ISNUMBER(Regressions!L80),ROUND(Regressions!L80, 1), NA())</f>
        <v>#N/A</v>
      </c>
      <c r="L70" s="237" t="e">
        <f>IF(ISNUMBER(Regressions!M80),ROUND(Regressions!M80, 1), NA())</f>
        <v>#N/A</v>
      </c>
      <c r="M70" s="339" t="e">
        <f>IF(ISNUMBER(Regressions!N80),ROUND(Regressions!N80, 1), NA())</f>
        <v>#N/A</v>
      </c>
      <c r="N70" s="236" t="e">
        <f>IF(ISNUMBER(Regressions!O80),ROUND(Regressions!O80, 1), NA())</f>
        <v>#N/A</v>
      </c>
      <c r="O70" s="340" t="e">
        <f>IF(ISNUMBER(Regressions!Q80),ROUND(Regressions!Q80, 1), NA())</f>
        <v>#N/A</v>
      </c>
      <c r="P70" s="338" t="e">
        <f>IF(ISNUMBER(Regressions!R80),ROUND(Regressions!R80, 1), NA())</f>
        <v>#N/A</v>
      </c>
      <c r="Q70" s="214" t="e">
        <f>IF(ISNUMBER(Regressions!S80),ROUND(Regressions!S80, 1), NA())</f>
        <v>#N/A</v>
      </c>
      <c r="R70" s="339" t="e">
        <f>IF(ISNUMBER(Regressions!T80),ROUND(Regressions!T80, 1), NA())</f>
        <v>#N/A</v>
      </c>
      <c r="S70" s="236" t="e">
        <f>IF(ISNUMBER(Regressions!U80),ROUND(Regressions!U80, 1), NA())</f>
        <v>#N/A</v>
      </c>
    </row>
    <row xmlns:x14ac="http://schemas.microsoft.com/office/spreadsheetml/2009/9/ac" r="71" x14ac:dyDescent="0.2">
      <c r="A71" s="335" t="str">
        <f>IF(ISBLANK(Regressions!A81), " ", Regressions!A81)</f>
        <v>Croatia</v>
      </c>
      <c r="B71" s="336">
        <f>IF(ISBLANK(Regressions!B81), " ", Regressions!B81)</f>
        <v>2005</v>
      </c>
      <c r="C71" s="341" t="str">
        <f>IF(ISBLANK(Regressions!C81), " ", Regressions!C81)</f>
        <v>Rural</v>
      </c>
      <c r="D71" s="337">
        <f>IF(ISBLANK(Regressions!D81), " ", Regressions!D81)</f>
        <v>354247.4396986771</v>
      </c>
      <c r="E71" s="213" t="e">
        <f>IF(ISNUMBER(Regressions!E81),ROUND(Regressions!E81, 1), NA())</f>
        <v>#N/A</v>
      </c>
      <c r="F71" s="338" t="e">
        <f>IF(ISNUMBER(Regressions!F81),ROUND(Regressions!F81, 1), NA())</f>
        <v>#N/A</v>
      </c>
      <c r="G71" s="235" t="e">
        <f>IF(ISNUMBER(Regressions!G81),ROUND(Regressions!G81, 1), NA())</f>
        <v>#N/A</v>
      </c>
      <c r="H71" s="339" t="e">
        <f>IF(ISNUMBER(Regressions!H81),ROUND(Regressions!H81, 1), NA())</f>
        <v>#N/A</v>
      </c>
      <c r="I71" s="236" t="e">
        <f>IF(ISNUMBER(Regressions!I81),ROUND(Regressions!I81, 1), NA())</f>
        <v>#N/A</v>
      </c>
      <c r="J71" s="340" t="e">
        <f>IF(ISNUMBER(Regressions!K81),ROUND(Regressions!K81, 1), NA())</f>
        <v>#N/A</v>
      </c>
      <c r="K71" s="338" t="e">
        <f>IF(ISNUMBER(Regressions!L81),ROUND(Regressions!L81, 1), NA())</f>
        <v>#N/A</v>
      </c>
      <c r="L71" s="237" t="e">
        <f>IF(ISNUMBER(Regressions!M81),ROUND(Regressions!M81, 1), NA())</f>
        <v>#N/A</v>
      </c>
      <c r="M71" s="339" t="e">
        <f>IF(ISNUMBER(Regressions!N81),ROUND(Regressions!N81, 1), NA())</f>
        <v>#N/A</v>
      </c>
      <c r="N71" s="236" t="e">
        <f>IF(ISNUMBER(Regressions!O81),ROUND(Regressions!O81, 1), NA())</f>
        <v>#N/A</v>
      </c>
      <c r="O71" s="340" t="e">
        <f>IF(ISNUMBER(Regressions!Q81),ROUND(Regressions!Q81, 1), NA())</f>
        <v>#N/A</v>
      </c>
      <c r="P71" s="338" t="e">
        <f>IF(ISNUMBER(Regressions!R81),ROUND(Regressions!R81, 1), NA())</f>
        <v>#N/A</v>
      </c>
      <c r="Q71" s="214" t="e">
        <f>IF(ISNUMBER(Regressions!S81),ROUND(Regressions!S81, 1), NA())</f>
        <v>#N/A</v>
      </c>
      <c r="R71" s="339" t="e">
        <f>IF(ISNUMBER(Regressions!T81),ROUND(Regressions!T81, 1), NA())</f>
        <v>#N/A</v>
      </c>
      <c r="S71" s="236" t="e">
        <f>IF(ISNUMBER(Regressions!U81),ROUND(Regressions!U81, 1), NA())</f>
        <v>#N/A</v>
      </c>
    </row>
    <row xmlns:x14ac="http://schemas.microsoft.com/office/spreadsheetml/2009/9/ac" r="72" x14ac:dyDescent="0.2">
      <c r="A72" s="335" t="str">
        <f>IF(ISBLANK(Regressions!A82), " ", Regressions!A82)</f>
        <v>Croatia</v>
      </c>
      <c r="B72" s="336">
        <f>IF(ISBLANK(Regressions!B82), " ", Regressions!B82)</f>
        <v>2006</v>
      </c>
      <c r="C72" s="341" t="str">
        <f>IF(ISBLANK(Regressions!C82), " ", Regressions!C82)</f>
        <v>Rural</v>
      </c>
      <c r="D72" s="337">
        <f>IF(ISBLANK(Regressions!D82), " ", Regressions!D82)</f>
        <v>348028.88614288328</v>
      </c>
      <c r="E72" s="213" t="e">
        <f>IF(ISNUMBER(Regressions!E82),ROUND(Regressions!E82, 1), NA())</f>
        <v>#N/A</v>
      </c>
      <c r="F72" s="338" t="e">
        <f>IF(ISNUMBER(Regressions!F82),ROUND(Regressions!F82, 1), NA())</f>
        <v>#N/A</v>
      </c>
      <c r="G72" s="235" t="e">
        <f>IF(ISNUMBER(Regressions!G82),ROUND(Regressions!G82, 1), NA())</f>
        <v>#N/A</v>
      </c>
      <c r="H72" s="339" t="e">
        <f>IF(ISNUMBER(Regressions!H82),ROUND(Regressions!H82, 1), NA())</f>
        <v>#N/A</v>
      </c>
      <c r="I72" s="236" t="e">
        <f>IF(ISNUMBER(Regressions!I82),ROUND(Regressions!I82, 1), NA())</f>
        <v>#N/A</v>
      </c>
      <c r="J72" s="340" t="e">
        <f>IF(ISNUMBER(Regressions!K82),ROUND(Regressions!K82, 1), NA())</f>
        <v>#N/A</v>
      </c>
      <c r="K72" s="338" t="e">
        <f>IF(ISNUMBER(Regressions!L82),ROUND(Regressions!L82, 1), NA())</f>
        <v>#N/A</v>
      </c>
      <c r="L72" s="237" t="e">
        <f>IF(ISNUMBER(Regressions!M82),ROUND(Regressions!M82, 1), NA())</f>
        <v>#N/A</v>
      </c>
      <c r="M72" s="339" t="e">
        <f>IF(ISNUMBER(Regressions!N82),ROUND(Regressions!N82, 1), NA())</f>
        <v>#N/A</v>
      </c>
      <c r="N72" s="236" t="e">
        <f>IF(ISNUMBER(Regressions!O82),ROUND(Regressions!O82, 1), NA())</f>
        <v>#N/A</v>
      </c>
      <c r="O72" s="340" t="e">
        <f>IF(ISNUMBER(Regressions!Q82),ROUND(Regressions!Q82, 1), NA())</f>
        <v>#N/A</v>
      </c>
      <c r="P72" s="338" t="e">
        <f>IF(ISNUMBER(Regressions!R82),ROUND(Regressions!R82, 1), NA())</f>
        <v>#N/A</v>
      </c>
      <c r="Q72" s="214" t="e">
        <f>IF(ISNUMBER(Regressions!S82),ROUND(Regressions!S82, 1), NA())</f>
        <v>#N/A</v>
      </c>
      <c r="R72" s="339" t="e">
        <f>IF(ISNUMBER(Regressions!T82),ROUND(Regressions!T82, 1), NA())</f>
        <v>#N/A</v>
      </c>
      <c r="S72" s="236" t="e">
        <f>IF(ISNUMBER(Regressions!U82),ROUND(Regressions!U82, 1), NA())</f>
        <v>#N/A</v>
      </c>
    </row>
    <row xmlns:x14ac="http://schemas.microsoft.com/office/spreadsheetml/2009/9/ac" r="73" x14ac:dyDescent="0.2">
      <c r="A73" s="335" t="str">
        <f>IF(ISBLANK(Regressions!A83), " ", Regressions!A83)</f>
        <v>Croatia</v>
      </c>
      <c r="B73" s="336">
        <f>IF(ISBLANK(Regressions!B83), " ", Regressions!B83)</f>
        <v>2007</v>
      </c>
      <c r="C73" s="341" t="str">
        <f>IF(ISBLANK(Regressions!C83), " ", Regressions!C83)</f>
        <v>Rural</v>
      </c>
      <c r="D73" s="337">
        <f>IF(ISBLANK(Regressions!D83), " ", Regressions!D83)</f>
        <v>341944.15035644529</v>
      </c>
      <c r="E73" s="213" t="e">
        <f>IF(ISNUMBER(Regressions!E83),ROUND(Regressions!E83, 1), NA())</f>
        <v>#N/A</v>
      </c>
      <c r="F73" s="338" t="e">
        <f>IF(ISNUMBER(Regressions!F83),ROUND(Regressions!F83, 1), NA())</f>
        <v>#N/A</v>
      </c>
      <c r="G73" s="235" t="e">
        <f>IF(ISNUMBER(Regressions!G83),ROUND(Regressions!G83, 1), NA())</f>
        <v>#N/A</v>
      </c>
      <c r="H73" s="339" t="e">
        <f>IF(ISNUMBER(Regressions!H83),ROUND(Regressions!H83, 1), NA())</f>
        <v>#N/A</v>
      </c>
      <c r="I73" s="236" t="e">
        <f>IF(ISNUMBER(Regressions!I83),ROUND(Regressions!I83, 1), NA())</f>
        <v>#N/A</v>
      </c>
      <c r="J73" s="340" t="e">
        <f>IF(ISNUMBER(Regressions!K83),ROUND(Regressions!K83, 1), NA())</f>
        <v>#N/A</v>
      </c>
      <c r="K73" s="338" t="e">
        <f>IF(ISNUMBER(Regressions!L83),ROUND(Regressions!L83, 1), NA())</f>
        <v>#N/A</v>
      </c>
      <c r="L73" s="237" t="e">
        <f>IF(ISNUMBER(Regressions!M83),ROUND(Regressions!M83, 1), NA())</f>
        <v>#N/A</v>
      </c>
      <c r="M73" s="339" t="e">
        <f>IF(ISNUMBER(Regressions!N83),ROUND(Regressions!N83, 1), NA())</f>
        <v>#N/A</v>
      </c>
      <c r="N73" s="236" t="e">
        <f>IF(ISNUMBER(Regressions!O83),ROUND(Regressions!O83, 1), NA())</f>
        <v>#N/A</v>
      </c>
      <c r="O73" s="340" t="e">
        <f>IF(ISNUMBER(Regressions!Q83),ROUND(Regressions!Q83, 1), NA())</f>
        <v>#N/A</v>
      </c>
      <c r="P73" s="338" t="e">
        <f>IF(ISNUMBER(Regressions!R83),ROUND(Regressions!R83, 1), NA())</f>
        <v>#N/A</v>
      </c>
      <c r="Q73" s="214" t="e">
        <f>IF(ISNUMBER(Regressions!S83),ROUND(Regressions!S83, 1), NA())</f>
        <v>#N/A</v>
      </c>
      <c r="R73" s="339" t="e">
        <f>IF(ISNUMBER(Regressions!T83),ROUND(Regressions!T83, 1), NA())</f>
        <v>#N/A</v>
      </c>
      <c r="S73" s="236" t="e">
        <f>IF(ISNUMBER(Regressions!U83),ROUND(Regressions!U83, 1), NA())</f>
        <v>#N/A</v>
      </c>
    </row>
    <row xmlns:x14ac="http://schemas.microsoft.com/office/spreadsheetml/2009/9/ac" r="74" x14ac:dyDescent="0.2">
      <c r="A74" s="335" t="str">
        <f>IF(ISBLANK(Regressions!A84), " ", Regressions!A84)</f>
        <v>Croatia</v>
      </c>
      <c r="B74" s="336">
        <f>IF(ISBLANK(Regressions!B84), " ", Regressions!B84)</f>
        <v>2008</v>
      </c>
      <c r="C74" s="341" t="str">
        <f>IF(ISBLANK(Regressions!C84), " ", Regressions!C84)</f>
        <v>Rural</v>
      </c>
      <c r="D74" s="337">
        <f>IF(ISBLANK(Regressions!D84), " ", Regressions!D84)</f>
        <v>335811.84697540279</v>
      </c>
      <c r="E74" s="213" t="e">
        <f>IF(ISNUMBER(Regressions!E84),ROUND(Regressions!E84, 1), NA())</f>
        <v>#N/A</v>
      </c>
      <c r="F74" s="338" t="e">
        <f>IF(ISNUMBER(Regressions!F84),ROUND(Regressions!F84, 1), NA())</f>
        <v>#N/A</v>
      </c>
      <c r="G74" s="235" t="e">
        <f>IF(ISNUMBER(Regressions!G84),ROUND(Regressions!G84, 1), NA())</f>
        <v>#N/A</v>
      </c>
      <c r="H74" s="339" t="e">
        <f>IF(ISNUMBER(Regressions!H84),ROUND(Regressions!H84, 1), NA())</f>
        <v>#N/A</v>
      </c>
      <c r="I74" s="236" t="e">
        <f>IF(ISNUMBER(Regressions!I84),ROUND(Regressions!I84, 1), NA())</f>
        <v>#N/A</v>
      </c>
      <c r="J74" s="340" t="e">
        <f>IF(ISNUMBER(Regressions!K84),ROUND(Regressions!K84, 1), NA())</f>
        <v>#N/A</v>
      </c>
      <c r="K74" s="338" t="e">
        <f>IF(ISNUMBER(Regressions!L84),ROUND(Regressions!L84, 1), NA())</f>
        <v>#N/A</v>
      </c>
      <c r="L74" s="237" t="e">
        <f>IF(ISNUMBER(Regressions!M84),ROUND(Regressions!M84, 1), NA())</f>
        <v>#N/A</v>
      </c>
      <c r="M74" s="339" t="e">
        <f>IF(ISNUMBER(Regressions!N84),ROUND(Regressions!N84, 1), NA())</f>
        <v>#N/A</v>
      </c>
      <c r="N74" s="236" t="e">
        <f>IF(ISNUMBER(Regressions!O84),ROUND(Regressions!O84, 1), NA())</f>
        <v>#N/A</v>
      </c>
      <c r="O74" s="340" t="e">
        <f>IF(ISNUMBER(Regressions!Q84),ROUND(Regressions!Q84, 1), NA())</f>
        <v>#N/A</v>
      </c>
      <c r="P74" s="338" t="e">
        <f>IF(ISNUMBER(Regressions!R84),ROUND(Regressions!R84, 1), NA())</f>
        <v>#N/A</v>
      </c>
      <c r="Q74" s="214" t="e">
        <f>IF(ISNUMBER(Regressions!S84),ROUND(Regressions!S84, 1), NA())</f>
        <v>#N/A</v>
      </c>
      <c r="R74" s="339" t="e">
        <f>IF(ISNUMBER(Regressions!T84),ROUND(Regressions!T84, 1), NA())</f>
        <v>#N/A</v>
      </c>
      <c r="S74" s="236" t="e">
        <f>IF(ISNUMBER(Regressions!U84),ROUND(Regressions!U84, 1), NA())</f>
        <v>#N/A</v>
      </c>
    </row>
    <row xmlns:x14ac="http://schemas.microsoft.com/office/spreadsheetml/2009/9/ac" r="75" x14ac:dyDescent="0.2">
      <c r="A75" s="335" t="str">
        <f>IF(ISBLANK(Regressions!A85), " ", Regressions!A85)</f>
        <v>Croatia</v>
      </c>
      <c r="B75" s="336">
        <f>IF(ISBLANK(Regressions!B85), " ", Regressions!B85)</f>
        <v>2009</v>
      </c>
      <c r="C75" s="341" t="str">
        <f>IF(ISBLANK(Regressions!C85), " ", Regressions!C85)</f>
        <v>Rural</v>
      </c>
      <c r="D75" s="337">
        <f>IF(ISBLANK(Regressions!D85), " ", Regressions!D85)</f>
        <v>331457.73039550782</v>
      </c>
      <c r="E75" s="213" t="e">
        <f>IF(ISNUMBER(Regressions!E85),ROUND(Regressions!E85, 1), NA())</f>
        <v>#N/A</v>
      </c>
      <c r="F75" s="338" t="e">
        <f>IF(ISNUMBER(Regressions!F85),ROUND(Regressions!F85, 1), NA())</f>
        <v>#N/A</v>
      </c>
      <c r="G75" s="235" t="e">
        <f>IF(ISNUMBER(Regressions!G85),ROUND(Regressions!G85, 1), NA())</f>
        <v>#N/A</v>
      </c>
      <c r="H75" s="339" t="e">
        <f>IF(ISNUMBER(Regressions!H85),ROUND(Regressions!H85, 1), NA())</f>
        <v>#N/A</v>
      </c>
      <c r="I75" s="236" t="e">
        <f>IF(ISNUMBER(Regressions!I85),ROUND(Regressions!I85, 1), NA())</f>
        <v>#N/A</v>
      </c>
      <c r="J75" s="340" t="e">
        <f>IF(ISNUMBER(Regressions!K85),ROUND(Regressions!K85, 1), NA())</f>
        <v>#N/A</v>
      </c>
      <c r="K75" s="338" t="e">
        <f>IF(ISNUMBER(Regressions!L85),ROUND(Regressions!L85, 1), NA())</f>
        <v>#N/A</v>
      </c>
      <c r="L75" s="237" t="e">
        <f>IF(ISNUMBER(Regressions!M85),ROUND(Regressions!M85, 1), NA())</f>
        <v>#N/A</v>
      </c>
      <c r="M75" s="339" t="e">
        <f>IF(ISNUMBER(Regressions!N85),ROUND(Regressions!N85, 1), NA())</f>
        <v>#N/A</v>
      </c>
      <c r="N75" s="236" t="e">
        <f>IF(ISNUMBER(Regressions!O85),ROUND(Regressions!O85, 1), NA())</f>
        <v>#N/A</v>
      </c>
      <c r="O75" s="340" t="e">
        <f>IF(ISNUMBER(Regressions!Q85),ROUND(Regressions!Q85, 1), NA())</f>
        <v>#N/A</v>
      </c>
      <c r="P75" s="338" t="e">
        <f>IF(ISNUMBER(Regressions!R85),ROUND(Regressions!R85, 1), NA())</f>
        <v>#N/A</v>
      </c>
      <c r="Q75" s="214" t="e">
        <f>IF(ISNUMBER(Regressions!S85),ROUND(Regressions!S85, 1), NA())</f>
        <v>#N/A</v>
      </c>
      <c r="R75" s="339" t="e">
        <f>IF(ISNUMBER(Regressions!T85),ROUND(Regressions!T85, 1), NA())</f>
        <v>#N/A</v>
      </c>
      <c r="S75" s="236" t="e">
        <f>IF(ISNUMBER(Regressions!U85),ROUND(Regressions!U85, 1), NA())</f>
        <v>#N/A</v>
      </c>
    </row>
    <row xmlns:x14ac="http://schemas.microsoft.com/office/spreadsheetml/2009/9/ac" r="76" x14ac:dyDescent="0.2">
      <c r="A76" s="335" t="str">
        <f>IF(ISBLANK(Regressions!A86), " ", Regressions!A86)</f>
        <v>Croatia</v>
      </c>
      <c r="B76" s="336">
        <f>IF(ISBLANK(Regressions!B86), " ", Regressions!B86)</f>
        <v>2010</v>
      </c>
      <c r="C76" s="341" t="str">
        <f>IF(ISBLANK(Regressions!C86), " ", Regressions!C86)</f>
        <v>Rural</v>
      </c>
      <c r="D76" s="337">
        <f>IF(ISBLANK(Regressions!D86), " ", Regressions!D86)</f>
        <v>326294.47113189689</v>
      </c>
      <c r="E76" s="213" t="e">
        <f>IF(ISNUMBER(Regressions!E86),ROUND(Regressions!E86, 1), NA())</f>
        <v>#N/A</v>
      </c>
      <c r="F76" s="338" t="e">
        <f>IF(ISNUMBER(Regressions!F86),ROUND(Regressions!F86, 1), NA())</f>
        <v>#N/A</v>
      </c>
      <c r="G76" s="235" t="e">
        <f>IF(ISNUMBER(Regressions!G86),ROUND(Regressions!G86, 1), NA())</f>
        <v>#N/A</v>
      </c>
      <c r="H76" s="339" t="e">
        <f>IF(ISNUMBER(Regressions!H86),ROUND(Regressions!H86, 1), NA())</f>
        <v>#N/A</v>
      </c>
      <c r="I76" s="236" t="e">
        <f>IF(ISNUMBER(Regressions!I86),ROUND(Regressions!I86, 1), NA())</f>
        <v>#N/A</v>
      </c>
      <c r="J76" s="340" t="e">
        <f>IF(ISNUMBER(Regressions!K86),ROUND(Regressions!K86, 1), NA())</f>
        <v>#N/A</v>
      </c>
      <c r="K76" s="338" t="e">
        <f>IF(ISNUMBER(Regressions!L86),ROUND(Regressions!L86, 1), NA())</f>
        <v>#N/A</v>
      </c>
      <c r="L76" s="237" t="e">
        <f>IF(ISNUMBER(Regressions!M86),ROUND(Regressions!M86, 1), NA())</f>
        <v>#N/A</v>
      </c>
      <c r="M76" s="339" t="e">
        <f>IF(ISNUMBER(Regressions!N86),ROUND(Regressions!N86, 1), NA())</f>
        <v>#N/A</v>
      </c>
      <c r="N76" s="236" t="e">
        <f>IF(ISNUMBER(Regressions!O86),ROUND(Regressions!O86, 1), NA())</f>
        <v>#N/A</v>
      </c>
      <c r="O76" s="340" t="e">
        <f>IF(ISNUMBER(Regressions!Q86),ROUND(Regressions!Q86, 1), NA())</f>
        <v>#N/A</v>
      </c>
      <c r="P76" s="338" t="e">
        <f>IF(ISNUMBER(Regressions!R86),ROUND(Regressions!R86, 1), NA())</f>
        <v>#N/A</v>
      </c>
      <c r="Q76" s="214" t="e">
        <f>IF(ISNUMBER(Regressions!S86),ROUND(Regressions!S86, 1), NA())</f>
        <v>#N/A</v>
      </c>
      <c r="R76" s="339" t="e">
        <f>IF(ISNUMBER(Regressions!T86),ROUND(Regressions!T86, 1), NA())</f>
        <v>#N/A</v>
      </c>
      <c r="S76" s="236" t="e">
        <f>IF(ISNUMBER(Regressions!U86),ROUND(Regressions!U86, 1), NA())</f>
        <v>#N/A</v>
      </c>
    </row>
    <row xmlns:x14ac="http://schemas.microsoft.com/office/spreadsheetml/2009/9/ac" r="77" x14ac:dyDescent="0.2">
      <c r="A77" s="335" t="str">
        <f>IF(ISBLANK(Regressions!A87), " ", Regressions!A87)</f>
        <v>Croatia</v>
      </c>
      <c r="B77" s="336">
        <f>IF(ISBLANK(Regressions!B87), " ", Regressions!B87)</f>
        <v>2011</v>
      </c>
      <c r="C77" s="341" t="str">
        <f>IF(ISBLANK(Regressions!C87), " ", Regressions!C87)</f>
        <v>Rural</v>
      </c>
      <c r="D77" s="337">
        <f>IF(ISBLANK(Regressions!D87), " ", Regressions!D87)</f>
        <v>320578.06347274769</v>
      </c>
      <c r="E77" s="213" t="e">
        <f>IF(ISNUMBER(Regressions!E87),ROUND(Regressions!E87, 1), NA())</f>
        <v>#N/A</v>
      </c>
      <c r="F77" s="338" t="e">
        <f>IF(ISNUMBER(Regressions!F87),ROUND(Regressions!F87, 1), NA())</f>
        <v>#N/A</v>
      </c>
      <c r="G77" s="235" t="e">
        <f>IF(ISNUMBER(Regressions!G87),ROUND(Regressions!G87, 1), NA())</f>
        <v>#N/A</v>
      </c>
      <c r="H77" s="339" t="e">
        <f>IF(ISNUMBER(Regressions!H87),ROUND(Regressions!H87, 1), NA())</f>
        <v>#N/A</v>
      </c>
      <c r="I77" s="236" t="e">
        <f>IF(ISNUMBER(Regressions!I87),ROUND(Regressions!I87, 1), NA())</f>
        <v>#N/A</v>
      </c>
      <c r="J77" s="340" t="e">
        <f>IF(ISNUMBER(Regressions!K87),ROUND(Regressions!K87, 1), NA())</f>
        <v>#N/A</v>
      </c>
      <c r="K77" s="338" t="e">
        <f>IF(ISNUMBER(Regressions!L87),ROUND(Regressions!L87, 1), NA())</f>
        <v>#N/A</v>
      </c>
      <c r="L77" s="237" t="e">
        <f>IF(ISNUMBER(Regressions!M87),ROUND(Regressions!M87, 1), NA())</f>
        <v>#N/A</v>
      </c>
      <c r="M77" s="339" t="e">
        <f>IF(ISNUMBER(Regressions!N87),ROUND(Regressions!N87, 1), NA())</f>
        <v>#N/A</v>
      </c>
      <c r="N77" s="236" t="e">
        <f>IF(ISNUMBER(Regressions!O87),ROUND(Regressions!O87, 1), NA())</f>
        <v>#N/A</v>
      </c>
      <c r="O77" s="340" t="e">
        <f>IF(ISNUMBER(Regressions!Q87),ROUND(Regressions!Q87, 1), NA())</f>
        <v>#N/A</v>
      </c>
      <c r="P77" s="338" t="e">
        <f>IF(ISNUMBER(Regressions!R87),ROUND(Regressions!R87, 1), NA())</f>
        <v>#N/A</v>
      </c>
      <c r="Q77" s="214" t="e">
        <f>IF(ISNUMBER(Regressions!S87),ROUND(Regressions!S87, 1), NA())</f>
        <v>#N/A</v>
      </c>
      <c r="R77" s="339" t="e">
        <f>IF(ISNUMBER(Regressions!T87),ROUND(Regressions!T87, 1), NA())</f>
        <v>#N/A</v>
      </c>
      <c r="S77" s="236" t="e">
        <f>IF(ISNUMBER(Regressions!U87),ROUND(Regressions!U87, 1), NA())</f>
        <v>#N/A</v>
      </c>
    </row>
    <row xmlns:x14ac="http://schemas.microsoft.com/office/spreadsheetml/2009/9/ac" r="78" x14ac:dyDescent="0.2">
      <c r="A78" s="335" t="str">
        <f>IF(ISBLANK(Regressions!A88), " ", Regressions!A88)</f>
        <v>Croatia</v>
      </c>
      <c r="B78" s="336">
        <f>IF(ISBLANK(Regressions!B88), " ", Regressions!B88)</f>
        <v>2012</v>
      </c>
      <c r="C78" s="341" t="str">
        <f>IF(ISBLANK(Regressions!C88), " ", Regressions!C88)</f>
        <v>Rural</v>
      </c>
      <c r="D78" s="337">
        <f>IF(ISBLANK(Regressions!D88), " ", Regressions!D88)</f>
        <v>317398.83517913817</v>
      </c>
      <c r="E78" s="213" t="e">
        <f>IF(ISNUMBER(Regressions!E88),ROUND(Regressions!E88, 1), NA())</f>
        <v>#N/A</v>
      </c>
      <c r="F78" s="338" t="e">
        <f>IF(ISNUMBER(Regressions!F88),ROUND(Regressions!F88, 1), NA())</f>
        <v>#N/A</v>
      </c>
      <c r="G78" s="235" t="e">
        <f>IF(ISNUMBER(Regressions!G88),ROUND(Regressions!G88, 1), NA())</f>
        <v>#N/A</v>
      </c>
      <c r="H78" s="339" t="e">
        <f>IF(ISNUMBER(Regressions!H88),ROUND(Regressions!H88, 1), NA())</f>
        <v>#N/A</v>
      </c>
      <c r="I78" s="236" t="e">
        <f>IF(ISNUMBER(Regressions!I88),ROUND(Regressions!I88, 1), NA())</f>
        <v>#N/A</v>
      </c>
      <c r="J78" s="340" t="e">
        <f>IF(ISNUMBER(Regressions!K88),ROUND(Regressions!K88, 1), NA())</f>
        <v>#N/A</v>
      </c>
      <c r="K78" s="338" t="e">
        <f>IF(ISNUMBER(Regressions!L88),ROUND(Regressions!L88, 1), NA())</f>
        <v>#N/A</v>
      </c>
      <c r="L78" s="237" t="e">
        <f>IF(ISNUMBER(Regressions!M88),ROUND(Regressions!M88, 1), NA())</f>
        <v>#N/A</v>
      </c>
      <c r="M78" s="339" t="e">
        <f>IF(ISNUMBER(Regressions!N88),ROUND(Regressions!N88, 1), NA())</f>
        <v>#N/A</v>
      </c>
      <c r="N78" s="236" t="e">
        <f>IF(ISNUMBER(Regressions!O88),ROUND(Regressions!O88, 1), NA())</f>
        <v>#N/A</v>
      </c>
      <c r="O78" s="340" t="e">
        <f>IF(ISNUMBER(Regressions!Q88),ROUND(Regressions!Q88, 1), NA())</f>
        <v>#N/A</v>
      </c>
      <c r="P78" s="338" t="e">
        <f>IF(ISNUMBER(Regressions!R88),ROUND(Regressions!R88, 1), NA())</f>
        <v>#N/A</v>
      </c>
      <c r="Q78" s="214" t="e">
        <f>IF(ISNUMBER(Regressions!S88),ROUND(Regressions!S88, 1), NA())</f>
        <v>#N/A</v>
      </c>
      <c r="R78" s="339" t="e">
        <f>IF(ISNUMBER(Regressions!T88),ROUND(Regressions!T88, 1), NA())</f>
        <v>#N/A</v>
      </c>
      <c r="S78" s="236" t="e">
        <f>IF(ISNUMBER(Regressions!U88),ROUND(Regressions!U88, 1), NA())</f>
        <v>#N/A</v>
      </c>
    </row>
    <row xmlns:x14ac="http://schemas.microsoft.com/office/spreadsheetml/2009/9/ac" r="79" x14ac:dyDescent="0.2">
      <c r="A79" s="335" t="str">
        <f>IF(ISBLANK(Regressions!A89), " ", Regressions!A89)</f>
        <v>Croatia</v>
      </c>
      <c r="B79" s="336">
        <f>IF(ISBLANK(Regressions!B89), " ", Regressions!B89)</f>
        <v>2013</v>
      </c>
      <c r="C79" s="341" t="str">
        <f>IF(ISBLANK(Regressions!C89), " ", Regressions!C89)</f>
        <v>Rural</v>
      </c>
      <c r="D79" s="337">
        <f>IF(ISBLANK(Regressions!D89), " ", Regressions!D89)</f>
        <v>313808.36389930733</v>
      </c>
      <c r="E79" s="213" t="e">
        <f>IF(ISNUMBER(Regressions!E89),ROUND(Regressions!E89, 1), NA())</f>
        <v>#N/A</v>
      </c>
      <c r="F79" s="338" t="e">
        <f>IF(ISNUMBER(Regressions!F89),ROUND(Regressions!F89, 1), NA())</f>
        <v>#N/A</v>
      </c>
      <c r="G79" s="235" t="e">
        <f>IF(ISNUMBER(Regressions!G89),ROUND(Regressions!G89, 1), NA())</f>
        <v>#N/A</v>
      </c>
      <c r="H79" s="339" t="e">
        <f>IF(ISNUMBER(Regressions!H89),ROUND(Regressions!H89, 1), NA())</f>
        <v>#N/A</v>
      </c>
      <c r="I79" s="236" t="e">
        <f>IF(ISNUMBER(Regressions!I89),ROUND(Regressions!I89, 1), NA())</f>
        <v>#N/A</v>
      </c>
      <c r="J79" s="340" t="e">
        <f>IF(ISNUMBER(Regressions!K89),ROUND(Regressions!K89, 1), NA())</f>
        <v>#N/A</v>
      </c>
      <c r="K79" s="338" t="e">
        <f>IF(ISNUMBER(Regressions!L89),ROUND(Regressions!L89, 1), NA())</f>
        <v>#N/A</v>
      </c>
      <c r="L79" s="237" t="e">
        <f>IF(ISNUMBER(Regressions!M89),ROUND(Regressions!M89, 1), NA())</f>
        <v>#N/A</v>
      </c>
      <c r="M79" s="339" t="e">
        <f>IF(ISNUMBER(Regressions!N89),ROUND(Regressions!N89, 1), NA())</f>
        <v>#N/A</v>
      </c>
      <c r="N79" s="236" t="e">
        <f>IF(ISNUMBER(Regressions!O89),ROUND(Regressions!O89, 1), NA())</f>
        <v>#N/A</v>
      </c>
      <c r="O79" s="340" t="e">
        <f>IF(ISNUMBER(Regressions!Q89),ROUND(Regressions!Q89, 1), NA())</f>
        <v>#N/A</v>
      </c>
      <c r="P79" s="338" t="e">
        <f>IF(ISNUMBER(Regressions!R89),ROUND(Regressions!R89, 1), NA())</f>
        <v>#N/A</v>
      </c>
      <c r="Q79" s="214" t="e">
        <f>IF(ISNUMBER(Regressions!S89),ROUND(Regressions!S89, 1), NA())</f>
        <v>#N/A</v>
      </c>
      <c r="R79" s="339" t="e">
        <f>IF(ISNUMBER(Regressions!T89),ROUND(Regressions!T89, 1), NA())</f>
        <v>#N/A</v>
      </c>
      <c r="S79" s="236" t="e">
        <f>IF(ISNUMBER(Regressions!U89),ROUND(Regressions!U89, 1), NA())</f>
        <v>#N/A</v>
      </c>
    </row>
    <row xmlns:x14ac="http://schemas.microsoft.com/office/spreadsheetml/2009/9/ac" r="80" x14ac:dyDescent="0.2">
      <c r="A80" s="335" t="str">
        <f>IF(ISBLANK(Regressions!A90), " ", Regressions!A90)</f>
        <v>Croatia</v>
      </c>
      <c r="B80" s="336">
        <f>IF(ISBLANK(Regressions!B90), " ", Regressions!B90)</f>
        <v>2014</v>
      </c>
      <c r="C80" s="341" t="str">
        <f>IF(ISBLANK(Regressions!C90), " ", Regressions!C90)</f>
        <v>Rural</v>
      </c>
      <c r="D80" s="337">
        <f>IF(ISBLANK(Regressions!D90), " ", Regressions!D90)</f>
        <v>309530.28937259677</v>
      </c>
      <c r="E80" s="213" t="e">
        <f>IF(ISNUMBER(Regressions!E90),ROUND(Regressions!E90, 1), NA())</f>
        <v>#N/A</v>
      </c>
      <c r="F80" s="338" t="e">
        <f>IF(ISNUMBER(Regressions!F90),ROUND(Regressions!F90, 1), NA())</f>
        <v>#N/A</v>
      </c>
      <c r="G80" s="235" t="e">
        <f>IF(ISNUMBER(Regressions!G90),ROUND(Regressions!G90, 1), NA())</f>
        <v>#N/A</v>
      </c>
      <c r="H80" s="339" t="e">
        <f>IF(ISNUMBER(Regressions!H90),ROUND(Regressions!H90, 1), NA())</f>
        <v>#N/A</v>
      </c>
      <c r="I80" s="236" t="e">
        <f>IF(ISNUMBER(Regressions!I90),ROUND(Regressions!I90, 1), NA())</f>
        <v>#N/A</v>
      </c>
      <c r="J80" s="340" t="e">
        <f>IF(ISNUMBER(Regressions!K90),ROUND(Regressions!K90, 1), NA())</f>
        <v>#N/A</v>
      </c>
      <c r="K80" s="338" t="e">
        <f>IF(ISNUMBER(Regressions!L90),ROUND(Regressions!L90, 1), NA())</f>
        <v>#N/A</v>
      </c>
      <c r="L80" s="237" t="e">
        <f>IF(ISNUMBER(Regressions!M90),ROUND(Regressions!M90, 1), NA())</f>
        <v>#N/A</v>
      </c>
      <c r="M80" s="339" t="e">
        <f>IF(ISNUMBER(Regressions!N90),ROUND(Regressions!N90, 1), NA())</f>
        <v>#N/A</v>
      </c>
      <c r="N80" s="236" t="e">
        <f>IF(ISNUMBER(Regressions!O90),ROUND(Regressions!O90, 1), NA())</f>
        <v>#N/A</v>
      </c>
      <c r="O80" s="340" t="e">
        <f>IF(ISNUMBER(Regressions!Q90),ROUND(Regressions!Q90, 1), NA())</f>
        <v>#N/A</v>
      </c>
      <c r="P80" s="338" t="e">
        <f>IF(ISNUMBER(Regressions!R90),ROUND(Regressions!R90, 1), NA())</f>
        <v>#N/A</v>
      </c>
      <c r="Q80" s="214" t="e">
        <f>IF(ISNUMBER(Regressions!S90),ROUND(Regressions!S90, 1), NA())</f>
        <v>#N/A</v>
      </c>
      <c r="R80" s="339" t="e">
        <f>IF(ISNUMBER(Regressions!T90),ROUND(Regressions!T90, 1), NA())</f>
        <v>#N/A</v>
      </c>
      <c r="S80" s="236" t="e">
        <f>IF(ISNUMBER(Regressions!U90),ROUND(Regressions!U90, 1), NA())</f>
        <v>#N/A</v>
      </c>
    </row>
    <row xmlns:x14ac="http://schemas.microsoft.com/office/spreadsheetml/2009/9/ac" r="81" x14ac:dyDescent="0.2">
      <c r="A81" s="335" t="str">
        <f>IF(ISBLANK(Regressions!A91), " ", Regressions!A91)</f>
        <v>Croatia</v>
      </c>
      <c r="B81" s="336">
        <f>IF(ISBLANK(Regressions!B91), " ", Regressions!B91)</f>
        <v>2015</v>
      </c>
      <c r="C81" s="341" t="str">
        <f>IF(ISBLANK(Regressions!C91), " ", Regressions!C91)</f>
        <v>Rural</v>
      </c>
      <c r="D81" s="337">
        <f>IF(ISBLANK(Regressions!D91), " ", Regressions!D91)</f>
        <v>303895.40331085201</v>
      </c>
      <c r="E81" s="213" t="e">
        <f>IF(ISNUMBER(Regressions!E91),ROUND(Regressions!E91, 1), NA())</f>
        <v>#N/A</v>
      </c>
      <c r="F81" s="338" t="e">
        <f>IF(ISNUMBER(Regressions!F91),ROUND(Regressions!F91, 1), NA())</f>
        <v>#N/A</v>
      </c>
      <c r="G81" s="235" t="e">
        <f>IF(ISNUMBER(Regressions!G91),ROUND(Regressions!G91, 1), NA())</f>
        <v>#N/A</v>
      </c>
      <c r="H81" s="339" t="e">
        <f>IF(ISNUMBER(Regressions!H91),ROUND(Regressions!H91, 1), NA())</f>
        <v>#N/A</v>
      </c>
      <c r="I81" s="236" t="e">
        <f>IF(ISNUMBER(Regressions!I91),ROUND(Regressions!I91, 1), NA())</f>
        <v>#N/A</v>
      </c>
      <c r="J81" s="340" t="e">
        <f>IF(ISNUMBER(Regressions!K91),ROUND(Regressions!K91, 1), NA())</f>
        <v>#N/A</v>
      </c>
      <c r="K81" s="338" t="e">
        <f>IF(ISNUMBER(Regressions!L91),ROUND(Regressions!L91, 1), NA())</f>
        <v>#N/A</v>
      </c>
      <c r="L81" s="237" t="e">
        <f>IF(ISNUMBER(Regressions!M91),ROUND(Regressions!M91, 1), NA())</f>
        <v>#N/A</v>
      </c>
      <c r="M81" s="339" t="e">
        <f>IF(ISNUMBER(Regressions!N91),ROUND(Regressions!N91, 1), NA())</f>
        <v>#N/A</v>
      </c>
      <c r="N81" s="236" t="e">
        <f>IF(ISNUMBER(Regressions!O91),ROUND(Regressions!O91, 1), NA())</f>
        <v>#N/A</v>
      </c>
      <c r="O81" s="340" t="e">
        <f>IF(ISNUMBER(Regressions!Q91),ROUND(Regressions!Q91, 1), NA())</f>
        <v>#N/A</v>
      </c>
      <c r="P81" s="338" t="e">
        <f>IF(ISNUMBER(Regressions!R91),ROUND(Regressions!R91, 1), NA())</f>
        <v>#N/A</v>
      </c>
      <c r="Q81" s="214" t="e">
        <f>IF(ISNUMBER(Regressions!S91),ROUND(Regressions!S91, 1), NA())</f>
        <v>#N/A</v>
      </c>
      <c r="R81" s="339" t="e">
        <f>IF(ISNUMBER(Regressions!T91),ROUND(Regressions!T91, 1), NA())</f>
        <v>#N/A</v>
      </c>
      <c r="S81" s="236" t="e">
        <f>IF(ISNUMBER(Regressions!U91),ROUND(Regressions!U91, 1), NA())</f>
        <v>#N/A</v>
      </c>
    </row>
    <row xmlns:x14ac="http://schemas.microsoft.com/office/spreadsheetml/2009/9/ac" r="82" x14ac:dyDescent="0.2">
      <c r="A82" s="335" t="str">
        <f>IF(ISBLANK(Regressions!A92), " ", Regressions!A92)</f>
        <v>Croatia</v>
      </c>
      <c r="B82" s="336">
        <f>IF(ISBLANK(Regressions!B92), " ", Regressions!B92)</f>
        <v>2016</v>
      </c>
      <c r="C82" s="341" t="str">
        <f>IF(ISBLANK(Regressions!C92), " ", Regressions!C92)</f>
        <v>Rural</v>
      </c>
      <c r="D82" s="337">
        <f>IF(ISBLANK(Regressions!D92), " ", Regressions!D92)</f>
        <v>296547.23080032348</v>
      </c>
      <c r="E82" s="213" t="e">
        <f>IF(ISNUMBER(Regressions!E92),ROUND(Regressions!E92, 1), NA())</f>
        <v>#N/A</v>
      </c>
      <c r="F82" s="338" t="e">
        <f>IF(ISNUMBER(Regressions!F92),ROUND(Regressions!F92, 1), NA())</f>
        <v>#N/A</v>
      </c>
      <c r="G82" s="235" t="e">
        <f>IF(ISNUMBER(Regressions!G92),ROUND(Regressions!G92, 1), NA())</f>
        <v>#N/A</v>
      </c>
      <c r="H82" s="339" t="e">
        <f>IF(ISNUMBER(Regressions!H92),ROUND(Regressions!H92, 1), NA())</f>
        <v>#N/A</v>
      </c>
      <c r="I82" s="236" t="e">
        <f>IF(ISNUMBER(Regressions!I92),ROUND(Regressions!I92, 1), NA())</f>
        <v>#N/A</v>
      </c>
      <c r="J82" s="340" t="e">
        <f>IF(ISNUMBER(Regressions!K92),ROUND(Regressions!K92, 1), NA())</f>
        <v>#N/A</v>
      </c>
      <c r="K82" s="338" t="e">
        <f>IF(ISNUMBER(Regressions!L92),ROUND(Regressions!L92, 1), NA())</f>
        <v>#N/A</v>
      </c>
      <c r="L82" s="237" t="e">
        <f>IF(ISNUMBER(Regressions!M92),ROUND(Regressions!M92, 1), NA())</f>
        <v>#N/A</v>
      </c>
      <c r="M82" s="339" t="e">
        <f>IF(ISNUMBER(Regressions!N92),ROUND(Regressions!N92, 1), NA())</f>
        <v>#N/A</v>
      </c>
      <c r="N82" s="236" t="e">
        <f>IF(ISNUMBER(Regressions!O92),ROUND(Regressions!O92, 1), NA())</f>
        <v>#N/A</v>
      </c>
      <c r="O82" s="340" t="e">
        <f>IF(ISNUMBER(Regressions!Q92),ROUND(Regressions!Q92, 1), NA())</f>
        <v>#N/A</v>
      </c>
      <c r="P82" s="338" t="e">
        <f>IF(ISNUMBER(Regressions!R92),ROUND(Regressions!R92, 1), NA())</f>
        <v>#N/A</v>
      </c>
      <c r="Q82" s="214" t="e">
        <f>IF(ISNUMBER(Regressions!S92),ROUND(Regressions!S92, 1), NA())</f>
        <v>#N/A</v>
      </c>
      <c r="R82" s="339" t="e">
        <f>IF(ISNUMBER(Regressions!T92),ROUND(Regressions!T92, 1), NA())</f>
        <v>#N/A</v>
      </c>
      <c r="S82" s="236" t="e">
        <f>IF(ISNUMBER(Regressions!U92),ROUND(Regressions!U92, 1), NA())</f>
        <v>#N/A</v>
      </c>
    </row>
    <row xmlns:x14ac="http://schemas.microsoft.com/office/spreadsheetml/2009/9/ac" r="83" x14ac:dyDescent="0.2">
      <c r="A83" s="335" t="str">
        <f>IF(ISBLANK(Regressions!A93), " ", Regressions!A93)</f>
        <v>Croatia</v>
      </c>
      <c r="B83" s="336">
        <f>IF(ISBLANK(Regressions!B93), " ", Regressions!B93)</f>
        <v>2017</v>
      </c>
      <c r="C83" s="341" t="str">
        <f>IF(ISBLANK(Regressions!C93), " ", Regressions!C93)</f>
        <v>Rural</v>
      </c>
      <c r="D83" s="337">
        <f>IF(ISBLANK(Regressions!D93), " ", Regressions!D93)</f>
        <v>288225.11741790769</v>
      </c>
      <c r="E83" s="213" t="e">
        <f>IF(ISNUMBER(Regressions!E93),ROUND(Regressions!E93, 1), NA())</f>
        <v>#N/A</v>
      </c>
      <c r="F83" s="338" t="e">
        <f>IF(ISNUMBER(Regressions!F93),ROUND(Regressions!F93, 1), NA())</f>
        <v>#N/A</v>
      </c>
      <c r="G83" s="235" t="e">
        <f>IF(ISNUMBER(Regressions!G93),ROUND(Regressions!G93, 1), NA())</f>
        <v>#N/A</v>
      </c>
      <c r="H83" s="339" t="e">
        <f>IF(ISNUMBER(Regressions!H93),ROUND(Regressions!H93, 1), NA())</f>
        <v>#N/A</v>
      </c>
      <c r="I83" s="236" t="e">
        <f>IF(ISNUMBER(Regressions!I93),ROUND(Regressions!I93, 1), NA())</f>
        <v>#N/A</v>
      </c>
      <c r="J83" s="340" t="e">
        <f>IF(ISNUMBER(Regressions!K93),ROUND(Regressions!K93, 1), NA())</f>
        <v>#N/A</v>
      </c>
      <c r="K83" s="338" t="e">
        <f>IF(ISNUMBER(Regressions!L93),ROUND(Regressions!L93, 1), NA())</f>
        <v>#N/A</v>
      </c>
      <c r="L83" s="237" t="e">
        <f>IF(ISNUMBER(Regressions!M93),ROUND(Regressions!M93, 1), NA())</f>
        <v>#N/A</v>
      </c>
      <c r="M83" s="339" t="e">
        <f>IF(ISNUMBER(Regressions!N93),ROUND(Regressions!N93, 1), NA())</f>
        <v>#N/A</v>
      </c>
      <c r="N83" s="236" t="e">
        <f>IF(ISNUMBER(Regressions!O93),ROUND(Regressions!O93, 1), NA())</f>
        <v>#N/A</v>
      </c>
      <c r="O83" s="340" t="e">
        <f>IF(ISNUMBER(Regressions!Q93),ROUND(Regressions!Q93, 1), NA())</f>
        <v>#N/A</v>
      </c>
      <c r="P83" s="338" t="e">
        <f>IF(ISNUMBER(Regressions!R93),ROUND(Regressions!R93, 1), NA())</f>
        <v>#N/A</v>
      </c>
      <c r="Q83" s="214" t="e">
        <f>IF(ISNUMBER(Regressions!S93),ROUND(Regressions!S93, 1), NA())</f>
        <v>#N/A</v>
      </c>
      <c r="R83" s="339" t="e">
        <f>IF(ISNUMBER(Regressions!T93),ROUND(Regressions!T93, 1), NA())</f>
        <v>#N/A</v>
      </c>
      <c r="S83" s="236" t="e">
        <f>IF(ISNUMBER(Regressions!U93),ROUND(Regressions!U93, 1), NA())</f>
        <v>#N/A</v>
      </c>
    </row>
    <row xmlns:x14ac="http://schemas.microsoft.com/office/spreadsheetml/2009/9/ac" r="84" x14ac:dyDescent="0.2">
      <c r="A84" s="335" t="str">
        <f>IF(ISBLANK(Regressions!A94), " ", Regressions!A94)</f>
        <v>Croatia</v>
      </c>
      <c r="B84" s="336">
        <f>IF(ISBLANK(Regressions!B94), " ", Regressions!B94)</f>
        <v>2018</v>
      </c>
      <c r="C84" s="341" t="str">
        <f>IF(ISBLANK(Regressions!C94), " ", Regressions!C94)</f>
        <v>Rural</v>
      </c>
      <c r="D84" s="337">
        <f>IF(ISBLANK(Regressions!D94), " ", Regressions!D94)</f>
        <v>280091.20282279962</v>
      </c>
      <c r="E84" s="213" t="e">
        <f>IF(ISNUMBER(Regressions!E94),ROUND(Regressions!E94, 1), NA())</f>
        <v>#N/A</v>
      </c>
      <c r="F84" s="338" t="e">
        <f>IF(ISNUMBER(Regressions!F94),ROUND(Regressions!F94, 1), NA())</f>
        <v>#N/A</v>
      </c>
      <c r="G84" s="235" t="e">
        <f>IF(ISNUMBER(Regressions!G94),ROUND(Regressions!G94, 1), NA())</f>
        <v>#N/A</v>
      </c>
      <c r="H84" s="339" t="e">
        <f>IF(ISNUMBER(Regressions!H94),ROUND(Regressions!H94, 1), NA())</f>
        <v>#N/A</v>
      </c>
      <c r="I84" s="236" t="e">
        <f>IF(ISNUMBER(Regressions!I94),ROUND(Regressions!I94, 1), NA())</f>
        <v>#N/A</v>
      </c>
      <c r="J84" s="340" t="e">
        <f>IF(ISNUMBER(Regressions!K94),ROUND(Regressions!K94, 1), NA())</f>
        <v>#N/A</v>
      </c>
      <c r="K84" s="338" t="e">
        <f>IF(ISNUMBER(Regressions!L94),ROUND(Regressions!L94, 1), NA())</f>
        <v>#N/A</v>
      </c>
      <c r="L84" s="237" t="e">
        <f>IF(ISNUMBER(Regressions!M94),ROUND(Regressions!M94, 1), NA())</f>
        <v>#N/A</v>
      </c>
      <c r="M84" s="339" t="e">
        <f>IF(ISNUMBER(Regressions!N94),ROUND(Regressions!N94, 1), NA())</f>
        <v>#N/A</v>
      </c>
      <c r="N84" s="236" t="e">
        <f>IF(ISNUMBER(Regressions!O94),ROUND(Regressions!O94, 1), NA())</f>
        <v>#N/A</v>
      </c>
      <c r="O84" s="340" t="e">
        <f>IF(ISNUMBER(Regressions!Q94),ROUND(Regressions!Q94, 1), NA())</f>
        <v>#N/A</v>
      </c>
      <c r="P84" s="338" t="e">
        <f>IF(ISNUMBER(Regressions!R94),ROUND(Regressions!R94, 1), NA())</f>
        <v>#N/A</v>
      </c>
      <c r="Q84" s="214" t="e">
        <f>IF(ISNUMBER(Regressions!S94),ROUND(Regressions!S94, 1), NA())</f>
        <v>#N/A</v>
      </c>
      <c r="R84" s="339" t="e">
        <f>IF(ISNUMBER(Regressions!T94),ROUND(Regressions!T94, 1), NA())</f>
        <v>#N/A</v>
      </c>
      <c r="S84" s="236" t="e">
        <f>IF(ISNUMBER(Regressions!U94),ROUND(Regressions!U94, 1), NA())</f>
        <v>#N/A</v>
      </c>
    </row>
    <row xmlns:x14ac="http://schemas.microsoft.com/office/spreadsheetml/2009/9/ac" r="85" x14ac:dyDescent="0.2">
      <c r="A85" s="335" t="str">
        <f>IF(ISBLANK(Regressions!A95), " ", Regressions!A95)</f>
        <v>Croatia</v>
      </c>
      <c r="B85" s="336">
        <f>IF(ISBLANK(Regressions!B95), " ", Regressions!B95)</f>
        <v>2019</v>
      </c>
      <c r="C85" s="341" t="str">
        <f>IF(ISBLANK(Regressions!C95), " ", Regressions!C95)</f>
        <v>Rural</v>
      </c>
      <c r="D85" s="337">
        <f>IF(ISBLANK(Regressions!D95), " ", Regressions!D95)</f>
        <v>272702.82386192319</v>
      </c>
      <c r="E85" s="213" t="e">
        <f>IF(ISNUMBER(Regressions!E95),ROUND(Regressions!E95, 1), NA())</f>
        <v>#N/A</v>
      </c>
      <c r="F85" s="338" t="e">
        <f>IF(ISNUMBER(Regressions!F95),ROUND(Regressions!F95, 1), NA())</f>
        <v>#N/A</v>
      </c>
      <c r="G85" s="235" t="e">
        <f>IF(ISNUMBER(Regressions!G95),ROUND(Regressions!G95, 1), NA())</f>
        <v>#N/A</v>
      </c>
      <c r="H85" s="339" t="e">
        <f>IF(ISNUMBER(Regressions!H95),ROUND(Regressions!H95, 1), NA())</f>
        <v>#N/A</v>
      </c>
      <c r="I85" s="236" t="e">
        <f>IF(ISNUMBER(Regressions!I95),ROUND(Regressions!I95, 1), NA())</f>
        <v>#N/A</v>
      </c>
      <c r="J85" s="340" t="e">
        <f>IF(ISNUMBER(Regressions!K95),ROUND(Regressions!K95, 1), NA())</f>
        <v>#N/A</v>
      </c>
      <c r="K85" s="338" t="e">
        <f>IF(ISNUMBER(Regressions!L95),ROUND(Regressions!L95, 1), NA())</f>
        <v>#N/A</v>
      </c>
      <c r="L85" s="237" t="e">
        <f>IF(ISNUMBER(Regressions!M95),ROUND(Regressions!M95, 1), NA())</f>
        <v>#N/A</v>
      </c>
      <c r="M85" s="339" t="e">
        <f>IF(ISNUMBER(Regressions!N95),ROUND(Regressions!N95, 1), NA())</f>
        <v>#N/A</v>
      </c>
      <c r="N85" s="236" t="e">
        <f>IF(ISNUMBER(Regressions!O95),ROUND(Regressions!O95, 1), NA())</f>
        <v>#N/A</v>
      </c>
      <c r="O85" s="340" t="e">
        <f>IF(ISNUMBER(Regressions!Q95),ROUND(Regressions!Q95, 1), NA())</f>
        <v>#N/A</v>
      </c>
      <c r="P85" s="338" t="e">
        <f>IF(ISNUMBER(Regressions!R95),ROUND(Regressions!R95, 1), NA())</f>
        <v>#N/A</v>
      </c>
      <c r="Q85" s="214" t="e">
        <f>IF(ISNUMBER(Regressions!S95),ROUND(Regressions!S95, 1), NA())</f>
        <v>#N/A</v>
      </c>
      <c r="R85" s="339" t="e">
        <f>IF(ISNUMBER(Regressions!T95),ROUND(Regressions!T95, 1), NA())</f>
        <v>#N/A</v>
      </c>
      <c r="S85" s="236" t="e">
        <f>IF(ISNUMBER(Regressions!U95),ROUND(Regressions!U95, 1), NA())</f>
        <v>#N/A</v>
      </c>
    </row>
    <row xmlns:x14ac="http://schemas.microsoft.com/office/spreadsheetml/2009/9/ac" r="86" x14ac:dyDescent="0.2">
      <c r="A86" s="335" t="str">
        <f>IF(ISBLANK(Regressions!A96), " ", Regressions!A96)</f>
        <v>Croatia</v>
      </c>
      <c r="B86" s="336">
        <f>IF(ISBLANK(Regressions!B96), " ", Regressions!B96)</f>
        <v>2020</v>
      </c>
      <c r="C86" s="341" t="str">
        <f>IF(ISBLANK(Regressions!C96), " ", Regressions!C96)</f>
        <v>Rural</v>
      </c>
      <c r="D86" s="337">
        <f>IF(ISBLANK(Regressions!D96), " ", Regressions!D96)</f>
        <v>266638.03767173772</v>
      </c>
      <c r="E86" s="213" t="e">
        <f>IF(ISNUMBER(Regressions!E96),ROUND(Regressions!E96, 1), NA())</f>
        <v>#N/A</v>
      </c>
      <c r="F86" s="338" t="e">
        <f>IF(ISNUMBER(Regressions!F96),ROUND(Regressions!F96, 1), NA())</f>
        <v>#N/A</v>
      </c>
      <c r="G86" s="235" t="e">
        <f>IF(ISNUMBER(Regressions!G96),ROUND(Regressions!G96, 1), NA())</f>
        <v>#N/A</v>
      </c>
      <c r="H86" s="339" t="e">
        <f>IF(ISNUMBER(Regressions!H96),ROUND(Regressions!H96, 1), NA())</f>
        <v>#N/A</v>
      </c>
      <c r="I86" s="236" t="e">
        <f>IF(ISNUMBER(Regressions!I96),ROUND(Regressions!I96, 1), NA())</f>
        <v>#N/A</v>
      </c>
      <c r="J86" s="340" t="e">
        <f>IF(ISNUMBER(Regressions!K96),ROUND(Regressions!K96, 1), NA())</f>
        <v>#N/A</v>
      </c>
      <c r="K86" s="338" t="e">
        <f>IF(ISNUMBER(Regressions!L96),ROUND(Regressions!L96, 1), NA())</f>
        <v>#N/A</v>
      </c>
      <c r="L86" s="237" t="e">
        <f>IF(ISNUMBER(Regressions!M96),ROUND(Regressions!M96, 1), NA())</f>
        <v>#N/A</v>
      </c>
      <c r="M86" s="339" t="e">
        <f>IF(ISNUMBER(Regressions!N96),ROUND(Regressions!N96, 1), NA())</f>
        <v>#N/A</v>
      </c>
      <c r="N86" s="236" t="e">
        <f>IF(ISNUMBER(Regressions!O96),ROUND(Regressions!O96, 1), NA())</f>
        <v>#N/A</v>
      </c>
      <c r="O86" s="340" t="e">
        <f>IF(ISNUMBER(Regressions!Q96),ROUND(Regressions!Q96, 1), NA())</f>
        <v>#N/A</v>
      </c>
      <c r="P86" s="338" t="e">
        <f>IF(ISNUMBER(Regressions!R96),ROUND(Regressions!R96, 1), NA())</f>
        <v>#N/A</v>
      </c>
      <c r="Q86" s="214" t="e">
        <f>IF(ISNUMBER(Regressions!S96),ROUND(Regressions!S96, 1), NA())</f>
        <v>#N/A</v>
      </c>
      <c r="R86" s="339" t="e">
        <f>IF(ISNUMBER(Regressions!T96),ROUND(Regressions!T96, 1), NA())</f>
        <v>#N/A</v>
      </c>
      <c r="S86" s="236" t="e">
        <f>IF(ISNUMBER(Regressions!U96),ROUND(Regressions!U96, 1), NA())</f>
        <v>#N/A</v>
      </c>
    </row>
    <row xmlns:x14ac="http://schemas.microsoft.com/office/spreadsheetml/2009/9/ac" r="87" x14ac:dyDescent="0.2">
      <c r="A87" s="389" t="str">
        <f>IF(ISBLANK(Regressions!A97), " ", Regressions!A97)</f>
        <v>Croatia</v>
      </c>
      <c r="B87" s="390">
        <f>IF(ISBLANK(Regressions!B97), " ", Regressions!B97)</f>
        <v>2021</v>
      </c>
      <c r="C87" s="391" t="str">
        <f>IF(ISBLANK(Regressions!C97), " ", Regressions!C97)</f>
        <v>Rural</v>
      </c>
      <c r="D87" s="392">
        <f>IF(ISBLANK(Regressions!D97), " ", Regressions!D97)</f>
        <v>262013.17173080449</v>
      </c>
      <c r="E87" s="395" t="e">
        <f>IF(ISNUMBER(Regressions!E97),ROUND(Regressions!E97, 1), NA())</f>
        <v>#N/A</v>
      </c>
      <c r="F87" s="393" t="e">
        <f>IF(ISNUMBER(Regressions!F97),ROUND(Regressions!F97, 1), NA())</f>
        <v>#N/A</v>
      </c>
      <c r="G87" s="396" t="e">
        <f>IF(ISNUMBER(Regressions!G97),ROUND(Regressions!G97, 1), NA())</f>
        <v>#N/A</v>
      </c>
      <c r="H87" s="394" t="e">
        <f>IF(ISNUMBER(Regressions!H97),ROUND(Regressions!H97, 1), NA())</f>
        <v>#N/A</v>
      </c>
      <c r="I87" s="397" t="e">
        <f>IF(ISNUMBER(Regressions!I97),ROUND(Regressions!I97, 1), NA())</f>
        <v>#N/A</v>
      </c>
      <c r="J87" s="395" t="e">
        <f>IF(ISNUMBER(Regressions!K97),ROUND(Regressions!K97, 1), NA())</f>
        <v>#N/A</v>
      </c>
      <c r="K87" s="393" t="e">
        <f>IF(ISNUMBER(Regressions!L97),ROUND(Regressions!L97, 1), NA())</f>
        <v>#N/A</v>
      </c>
      <c r="L87" s="398" t="e">
        <f>IF(ISNUMBER(Regressions!M97),ROUND(Regressions!M97, 1), NA())</f>
        <v>#N/A</v>
      </c>
      <c r="M87" s="394" t="e">
        <f>IF(ISNUMBER(Regressions!N97),ROUND(Regressions!N97, 1), NA())</f>
        <v>#N/A</v>
      </c>
      <c r="N87" s="397" t="e">
        <f>IF(ISNUMBER(Regressions!O97),ROUND(Regressions!O97, 1), NA())</f>
        <v>#N/A</v>
      </c>
      <c r="O87" s="395" t="e">
        <f>IF(ISNUMBER(Regressions!Q97),ROUND(Regressions!Q97, 1), NA())</f>
        <v>#N/A</v>
      </c>
      <c r="P87" s="393" t="e">
        <f>IF(ISNUMBER(Regressions!R97),ROUND(Regressions!R97, 1), NA())</f>
        <v>#N/A</v>
      </c>
      <c r="Q87" s="399" t="e">
        <f>IF(ISNUMBER(Regressions!S97),ROUND(Regressions!S97, 1), NA())</f>
        <v>#N/A</v>
      </c>
      <c r="R87" s="394" t="e">
        <f>IF(ISNUMBER(Regressions!T97),ROUND(Regressions!T97, 1), NA())</f>
        <v>#N/A</v>
      </c>
      <c r="S87" s="397" t="e">
        <f>IF(ISNUMBER(Regressions!U97),ROUND(Regressions!U97, 1), NA())</f>
        <v>#N/A</v>
      </c>
      <c r="T87" s="388"/>
      <c r="U87" s="388"/>
      <c r="V87" s="388"/>
      <c r="W87" s="388"/>
      <c r="X87" s="388"/>
      <c r="Y87" s="388"/>
      <c r="Z87" s="388"/>
      <c r="AA87" s="388"/>
      <c r="AB87" s="388"/>
      <c r="AC87" s="388"/>
    </row>
    <row xmlns:x14ac="http://schemas.microsoft.com/office/spreadsheetml/2009/9/ac" r="88" x14ac:dyDescent="0.2">
      <c r="A88" s="335" t="str">
        <f>IF(ISBLANK(Regressions!A98), " ", Regressions!A98)</f>
        <v>Croatia</v>
      </c>
      <c r="B88" s="336">
        <f>IF(ISBLANK(Regressions!B98), " ", Regressions!B98)</f>
        <v>2022</v>
      </c>
      <c r="C88" s="341" t="str">
        <f>IF(ISBLANK(Regressions!C98), " ", Regressions!C98)</f>
        <v>Rural</v>
      </c>
      <c r="D88" s="337">
        <f>IF(ISBLANK(Regressions!D98), " ", Regressions!D98)</f>
        <v>249962.76030052191</v>
      </c>
      <c r="E88" s="213" t="e">
        <f>IF(ISNUMBER(Regressions!E98),ROUND(Regressions!E98, 1), NA())</f>
        <v>#N/A</v>
      </c>
      <c r="F88" s="338" t="e">
        <f>IF(ISNUMBER(Regressions!F98),ROUND(Regressions!F98, 1), NA())</f>
        <v>#N/A</v>
      </c>
      <c r="G88" s="235" t="e">
        <f>IF(ISNUMBER(Regressions!G98),ROUND(Regressions!G98, 1), NA())</f>
        <v>#N/A</v>
      </c>
      <c r="H88" s="339" t="e">
        <f>IF(ISNUMBER(Regressions!H98),ROUND(Regressions!H98, 1), NA())</f>
        <v>#N/A</v>
      </c>
      <c r="I88" s="236" t="e">
        <f>IF(ISNUMBER(Regressions!I98),ROUND(Regressions!I98, 1), NA())</f>
        <v>#N/A</v>
      </c>
      <c r="J88" s="340" t="e">
        <f>IF(ISNUMBER(Regressions!K98),ROUND(Regressions!K98, 1), NA())</f>
        <v>#N/A</v>
      </c>
      <c r="K88" s="338" t="e">
        <f>IF(ISNUMBER(Regressions!L98),ROUND(Regressions!L98, 1), NA())</f>
        <v>#N/A</v>
      </c>
      <c r="L88" s="237" t="e">
        <f>IF(ISNUMBER(Regressions!M98),ROUND(Regressions!M98, 1), NA())</f>
        <v>#N/A</v>
      </c>
      <c r="M88" s="339" t="e">
        <f>IF(ISNUMBER(Regressions!N98),ROUND(Regressions!N98, 1), NA())</f>
        <v>#N/A</v>
      </c>
      <c r="N88" s="236" t="e">
        <f>IF(ISNUMBER(Regressions!O98),ROUND(Regressions!O98, 1), NA())</f>
        <v>#N/A</v>
      </c>
      <c r="O88" s="340" t="e">
        <f>IF(ISNUMBER(Regressions!Q98),ROUND(Regressions!Q98, 1), NA())</f>
        <v>#N/A</v>
      </c>
      <c r="P88" s="338" t="e">
        <f>IF(ISNUMBER(Regressions!R98),ROUND(Regressions!R98, 1), NA())</f>
        <v>#N/A</v>
      </c>
      <c r="Q88" s="214" t="e">
        <f>IF(ISNUMBER(Regressions!S98),ROUND(Regressions!S98, 1), NA())</f>
        <v>#N/A</v>
      </c>
      <c r="R88" s="339" t="e">
        <f>IF(ISNUMBER(Regressions!T98),ROUND(Regressions!T98, 1), NA())</f>
        <v>#N/A</v>
      </c>
      <c r="S88" s="236" t="e">
        <f>IF(ISNUMBER(Regressions!U98),ROUND(Regressions!U98, 1), NA())</f>
        <v>#N/A</v>
      </c>
    </row>
    <row xmlns:x14ac="http://schemas.microsoft.com/office/spreadsheetml/2009/9/ac" r="89" x14ac:dyDescent="0.2">
      <c r="A89" s="342" t="str">
        <f>IF(ISBLANK(Regressions!A99), " ", Regressions!A99)</f>
        <v>Croatia</v>
      </c>
      <c r="B89" s="343">
        <f>IF(ISBLANK(Regressions!B99), " ", Regressions!B99)</f>
        <v>2023</v>
      </c>
      <c r="C89" s="344" t="str">
        <f>IF(ISBLANK(Regressions!C99), " ", Regressions!C99)</f>
        <v>Rural</v>
      </c>
      <c r="D89" s="345">
        <f>IF(ISBLANK(Regressions!D99), " ", Regressions!D99)</f>
        <v>249931.9333969116</v>
      </c>
      <c r="E89" s="346" t="e">
        <f>IF(ISNUMBER(Regressions!E99),ROUND(Regressions!E99, 1), NA())</f>
        <v>#N/A</v>
      </c>
      <c r="F89" s="347" t="e">
        <f>IF(ISNUMBER(Regressions!F99),ROUND(Regressions!F99, 1), NA())</f>
        <v>#N/A</v>
      </c>
      <c r="G89" s="348" t="e">
        <f>IF(ISNUMBER(Regressions!G99),ROUND(Regressions!G99, 1), NA())</f>
        <v>#N/A</v>
      </c>
      <c r="H89" s="349" t="e">
        <f>IF(ISNUMBER(Regressions!H99),ROUND(Regressions!H99, 1), NA())</f>
        <v>#N/A</v>
      </c>
      <c r="I89" s="350" t="e">
        <f>IF(ISNUMBER(Regressions!I99),ROUND(Regressions!I99, 1), NA())</f>
        <v>#N/A</v>
      </c>
      <c r="J89" s="351" t="e">
        <f>IF(ISNUMBER(Regressions!K99),ROUND(Regressions!K99, 1), NA())</f>
        <v>#N/A</v>
      </c>
      <c r="K89" s="347" t="e">
        <f>IF(ISNUMBER(Regressions!L99),ROUND(Regressions!L99, 1), NA())</f>
        <v>#N/A</v>
      </c>
      <c r="L89" s="352" t="e">
        <f>IF(ISNUMBER(Regressions!M99),ROUND(Regressions!M99, 1), NA())</f>
        <v>#N/A</v>
      </c>
      <c r="M89" s="349" t="e">
        <f>IF(ISNUMBER(Regressions!N99),ROUND(Regressions!N99, 1), NA())</f>
        <v>#N/A</v>
      </c>
      <c r="N89" s="350" t="e">
        <f>IF(ISNUMBER(Regressions!O99),ROUND(Regressions!O99, 1), NA())</f>
        <v>#N/A</v>
      </c>
      <c r="O89" s="351" t="e">
        <f>IF(ISNUMBER(Regressions!Q99),ROUND(Regressions!Q99, 1), NA())</f>
        <v>#N/A</v>
      </c>
      <c r="P89" s="347" t="e">
        <f>IF(ISNUMBER(Regressions!R99),ROUND(Regressions!R99, 1), NA())</f>
        <v>#N/A</v>
      </c>
      <c r="Q89" s="353" t="e">
        <f>IF(ISNUMBER(Regressions!S99),ROUND(Regressions!S99, 1), NA())</f>
        <v>#N/A</v>
      </c>
      <c r="R89" s="349" t="e">
        <f>IF(ISNUMBER(Regressions!T99),ROUND(Regressions!T99, 1), NA())</f>
        <v>#N/A</v>
      </c>
      <c r="S89" s="350" t="e">
        <f>IF(ISNUMBER(Regressions!U99),ROUND(Regressions!U99, 1), NA())</f>
        <v>#N/A</v>
      </c>
    </row>
    <row xmlns:x14ac="http://schemas.microsoft.com/office/spreadsheetml/2009/9/ac" r="90" hidden="true" x14ac:dyDescent="0.2">
      <c r="A90" s="335" t="str">
        <f>IF(ISBLANK(Regressions!A100), " ", Regressions!A100)</f>
        <v>Croatia</v>
      </c>
      <c r="B90" s="336">
        <f>IF(ISBLANK(Regressions!B100), " ", Regressions!B100)</f>
        <v>2024</v>
      </c>
      <c r="C90" s="341" t="str">
        <f>IF(ISBLANK(Regressions!C100), " ", Regressions!C100)</f>
        <v>Rural</v>
      </c>
      <c r="D90" s="337" t="str">
        <f>IF(ISBLANK(Regressions!D100), " ", Regressions!D100)</f>
        <v> </v>
      </c>
      <c r="E90" s="213" t="e">
        <f>IF(ISNUMBER(Regressions!E100),ROUND(Regressions!E100, 1), NA())</f>
        <v>#N/A</v>
      </c>
      <c r="F90" s="338" t="e">
        <f>IF(ISNUMBER(Regressions!F100),ROUND(Regressions!F100, 1), NA())</f>
        <v>#N/A</v>
      </c>
      <c r="G90" s="235" t="e">
        <f>IF(ISNUMBER(Regressions!G100),ROUND(Regressions!G100, 1), NA())</f>
        <v>#N/A</v>
      </c>
      <c r="H90" s="339" t="e">
        <f>IF(ISNUMBER(Regressions!H100),ROUND(Regressions!H100, 1), NA())</f>
        <v>#N/A</v>
      </c>
      <c r="I90" s="236" t="e">
        <f>IF(ISNUMBER(Regressions!I100),ROUND(Regressions!I100, 1), NA())</f>
        <v>#N/A</v>
      </c>
      <c r="J90" s="340" t="e">
        <f>IF(ISNUMBER(Regressions!K100),ROUND(Regressions!K100, 1), NA())</f>
        <v>#N/A</v>
      </c>
      <c r="K90" s="338" t="e">
        <f>IF(ISNUMBER(Regressions!L100),ROUND(Regressions!L100, 1), NA())</f>
        <v>#N/A</v>
      </c>
      <c r="L90" s="237" t="e">
        <f>IF(ISNUMBER(Regressions!M100),ROUND(Regressions!M100, 1), NA())</f>
        <v>#N/A</v>
      </c>
      <c r="M90" s="339" t="e">
        <f>IF(ISNUMBER(Regressions!N100),ROUND(Regressions!N100, 1), NA())</f>
        <v>#N/A</v>
      </c>
      <c r="N90" s="236" t="e">
        <f>IF(ISNUMBER(Regressions!O100),ROUND(Regressions!O100, 1), NA())</f>
        <v>#N/A</v>
      </c>
      <c r="O90" s="340" t="e">
        <f>IF(ISNUMBER(Regressions!Q100),ROUND(Regressions!Q100, 1), NA())</f>
        <v>#N/A</v>
      </c>
      <c r="P90" s="338" t="e">
        <f>IF(ISNUMBER(Regressions!R100),ROUND(Regressions!R100, 1), NA())</f>
        <v>#N/A</v>
      </c>
      <c r="Q90" s="214" t="e">
        <f>IF(ISNUMBER(Regressions!S100),ROUND(Regressions!S100, 1), NA())</f>
        <v>#N/A</v>
      </c>
      <c r="R90" s="339" t="e">
        <f>IF(ISNUMBER(Regressions!T100),ROUND(Regressions!T100, 1), NA())</f>
        <v>#N/A</v>
      </c>
      <c r="S90" s="236" t="e">
        <f>IF(ISNUMBER(Regressions!U100),ROUND(Regressions!U100, 1), NA())</f>
        <v>#N/A</v>
      </c>
    </row>
    <row xmlns:x14ac="http://schemas.microsoft.com/office/spreadsheetml/2009/9/ac" r="91" hidden="true" x14ac:dyDescent="0.2">
      <c r="A91" s="335" t="str">
        <f>IF(ISBLANK(Regressions!A101), " ", Regressions!A101)</f>
        <v>Croatia</v>
      </c>
      <c r="B91" s="336">
        <f>IF(ISBLANK(Regressions!B101), " ", Regressions!B101)</f>
        <v>2025</v>
      </c>
      <c r="C91" s="341" t="str">
        <f>IF(ISBLANK(Regressions!C101), " ", Regressions!C101)</f>
        <v>Rural</v>
      </c>
      <c r="D91" s="337" t="str">
        <f>IF(ISBLANK(Regressions!D101), " ", Regressions!D101)</f>
        <v> </v>
      </c>
      <c r="E91" s="213" t="e">
        <f>IF(ISNUMBER(Regressions!E101),ROUND(Regressions!E101, 1), NA())</f>
        <v>#N/A</v>
      </c>
      <c r="F91" s="338" t="e">
        <f>IF(ISNUMBER(Regressions!F101),ROUND(Regressions!F101, 1), NA())</f>
        <v>#N/A</v>
      </c>
      <c r="G91" s="235" t="e">
        <f>IF(ISNUMBER(Regressions!G101),ROUND(Regressions!G101, 1), NA())</f>
        <v>#N/A</v>
      </c>
      <c r="H91" s="339" t="e">
        <f>IF(ISNUMBER(Regressions!H101),ROUND(Regressions!H101, 1), NA())</f>
        <v>#N/A</v>
      </c>
      <c r="I91" s="236" t="e">
        <f>IF(ISNUMBER(Regressions!I101),ROUND(Regressions!I101, 1), NA())</f>
        <v>#N/A</v>
      </c>
      <c r="J91" s="340" t="e">
        <f>IF(ISNUMBER(Regressions!K101),ROUND(Regressions!K101, 1), NA())</f>
        <v>#N/A</v>
      </c>
      <c r="K91" s="338" t="e">
        <f>IF(ISNUMBER(Regressions!L101),ROUND(Regressions!L101, 1), NA())</f>
        <v>#N/A</v>
      </c>
      <c r="L91" s="237" t="e">
        <f>IF(ISNUMBER(Regressions!M101),ROUND(Regressions!M101, 1), NA())</f>
        <v>#N/A</v>
      </c>
      <c r="M91" s="339" t="e">
        <f>IF(ISNUMBER(Regressions!N101),ROUND(Regressions!N101, 1), NA())</f>
        <v>#N/A</v>
      </c>
      <c r="N91" s="236" t="e">
        <f>IF(ISNUMBER(Regressions!O101),ROUND(Regressions!O101, 1), NA())</f>
        <v>#N/A</v>
      </c>
      <c r="O91" s="340" t="e">
        <f>IF(ISNUMBER(Regressions!Q101),ROUND(Regressions!Q101, 1), NA())</f>
        <v>#N/A</v>
      </c>
      <c r="P91" s="338" t="e">
        <f>IF(ISNUMBER(Regressions!R101),ROUND(Regressions!R101, 1), NA())</f>
        <v>#N/A</v>
      </c>
      <c r="Q91" s="214" t="e">
        <f>IF(ISNUMBER(Regressions!S101),ROUND(Regressions!S101, 1), NA())</f>
        <v>#N/A</v>
      </c>
      <c r="R91" s="339" t="e">
        <f>IF(ISNUMBER(Regressions!T101),ROUND(Regressions!T101, 1), NA())</f>
        <v>#N/A</v>
      </c>
      <c r="S91" s="236" t="e">
        <f>IF(ISNUMBER(Regressions!U101),ROUND(Regressions!U101, 1), NA())</f>
        <v>#N/A</v>
      </c>
    </row>
    <row xmlns:x14ac="http://schemas.microsoft.com/office/spreadsheetml/2009/9/ac" r="92" hidden="true" x14ac:dyDescent="0.2">
      <c r="A92" s="335" t="str">
        <f>IF(ISBLANK(Regressions!A102), " ", Regressions!A102)</f>
        <v>Croatia</v>
      </c>
      <c r="B92" s="336">
        <f>IF(ISBLANK(Regressions!B102), " ", Regressions!B102)</f>
        <v>2026</v>
      </c>
      <c r="C92" s="341" t="str">
        <f>IF(ISBLANK(Regressions!C102), " ", Regressions!C102)</f>
        <v>Rural</v>
      </c>
      <c r="D92" s="337" t="str">
        <f>IF(ISBLANK(Regressions!D102), " ", Regressions!D102)</f>
        <v> </v>
      </c>
      <c r="E92" s="213" t="e">
        <f>IF(ISNUMBER(Regressions!E102),ROUND(Regressions!E102, 1), NA())</f>
        <v>#N/A</v>
      </c>
      <c r="F92" s="338" t="e">
        <f>IF(ISNUMBER(Regressions!F102),ROUND(Regressions!F102, 1), NA())</f>
        <v>#N/A</v>
      </c>
      <c r="G92" s="235" t="e">
        <f>IF(ISNUMBER(Regressions!G102),ROUND(Regressions!G102, 1), NA())</f>
        <v>#N/A</v>
      </c>
      <c r="H92" s="339" t="e">
        <f>IF(ISNUMBER(Regressions!H102),ROUND(Regressions!H102, 1), NA())</f>
        <v>#N/A</v>
      </c>
      <c r="I92" s="236" t="e">
        <f>IF(ISNUMBER(Regressions!I102),ROUND(Regressions!I102, 1), NA())</f>
        <v>#N/A</v>
      </c>
      <c r="J92" s="340" t="e">
        <f>IF(ISNUMBER(Regressions!K102),ROUND(Regressions!K102, 1), NA())</f>
        <v>#N/A</v>
      </c>
      <c r="K92" s="338" t="e">
        <f>IF(ISNUMBER(Regressions!L102),ROUND(Regressions!L102, 1), NA())</f>
        <v>#N/A</v>
      </c>
      <c r="L92" s="237" t="e">
        <f>IF(ISNUMBER(Regressions!M102),ROUND(Regressions!M102, 1), NA())</f>
        <v>#N/A</v>
      </c>
      <c r="M92" s="339" t="e">
        <f>IF(ISNUMBER(Regressions!N102),ROUND(Regressions!N102, 1), NA())</f>
        <v>#N/A</v>
      </c>
      <c r="N92" s="236" t="e">
        <f>IF(ISNUMBER(Regressions!O102),ROUND(Regressions!O102, 1), NA())</f>
        <v>#N/A</v>
      </c>
      <c r="O92" s="340" t="e">
        <f>IF(ISNUMBER(Regressions!Q102),ROUND(Regressions!Q102, 1), NA())</f>
        <v>#N/A</v>
      </c>
      <c r="P92" s="338" t="e">
        <f>IF(ISNUMBER(Regressions!R102),ROUND(Regressions!R102, 1), NA())</f>
        <v>#N/A</v>
      </c>
      <c r="Q92" s="214" t="e">
        <f>IF(ISNUMBER(Regressions!S102),ROUND(Regressions!S102, 1), NA())</f>
        <v>#N/A</v>
      </c>
      <c r="R92" s="339" t="e">
        <f>IF(ISNUMBER(Regressions!T102),ROUND(Regressions!T102, 1), NA())</f>
        <v>#N/A</v>
      </c>
      <c r="S92" s="236" t="e">
        <f>IF(ISNUMBER(Regressions!U102),ROUND(Regressions!U102, 1), NA())</f>
        <v>#N/A</v>
      </c>
    </row>
    <row xmlns:x14ac="http://schemas.microsoft.com/office/spreadsheetml/2009/9/ac" r="93" hidden="true" x14ac:dyDescent="0.2">
      <c r="A93" s="335" t="str">
        <f>IF(ISBLANK(Regressions!A103), " ", Regressions!A103)</f>
        <v>Croatia</v>
      </c>
      <c r="B93" s="336">
        <f>IF(ISBLANK(Regressions!B103), " ", Regressions!B103)</f>
        <v>2027</v>
      </c>
      <c r="C93" s="341" t="str">
        <f>IF(ISBLANK(Regressions!C103), " ", Regressions!C103)</f>
        <v>Rural</v>
      </c>
      <c r="D93" s="337" t="str">
        <f>IF(ISBLANK(Regressions!D103), " ", Regressions!D103)</f>
        <v> </v>
      </c>
      <c r="E93" s="213" t="e">
        <f>IF(ISNUMBER(Regressions!E103),ROUND(Regressions!E103, 1), NA())</f>
        <v>#N/A</v>
      </c>
      <c r="F93" s="338" t="e">
        <f>IF(ISNUMBER(Regressions!F103),ROUND(Regressions!F103, 1), NA())</f>
        <v>#N/A</v>
      </c>
      <c r="G93" s="235" t="e">
        <f>IF(ISNUMBER(Regressions!G103),ROUND(Regressions!G103, 1), NA())</f>
        <v>#N/A</v>
      </c>
      <c r="H93" s="339" t="e">
        <f>IF(ISNUMBER(Regressions!H103),ROUND(Regressions!H103, 1), NA())</f>
        <v>#N/A</v>
      </c>
      <c r="I93" s="236" t="e">
        <f>IF(ISNUMBER(Regressions!I103),ROUND(Regressions!I103, 1), NA())</f>
        <v>#N/A</v>
      </c>
      <c r="J93" s="340" t="e">
        <f>IF(ISNUMBER(Regressions!K103),ROUND(Regressions!K103, 1), NA())</f>
        <v>#N/A</v>
      </c>
      <c r="K93" s="338" t="e">
        <f>IF(ISNUMBER(Regressions!L103),ROUND(Regressions!L103, 1), NA())</f>
        <v>#N/A</v>
      </c>
      <c r="L93" s="237" t="e">
        <f>IF(ISNUMBER(Regressions!M103),ROUND(Regressions!M103, 1), NA())</f>
        <v>#N/A</v>
      </c>
      <c r="M93" s="339" t="e">
        <f>IF(ISNUMBER(Regressions!N103),ROUND(Regressions!N103, 1), NA())</f>
        <v>#N/A</v>
      </c>
      <c r="N93" s="236" t="e">
        <f>IF(ISNUMBER(Regressions!O103),ROUND(Regressions!O103, 1), NA())</f>
        <v>#N/A</v>
      </c>
      <c r="O93" s="340" t="e">
        <f>IF(ISNUMBER(Regressions!Q103),ROUND(Regressions!Q103, 1), NA())</f>
        <v>#N/A</v>
      </c>
      <c r="P93" s="338" t="e">
        <f>IF(ISNUMBER(Regressions!R103),ROUND(Regressions!R103, 1), NA())</f>
        <v>#N/A</v>
      </c>
      <c r="Q93" s="214" t="e">
        <f>IF(ISNUMBER(Regressions!S103),ROUND(Regressions!S103, 1), NA())</f>
        <v>#N/A</v>
      </c>
      <c r="R93" s="339" t="e">
        <f>IF(ISNUMBER(Regressions!T103),ROUND(Regressions!T103, 1), NA())</f>
        <v>#N/A</v>
      </c>
      <c r="S93" s="236" t="e">
        <f>IF(ISNUMBER(Regressions!U103),ROUND(Regressions!U103, 1), NA())</f>
        <v>#N/A</v>
      </c>
    </row>
    <row xmlns:x14ac="http://schemas.microsoft.com/office/spreadsheetml/2009/9/ac" r="94" hidden="true" x14ac:dyDescent="0.2">
      <c r="A94" s="335" t="str">
        <f>IF(ISBLANK(Regressions!A104), " ", Regressions!A104)</f>
        <v>Croatia</v>
      </c>
      <c r="B94" s="336">
        <f>IF(ISBLANK(Regressions!B104), " ", Regressions!B104)</f>
        <v>2028</v>
      </c>
      <c r="C94" s="341" t="str">
        <f>IF(ISBLANK(Regressions!C104), " ", Regressions!C104)</f>
        <v>Rural</v>
      </c>
      <c r="D94" s="337" t="str">
        <f>IF(ISBLANK(Regressions!D104), " ", Regressions!D104)</f>
        <v> </v>
      </c>
      <c r="E94" s="213" t="e">
        <f>IF(ISNUMBER(Regressions!E104),ROUND(Regressions!E104, 1), NA())</f>
        <v>#N/A</v>
      </c>
      <c r="F94" s="338" t="e">
        <f>IF(ISNUMBER(Regressions!F104),ROUND(Regressions!F104, 1), NA())</f>
        <v>#N/A</v>
      </c>
      <c r="G94" s="235" t="e">
        <f>IF(ISNUMBER(Regressions!G104),ROUND(Regressions!G104, 1), NA())</f>
        <v>#N/A</v>
      </c>
      <c r="H94" s="339" t="e">
        <f>IF(ISNUMBER(Regressions!H104),ROUND(Regressions!H104, 1), NA())</f>
        <v>#N/A</v>
      </c>
      <c r="I94" s="236" t="e">
        <f>IF(ISNUMBER(Regressions!I104),ROUND(Regressions!I104, 1), NA())</f>
        <v>#N/A</v>
      </c>
      <c r="J94" s="340" t="e">
        <f>IF(ISNUMBER(Regressions!K104),ROUND(Regressions!K104, 1), NA())</f>
        <v>#N/A</v>
      </c>
      <c r="K94" s="338" t="e">
        <f>IF(ISNUMBER(Regressions!L104),ROUND(Regressions!L104, 1), NA())</f>
        <v>#N/A</v>
      </c>
      <c r="L94" s="237" t="e">
        <f>IF(ISNUMBER(Regressions!M104),ROUND(Regressions!M104, 1), NA())</f>
        <v>#N/A</v>
      </c>
      <c r="M94" s="339" t="e">
        <f>IF(ISNUMBER(Regressions!N104),ROUND(Regressions!N104, 1), NA())</f>
        <v>#N/A</v>
      </c>
      <c r="N94" s="236" t="e">
        <f>IF(ISNUMBER(Regressions!O104),ROUND(Regressions!O104, 1), NA())</f>
        <v>#N/A</v>
      </c>
      <c r="O94" s="340" t="e">
        <f>IF(ISNUMBER(Regressions!Q104),ROUND(Regressions!Q104, 1), NA())</f>
        <v>#N/A</v>
      </c>
      <c r="P94" s="338" t="e">
        <f>IF(ISNUMBER(Regressions!R104),ROUND(Regressions!R104, 1), NA())</f>
        <v>#N/A</v>
      </c>
      <c r="Q94" s="214" t="e">
        <f>IF(ISNUMBER(Regressions!S104),ROUND(Regressions!S104, 1), NA())</f>
        <v>#N/A</v>
      </c>
      <c r="R94" s="339" t="e">
        <f>IF(ISNUMBER(Regressions!T104),ROUND(Regressions!T104, 1), NA())</f>
        <v>#N/A</v>
      </c>
      <c r="S94" s="236" t="e">
        <f>IF(ISNUMBER(Regressions!U104),ROUND(Regressions!U104, 1), NA())</f>
        <v>#N/A</v>
      </c>
    </row>
    <row xmlns:x14ac="http://schemas.microsoft.com/office/spreadsheetml/2009/9/ac" r="95" hidden="true" x14ac:dyDescent="0.2">
      <c r="A95" s="335" t="str">
        <f>IF(ISBLANK(Regressions!A105), " ", Regressions!A105)</f>
        <v>Croatia</v>
      </c>
      <c r="B95" s="336">
        <f>IF(ISBLANK(Regressions!B105), " ", Regressions!B105)</f>
        <v>2029</v>
      </c>
      <c r="C95" s="341" t="str">
        <f>IF(ISBLANK(Regressions!C105), " ", Regressions!C105)</f>
        <v>Rural</v>
      </c>
      <c r="D95" s="337" t="str">
        <f>IF(ISBLANK(Regressions!D105), " ", Regressions!D105)</f>
        <v> </v>
      </c>
      <c r="E95" s="213" t="e">
        <f>IF(ISNUMBER(Regressions!E105),ROUND(Regressions!E105, 1), NA())</f>
        <v>#N/A</v>
      </c>
      <c r="F95" s="338" t="e">
        <f>IF(ISNUMBER(Regressions!F105),ROUND(Regressions!F105, 1), NA())</f>
        <v>#N/A</v>
      </c>
      <c r="G95" s="235" t="e">
        <f>IF(ISNUMBER(Regressions!G105),ROUND(Regressions!G105, 1), NA())</f>
        <v>#N/A</v>
      </c>
      <c r="H95" s="339" t="e">
        <f>IF(ISNUMBER(Regressions!H105),ROUND(Regressions!H105, 1), NA())</f>
        <v>#N/A</v>
      </c>
      <c r="I95" s="236" t="e">
        <f>IF(ISNUMBER(Regressions!I105),ROUND(Regressions!I105, 1), NA())</f>
        <v>#N/A</v>
      </c>
      <c r="J95" s="340" t="e">
        <f>IF(ISNUMBER(Regressions!K105),ROUND(Regressions!K105, 1), NA())</f>
        <v>#N/A</v>
      </c>
      <c r="K95" s="338" t="e">
        <f>IF(ISNUMBER(Regressions!L105),ROUND(Regressions!L105, 1), NA())</f>
        <v>#N/A</v>
      </c>
      <c r="L95" s="237" t="e">
        <f>IF(ISNUMBER(Regressions!M105),ROUND(Regressions!M105, 1), NA())</f>
        <v>#N/A</v>
      </c>
      <c r="M95" s="339" t="e">
        <f>IF(ISNUMBER(Regressions!N105),ROUND(Regressions!N105, 1), NA())</f>
        <v>#N/A</v>
      </c>
      <c r="N95" s="236" t="e">
        <f>IF(ISNUMBER(Regressions!O105),ROUND(Regressions!O105, 1), NA())</f>
        <v>#N/A</v>
      </c>
      <c r="O95" s="340" t="e">
        <f>IF(ISNUMBER(Regressions!Q105),ROUND(Regressions!Q105, 1), NA())</f>
        <v>#N/A</v>
      </c>
      <c r="P95" s="338" t="e">
        <f>IF(ISNUMBER(Regressions!R105),ROUND(Regressions!R105, 1), NA())</f>
        <v>#N/A</v>
      </c>
      <c r="Q95" s="214" t="e">
        <f>IF(ISNUMBER(Regressions!S105),ROUND(Regressions!S105, 1), NA())</f>
        <v>#N/A</v>
      </c>
      <c r="R95" s="339" t="e">
        <f>IF(ISNUMBER(Regressions!T105),ROUND(Regressions!T105, 1), NA())</f>
        <v>#N/A</v>
      </c>
      <c r="S95" s="236" t="e">
        <f>IF(ISNUMBER(Regressions!U105),ROUND(Regressions!U105, 1), NA())</f>
        <v>#N/A</v>
      </c>
    </row>
    <row xmlns:x14ac="http://schemas.microsoft.com/office/spreadsheetml/2009/9/ac" r="96" hidden="true" x14ac:dyDescent="0.2">
      <c r="A96" s="335" t="str">
        <f>IF(ISBLANK(Regressions!A106), " ", Regressions!A106)</f>
        <v>Croatia</v>
      </c>
      <c r="B96" s="336">
        <f>IF(ISBLANK(Regressions!B106), " ", Regressions!B106)</f>
        <v>2030</v>
      </c>
      <c r="C96" s="341" t="str">
        <f>IF(ISBLANK(Regressions!C106), " ", Regressions!C106)</f>
        <v>Rural</v>
      </c>
      <c r="D96" s="337" t="str">
        <f>IF(ISBLANK(Regressions!D106), " ", Regressions!D106)</f>
        <v> </v>
      </c>
      <c r="E96" s="213" t="e">
        <f>IF(ISNUMBER(Regressions!E106),ROUND(Regressions!E106, 1), NA())</f>
        <v>#N/A</v>
      </c>
      <c r="F96" s="338" t="e">
        <f>IF(ISNUMBER(Regressions!F106),ROUND(Regressions!F106, 1), NA())</f>
        <v>#N/A</v>
      </c>
      <c r="G96" s="235" t="e">
        <f>IF(ISNUMBER(Regressions!G106),ROUND(Regressions!G106, 1), NA())</f>
        <v>#N/A</v>
      </c>
      <c r="H96" s="339" t="e">
        <f>IF(ISNUMBER(Regressions!H106),ROUND(Regressions!H106, 1), NA())</f>
        <v>#N/A</v>
      </c>
      <c r="I96" s="236" t="e">
        <f>IF(ISNUMBER(Regressions!I106),ROUND(Regressions!I106, 1), NA())</f>
        <v>#N/A</v>
      </c>
      <c r="J96" s="340" t="e">
        <f>IF(ISNUMBER(Regressions!K106),ROUND(Regressions!K106, 1), NA())</f>
        <v>#N/A</v>
      </c>
      <c r="K96" s="338" t="e">
        <f>IF(ISNUMBER(Regressions!L106),ROUND(Regressions!L106, 1), NA())</f>
        <v>#N/A</v>
      </c>
      <c r="L96" s="237" t="e">
        <f>IF(ISNUMBER(Regressions!M106),ROUND(Regressions!M106, 1), NA())</f>
        <v>#N/A</v>
      </c>
      <c r="M96" s="339" t="e">
        <f>IF(ISNUMBER(Regressions!N106),ROUND(Regressions!N106, 1), NA())</f>
        <v>#N/A</v>
      </c>
      <c r="N96" s="236" t="e">
        <f>IF(ISNUMBER(Regressions!O106),ROUND(Regressions!O106, 1), NA())</f>
        <v>#N/A</v>
      </c>
      <c r="O96" s="340" t="e">
        <f>IF(ISNUMBER(Regressions!Q106),ROUND(Regressions!Q106, 1), NA())</f>
        <v>#N/A</v>
      </c>
      <c r="P96" s="338" t="e">
        <f>IF(ISNUMBER(Regressions!R106),ROUND(Regressions!R106, 1), NA())</f>
        <v>#N/A</v>
      </c>
      <c r="Q96" s="214" t="e">
        <f>IF(ISNUMBER(Regressions!S106),ROUND(Regressions!S106, 1), NA())</f>
        <v>#N/A</v>
      </c>
      <c r="R96" s="339" t="e">
        <f>IF(ISNUMBER(Regressions!T106),ROUND(Regressions!T106, 1), NA())</f>
        <v>#N/A</v>
      </c>
      <c r="S96" s="236" t="e">
        <f>IF(ISNUMBER(Regressions!U106),ROUND(Regressions!U106, 1), NA())</f>
        <v>#N/A</v>
      </c>
    </row>
    <row xmlns:x14ac="http://schemas.microsoft.com/office/spreadsheetml/2009/9/ac" r="97" x14ac:dyDescent="0.2">
      <c r="A97" s="335" t="str">
        <f>IF(ISBLANK(Regressions!A107), " ", Regressions!A107)</f>
        <v>Croatia</v>
      </c>
      <c r="B97" s="336">
        <f>IF(ISBLANK(Regressions!B107), " ", Regressions!B107)</f>
        <v>2000</v>
      </c>
      <c r="C97" s="341" t="str">
        <f>IF(ISBLANK(Regressions!C107), " ", Regressions!C107)</f>
        <v>Pre-primary</v>
      </c>
      <c r="D97" s="337">
        <f>IF(ISBLANK(Regressions!D107), " ", Regressions!D107)</f>
        <v>188633</v>
      </c>
      <c r="E97" s="213" t="e">
        <f>IF(ISNUMBER(Regressions!E107),ROUND(Regressions!E107, 1), NA())</f>
        <v>#N/A</v>
      </c>
      <c r="F97" s="338" t="e">
        <f>IF(ISNUMBER(Regressions!F107),ROUND(Regressions!F107, 1), NA())</f>
        <v>#N/A</v>
      </c>
      <c r="G97" s="235" t="e">
        <f>IF(ISNUMBER(Regressions!G107),ROUND(Regressions!G107, 1), NA())</f>
        <v>#N/A</v>
      </c>
      <c r="H97" s="339" t="e">
        <f>IF(ISNUMBER(Regressions!H107),ROUND(Regressions!H107, 1), NA())</f>
        <v>#N/A</v>
      </c>
      <c r="I97" s="236" t="e">
        <f>IF(ISNUMBER(Regressions!I107),ROUND(Regressions!I107, 1), NA())</f>
        <v>#N/A</v>
      </c>
      <c r="J97" s="340" t="e">
        <f>IF(ISNUMBER(Regressions!K107),ROUND(Regressions!K107, 1), NA())</f>
        <v>#N/A</v>
      </c>
      <c r="K97" s="338" t="e">
        <f>IF(ISNUMBER(Regressions!L107),ROUND(Regressions!L107, 1), NA())</f>
        <v>#N/A</v>
      </c>
      <c r="L97" s="237" t="e">
        <f>IF(ISNUMBER(Regressions!M107),ROUND(Regressions!M107, 1), NA())</f>
        <v>#N/A</v>
      </c>
      <c r="M97" s="339" t="e">
        <f>IF(ISNUMBER(Regressions!N107),ROUND(Regressions!N107, 1), NA())</f>
        <v>#N/A</v>
      </c>
      <c r="N97" s="236" t="e">
        <f>IF(ISNUMBER(Regressions!O107),ROUND(Regressions!O107, 1), NA())</f>
        <v>#N/A</v>
      </c>
      <c r="O97" s="340" t="e">
        <f>IF(ISNUMBER(Regressions!Q107),ROUND(Regressions!Q107, 1), NA())</f>
        <v>#N/A</v>
      </c>
      <c r="P97" s="338" t="e">
        <f>IF(ISNUMBER(Regressions!R107),ROUND(Regressions!R107, 1), NA())</f>
        <v>#N/A</v>
      </c>
      <c r="Q97" s="214" t="e">
        <f>IF(ISNUMBER(Regressions!S107),ROUND(Regressions!S107, 1), NA())</f>
        <v>#N/A</v>
      </c>
      <c r="R97" s="339" t="e">
        <f>IF(ISNUMBER(Regressions!T107),ROUND(Regressions!T107, 1), NA())</f>
        <v>#N/A</v>
      </c>
      <c r="S97" s="236" t="e">
        <f>IF(ISNUMBER(Regressions!U107),ROUND(Regressions!U107, 1), NA())</f>
        <v>#N/A</v>
      </c>
    </row>
    <row xmlns:x14ac="http://schemas.microsoft.com/office/spreadsheetml/2009/9/ac" r="98" x14ac:dyDescent="0.2">
      <c r="A98" s="335" t="str">
        <f>IF(ISBLANK(Regressions!A108), " ", Regressions!A108)</f>
        <v>Croatia</v>
      </c>
      <c r="B98" s="336">
        <f>IF(ISBLANK(Regressions!B108), " ", Regressions!B108)</f>
        <v>2001</v>
      </c>
      <c r="C98" s="341" t="str">
        <f>IF(ISBLANK(Regressions!C108), " ", Regressions!C108)</f>
        <v>Pre-primary</v>
      </c>
      <c r="D98" s="337">
        <f>IF(ISBLANK(Regressions!D108), " ", Regressions!D108)</f>
        <v>192929</v>
      </c>
      <c r="E98" s="213" t="e">
        <f>IF(ISNUMBER(Regressions!E108),ROUND(Regressions!E108, 1), NA())</f>
        <v>#N/A</v>
      </c>
      <c r="F98" s="338" t="e">
        <f>IF(ISNUMBER(Regressions!F108),ROUND(Regressions!F108, 1), NA())</f>
        <v>#N/A</v>
      </c>
      <c r="G98" s="235" t="e">
        <f>IF(ISNUMBER(Regressions!G108),ROUND(Regressions!G108, 1), NA())</f>
        <v>#N/A</v>
      </c>
      <c r="H98" s="339" t="e">
        <f>IF(ISNUMBER(Regressions!H108),ROUND(Regressions!H108, 1), NA())</f>
        <v>#N/A</v>
      </c>
      <c r="I98" s="236" t="e">
        <f>IF(ISNUMBER(Regressions!I108),ROUND(Regressions!I108, 1), NA())</f>
        <v>#N/A</v>
      </c>
      <c r="J98" s="340" t="e">
        <f>IF(ISNUMBER(Regressions!K108),ROUND(Regressions!K108, 1), NA())</f>
        <v>#N/A</v>
      </c>
      <c r="K98" s="338" t="e">
        <f>IF(ISNUMBER(Regressions!L108),ROUND(Regressions!L108, 1), NA())</f>
        <v>#N/A</v>
      </c>
      <c r="L98" s="237" t="e">
        <f>IF(ISNUMBER(Regressions!M108),ROUND(Regressions!M108, 1), NA())</f>
        <v>#N/A</v>
      </c>
      <c r="M98" s="339" t="e">
        <f>IF(ISNUMBER(Regressions!N108),ROUND(Regressions!N108, 1), NA())</f>
        <v>#N/A</v>
      </c>
      <c r="N98" s="236" t="e">
        <f>IF(ISNUMBER(Regressions!O108),ROUND(Regressions!O108, 1), NA())</f>
        <v>#N/A</v>
      </c>
      <c r="O98" s="340" t="e">
        <f>IF(ISNUMBER(Regressions!Q108),ROUND(Regressions!Q108, 1), NA())</f>
        <v>#N/A</v>
      </c>
      <c r="P98" s="338" t="e">
        <f>IF(ISNUMBER(Regressions!R108),ROUND(Regressions!R108, 1), NA())</f>
        <v>#N/A</v>
      </c>
      <c r="Q98" s="214" t="e">
        <f>IF(ISNUMBER(Regressions!S108),ROUND(Regressions!S108, 1), NA())</f>
        <v>#N/A</v>
      </c>
      <c r="R98" s="339" t="e">
        <f>IF(ISNUMBER(Regressions!T108),ROUND(Regressions!T108, 1), NA())</f>
        <v>#N/A</v>
      </c>
      <c r="S98" s="236" t="e">
        <f>IF(ISNUMBER(Regressions!U108),ROUND(Regressions!U108, 1), NA())</f>
        <v>#N/A</v>
      </c>
    </row>
    <row xmlns:x14ac="http://schemas.microsoft.com/office/spreadsheetml/2009/9/ac" r="99" x14ac:dyDescent="0.2">
      <c r="A99" s="335" t="str">
        <f>IF(ISBLANK(Regressions!A109), " ", Regressions!A109)</f>
        <v>Croatia</v>
      </c>
      <c r="B99" s="336">
        <f>IF(ISBLANK(Regressions!B109), " ", Regressions!B109)</f>
        <v>2002</v>
      </c>
      <c r="C99" s="341" t="str">
        <f>IF(ISBLANK(Regressions!C109), " ", Regressions!C109)</f>
        <v>Pre-primary</v>
      </c>
      <c r="D99" s="337">
        <f>IF(ISBLANK(Regressions!D109), " ", Regressions!D109)</f>
        <v>193477</v>
      </c>
      <c r="E99" s="213" t="e">
        <f>IF(ISNUMBER(Regressions!E109),ROUND(Regressions!E109, 1), NA())</f>
        <v>#N/A</v>
      </c>
      <c r="F99" s="338" t="e">
        <f>IF(ISNUMBER(Regressions!F109),ROUND(Regressions!F109, 1), NA())</f>
        <v>#N/A</v>
      </c>
      <c r="G99" s="235" t="e">
        <f>IF(ISNUMBER(Regressions!G109),ROUND(Regressions!G109, 1), NA())</f>
        <v>#N/A</v>
      </c>
      <c r="H99" s="339" t="e">
        <f>IF(ISNUMBER(Regressions!H109),ROUND(Regressions!H109, 1), NA())</f>
        <v>#N/A</v>
      </c>
      <c r="I99" s="236" t="e">
        <f>IF(ISNUMBER(Regressions!I109),ROUND(Regressions!I109, 1), NA())</f>
        <v>#N/A</v>
      </c>
      <c r="J99" s="340" t="e">
        <f>IF(ISNUMBER(Regressions!K109),ROUND(Regressions!K109, 1), NA())</f>
        <v>#N/A</v>
      </c>
      <c r="K99" s="338" t="e">
        <f>IF(ISNUMBER(Regressions!L109),ROUND(Regressions!L109, 1), NA())</f>
        <v>#N/A</v>
      </c>
      <c r="L99" s="237" t="e">
        <f>IF(ISNUMBER(Regressions!M109),ROUND(Regressions!M109, 1), NA())</f>
        <v>#N/A</v>
      </c>
      <c r="M99" s="339" t="e">
        <f>IF(ISNUMBER(Regressions!N109),ROUND(Regressions!N109, 1), NA())</f>
        <v>#N/A</v>
      </c>
      <c r="N99" s="236" t="e">
        <f>IF(ISNUMBER(Regressions!O109),ROUND(Regressions!O109, 1), NA())</f>
        <v>#N/A</v>
      </c>
      <c r="O99" s="340" t="e">
        <f>IF(ISNUMBER(Regressions!Q109),ROUND(Regressions!Q109, 1), NA())</f>
        <v>#N/A</v>
      </c>
      <c r="P99" s="338" t="e">
        <f>IF(ISNUMBER(Regressions!R109),ROUND(Regressions!R109, 1), NA())</f>
        <v>#N/A</v>
      </c>
      <c r="Q99" s="214" t="e">
        <f>IF(ISNUMBER(Regressions!S109),ROUND(Regressions!S109, 1), NA())</f>
        <v>#N/A</v>
      </c>
      <c r="R99" s="339" t="e">
        <f>IF(ISNUMBER(Regressions!T109),ROUND(Regressions!T109, 1), NA())</f>
        <v>#N/A</v>
      </c>
      <c r="S99" s="236" t="e">
        <f>IF(ISNUMBER(Regressions!U109),ROUND(Regressions!U109, 1), NA())</f>
        <v>#N/A</v>
      </c>
    </row>
    <row xmlns:x14ac="http://schemas.microsoft.com/office/spreadsheetml/2009/9/ac" r="100" x14ac:dyDescent="0.2">
      <c r="A100" s="335" t="str">
        <f>IF(ISBLANK(Regressions!A110), " ", Regressions!A110)</f>
        <v>Croatia</v>
      </c>
      <c r="B100" s="336">
        <f>IF(ISBLANK(Regressions!B110), " ", Regressions!B110)</f>
        <v>2003</v>
      </c>
      <c r="C100" s="341" t="str">
        <f>IF(ISBLANK(Regressions!C110), " ", Regressions!C110)</f>
        <v>Pre-primary</v>
      </c>
      <c r="D100" s="337">
        <f>IF(ISBLANK(Regressions!D110), " ", Regressions!D110)</f>
        <v>190635</v>
      </c>
      <c r="E100" s="213" t="e">
        <f>IF(ISNUMBER(Regressions!E110),ROUND(Regressions!E110, 1), NA())</f>
        <v>#N/A</v>
      </c>
      <c r="F100" s="338" t="e">
        <f>IF(ISNUMBER(Regressions!F110),ROUND(Regressions!F110, 1), NA())</f>
        <v>#N/A</v>
      </c>
      <c r="G100" s="235" t="e">
        <f>IF(ISNUMBER(Regressions!G110),ROUND(Regressions!G110, 1), NA())</f>
        <v>#N/A</v>
      </c>
      <c r="H100" s="339" t="e">
        <f>IF(ISNUMBER(Regressions!H110),ROUND(Regressions!H110, 1), NA())</f>
        <v>#N/A</v>
      </c>
      <c r="I100" s="236" t="e">
        <f>IF(ISNUMBER(Regressions!I110),ROUND(Regressions!I110, 1), NA())</f>
        <v>#N/A</v>
      </c>
      <c r="J100" s="340" t="e">
        <f>IF(ISNUMBER(Regressions!K110),ROUND(Regressions!K110, 1), NA())</f>
        <v>#N/A</v>
      </c>
      <c r="K100" s="338" t="e">
        <f>IF(ISNUMBER(Regressions!L110),ROUND(Regressions!L110, 1), NA())</f>
        <v>#N/A</v>
      </c>
      <c r="L100" s="237" t="e">
        <f>IF(ISNUMBER(Regressions!M110),ROUND(Regressions!M110, 1), NA())</f>
        <v>#N/A</v>
      </c>
      <c r="M100" s="339" t="e">
        <f>IF(ISNUMBER(Regressions!N110),ROUND(Regressions!N110, 1), NA())</f>
        <v>#N/A</v>
      </c>
      <c r="N100" s="236" t="e">
        <f>IF(ISNUMBER(Regressions!O110),ROUND(Regressions!O110, 1), NA())</f>
        <v>#N/A</v>
      </c>
      <c r="O100" s="340" t="e">
        <f>IF(ISNUMBER(Regressions!Q110),ROUND(Regressions!Q110, 1), NA())</f>
        <v>#N/A</v>
      </c>
      <c r="P100" s="338" t="e">
        <f>IF(ISNUMBER(Regressions!R110),ROUND(Regressions!R110, 1), NA())</f>
        <v>#N/A</v>
      </c>
      <c r="Q100" s="214" t="e">
        <f>IF(ISNUMBER(Regressions!S110),ROUND(Regressions!S110, 1), NA())</f>
        <v>#N/A</v>
      </c>
      <c r="R100" s="339" t="e">
        <f>IF(ISNUMBER(Regressions!T110),ROUND(Regressions!T110, 1), NA())</f>
        <v>#N/A</v>
      </c>
      <c r="S100" s="236" t="e">
        <f>IF(ISNUMBER(Regressions!U110),ROUND(Regressions!U110, 1), NA())</f>
        <v>#N/A</v>
      </c>
    </row>
    <row xmlns:x14ac="http://schemas.microsoft.com/office/spreadsheetml/2009/9/ac" r="101" x14ac:dyDescent="0.2">
      <c r="A101" s="335" t="str">
        <f>IF(ISBLANK(Regressions!A111), " ", Regressions!A111)</f>
        <v>Croatia</v>
      </c>
      <c r="B101" s="336">
        <f>IF(ISBLANK(Regressions!B111), " ", Regressions!B111)</f>
        <v>2004</v>
      </c>
      <c r="C101" s="341" t="str">
        <f>IF(ISBLANK(Regressions!C111), " ", Regressions!C111)</f>
        <v>Pre-primary</v>
      </c>
      <c r="D101" s="337">
        <f>IF(ISBLANK(Regressions!D111), " ", Regressions!D111)</f>
        <v>183822</v>
      </c>
      <c r="E101" s="213" t="e">
        <f>IF(ISNUMBER(Regressions!E111),ROUND(Regressions!E111, 1), NA())</f>
        <v>#N/A</v>
      </c>
      <c r="F101" s="338" t="e">
        <f>IF(ISNUMBER(Regressions!F111),ROUND(Regressions!F111, 1), NA())</f>
        <v>#N/A</v>
      </c>
      <c r="G101" s="235" t="e">
        <f>IF(ISNUMBER(Regressions!G111),ROUND(Regressions!G111, 1), NA())</f>
        <v>#N/A</v>
      </c>
      <c r="H101" s="339" t="e">
        <f>IF(ISNUMBER(Regressions!H111),ROUND(Regressions!H111, 1), NA())</f>
        <v>#N/A</v>
      </c>
      <c r="I101" s="236" t="e">
        <f>IF(ISNUMBER(Regressions!I111),ROUND(Regressions!I111, 1), NA())</f>
        <v>#N/A</v>
      </c>
      <c r="J101" s="340" t="e">
        <f>IF(ISNUMBER(Regressions!K111),ROUND(Regressions!K111, 1), NA())</f>
        <v>#N/A</v>
      </c>
      <c r="K101" s="338" t="e">
        <f>IF(ISNUMBER(Regressions!L111),ROUND(Regressions!L111, 1), NA())</f>
        <v>#N/A</v>
      </c>
      <c r="L101" s="237" t="e">
        <f>IF(ISNUMBER(Regressions!M111),ROUND(Regressions!M111, 1), NA())</f>
        <v>#N/A</v>
      </c>
      <c r="M101" s="339" t="e">
        <f>IF(ISNUMBER(Regressions!N111),ROUND(Regressions!N111, 1), NA())</f>
        <v>#N/A</v>
      </c>
      <c r="N101" s="236" t="e">
        <f>IF(ISNUMBER(Regressions!O111),ROUND(Regressions!O111, 1), NA())</f>
        <v>#N/A</v>
      </c>
      <c r="O101" s="340" t="e">
        <f>IF(ISNUMBER(Regressions!Q111),ROUND(Regressions!Q111, 1), NA())</f>
        <v>#N/A</v>
      </c>
      <c r="P101" s="338" t="e">
        <f>IF(ISNUMBER(Regressions!R111),ROUND(Regressions!R111, 1), NA())</f>
        <v>#N/A</v>
      </c>
      <c r="Q101" s="214" t="e">
        <f>IF(ISNUMBER(Regressions!S111),ROUND(Regressions!S111, 1), NA())</f>
        <v>#N/A</v>
      </c>
      <c r="R101" s="339" t="e">
        <f>IF(ISNUMBER(Regressions!T111),ROUND(Regressions!T111, 1), NA())</f>
        <v>#N/A</v>
      </c>
      <c r="S101" s="236" t="e">
        <f>IF(ISNUMBER(Regressions!U111),ROUND(Regressions!U111, 1), NA())</f>
        <v>#N/A</v>
      </c>
    </row>
    <row xmlns:x14ac="http://schemas.microsoft.com/office/spreadsheetml/2009/9/ac" r="102" x14ac:dyDescent="0.2">
      <c r="A102" s="335" t="str">
        <f>IF(ISBLANK(Regressions!A112), " ", Regressions!A112)</f>
        <v>Croatia</v>
      </c>
      <c r="B102" s="336">
        <f>IF(ISBLANK(Regressions!B112), " ", Regressions!B112)</f>
        <v>2005</v>
      </c>
      <c r="C102" s="341" t="str">
        <f>IF(ISBLANK(Regressions!C112), " ", Regressions!C112)</f>
        <v>Pre-primary</v>
      </c>
      <c r="D102" s="337">
        <f>IF(ISBLANK(Regressions!D112), " ", Regressions!D112)</f>
        <v>175585</v>
      </c>
      <c r="E102" s="213" t="e">
        <f>IF(ISNUMBER(Regressions!E112),ROUND(Regressions!E112, 1), NA())</f>
        <v>#N/A</v>
      </c>
      <c r="F102" s="338" t="e">
        <f>IF(ISNUMBER(Regressions!F112),ROUND(Regressions!F112, 1), NA())</f>
        <v>#N/A</v>
      </c>
      <c r="G102" s="235" t="e">
        <f>IF(ISNUMBER(Regressions!G112),ROUND(Regressions!G112, 1), NA())</f>
        <v>#N/A</v>
      </c>
      <c r="H102" s="339" t="e">
        <f>IF(ISNUMBER(Regressions!H112),ROUND(Regressions!H112, 1), NA())</f>
        <v>#N/A</v>
      </c>
      <c r="I102" s="236" t="e">
        <f>IF(ISNUMBER(Regressions!I112),ROUND(Regressions!I112, 1), NA())</f>
        <v>#N/A</v>
      </c>
      <c r="J102" s="340" t="e">
        <f>IF(ISNUMBER(Regressions!K112),ROUND(Regressions!K112, 1), NA())</f>
        <v>#N/A</v>
      </c>
      <c r="K102" s="338" t="e">
        <f>IF(ISNUMBER(Regressions!L112),ROUND(Regressions!L112, 1), NA())</f>
        <v>#N/A</v>
      </c>
      <c r="L102" s="237" t="e">
        <f>IF(ISNUMBER(Regressions!M112),ROUND(Regressions!M112, 1), NA())</f>
        <v>#N/A</v>
      </c>
      <c r="M102" s="339" t="e">
        <f>IF(ISNUMBER(Regressions!N112),ROUND(Regressions!N112, 1), NA())</f>
        <v>#N/A</v>
      </c>
      <c r="N102" s="236" t="e">
        <f>IF(ISNUMBER(Regressions!O112),ROUND(Regressions!O112, 1), NA())</f>
        <v>#N/A</v>
      </c>
      <c r="O102" s="340" t="e">
        <f>IF(ISNUMBER(Regressions!Q112),ROUND(Regressions!Q112, 1), NA())</f>
        <v>#N/A</v>
      </c>
      <c r="P102" s="338" t="e">
        <f>IF(ISNUMBER(Regressions!R112),ROUND(Regressions!R112, 1), NA())</f>
        <v>#N/A</v>
      </c>
      <c r="Q102" s="214" t="e">
        <f>IF(ISNUMBER(Regressions!S112),ROUND(Regressions!S112, 1), NA())</f>
        <v>#N/A</v>
      </c>
      <c r="R102" s="339" t="e">
        <f>IF(ISNUMBER(Regressions!T112),ROUND(Regressions!T112, 1), NA())</f>
        <v>#N/A</v>
      </c>
      <c r="S102" s="236" t="e">
        <f>IF(ISNUMBER(Regressions!U112),ROUND(Regressions!U112, 1), NA())</f>
        <v>#N/A</v>
      </c>
    </row>
    <row xmlns:x14ac="http://schemas.microsoft.com/office/spreadsheetml/2009/9/ac" r="103" x14ac:dyDescent="0.2">
      <c r="A103" s="335" t="str">
        <f>IF(ISBLANK(Regressions!A113), " ", Regressions!A113)</f>
        <v>Croatia</v>
      </c>
      <c r="B103" s="336">
        <f>IF(ISBLANK(Regressions!B113), " ", Regressions!B113)</f>
        <v>2006</v>
      </c>
      <c r="C103" s="341" t="str">
        <f>IF(ISBLANK(Regressions!C113), " ", Regressions!C113)</f>
        <v>Pre-primary</v>
      </c>
      <c r="D103" s="337">
        <f>IF(ISBLANK(Regressions!D113), " ", Regressions!D113)</f>
        <v>168964</v>
      </c>
      <c r="E103" s="213" t="e">
        <f>IF(ISNUMBER(Regressions!E113),ROUND(Regressions!E113, 1), NA())</f>
        <v>#N/A</v>
      </c>
      <c r="F103" s="338" t="e">
        <f>IF(ISNUMBER(Regressions!F113),ROUND(Regressions!F113, 1), NA())</f>
        <v>#N/A</v>
      </c>
      <c r="G103" s="235" t="e">
        <f>IF(ISNUMBER(Regressions!G113),ROUND(Regressions!G113, 1), NA())</f>
        <v>#N/A</v>
      </c>
      <c r="H103" s="339" t="e">
        <f>IF(ISNUMBER(Regressions!H113),ROUND(Regressions!H113, 1), NA())</f>
        <v>#N/A</v>
      </c>
      <c r="I103" s="236" t="e">
        <f>IF(ISNUMBER(Regressions!I113),ROUND(Regressions!I113, 1), NA())</f>
        <v>#N/A</v>
      </c>
      <c r="J103" s="340" t="e">
        <f>IF(ISNUMBER(Regressions!K113),ROUND(Regressions!K113, 1), NA())</f>
        <v>#N/A</v>
      </c>
      <c r="K103" s="338" t="e">
        <f>IF(ISNUMBER(Regressions!L113),ROUND(Regressions!L113, 1), NA())</f>
        <v>#N/A</v>
      </c>
      <c r="L103" s="237" t="e">
        <f>IF(ISNUMBER(Regressions!M113),ROUND(Regressions!M113, 1), NA())</f>
        <v>#N/A</v>
      </c>
      <c r="M103" s="339" t="e">
        <f>IF(ISNUMBER(Regressions!N113),ROUND(Regressions!N113, 1), NA())</f>
        <v>#N/A</v>
      </c>
      <c r="N103" s="236" t="e">
        <f>IF(ISNUMBER(Regressions!O113),ROUND(Regressions!O113, 1), NA())</f>
        <v>#N/A</v>
      </c>
      <c r="O103" s="340" t="e">
        <f>IF(ISNUMBER(Regressions!Q113),ROUND(Regressions!Q113, 1), NA())</f>
        <v>#N/A</v>
      </c>
      <c r="P103" s="338" t="e">
        <f>IF(ISNUMBER(Regressions!R113),ROUND(Regressions!R113, 1), NA())</f>
        <v>#N/A</v>
      </c>
      <c r="Q103" s="214" t="e">
        <f>IF(ISNUMBER(Regressions!S113),ROUND(Regressions!S113, 1), NA())</f>
        <v>#N/A</v>
      </c>
      <c r="R103" s="339" t="e">
        <f>IF(ISNUMBER(Regressions!T113),ROUND(Regressions!T113, 1), NA())</f>
        <v>#N/A</v>
      </c>
      <c r="S103" s="236" t="e">
        <f>IF(ISNUMBER(Regressions!U113),ROUND(Regressions!U113, 1), NA())</f>
        <v>#N/A</v>
      </c>
    </row>
    <row xmlns:x14ac="http://schemas.microsoft.com/office/spreadsheetml/2009/9/ac" r="104" x14ac:dyDescent="0.2">
      <c r="A104" s="335" t="str">
        <f>IF(ISBLANK(Regressions!A114), " ", Regressions!A114)</f>
        <v>Croatia</v>
      </c>
      <c r="B104" s="336">
        <f>IF(ISBLANK(Regressions!B114), " ", Regressions!B114)</f>
        <v>2007</v>
      </c>
      <c r="C104" s="341" t="str">
        <f>IF(ISBLANK(Regressions!C114), " ", Regressions!C114)</f>
        <v>Pre-primary</v>
      </c>
      <c r="D104" s="337">
        <f>IF(ISBLANK(Regressions!D114), " ", Regressions!D114)</f>
        <v>164277</v>
      </c>
      <c r="E104" s="213" t="e">
        <f>IF(ISNUMBER(Regressions!E114),ROUND(Regressions!E114, 1), NA())</f>
        <v>#N/A</v>
      </c>
      <c r="F104" s="338" t="e">
        <f>IF(ISNUMBER(Regressions!F114),ROUND(Regressions!F114, 1), NA())</f>
        <v>#N/A</v>
      </c>
      <c r="G104" s="235" t="e">
        <f>IF(ISNUMBER(Regressions!G114),ROUND(Regressions!G114, 1), NA())</f>
        <v>#N/A</v>
      </c>
      <c r="H104" s="339" t="e">
        <f>IF(ISNUMBER(Regressions!H114),ROUND(Regressions!H114, 1), NA())</f>
        <v>#N/A</v>
      </c>
      <c r="I104" s="236" t="e">
        <f>IF(ISNUMBER(Regressions!I114),ROUND(Regressions!I114, 1), NA())</f>
        <v>#N/A</v>
      </c>
      <c r="J104" s="340" t="e">
        <f>IF(ISNUMBER(Regressions!K114),ROUND(Regressions!K114, 1), NA())</f>
        <v>#N/A</v>
      </c>
      <c r="K104" s="338" t="e">
        <f>IF(ISNUMBER(Regressions!L114),ROUND(Regressions!L114, 1), NA())</f>
        <v>#N/A</v>
      </c>
      <c r="L104" s="237" t="e">
        <f>IF(ISNUMBER(Regressions!M114),ROUND(Regressions!M114, 1), NA())</f>
        <v>#N/A</v>
      </c>
      <c r="M104" s="339" t="e">
        <f>IF(ISNUMBER(Regressions!N114),ROUND(Regressions!N114, 1), NA())</f>
        <v>#N/A</v>
      </c>
      <c r="N104" s="236" t="e">
        <f>IF(ISNUMBER(Regressions!O114),ROUND(Regressions!O114, 1), NA())</f>
        <v>#N/A</v>
      </c>
      <c r="O104" s="340" t="e">
        <f>IF(ISNUMBER(Regressions!Q114),ROUND(Regressions!Q114, 1), NA())</f>
        <v>#N/A</v>
      </c>
      <c r="P104" s="338" t="e">
        <f>IF(ISNUMBER(Regressions!R114),ROUND(Regressions!R114, 1), NA())</f>
        <v>#N/A</v>
      </c>
      <c r="Q104" s="214" t="e">
        <f>IF(ISNUMBER(Regressions!S114),ROUND(Regressions!S114, 1), NA())</f>
        <v>#N/A</v>
      </c>
      <c r="R104" s="339" t="e">
        <f>IF(ISNUMBER(Regressions!T114),ROUND(Regressions!T114, 1), NA())</f>
        <v>#N/A</v>
      </c>
      <c r="S104" s="236" t="e">
        <f>IF(ISNUMBER(Regressions!U114),ROUND(Regressions!U114, 1), NA())</f>
        <v>#N/A</v>
      </c>
    </row>
    <row xmlns:x14ac="http://schemas.microsoft.com/office/spreadsheetml/2009/9/ac" r="105" x14ac:dyDescent="0.2">
      <c r="A105" s="335" t="str">
        <f>IF(ISBLANK(Regressions!A115), " ", Regressions!A115)</f>
        <v>Croatia</v>
      </c>
      <c r="B105" s="336">
        <f>IF(ISBLANK(Regressions!B115), " ", Regressions!B115)</f>
        <v>2008</v>
      </c>
      <c r="C105" s="341" t="str">
        <f>IF(ISBLANK(Regressions!C115), " ", Regressions!C115)</f>
        <v>Pre-primary</v>
      </c>
      <c r="D105" s="337">
        <f>IF(ISBLANK(Regressions!D115), " ", Regressions!D115)</f>
        <v>161462</v>
      </c>
      <c r="E105" s="213" t="e">
        <f>IF(ISNUMBER(Regressions!E115),ROUND(Regressions!E115, 1), NA())</f>
        <v>#N/A</v>
      </c>
      <c r="F105" s="338" t="e">
        <f>IF(ISNUMBER(Regressions!F115),ROUND(Regressions!F115, 1), NA())</f>
        <v>#N/A</v>
      </c>
      <c r="G105" s="235" t="e">
        <f>IF(ISNUMBER(Regressions!G115),ROUND(Regressions!G115, 1), NA())</f>
        <v>#N/A</v>
      </c>
      <c r="H105" s="339" t="e">
        <f>IF(ISNUMBER(Regressions!H115),ROUND(Regressions!H115, 1), NA())</f>
        <v>#N/A</v>
      </c>
      <c r="I105" s="236" t="e">
        <f>IF(ISNUMBER(Regressions!I115),ROUND(Regressions!I115, 1), NA())</f>
        <v>#N/A</v>
      </c>
      <c r="J105" s="340" t="e">
        <f>IF(ISNUMBER(Regressions!K115),ROUND(Regressions!K115, 1), NA())</f>
        <v>#N/A</v>
      </c>
      <c r="K105" s="338" t="e">
        <f>IF(ISNUMBER(Regressions!L115),ROUND(Regressions!L115, 1), NA())</f>
        <v>#N/A</v>
      </c>
      <c r="L105" s="237" t="e">
        <f>IF(ISNUMBER(Regressions!M115),ROUND(Regressions!M115, 1), NA())</f>
        <v>#N/A</v>
      </c>
      <c r="M105" s="339" t="e">
        <f>IF(ISNUMBER(Regressions!N115),ROUND(Regressions!N115, 1), NA())</f>
        <v>#N/A</v>
      </c>
      <c r="N105" s="236" t="e">
        <f>IF(ISNUMBER(Regressions!O115),ROUND(Regressions!O115, 1), NA())</f>
        <v>#N/A</v>
      </c>
      <c r="O105" s="340" t="e">
        <f>IF(ISNUMBER(Regressions!Q115),ROUND(Regressions!Q115, 1), NA())</f>
        <v>#N/A</v>
      </c>
      <c r="P105" s="338" t="e">
        <f>IF(ISNUMBER(Regressions!R115),ROUND(Regressions!R115, 1), NA())</f>
        <v>#N/A</v>
      </c>
      <c r="Q105" s="214" t="e">
        <f>IF(ISNUMBER(Regressions!S115),ROUND(Regressions!S115, 1), NA())</f>
        <v>#N/A</v>
      </c>
      <c r="R105" s="339" t="e">
        <f>IF(ISNUMBER(Regressions!T115),ROUND(Regressions!T115, 1), NA())</f>
        <v>#N/A</v>
      </c>
      <c r="S105" s="236" t="e">
        <f>IF(ISNUMBER(Regressions!U115),ROUND(Regressions!U115, 1), NA())</f>
        <v>#N/A</v>
      </c>
    </row>
    <row xmlns:x14ac="http://schemas.microsoft.com/office/spreadsheetml/2009/9/ac" r="106" x14ac:dyDescent="0.2">
      <c r="A106" s="335" t="str">
        <f>IF(ISBLANK(Regressions!A116), " ", Regressions!A116)</f>
        <v>Croatia</v>
      </c>
      <c r="B106" s="336">
        <f>IF(ISBLANK(Regressions!B116), " ", Regressions!B116)</f>
        <v>2009</v>
      </c>
      <c r="C106" s="341" t="str">
        <f>IF(ISBLANK(Regressions!C116), " ", Regressions!C116)</f>
        <v>Pre-primary</v>
      </c>
      <c r="D106" s="337">
        <f>IF(ISBLANK(Regressions!D116), " ", Regressions!D116)</f>
        <v>162934</v>
      </c>
      <c r="E106" s="213" t="e">
        <f>IF(ISNUMBER(Regressions!E116),ROUND(Regressions!E116, 1), NA())</f>
        <v>#N/A</v>
      </c>
      <c r="F106" s="338" t="e">
        <f>IF(ISNUMBER(Regressions!F116),ROUND(Regressions!F116, 1), NA())</f>
        <v>#N/A</v>
      </c>
      <c r="G106" s="235" t="e">
        <f>IF(ISNUMBER(Regressions!G116),ROUND(Regressions!G116, 1), NA())</f>
        <v>#N/A</v>
      </c>
      <c r="H106" s="339" t="e">
        <f>IF(ISNUMBER(Regressions!H116),ROUND(Regressions!H116, 1), NA())</f>
        <v>#N/A</v>
      </c>
      <c r="I106" s="236" t="e">
        <f>IF(ISNUMBER(Regressions!I116),ROUND(Regressions!I116, 1), NA())</f>
        <v>#N/A</v>
      </c>
      <c r="J106" s="340" t="e">
        <f>IF(ISNUMBER(Regressions!K116),ROUND(Regressions!K116, 1), NA())</f>
        <v>#N/A</v>
      </c>
      <c r="K106" s="338" t="e">
        <f>IF(ISNUMBER(Regressions!L116),ROUND(Regressions!L116, 1), NA())</f>
        <v>#N/A</v>
      </c>
      <c r="L106" s="237" t="e">
        <f>IF(ISNUMBER(Regressions!M116),ROUND(Regressions!M116, 1), NA())</f>
        <v>#N/A</v>
      </c>
      <c r="M106" s="339" t="e">
        <f>IF(ISNUMBER(Regressions!N116),ROUND(Regressions!N116, 1), NA())</f>
        <v>#N/A</v>
      </c>
      <c r="N106" s="236" t="e">
        <f>IF(ISNUMBER(Regressions!O116),ROUND(Regressions!O116, 1), NA())</f>
        <v>#N/A</v>
      </c>
      <c r="O106" s="340" t="e">
        <f>IF(ISNUMBER(Regressions!Q116),ROUND(Regressions!Q116, 1), NA())</f>
        <v>#N/A</v>
      </c>
      <c r="P106" s="338" t="e">
        <f>IF(ISNUMBER(Regressions!R116),ROUND(Regressions!R116, 1), NA())</f>
        <v>#N/A</v>
      </c>
      <c r="Q106" s="214" t="e">
        <f>IF(ISNUMBER(Regressions!S116),ROUND(Regressions!S116, 1), NA())</f>
        <v>#N/A</v>
      </c>
      <c r="R106" s="339" t="e">
        <f>IF(ISNUMBER(Regressions!T116),ROUND(Regressions!T116, 1), NA())</f>
        <v>#N/A</v>
      </c>
      <c r="S106" s="236" t="e">
        <f>IF(ISNUMBER(Regressions!U116),ROUND(Regressions!U116, 1), NA())</f>
        <v>#N/A</v>
      </c>
    </row>
    <row xmlns:x14ac="http://schemas.microsoft.com/office/spreadsheetml/2009/9/ac" r="107" x14ac:dyDescent="0.2">
      <c r="A107" s="335" t="str">
        <f>IF(ISBLANK(Regressions!A117), " ", Regressions!A117)</f>
        <v>Croatia</v>
      </c>
      <c r="B107" s="336">
        <f>IF(ISBLANK(Regressions!B117), " ", Regressions!B117)</f>
        <v>2010</v>
      </c>
      <c r="C107" s="341" t="str">
        <f>IF(ISBLANK(Regressions!C117), " ", Regressions!C117)</f>
        <v>Pre-primary</v>
      </c>
      <c r="D107" s="337">
        <f>IF(ISBLANK(Regressions!D117), " ", Regressions!D117)</f>
        <v>164005</v>
      </c>
      <c r="E107" s="213" t="e">
        <f>IF(ISNUMBER(Regressions!E117),ROUND(Regressions!E117, 1), NA())</f>
        <v>#N/A</v>
      </c>
      <c r="F107" s="338" t="e">
        <f>IF(ISNUMBER(Regressions!F117),ROUND(Regressions!F117, 1), NA())</f>
        <v>#N/A</v>
      </c>
      <c r="G107" s="235" t="e">
        <f>IF(ISNUMBER(Regressions!G117),ROUND(Regressions!G117, 1), NA())</f>
        <v>#N/A</v>
      </c>
      <c r="H107" s="339" t="e">
        <f>IF(ISNUMBER(Regressions!H117),ROUND(Regressions!H117, 1), NA())</f>
        <v>#N/A</v>
      </c>
      <c r="I107" s="236" t="e">
        <f>IF(ISNUMBER(Regressions!I117),ROUND(Regressions!I117, 1), NA())</f>
        <v>#N/A</v>
      </c>
      <c r="J107" s="340" t="e">
        <f>IF(ISNUMBER(Regressions!K117),ROUND(Regressions!K117, 1), NA())</f>
        <v>#N/A</v>
      </c>
      <c r="K107" s="338" t="e">
        <f>IF(ISNUMBER(Regressions!L117),ROUND(Regressions!L117, 1), NA())</f>
        <v>#N/A</v>
      </c>
      <c r="L107" s="237" t="e">
        <f>IF(ISNUMBER(Regressions!M117),ROUND(Regressions!M117, 1), NA())</f>
        <v>#N/A</v>
      </c>
      <c r="M107" s="339" t="e">
        <f>IF(ISNUMBER(Regressions!N117),ROUND(Regressions!N117, 1), NA())</f>
        <v>#N/A</v>
      </c>
      <c r="N107" s="236" t="e">
        <f>IF(ISNUMBER(Regressions!O117),ROUND(Regressions!O117, 1), NA())</f>
        <v>#N/A</v>
      </c>
      <c r="O107" s="340" t="e">
        <f>IF(ISNUMBER(Regressions!Q117),ROUND(Regressions!Q117, 1), NA())</f>
        <v>#N/A</v>
      </c>
      <c r="P107" s="338" t="e">
        <f>IF(ISNUMBER(Regressions!R117),ROUND(Regressions!R117, 1), NA())</f>
        <v>#N/A</v>
      </c>
      <c r="Q107" s="214" t="e">
        <f>IF(ISNUMBER(Regressions!S117),ROUND(Regressions!S117, 1), NA())</f>
        <v>#N/A</v>
      </c>
      <c r="R107" s="339" t="e">
        <f>IF(ISNUMBER(Regressions!T117),ROUND(Regressions!T117, 1), NA())</f>
        <v>#N/A</v>
      </c>
      <c r="S107" s="236" t="e">
        <f>IF(ISNUMBER(Regressions!U117),ROUND(Regressions!U117, 1), NA())</f>
        <v>#N/A</v>
      </c>
    </row>
    <row xmlns:x14ac="http://schemas.microsoft.com/office/spreadsheetml/2009/9/ac" r="108" x14ac:dyDescent="0.2">
      <c r="A108" s="335" t="str">
        <f>IF(ISBLANK(Regressions!A118), " ", Regressions!A118)</f>
        <v>Croatia</v>
      </c>
      <c r="B108" s="336">
        <f>IF(ISBLANK(Regressions!B118), " ", Regressions!B118)</f>
        <v>2011</v>
      </c>
      <c r="C108" s="341" t="str">
        <f>IF(ISBLANK(Regressions!C118), " ", Regressions!C118)</f>
        <v>Pre-primary</v>
      </c>
      <c r="D108" s="337">
        <f>IF(ISBLANK(Regressions!D118), " ", Regressions!D118)</f>
        <v>165343</v>
      </c>
      <c r="E108" s="213" t="e">
        <f>IF(ISNUMBER(Regressions!E118),ROUND(Regressions!E118, 1), NA())</f>
        <v>#N/A</v>
      </c>
      <c r="F108" s="338" t="e">
        <f>IF(ISNUMBER(Regressions!F118),ROUND(Regressions!F118, 1), NA())</f>
        <v>#N/A</v>
      </c>
      <c r="G108" s="235" t="e">
        <f>IF(ISNUMBER(Regressions!G118),ROUND(Regressions!G118, 1), NA())</f>
        <v>#N/A</v>
      </c>
      <c r="H108" s="339" t="e">
        <f>IF(ISNUMBER(Regressions!H118),ROUND(Regressions!H118, 1), NA())</f>
        <v>#N/A</v>
      </c>
      <c r="I108" s="236" t="e">
        <f>IF(ISNUMBER(Regressions!I118),ROUND(Regressions!I118, 1), NA())</f>
        <v>#N/A</v>
      </c>
      <c r="J108" s="340" t="e">
        <f>IF(ISNUMBER(Regressions!K118),ROUND(Regressions!K118, 1), NA())</f>
        <v>#N/A</v>
      </c>
      <c r="K108" s="338" t="e">
        <f>IF(ISNUMBER(Regressions!L118),ROUND(Regressions!L118, 1), NA())</f>
        <v>#N/A</v>
      </c>
      <c r="L108" s="237" t="e">
        <f>IF(ISNUMBER(Regressions!M118),ROUND(Regressions!M118, 1), NA())</f>
        <v>#N/A</v>
      </c>
      <c r="M108" s="339" t="e">
        <f>IF(ISNUMBER(Regressions!N118),ROUND(Regressions!N118, 1), NA())</f>
        <v>#N/A</v>
      </c>
      <c r="N108" s="236" t="e">
        <f>IF(ISNUMBER(Regressions!O118),ROUND(Regressions!O118, 1), NA())</f>
        <v>#N/A</v>
      </c>
      <c r="O108" s="340" t="e">
        <f>IF(ISNUMBER(Regressions!Q118),ROUND(Regressions!Q118, 1), NA())</f>
        <v>#N/A</v>
      </c>
      <c r="P108" s="338" t="e">
        <f>IF(ISNUMBER(Regressions!R118),ROUND(Regressions!R118, 1), NA())</f>
        <v>#N/A</v>
      </c>
      <c r="Q108" s="214" t="e">
        <f>IF(ISNUMBER(Regressions!S118),ROUND(Regressions!S118, 1), NA())</f>
        <v>#N/A</v>
      </c>
      <c r="R108" s="339" t="e">
        <f>IF(ISNUMBER(Regressions!T118),ROUND(Regressions!T118, 1), NA())</f>
        <v>#N/A</v>
      </c>
      <c r="S108" s="236" t="e">
        <f>IF(ISNUMBER(Regressions!U118),ROUND(Regressions!U118, 1), NA())</f>
        <v>#N/A</v>
      </c>
    </row>
    <row xmlns:x14ac="http://schemas.microsoft.com/office/spreadsheetml/2009/9/ac" r="109" x14ac:dyDescent="0.2">
      <c r="A109" s="335" t="str">
        <f>IF(ISBLANK(Regressions!A119), " ", Regressions!A119)</f>
        <v>Croatia</v>
      </c>
      <c r="B109" s="336">
        <f>IF(ISBLANK(Regressions!B119), " ", Regressions!B119)</f>
        <v>2012</v>
      </c>
      <c r="C109" s="341" t="str">
        <f>IF(ISBLANK(Regressions!C119), " ", Regressions!C119)</f>
        <v>Pre-primary</v>
      </c>
      <c r="D109" s="337">
        <f>IF(ISBLANK(Regressions!D119), " ", Regressions!D119)</f>
        <v>168068</v>
      </c>
      <c r="E109" s="213" t="e">
        <f>IF(ISNUMBER(Regressions!E119),ROUND(Regressions!E119, 1), NA())</f>
        <v>#N/A</v>
      </c>
      <c r="F109" s="338" t="e">
        <f>IF(ISNUMBER(Regressions!F119),ROUND(Regressions!F119, 1), NA())</f>
        <v>#N/A</v>
      </c>
      <c r="G109" s="235" t="e">
        <f>IF(ISNUMBER(Regressions!G119),ROUND(Regressions!G119, 1), NA())</f>
        <v>#N/A</v>
      </c>
      <c r="H109" s="339" t="e">
        <f>IF(ISNUMBER(Regressions!H119),ROUND(Regressions!H119, 1), NA())</f>
        <v>#N/A</v>
      </c>
      <c r="I109" s="236" t="e">
        <f>IF(ISNUMBER(Regressions!I119),ROUND(Regressions!I119, 1), NA())</f>
        <v>#N/A</v>
      </c>
      <c r="J109" s="340" t="e">
        <f>IF(ISNUMBER(Regressions!K119),ROUND(Regressions!K119, 1), NA())</f>
        <v>#N/A</v>
      </c>
      <c r="K109" s="338" t="e">
        <f>IF(ISNUMBER(Regressions!L119),ROUND(Regressions!L119, 1), NA())</f>
        <v>#N/A</v>
      </c>
      <c r="L109" s="237" t="e">
        <f>IF(ISNUMBER(Regressions!M119),ROUND(Regressions!M119, 1), NA())</f>
        <v>#N/A</v>
      </c>
      <c r="M109" s="339" t="e">
        <f>IF(ISNUMBER(Regressions!N119),ROUND(Regressions!N119, 1), NA())</f>
        <v>#N/A</v>
      </c>
      <c r="N109" s="236" t="e">
        <f>IF(ISNUMBER(Regressions!O119),ROUND(Regressions!O119, 1), NA())</f>
        <v>#N/A</v>
      </c>
      <c r="O109" s="340" t="e">
        <f>IF(ISNUMBER(Regressions!Q119),ROUND(Regressions!Q119, 1), NA())</f>
        <v>#N/A</v>
      </c>
      <c r="P109" s="338" t="e">
        <f>IF(ISNUMBER(Regressions!R119),ROUND(Regressions!R119, 1), NA())</f>
        <v>#N/A</v>
      </c>
      <c r="Q109" s="214" t="e">
        <f>IF(ISNUMBER(Regressions!S119),ROUND(Regressions!S119, 1), NA())</f>
        <v>#N/A</v>
      </c>
      <c r="R109" s="339" t="e">
        <f>IF(ISNUMBER(Regressions!T119),ROUND(Regressions!T119, 1), NA())</f>
        <v>#N/A</v>
      </c>
      <c r="S109" s="236" t="e">
        <f>IF(ISNUMBER(Regressions!U119),ROUND(Regressions!U119, 1), NA())</f>
        <v>#N/A</v>
      </c>
    </row>
    <row xmlns:x14ac="http://schemas.microsoft.com/office/spreadsheetml/2009/9/ac" r="110" x14ac:dyDescent="0.2">
      <c r="A110" s="335" t="str">
        <f>IF(ISBLANK(Regressions!A120), " ", Regressions!A120)</f>
        <v>Croatia</v>
      </c>
      <c r="B110" s="336">
        <f>IF(ISBLANK(Regressions!B120), " ", Regressions!B120)</f>
        <v>2013</v>
      </c>
      <c r="C110" s="341" t="str">
        <f>IF(ISBLANK(Regressions!C120), " ", Regressions!C120)</f>
        <v>Pre-primary</v>
      </c>
      <c r="D110" s="337">
        <f>IF(ISBLANK(Regressions!D120), " ", Regressions!D120)</f>
        <v>169723</v>
      </c>
      <c r="E110" s="213" t="e">
        <f>IF(ISNUMBER(Regressions!E120),ROUND(Regressions!E120, 1), NA())</f>
        <v>#N/A</v>
      </c>
      <c r="F110" s="338" t="e">
        <f>IF(ISNUMBER(Regressions!F120),ROUND(Regressions!F120, 1), NA())</f>
        <v>#N/A</v>
      </c>
      <c r="G110" s="235" t="e">
        <f>IF(ISNUMBER(Regressions!G120),ROUND(Regressions!G120, 1), NA())</f>
        <v>#N/A</v>
      </c>
      <c r="H110" s="339" t="e">
        <f>IF(ISNUMBER(Regressions!H120),ROUND(Regressions!H120, 1), NA())</f>
        <v>#N/A</v>
      </c>
      <c r="I110" s="236" t="e">
        <f>IF(ISNUMBER(Regressions!I120),ROUND(Regressions!I120, 1), NA())</f>
        <v>#N/A</v>
      </c>
      <c r="J110" s="340" t="e">
        <f>IF(ISNUMBER(Regressions!K120),ROUND(Regressions!K120, 1), NA())</f>
        <v>#N/A</v>
      </c>
      <c r="K110" s="338" t="e">
        <f>IF(ISNUMBER(Regressions!L120),ROUND(Regressions!L120, 1), NA())</f>
        <v>#N/A</v>
      </c>
      <c r="L110" s="237" t="e">
        <f>IF(ISNUMBER(Regressions!M120),ROUND(Regressions!M120, 1), NA())</f>
        <v>#N/A</v>
      </c>
      <c r="M110" s="339" t="e">
        <f>IF(ISNUMBER(Regressions!N120),ROUND(Regressions!N120, 1), NA())</f>
        <v>#N/A</v>
      </c>
      <c r="N110" s="236" t="e">
        <f>IF(ISNUMBER(Regressions!O120),ROUND(Regressions!O120, 1), NA())</f>
        <v>#N/A</v>
      </c>
      <c r="O110" s="340" t="e">
        <f>IF(ISNUMBER(Regressions!Q120),ROUND(Regressions!Q120, 1), NA())</f>
        <v>#N/A</v>
      </c>
      <c r="P110" s="338" t="e">
        <f>IF(ISNUMBER(Regressions!R120),ROUND(Regressions!R120, 1), NA())</f>
        <v>#N/A</v>
      </c>
      <c r="Q110" s="214" t="e">
        <f>IF(ISNUMBER(Regressions!S120),ROUND(Regressions!S120, 1), NA())</f>
        <v>#N/A</v>
      </c>
      <c r="R110" s="339" t="e">
        <f>IF(ISNUMBER(Regressions!T120),ROUND(Regressions!T120, 1), NA())</f>
        <v>#N/A</v>
      </c>
      <c r="S110" s="236" t="e">
        <f>IF(ISNUMBER(Regressions!U120),ROUND(Regressions!U120, 1), NA())</f>
        <v>#N/A</v>
      </c>
    </row>
    <row xmlns:x14ac="http://schemas.microsoft.com/office/spreadsheetml/2009/9/ac" r="111" x14ac:dyDescent="0.2">
      <c r="A111" s="335" t="str">
        <f>IF(ISBLANK(Regressions!A121), " ", Regressions!A121)</f>
        <v>Croatia</v>
      </c>
      <c r="B111" s="336">
        <f>IF(ISBLANK(Regressions!B121), " ", Regressions!B121)</f>
        <v>2014</v>
      </c>
      <c r="C111" s="341" t="str">
        <f>IF(ISBLANK(Regressions!C121), " ", Regressions!C121)</f>
        <v>Pre-primary</v>
      </c>
      <c r="D111" s="337">
        <f>IF(ISBLANK(Regressions!D121), " ", Regressions!D121)</f>
        <v>171545</v>
      </c>
      <c r="E111" s="213" t="e">
        <f>IF(ISNUMBER(Regressions!E121),ROUND(Regressions!E121, 1), NA())</f>
        <v>#N/A</v>
      </c>
      <c r="F111" s="338" t="e">
        <f>IF(ISNUMBER(Regressions!F121),ROUND(Regressions!F121, 1), NA())</f>
        <v>#N/A</v>
      </c>
      <c r="G111" s="235" t="e">
        <f>IF(ISNUMBER(Regressions!G121),ROUND(Regressions!G121, 1), NA())</f>
        <v>#N/A</v>
      </c>
      <c r="H111" s="339" t="e">
        <f>IF(ISNUMBER(Regressions!H121),ROUND(Regressions!H121, 1), NA())</f>
        <v>#N/A</v>
      </c>
      <c r="I111" s="236" t="e">
        <f>IF(ISNUMBER(Regressions!I121),ROUND(Regressions!I121, 1), NA())</f>
        <v>#N/A</v>
      </c>
      <c r="J111" s="340" t="e">
        <f>IF(ISNUMBER(Regressions!K121),ROUND(Regressions!K121, 1), NA())</f>
        <v>#N/A</v>
      </c>
      <c r="K111" s="338" t="e">
        <f>IF(ISNUMBER(Regressions!L121),ROUND(Regressions!L121, 1), NA())</f>
        <v>#N/A</v>
      </c>
      <c r="L111" s="237" t="e">
        <f>IF(ISNUMBER(Regressions!M121),ROUND(Regressions!M121, 1), NA())</f>
        <v>#N/A</v>
      </c>
      <c r="M111" s="339" t="e">
        <f>IF(ISNUMBER(Regressions!N121),ROUND(Regressions!N121, 1), NA())</f>
        <v>#N/A</v>
      </c>
      <c r="N111" s="236" t="e">
        <f>IF(ISNUMBER(Regressions!O121),ROUND(Regressions!O121, 1), NA())</f>
        <v>#N/A</v>
      </c>
      <c r="O111" s="340" t="e">
        <f>IF(ISNUMBER(Regressions!Q121),ROUND(Regressions!Q121, 1), NA())</f>
        <v>#N/A</v>
      </c>
      <c r="P111" s="338" t="e">
        <f>IF(ISNUMBER(Regressions!R121),ROUND(Regressions!R121, 1), NA())</f>
        <v>#N/A</v>
      </c>
      <c r="Q111" s="214" t="e">
        <f>IF(ISNUMBER(Regressions!S121),ROUND(Regressions!S121, 1), NA())</f>
        <v>#N/A</v>
      </c>
      <c r="R111" s="339" t="e">
        <f>IF(ISNUMBER(Regressions!T121),ROUND(Regressions!T121, 1), NA())</f>
        <v>#N/A</v>
      </c>
      <c r="S111" s="236" t="e">
        <f>IF(ISNUMBER(Regressions!U121),ROUND(Regressions!U121, 1), NA())</f>
        <v>#N/A</v>
      </c>
    </row>
    <row xmlns:x14ac="http://schemas.microsoft.com/office/spreadsheetml/2009/9/ac" r="112" x14ac:dyDescent="0.2">
      <c r="A112" s="335" t="str">
        <f>IF(ISBLANK(Regressions!A122), " ", Regressions!A122)</f>
        <v>Croatia</v>
      </c>
      <c r="B112" s="336">
        <f>IF(ISBLANK(Regressions!B122), " ", Regressions!B122)</f>
        <v>2015</v>
      </c>
      <c r="C112" s="341" t="str">
        <f>IF(ISBLANK(Regressions!C122), " ", Regressions!C122)</f>
        <v>Pre-primary</v>
      </c>
      <c r="D112" s="337">
        <f>IF(ISBLANK(Regressions!D122), " ", Regressions!D122)</f>
        <v>170991</v>
      </c>
      <c r="E112" s="213" t="e">
        <f>IF(ISNUMBER(Regressions!E122),ROUND(Regressions!E122, 1), NA())</f>
        <v>#N/A</v>
      </c>
      <c r="F112" s="338" t="e">
        <f>IF(ISNUMBER(Regressions!F122),ROUND(Regressions!F122, 1), NA())</f>
        <v>#N/A</v>
      </c>
      <c r="G112" s="235" t="e">
        <f>IF(ISNUMBER(Regressions!G122),ROUND(Regressions!G122, 1), NA())</f>
        <v>#N/A</v>
      </c>
      <c r="H112" s="339" t="e">
        <f>IF(ISNUMBER(Regressions!H122),ROUND(Regressions!H122, 1), NA())</f>
        <v>#N/A</v>
      </c>
      <c r="I112" s="236" t="e">
        <f>IF(ISNUMBER(Regressions!I122),ROUND(Regressions!I122, 1), NA())</f>
        <v>#N/A</v>
      </c>
      <c r="J112" s="340" t="e">
        <f>IF(ISNUMBER(Regressions!K122),ROUND(Regressions!K122, 1), NA())</f>
        <v>#N/A</v>
      </c>
      <c r="K112" s="338" t="e">
        <f>IF(ISNUMBER(Regressions!L122),ROUND(Regressions!L122, 1), NA())</f>
        <v>#N/A</v>
      </c>
      <c r="L112" s="237" t="e">
        <f>IF(ISNUMBER(Regressions!M122),ROUND(Regressions!M122, 1), NA())</f>
        <v>#N/A</v>
      </c>
      <c r="M112" s="339" t="e">
        <f>IF(ISNUMBER(Regressions!N122),ROUND(Regressions!N122, 1), NA())</f>
        <v>#N/A</v>
      </c>
      <c r="N112" s="236" t="e">
        <f>IF(ISNUMBER(Regressions!O122),ROUND(Regressions!O122, 1), NA())</f>
        <v>#N/A</v>
      </c>
      <c r="O112" s="340" t="e">
        <f>IF(ISNUMBER(Regressions!Q122),ROUND(Regressions!Q122, 1), NA())</f>
        <v>#N/A</v>
      </c>
      <c r="P112" s="338" t="e">
        <f>IF(ISNUMBER(Regressions!R122),ROUND(Regressions!R122, 1), NA())</f>
        <v>#N/A</v>
      </c>
      <c r="Q112" s="214" t="e">
        <f>IF(ISNUMBER(Regressions!S122),ROUND(Regressions!S122, 1), NA())</f>
        <v>#N/A</v>
      </c>
      <c r="R112" s="339" t="e">
        <f>IF(ISNUMBER(Regressions!T122),ROUND(Regressions!T122, 1), NA())</f>
        <v>#N/A</v>
      </c>
      <c r="S112" s="236" t="e">
        <f>IF(ISNUMBER(Regressions!U122),ROUND(Regressions!U122, 1), NA())</f>
        <v>#N/A</v>
      </c>
    </row>
    <row xmlns:x14ac="http://schemas.microsoft.com/office/spreadsheetml/2009/9/ac" r="113" x14ac:dyDescent="0.2">
      <c r="A113" s="335" t="str">
        <f>IF(ISBLANK(Regressions!A123), " ", Regressions!A123)</f>
        <v>Croatia</v>
      </c>
      <c r="B113" s="336">
        <f>IF(ISBLANK(Regressions!B123), " ", Regressions!B123)</f>
        <v>2016</v>
      </c>
      <c r="C113" s="341" t="str">
        <f>IF(ISBLANK(Regressions!C123), " ", Regressions!C123)</f>
        <v>Pre-primary</v>
      </c>
      <c r="D113" s="337">
        <f>IF(ISBLANK(Regressions!D123), " ", Regressions!D123)</f>
        <v>168916</v>
      </c>
      <c r="E113" s="213" t="e">
        <f>IF(ISNUMBER(Regressions!E123),ROUND(Regressions!E123, 1), NA())</f>
        <v>#N/A</v>
      </c>
      <c r="F113" s="338" t="e">
        <f>IF(ISNUMBER(Regressions!F123),ROUND(Regressions!F123, 1), NA())</f>
        <v>#N/A</v>
      </c>
      <c r="G113" s="235" t="e">
        <f>IF(ISNUMBER(Regressions!G123),ROUND(Regressions!G123, 1), NA())</f>
        <v>#N/A</v>
      </c>
      <c r="H113" s="339" t="e">
        <f>IF(ISNUMBER(Regressions!H123),ROUND(Regressions!H123, 1), NA())</f>
        <v>#N/A</v>
      </c>
      <c r="I113" s="236" t="e">
        <f>IF(ISNUMBER(Regressions!I123),ROUND(Regressions!I123, 1), NA())</f>
        <v>#N/A</v>
      </c>
      <c r="J113" s="340" t="e">
        <f>IF(ISNUMBER(Regressions!K123),ROUND(Regressions!K123, 1), NA())</f>
        <v>#N/A</v>
      </c>
      <c r="K113" s="338" t="e">
        <f>IF(ISNUMBER(Regressions!L123),ROUND(Regressions!L123, 1), NA())</f>
        <v>#N/A</v>
      </c>
      <c r="L113" s="237" t="e">
        <f>IF(ISNUMBER(Regressions!M123),ROUND(Regressions!M123, 1), NA())</f>
        <v>#N/A</v>
      </c>
      <c r="M113" s="339" t="e">
        <f>IF(ISNUMBER(Regressions!N123),ROUND(Regressions!N123, 1), NA())</f>
        <v>#N/A</v>
      </c>
      <c r="N113" s="236" t="e">
        <f>IF(ISNUMBER(Regressions!O123),ROUND(Regressions!O123, 1), NA())</f>
        <v>#N/A</v>
      </c>
      <c r="O113" s="340" t="e">
        <f>IF(ISNUMBER(Regressions!Q123),ROUND(Regressions!Q123, 1), NA())</f>
        <v>#N/A</v>
      </c>
      <c r="P113" s="338" t="e">
        <f>IF(ISNUMBER(Regressions!R123),ROUND(Regressions!R123, 1), NA())</f>
        <v>#N/A</v>
      </c>
      <c r="Q113" s="214" t="e">
        <f>IF(ISNUMBER(Regressions!S123),ROUND(Regressions!S123, 1), NA())</f>
        <v>#N/A</v>
      </c>
      <c r="R113" s="339" t="e">
        <f>IF(ISNUMBER(Regressions!T123),ROUND(Regressions!T123, 1), NA())</f>
        <v>#N/A</v>
      </c>
      <c r="S113" s="236" t="e">
        <f>IF(ISNUMBER(Regressions!U123),ROUND(Regressions!U123, 1), NA())</f>
        <v>#N/A</v>
      </c>
    </row>
    <row xmlns:x14ac="http://schemas.microsoft.com/office/spreadsheetml/2009/9/ac" r="114" x14ac:dyDescent="0.2">
      <c r="A114" s="335" t="str">
        <f>IF(ISBLANK(Regressions!A124), " ", Regressions!A124)</f>
        <v>Croatia</v>
      </c>
      <c r="B114" s="336">
        <f>IF(ISBLANK(Regressions!B124), " ", Regressions!B124)</f>
        <v>2017</v>
      </c>
      <c r="C114" s="341" t="str">
        <f>IF(ISBLANK(Regressions!C124), " ", Regressions!C124)</f>
        <v>Pre-primary</v>
      </c>
      <c r="D114" s="337">
        <f>IF(ISBLANK(Regressions!D124), " ", Regressions!D124)</f>
        <v>163338</v>
      </c>
      <c r="E114" s="213" t="e">
        <f>IF(ISNUMBER(Regressions!E124),ROUND(Regressions!E124, 1), NA())</f>
        <v>#N/A</v>
      </c>
      <c r="F114" s="338" t="e">
        <f>IF(ISNUMBER(Regressions!F124),ROUND(Regressions!F124, 1), NA())</f>
        <v>#N/A</v>
      </c>
      <c r="G114" s="235" t="e">
        <f>IF(ISNUMBER(Regressions!G124),ROUND(Regressions!G124, 1), NA())</f>
        <v>#N/A</v>
      </c>
      <c r="H114" s="339" t="e">
        <f>IF(ISNUMBER(Regressions!H124),ROUND(Regressions!H124, 1), NA())</f>
        <v>#N/A</v>
      </c>
      <c r="I114" s="236" t="e">
        <f>IF(ISNUMBER(Regressions!I124),ROUND(Regressions!I124, 1), NA())</f>
        <v>#N/A</v>
      </c>
      <c r="J114" s="340" t="e">
        <f>IF(ISNUMBER(Regressions!K124),ROUND(Regressions!K124, 1), NA())</f>
        <v>#N/A</v>
      </c>
      <c r="K114" s="338" t="e">
        <f>IF(ISNUMBER(Regressions!L124),ROUND(Regressions!L124, 1), NA())</f>
        <v>#N/A</v>
      </c>
      <c r="L114" s="237" t="e">
        <f>IF(ISNUMBER(Regressions!M124),ROUND(Regressions!M124, 1), NA())</f>
        <v>#N/A</v>
      </c>
      <c r="M114" s="339" t="e">
        <f>IF(ISNUMBER(Regressions!N124),ROUND(Regressions!N124, 1), NA())</f>
        <v>#N/A</v>
      </c>
      <c r="N114" s="236" t="e">
        <f>IF(ISNUMBER(Regressions!O124),ROUND(Regressions!O124, 1), NA())</f>
        <v>#N/A</v>
      </c>
      <c r="O114" s="340" t="e">
        <f>IF(ISNUMBER(Regressions!Q124),ROUND(Regressions!Q124, 1), NA())</f>
        <v>#N/A</v>
      </c>
      <c r="P114" s="338" t="e">
        <f>IF(ISNUMBER(Regressions!R124),ROUND(Regressions!R124, 1), NA())</f>
        <v>#N/A</v>
      </c>
      <c r="Q114" s="214" t="e">
        <f>IF(ISNUMBER(Regressions!S124),ROUND(Regressions!S124, 1), NA())</f>
        <v>#N/A</v>
      </c>
      <c r="R114" s="339" t="e">
        <f>IF(ISNUMBER(Regressions!T124),ROUND(Regressions!T124, 1), NA())</f>
        <v>#N/A</v>
      </c>
      <c r="S114" s="236" t="e">
        <f>IF(ISNUMBER(Regressions!U124),ROUND(Regressions!U124, 1), NA())</f>
        <v>#N/A</v>
      </c>
    </row>
    <row xmlns:x14ac="http://schemas.microsoft.com/office/spreadsheetml/2009/9/ac" r="115" x14ac:dyDescent="0.2">
      <c r="A115" s="335" t="str">
        <f>IF(ISBLANK(Regressions!A125), " ", Regressions!A125)</f>
        <v>Croatia</v>
      </c>
      <c r="B115" s="336">
        <f>IF(ISBLANK(Regressions!B125), " ", Regressions!B125)</f>
        <v>2018</v>
      </c>
      <c r="C115" s="341" t="str">
        <f>IF(ISBLANK(Regressions!C125), " ", Regressions!C125)</f>
        <v>Pre-primary</v>
      </c>
      <c r="D115" s="337">
        <f>IF(ISBLANK(Regressions!D125), " ", Regressions!D125)</f>
        <v>157957</v>
      </c>
      <c r="E115" s="213" t="e">
        <f>IF(ISNUMBER(Regressions!E125),ROUND(Regressions!E125, 1), NA())</f>
        <v>#N/A</v>
      </c>
      <c r="F115" s="338" t="e">
        <f>IF(ISNUMBER(Regressions!F125),ROUND(Regressions!F125, 1), NA())</f>
        <v>#N/A</v>
      </c>
      <c r="G115" s="235" t="e">
        <f>IF(ISNUMBER(Regressions!G125),ROUND(Regressions!G125, 1), NA())</f>
        <v>#N/A</v>
      </c>
      <c r="H115" s="339" t="e">
        <f>IF(ISNUMBER(Regressions!H125),ROUND(Regressions!H125, 1), NA())</f>
        <v>#N/A</v>
      </c>
      <c r="I115" s="236" t="e">
        <f>IF(ISNUMBER(Regressions!I125),ROUND(Regressions!I125, 1), NA())</f>
        <v>#N/A</v>
      </c>
      <c r="J115" s="340" t="e">
        <f>IF(ISNUMBER(Regressions!K125),ROUND(Regressions!K125, 1), NA())</f>
        <v>#N/A</v>
      </c>
      <c r="K115" s="338" t="e">
        <f>IF(ISNUMBER(Regressions!L125),ROUND(Regressions!L125, 1), NA())</f>
        <v>#N/A</v>
      </c>
      <c r="L115" s="237" t="e">
        <f>IF(ISNUMBER(Regressions!M125),ROUND(Regressions!M125, 1), NA())</f>
        <v>#N/A</v>
      </c>
      <c r="M115" s="339" t="e">
        <f>IF(ISNUMBER(Regressions!N125),ROUND(Regressions!N125, 1), NA())</f>
        <v>#N/A</v>
      </c>
      <c r="N115" s="236" t="e">
        <f>IF(ISNUMBER(Regressions!O125),ROUND(Regressions!O125, 1), NA())</f>
        <v>#N/A</v>
      </c>
      <c r="O115" s="340" t="e">
        <f>IF(ISNUMBER(Regressions!Q125),ROUND(Regressions!Q125, 1), NA())</f>
        <v>#N/A</v>
      </c>
      <c r="P115" s="338" t="e">
        <f>IF(ISNUMBER(Regressions!R125),ROUND(Regressions!R125, 1), NA())</f>
        <v>#N/A</v>
      </c>
      <c r="Q115" s="214" t="e">
        <f>IF(ISNUMBER(Regressions!S125),ROUND(Regressions!S125, 1), NA())</f>
        <v>#N/A</v>
      </c>
      <c r="R115" s="339" t="e">
        <f>IF(ISNUMBER(Regressions!T125),ROUND(Regressions!T125, 1), NA())</f>
        <v>#N/A</v>
      </c>
      <c r="S115" s="236" t="e">
        <f>IF(ISNUMBER(Regressions!U125),ROUND(Regressions!U125, 1), NA())</f>
        <v>#N/A</v>
      </c>
    </row>
    <row xmlns:x14ac="http://schemas.microsoft.com/office/spreadsheetml/2009/9/ac" r="116" x14ac:dyDescent="0.2">
      <c r="A116" s="335" t="str">
        <f>IF(ISBLANK(Regressions!A126), " ", Regressions!A126)</f>
        <v>Croatia</v>
      </c>
      <c r="B116" s="336">
        <f>IF(ISBLANK(Regressions!B126), " ", Regressions!B126)</f>
        <v>2019</v>
      </c>
      <c r="C116" s="341" t="str">
        <f>IF(ISBLANK(Regressions!C126), " ", Regressions!C126)</f>
        <v>Pre-primary</v>
      </c>
      <c r="D116" s="337">
        <f>IF(ISBLANK(Regressions!D126), " ", Regressions!D126)</f>
        <v>153617</v>
      </c>
      <c r="E116" s="213" t="e">
        <f>IF(ISNUMBER(Regressions!E126),ROUND(Regressions!E126, 1), NA())</f>
        <v>#N/A</v>
      </c>
      <c r="F116" s="338" t="e">
        <f>IF(ISNUMBER(Regressions!F126),ROUND(Regressions!F126, 1), NA())</f>
        <v>#N/A</v>
      </c>
      <c r="G116" s="235" t="e">
        <f>IF(ISNUMBER(Regressions!G126),ROUND(Regressions!G126, 1), NA())</f>
        <v>#N/A</v>
      </c>
      <c r="H116" s="339" t="e">
        <f>IF(ISNUMBER(Regressions!H126),ROUND(Regressions!H126, 1), NA())</f>
        <v>#N/A</v>
      </c>
      <c r="I116" s="236" t="e">
        <f>IF(ISNUMBER(Regressions!I126),ROUND(Regressions!I126, 1), NA())</f>
        <v>#N/A</v>
      </c>
      <c r="J116" s="340" t="e">
        <f>IF(ISNUMBER(Regressions!K126),ROUND(Regressions!K126, 1), NA())</f>
        <v>#N/A</v>
      </c>
      <c r="K116" s="338" t="e">
        <f>IF(ISNUMBER(Regressions!L126),ROUND(Regressions!L126, 1), NA())</f>
        <v>#N/A</v>
      </c>
      <c r="L116" s="237" t="e">
        <f>IF(ISNUMBER(Regressions!M126),ROUND(Regressions!M126, 1), NA())</f>
        <v>#N/A</v>
      </c>
      <c r="M116" s="339" t="e">
        <f>IF(ISNUMBER(Regressions!N126),ROUND(Regressions!N126, 1), NA())</f>
        <v>#N/A</v>
      </c>
      <c r="N116" s="236" t="e">
        <f>IF(ISNUMBER(Regressions!O126),ROUND(Regressions!O126, 1), NA())</f>
        <v>#N/A</v>
      </c>
      <c r="O116" s="340" t="e">
        <f>IF(ISNUMBER(Regressions!Q126),ROUND(Regressions!Q126, 1), NA())</f>
        <v>#N/A</v>
      </c>
      <c r="P116" s="338" t="e">
        <f>IF(ISNUMBER(Regressions!R126),ROUND(Regressions!R126, 1), NA())</f>
        <v>#N/A</v>
      </c>
      <c r="Q116" s="214" t="e">
        <f>IF(ISNUMBER(Regressions!S126),ROUND(Regressions!S126, 1), NA())</f>
        <v>#N/A</v>
      </c>
      <c r="R116" s="339" t="e">
        <f>IF(ISNUMBER(Regressions!T126),ROUND(Regressions!T126, 1), NA())</f>
        <v>#N/A</v>
      </c>
      <c r="S116" s="236" t="e">
        <f>IF(ISNUMBER(Regressions!U126),ROUND(Regressions!U126, 1), NA())</f>
        <v>#N/A</v>
      </c>
    </row>
    <row xmlns:x14ac="http://schemas.microsoft.com/office/spreadsheetml/2009/9/ac" r="117" x14ac:dyDescent="0.2">
      <c r="A117" s="335" t="str">
        <f>IF(ISBLANK(Regressions!A127), " ", Regressions!A127)</f>
        <v>Croatia</v>
      </c>
      <c r="B117" s="336">
        <f>IF(ISBLANK(Regressions!B127), " ", Regressions!B127)</f>
        <v>2020</v>
      </c>
      <c r="C117" s="341" t="str">
        <f>IF(ISBLANK(Regressions!C127), " ", Regressions!C127)</f>
        <v>Pre-primary</v>
      </c>
      <c r="D117" s="337">
        <f>IF(ISBLANK(Regressions!D127), " ", Regressions!D127)</f>
        <v>149419</v>
      </c>
      <c r="E117" s="213" t="e">
        <f>IF(ISNUMBER(Regressions!E127),ROUND(Regressions!E127, 1), NA())</f>
        <v>#N/A</v>
      </c>
      <c r="F117" s="338" t="e">
        <f>IF(ISNUMBER(Regressions!F127),ROUND(Regressions!F127, 1), NA())</f>
        <v>#N/A</v>
      </c>
      <c r="G117" s="235" t="e">
        <f>IF(ISNUMBER(Regressions!G127),ROUND(Regressions!G127, 1), NA())</f>
        <v>#N/A</v>
      </c>
      <c r="H117" s="339" t="e">
        <f>IF(ISNUMBER(Regressions!H127),ROUND(Regressions!H127, 1), NA())</f>
        <v>#N/A</v>
      </c>
      <c r="I117" s="236" t="e">
        <f>IF(ISNUMBER(Regressions!I127),ROUND(Regressions!I127, 1), NA())</f>
        <v>#N/A</v>
      </c>
      <c r="J117" s="340" t="e">
        <f>IF(ISNUMBER(Regressions!K127),ROUND(Regressions!K127, 1), NA())</f>
        <v>#N/A</v>
      </c>
      <c r="K117" s="338" t="e">
        <f>IF(ISNUMBER(Regressions!L127),ROUND(Regressions!L127, 1), NA())</f>
        <v>#N/A</v>
      </c>
      <c r="L117" s="237" t="e">
        <f>IF(ISNUMBER(Regressions!M127),ROUND(Regressions!M127, 1), NA())</f>
        <v>#N/A</v>
      </c>
      <c r="M117" s="339" t="e">
        <f>IF(ISNUMBER(Regressions!N127),ROUND(Regressions!N127, 1), NA())</f>
        <v>#N/A</v>
      </c>
      <c r="N117" s="236" t="e">
        <f>IF(ISNUMBER(Regressions!O127),ROUND(Regressions!O127, 1), NA())</f>
        <v>#N/A</v>
      </c>
      <c r="O117" s="340" t="e">
        <f>IF(ISNUMBER(Regressions!Q127),ROUND(Regressions!Q127, 1), NA())</f>
        <v>#N/A</v>
      </c>
      <c r="P117" s="338" t="e">
        <f>IF(ISNUMBER(Regressions!R127),ROUND(Regressions!R127, 1), NA())</f>
        <v>#N/A</v>
      </c>
      <c r="Q117" s="214" t="e">
        <f>IF(ISNUMBER(Regressions!S127),ROUND(Regressions!S127, 1), NA())</f>
        <v>#N/A</v>
      </c>
      <c r="R117" s="339" t="e">
        <f>IF(ISNUMBER(Regressions!T127),ROUND(Regressions!T127, 1), NA())</f>
        <v>#N/A</v>
      </c>
      <c r="S117" s="236" t="e">
        <f>IF(ISNUMBER(Regressions!U127),ROUND(Regressions!U127, 1), NA())</f>
        <v>#N/A</v>
      </c>
    </row>
    <row xmlns:x14ac="http://schemas.microsoft.com/office/spreadsheetml/2009/9/ac" r="118" x14ac:dyDescent="0.2">
      <c r="A118" s="389" t="str">
        <f>IF(ISBLANK(Regressions!A128), " ", Regressions!A128)</f>
        <v>Croatia</v>
      </c>
      <c r="B118" s="390">
        <f>IF(ISBLANK(Regressions!B128), " ", Regressions!B128)</f>
        <v>2021</v>
      </c>
      <c r="C118" s="391" t="str">
        <f>IF(ISBLANK(Regressions!C128), " ", Regressions!C128)</f>
        <v>Pre-primary</v>
      </c>
      <c r="D118" s="392">
        <f>IF(ISBLANK(Regressions!D128), " ", Regressions!D128)</f>
        <v>146988</v>
      </c>
      <c r="E118" s="395" t="e">
        <f>IF(ISNUMBER(Regressions!E128),ROUND(Regressions!E128, 1), NA())</f>
        <v>#N/A</v>
      </c>
      <c r="F118" s="393" t="e">
        <f>IF(ISNUMBER(Regressions!F128),ROUND(Regressions!F128, 1), NA())</f>
        <v>#N/A</v>
      </c>
      <c r="G118" s="396" t="e">
        <f>IF(ISNUMBER(Regressions!G128),ROUND(Regressions!G128, 1), NA())</f>
        <v>#N/A</v>
      </c>
      <c r="H118" s="394" t="e">
        <f>IF(ISNUMBER(Regressions!H128),ROUND(Regressions!H128, 1), NA())</f>
        <v>#N/A</v>
      </c>
      <c r="I118" s="397" t="e">
        <f>IF(ISNUMBER(Regressions!I128),ROUND(Regressions!I128, 1), NA())</f>
        <v>#N/A</v>
      </c>
      <c r="J118" s="395" t="e">
        <f>IF(ISNUMBER(Regressions!K128),ROUND(Regressions!K128, 1), NA())</f>
        <v>#N/A</v>
      </c>
      <c r="K118" s="393" t="e">
        <f>IF(ISNUMBER(Regressions!L128),ROUND(Regressions!L128, 1), NA())</f>
        <v>#N/A</v>
      </c>
      <c r="L118" s="398" t="e">
        <f>IF(ISNUMBER(Regressions!M128),ROUND(Regressions!M128, 1), NA())</f>
        <v>#N/A</v>
      </c>
      <c r="M118" s="394" t="e">
        <f>IF(ISNUMBER(Regressions!N128),ROUND(Regressions!N128, 1), NA())</f>
        <v>#N/A</v>
      </c>
      <c r="N118" s="397" t="e">
        <f>IF(ISNUMBER(Regressions!O128),ROUND(Regressions!O128, 1), NA())</f>
        <v>#N/A</v>
      </c>
      <c r="O118" s="395" t="e">
        <f>IF(ISNUMBER(Regressions!Q128),ROUND(Regressions!Q128, 1), NA())</f>
        <v>#N/A</v>
      </c>
      <c r="P118" s="393" t="e">
        <f>IF(ISNUMBER(Regressions!R128),ROUND(Regressions!R128, 1), NA())</f>
        <v>#N/A</v>
      </c>
      <c r="Q118" s="399" t="e">
        <f>IF(ISNUMBER(Regressions!S128),ROUND(Regressions!S128, 1), NA())</f>
        <v>#N/A</v>
      </c>
      <c r="R118" s="394" t="e">
        <f>IF(ISNUMBER(Regressions!T128),ROUND(Regressions!T128, 1), NA())</f>
        <v>#N/A</v>
      </c>
      <c r="S118" s="397" t="e">
        <f>IF(ISNUMBER(Regressions!U128),ROUND(Regressions!U128, 1), NA())</f>
        <v>#N/A</v>
      </c>
      <c r="T118" s="388"/>
      <c r="U118" s="388"/>
      <c r="V118" s="388"/>
      <c r="W118" s="388"/>
      <c r="X118" s="388"/>
      <c r="Y118" s="388"/>
      <c r="Z118" s="388"/>
      <c r="AA118" s="388"/>
      <c r="AB118" s="388"/>
      <c r="AC118" s="388"/>
    </row>
    <row xmlns:x14ac="http://schemas.microsoft.com/office/spreadsheetml/2009/9/ac" r="119" x14ac:dyDescent="0.2">
      <c r="A119" s="335" t="str">
        <f>IF(ISBLANK(Regressions!A129), " ", Regressions!A129)</f>
        <v>Croatia</v>
      </c>
      <c r="B119" s="336">
        <f>IF(ISBLANK(Regressions!B129), " ", Regressions!B129)</f>
        <v>2022</v>
      </c>
      <c r="C119" s="341" t="str">
        <f>IF(ISBLANK(Regressions!C129), " ", Regressions!C129)</f>
        <v>Pre-primary</v>
      </c>
      <c r="D119" s="337">
        <f>IF(ISBLANK(Regressions!D129), " ", Regressions!D129)</f>
        <v>140473</v>
      </c>
      <c r="E119" s="213" t="e">
        <f>IF(ISNUMBER(Regressions!E129),ROUND(Regressions!E129, 1), NA())</f>
        <v>#N/A</v>
      </c>
      <c r="F119" s="338" t="e">
        <f>IF(ISNUMBER(Regressions!F129),ROUND(Regressions!F129, 1), NA())</f>
        <v>#N/A</v>
      </c>
      <c r="G119" s="235" t="e">
        <f>IF(ISNUMBER(Regressions!G129),ROUND(Regressions!G129, 1), NA())</f>
        <v>#N/A</v>
      </c>
      <c r="H119" s="339" t="e">
        <f>IF(ISNUMBER(Regressions!H129),ROUND(Regressions!H129, 1), NA())</f>
        <v>#N/A</v>
      </c>
      <c r="I119" s="236" t="e">
        <f>IF(ISNUMBER(Regressions!I129),ROUND(Regressions!I129, 1), NA())</f>
        <v>#N/A</v>
      </c>
      <c r="J119" s="340" t="e">
        <f>IF(ISNUMBER(Regressions!K129),ROUND(Regressions!K129, 1), NA())</f>
        <v>#N/A</v>
      </c>
      <c r="K119" s="338" t="e">
        <f>IF(ISNUMBER(Regressions!L129),ROUND(Regressions!L129, 1), NA())</f>
        <v>#N/A</v>
      </c>
      <c r="L119" s="237" t="e">
        <f>IF(ISNUMBER(Regressions!M129),ROUND(Regressions!M129, 1), NA())</f>
        <v>#N/A</v>
      </c>
      <c r="M119" s="339" t="e">
        <f>IF(ISNUMBER(Regressions!N129),ROUND(Regressions!N129, 1), NA())</f>
        <v>#N/A</v>
      </c>
      <c r="N119" s="236" t="e">
        <f>IF(ISNUMBER(Regressions!O129),ROUND(Regressions!O129, 1), NA())</f>
        <v>#N/A</v>
      </c>
      <c r="O119" s="340" t="e">
        <f>IF(ISNUMBER(Regressions!Q129),ROUND(Regressions!Q129, 1), NA())</f>
        <v>#N/A</v>
      </c>
      <c r="P119" s="338" t="e">
        <f>IF(ISNUMBER(Regressions!R129),ROUND(Regressions!R129, 1), NA())</f>
        <v>#N/A</v>
      </c>
      <c r="Q119" s="214" t="e">
        <f>IF(ISNUMBER(Regressions!S129),ROUND(Regressions!S129, 1), NA())</f>
        <v>#N/A</v>
      </c>
      <c r="R119" s="339" t="e">
        <f>IF(ISNUMBER(Regressions!T129),ROUND(Regressions!T129, 1), NA())</f>
        <v>#N/A</v>
      </c>
      <c r="S119" s="236" t="e">
        <f>IF(ISNUMBER(Regressions!U129),ROUND(Regressions!U129, 1), NA())</f>
        <v>#N/A</v>
      </c>
    </row>
    <row xmlns:x14ac="http://schemas.microsoft.com/office/spreadsheetml/2009/9/ac" r="120" x14ac:dyDescent="0.2">
      <c r="A120" s="342" t="str">
        <f>IF(ISBLANK(Regressions!A130), " ", Regressions!A130)</f>
        <v>Croatia</v>
      </c>
      <c r="B120" s="343">
        <f>IF(ISBLANK(Regressions!B130), " ", Regressions!B130)</f>
        <v>2023</v>
      </c>
      <c r="C120" s="344" t="str">
        <f>IF(ISBLANK(Regressions!C130), " ", Regressions!C130)</f>
        <v>Pre-primary</v>
      </c>
      <c r="D120" s="345">
        <f>IF(ISBLANK(Regressions!D130), " ", Regressions!D130)</f>
        <v>146318</v>
      </c>
      <c r="E120" s="346" t="e">
        <f>IF(ISNUMBER(Regressions!E130),ROUND(Regressions!E130, 1), NA())</f>
        <v>#N/A</v>
      </c>
      <c r="F120" s="347" t="e">
        <f>IF(ISNUMBER(Regressions!F130),ROUND(Regressions!F130, 1), NA())</f>
        <v>#N/A</v>
      </c>
      <c r="G120" s="348" t="e">
        <f>IF(ISNUMBER(Regressions!G130),ROUND(Regressions!G130, 1), NA())</f>
        <v>#N/A</v>
      </c>
      <c r="H120" s="349" t="e">
        <f>IF(ISNUMBER(Regressions!H130),ROUND(Regressions!H130, 1), NA())</f>
        <v>#N/A</v>
      </c>
      <c r="I120" s="350" t="e">
        <f>IF(ISNUMBER(Regressions!I130),ROUND(Regressions!I130, 1), NA())</f>
        <v>#N/A</v>
      </c>
      <c r="J120" s="351" t="e">
        <f>IF(ISNUMBER(Regressions!K130),ROUND(Regressions!K130, 1), NA())</f>
        <v>#N/A</v>
      </c>
      <c r="K120" s="347" t="e">
        <f>IF(ISNUMBER(Regressions!L130),ROUND(Regressions!L130, 1), NA())</f>
        <v>#N/A</v>
      </c>
      <c r="L120" s="352" t="e">
        <f>IF(ISNUMBER(Regressions!M130),ROUND(Regressions!M130, 1), NA())</f>
        <v>#N/A</v>
      </c>
      <c r="M120" s="349" t="e">
        <f>IF(ISNUMBER(Regressions!N130),ROUND(Regressions!N130, 1), NA())</f>
        <v>#N/A</v>
      </c>
      <c r="N120" s="350" t="e">
        <f>IF(ISNUMBER(Regressions!O130),ROUND(Regressions!O130, 1), NA())</f>
        <v>#N/A</v>
      </c>
      <c r="O120" s="351" t="e">
        <f>IF(ISNUMBER(Regressions!Q130),ROUND(Regressions!Q130, 1), NA())</f>
        <v>#N/A</v>
      </c>
      <c r="P120" s="347" t="e">
        <f>IF(ISNUMBER(Regressions!R130),ROUND(Regressions!R130, 1), NA())</f>
        <v>#N/A</v>
      </c>
      <c r="Q120" s="353" t="e">
        <f>IF(ISNUMBER(Regressions!S130),ROUND(Regressions!S130, 1), NA())</f>
        <v>#N/A</v>
      </c>
      <c r="R120" s="349" t="e">
        <f>IF(ISNUMBER(Regressions!T130),ROUND(Regressions!T130, 1), NA())</f>
        <v>#N/A</v>
      </c>
      <c r="S120" s="350" t="e">
        <f>IF(ISNUMBER(Regressions!U130),ROUND(Regressions!U130, 1), NA())</f>
        <v>#N/A</v>
      </c>
    </row>
    <row xmlns:x14ac="http://schemas.microsoft.com/office/spreadsheetml/2009/9/ac" r="121" hidden="true" x14ac:dyDescent="0.2">
      <c r="A121" s="335" t="str">
        <f>IF(ISBLANK(Regressions!A131), " ", Regressions!A131)</f>
        <v>Croatia</v>
      </c>
      <c r="B121" s="336">
        <f>IF(ISBLANK(Regressions!B131), " ", Regressions!B131)</f>
        <v>2024</v>
      </c>
      <c r="C121" s="341" t="str">
        <f>IF(ISBLANK(Regressions!C131), " ", Regressions!C131)</f>
        <v>Pre-primary</v>
      </c>
      <c r="D121" s="337" t="str">
        <f>IF(ISBLANK(Regressions!D131), " ", Regressions!D131)</f>
        <v> </v>
      </c>
      <c r="E121" s="213" t="e">
        <f>IF(ISNUMBER(Regressions!E131),ROUND(Regressions!E131, 1), NA())</f>
        <v>#N/A</v>
      </c>
      <c r="F121" s="338" t="e">
        <f>IF(ISNUMBER(Regressions!F131),ROUND(Regressions!F131, 1), NA())</f>
        <v>#N/A</v>
      </c>
      <c r="G121" s="235" t="e">
        <f>IF(ISNUMBER(Regressions!G131),ROUND(Regressions!G131, 1), NA())</f>
        <v>#N/A</v>
      </c>
      <c r="H121" s="339" t="e">
        <f>IF(ISNUMBER(Regressions!H131),ROUND(Regressions!H131, 1), NA())</f>
        <v>#N/A</v>
      </c>
      <c r="I121" s="236" t="e">
        <f>IF(ISNUMBER(Regressions!I131),ROUND(Regressions!I131, 1), NA())</f>
        <v>#N/A</v>
      </c>
      <c r="J121" s="340" t="e">
        <f>IF(ISNUMBER(Regressions!K131),ROUND(Regressions!K131, 1), NA())</f>
        <v>#N/A</v>
      </c>
      <c r="K121" s="338" t="e">
        <f>IF(ISNUMBER(Regressions!L131),ROUND(Regressions!L131, 1), NA())</f>
        <v>#N/A</v>
      </c>
      <c r="L121" s="237" t="e">
        <f>IF(ISNUMBER(Regressions!M131),ROUND(Regressions!M131, 1), NA())</f>
        <v>#N/A</v>
      </c>
      <c r="M121" s="339" t="e">
        <f>IF(ISNUMBER(Regressions!N131),ROUND(Regressions!N131, 1), NA())</f>
        <v>#N/A</v>
      </c>
      <c r="N121" s="236" t="e">
        <f>IF(ISNUMBER(Regressions!O131),ROUND(Regressions!O131, 1), NA())</f>
        <v>#N/A</v>
      </c>
      <c r="O121" s="340" t="e">
        <f>IF(ISNUMBER(Regressions!Q131),ROUND(Regressions!Q131, 1), NA())</f>
        <v>#N/A</v>
      </c>
      <c r="P121" s="338" t="e">
        <f>IF(ISNUMBER(Regressions!R131),ROUND(Regressions!R131, 1), NA())</f>
        <v>#N/A</v>
      </c>
      <c r="Q121" s="214" t="e">
        <f>IF(ISNUMBER(Regressions!S131),ROUND(Regressions!S131, 1), NA())</f>
        <v>#N/A</v>
      </c>
      <c r="R121" s="339" t="e">
        <f>IF(ISNUMBER(Regressions!T131),ROUND(Regressions!T131, 1), NA())</f>
        <v>#N/A</v>
      </c>
      <c r="S121" s="236" t="e">
        <f>IF(ISNUMBER(Regressions!U131),ROUND(Regressions!U131, 1), NA())</f>
        <v>#N/A</v>
      </c>
    </row>
    <row xmlns:x14ac="http://schemas.microsoft.com/office/spreadsheetml/2009/9/ac" r="122" hidden="true" x14ac:dyDescent="0.2">
      <c r="A122" s="335" t="str">
        <f>IF(ISBLANK(Regressions!A132), " ", Regressions!A132)</f>
        <v>Croatia</v>
      </c>
      <c r="B122" s="336">
        <f>IF(ISBLANK(Regressions!B132), " ", Regressions!B132)</f>
        <v>2025</v>
      </c>
      <c r="C122" s="341" t="str">
        <f>IF(ISBLANK(Regressions!C132), " ", Regressions!C132)</f>
        <v>Pre-primary</v>
      </c>
      <c r="D122" s="337" t="str">
        <f>IF(ISBLANK(Regressions!D132), " ", Regressions!D132)</f>
        <v> </v>
      </c>
      <c r="E122" s="213" t="e">
        <f>IF(ISNUMBER(Regressions!E132),ROUND(Regressions!E132, 1), NA())</f>
        <v>#N/A</v>
      </c>
      <c r="F122" s="338" t="e">
        <f>IF(ISNUMBER(Regressions!F132),ROUND(Regressions!F132, 1), NA())</f>
        <v>#N/A</v>
      </c>
      <c r="G122" s="235" t="e">
        <f>IF(ISNUMBER(Regressions!G132),ROUND(Regressions!G132, 1), NA())</f>
        <v>#N/A</v>
      </c>
      <c r="H122" s="339" t="e">
        <f>IF(ISNUMBER(Regressions!H132),ROUND(Regressions!H132, 1), NA())</f>
        <v>#N/A</v>
      </c>
      <c r="I122" s="236" t="e">
        <f>IF(ISNUMBER(Regressions!I132),ROUND(Regressions!I132, 1), NA())</f>
        <v>#N/A</v>
      </c>
      <c r="J122" s="340" t="e">
        <f>IF(ISNUMBER(Regressions!K132),ROUND(Regressions!K132, 1), NA())</f>
        <v>#N/A</v>
      </c>
      <c r="K122" s="338" t="e">
        <f>IF(ISNUMBER(Regressions!L132),ROUND(Regressions!L132, 1), NA())</f>
        <v>#N/A</v>
      </c>
      <c r="L122" s="237" t="e">
        <f>IF(ISNUMBER(Regressions!M132),ROUND(Regressions!M132, 1), NA())</f>
        <v>#N/A</v>
      </c>
      <c r="M122" s="339" t="e">
        <f>IF(ISNUMBER(Regressions!N132),ROUND(Regressions!N132, 1), NA())</f>
        <v>#N/A</v>
      </c>
      <c r="N122" s="236" t="e">
        <f>IF(ISNUMBER(Regressions!O132),ROUND(Regressions!O132, 1), NA())</f>
        <v>#N/A</v>
      </c>
      <c r="O122" s="340" t="e">
        <f>IF(ISNUMBER(Regressions!Q132),ROUND(Regressions!Q132, 1), NA())</f>
        <v>#N/A</v>
      </c>
      <c r="P122" s="338" t="e">
        <f>IF(ISNUMBER(Regressions!R132),ROUND(Regressions!R132, 1), NA())</f>
        <v>#N/A</v>
      </c>
      <c r="Q122" s="214" t="e">
        <f>IF(ISNUMBER(Regressions!S132),ROUND(Regressions!S132, 1), NA())</f>
        <v>#N/A</v>
      </c>
      <c r="R122" s="339" t="e">
        <f>IF(ISNUMBER(Regressions!T132),ROUND(Regressions!T132, 1), NA())</f>
        <v>#N/A</v>
      </c>
      <c r="S122" s="236" t="e">
        <f>IF(ISNUMBER(Regressions!U132),ROUND(Regressions!U132, 1), NA())</f>
        <v>#N/A</v>
      </c>
    </row>
    <row xmlns:x14ac="http://schemas.microsoft.com/office/spreadsheetml/2009/9/ac" r="123" hidden="true" x14ac:dyDescent="0.2">
      <c r="A123" s="335" t="str">
        <f>IF(ISBLANK(Regressions!A133), " ", Regressions!A133)</f>
        <v>Croatia</v>
      </c>
      <c r="B123" s="336">
        <f>IF(ISBLANK(Regressions!B133), " ", Regressions!B133)</f>
        <v>2026</v>
      </c>
      <c r="C123" s="341" t="str">
        <f>IF(ISBLANK(Regressions!C133), " ", Regressions!C133)</f>
        <v>Pre-primary</v>
      </c>
      <c r="D123" s="337" t="str">
        <f>IF(ISBLANK(Regressions!D133), " ", Regressions!D133)</f>
        <v> </v>
      </c>
      <c r="E123" s="213" t="e">
        <f>IF(ISNUMBER(Regressions!E133),ROUND(Regressions!E133, 1), NA())</f>
        <v>#N/A</v>
      </c>
      <c r="F123" s="338" t="e">
        <f>IF(ISNUMBER(Regressions!F133),ROUND(Regressions!F133, 1), NA())</f>
        <v>#N/A</v>
      </c>
      <c r="G123" s="235" t="e">
        <f>IF(ISNUMBER(Regressions!G133),ROUND(Regressions!G133, 1), NA())</f>
        <v>#N/A</v>
      </c>
      <c r="H123" s="339" t="e">
        <f>IF(ISNUMBER(Regressions!H133),ROUND(Regressions!H133, 1), NA())</f>
        <v>#N/A</v>
      </c>
      <c r="I123" s="236" t="e">
        <f>IF(ISNUMBER(Regressions!I133),ROUND(Regressions!I133, 1), NA())</f>
        <v>#N/A</v>
      </c>
      <c r="J123" s="340" t="e">
        <f>IF(ISNUMBER(Regressions!K133),ROUND(Regressions!K133, 1), NA())</f>
        <v>#N/A</v>
      </c>
      <c r="K123" s="338" t="e">
        <f>IF(ISNUMBER(Regressions!L133),ROUND(Regressions!L133, 1), NA())</f>
        <v>#N/A</v>
      </c>
      <c r="L123" s="237" t="e">
        <f>IF(ISNUMBER(Regressions!M133),ROUND(Regressions!M133, 1), NA())</f>
        <v>#N/A</v>
      </c>
      <c r="M123" s="339" t="e">
        <f>IF(ISNUMBER(Regressions!N133),ROUND(Regressions!N133, 1), NA())</f>
        <v>#N/A</v>
      </c>
      <c r="N123" s="236" t="e">
        <f>IF(ISNUMBER(Regressions!O133),ROUND(Regressions!O133, 1), NA())</f>
        <v>#N/A</v>
      </c>
      <c r="O123" s="340" t="e">
        <f>IF(ISNUMBER(Regressions!Q133),ROUND(Regressions!Q133, 1), NA())</f>
        <v>#N/A</v>
      </c>
      <c r="P123" s="338" t="e">
        <f>IF(ISNUMBER(Regressions!R133),ROUND(Regressions!R133, 1), NA())</f>
        <v>#N/A</v>
      </c>
      <c r="Q123" s="214" t="e">
        <f>IF(ISNUMBER(Regressions!S133),ROUND(Regressions!S133, 1), NA())</f>
        <v>#N/A</v>
      </c>
      <c r="R123" s="339" t="e">
        <f>IF(ISNUMBER(Regressions!T133),ROUND(Regressions!T133, 1), NA())</f>
        <v>#N/A</v>
      </c>
      <c r="S123" s="236" t="e">
        <f>IF(ISNUMBER(Regressions!U133),ROUND(Regressions!U133, 1), NA())</f>
        <v>#N/A</v>
      </c>
    </row>
    <row xmlns:x14ac="http://schemas.microsoft.com/office/spreadsheetml/2009/9/ac" r="124" hidden="true" x14ac:dyDescent="0.2">
      <c r="A124" s="335" t="str">
        <f>IF(ISBLANK(Regressions!A134), " ", Regressions!A134)</f>
        <v>Croatia</v>
      </c>
      <c r="B124" s="336">
        <f>IF(ISBLANK(Regressions!B134), " ", Regressions!B134)</f>
        <v>2027</v>
      </c>
      <c r="C124" s="341" t="str">
        <f>IF(ISBLANK(Regressions!C134), " ", Regressions!C134)</f>
        <v>Pre-primary</v>
      </c>
      <c r="D124" s="337" t="str">
        <f>IF(ISBLANK(Regressions!D134), " ", Regressions!D134)</f>
        <v> </v>
      </c>
      <c r="E124" s="213" t="e">
        <f>IF(ISNUMBER(Regressions!E134),ROUND(Regressions!E134, 1), NA())</f>
        <v>#N/A</v>
      </c>
      <c r="F124" s="338" t="e">
        <f>IF(ISNUMBER(Regressions!F134),ROUND(Regressions!F134, 1), NA())</f>
        <v>#N/A</v>
      </c>
      <c r="G124" s="235" t="e">
        <f>IF(ISNUMBER(Regressions!G134),ROUND(Regressions!G134, 1), NA())</f>
        <v>#N/A</v>
      </c>
      <c r="H124" s="339" t="e">
        <f>IF(ISNUMBER(Regressions!H134),ROUND(Regressions!H134, 1), NA())</f>
        <v>#N/A</v>
      </c>
      <c r="I124" s="236" t="e">
        <f>IF(ISNUMBER(Regressions!I134),ROUND(Regressions!I134, 1), NA())</f>
        <v>#N/A</v>
      </c>
      <c r="J124" s="340" t="e">
        <f>IF(ISNUMBER(Regressions!K134),ROUND(Regressions!K134, 1), NA())</f>
        <v>#N/A</v>
      </c>
      <c r="K124" s="338" t="e">
        <f>IF(ISNUMBER(Regressions!L134),ROUND(Regressions!L134, 1), NA())</f>
        <v>#N/A</v>
      </c>
      <c r="L124" s="237" t="e">
        <f>IF(ISNUMBER(Regressions!M134),ROUND(Regressions!M134, 1), NA())</f>
        <v>#N/A</v>
      </c>
      <c r="M124" s="339" t="e">
        <f>IF(ISNUMBER(Regressions!N134),ROUND(Regressions!N134, 1), NA())</f>
        <v>#N/A</v>
      </c>
      <c r="N124" s="236" t="e">
        <f>IF(ISNUMBER(Regressions!O134),ROUND(Regressions!O134, 1), NA())</f>
        <v>#N/A</v>
      </c>
      <c r="O124" s="340" t="e">
        <f>IF(ISNUMBER(Regressions!Q134),ROUND(Regressions!Q134, 1), NA())</f>
        <v>#N/A</v>
      </c>
      <c r="P124" s="338" t="e">
        <f>IF(ISNUMBER(Regressions!R134),ROUND(Regressions!R134, 1), NA())</f>
        <v>#N/A</v>
      </c>
      <c r="Q124" s="214" t="e">
        <f>IF(ISNUMBER(Regressions!S134),ROUND(Regressions!S134, 1), NA())</f>
        <v>#N/A</v>
      </c>
      <c r="R124" s="339" t="e">
        <f>IF(ISNUMBER(Regressions!T134),ROUND(Regressions!T134, 1), NA())</f>
        <v>#N/A</v>
      </c>
      <c r="S124" s="236" t="e">
        <f>IF(ISNUMBER(Regressions!U134),ROUND(Regressions!U134, 1), NA())</f>
        <v>#N/A</v>
      </c>
    </row>
    <row xmlns:x14ac="http://schemas.microsoft.com/office/spreadsheetml/2009/9/ac" r="125" hidden="true" x14ac:dyDescent="0.2">
      <c r="A125" s="335" t="str">
        <f>IF(ISBLANK(Regressions!A135), " ", Regressions!A135)</f>
        <v>Croatia</v>
      </c>
      <c r="B125" s="336">
        <f>IF(ISBLANK(Regressions!B135), " ", Regressions!B135)</f>
        <v>2028</v>
      </c>
      <c r="C125" s="341" t="str">
        <f>IF(ISBLANK(Regressions!C135), " ", Regressions!C135)</f>
        <v>Pre-primary</v>
      </c>
      <c r="D125" s="337" t="str">
        <f>IF(ISBLANK(Regressions!D135), " ", Regressions!D135)</f>
        <v> </v>
      </c>
      <c r="E125" s="213" t="e">
        <f>IF(ISNUMBER(Regressions!E135),ROUND(Regressions!E135, 1), NA())</f>
        <v>#N/A</v>
      </c>
      <c r="F125" s="338" t="e">
        <f>IF(ISNUMBER(Regressions!F135),ROUND(Regressions!F135, 1), NA())</f>
        <v>#N/A</v>
      </c>
      <c r="G125" s="235" t="e">
        <f>IF(ISNUMBER(Regressions!G135),ROUND(Regressions!G135, 1), NA())</f>
        <v>#N/A</v>
      </c>
      <c r="H125" s="339" t="e">
        <f>IF(ISNUMBER(Regressions!H135),ROUND(Regressions!H135, 1), NA())</f>
        <v>#N/A</v>
      </c>
      <c r="I125" s="236" t="e">
        <f>IF(ISNUMBER(Regressions!I135),ROUND(Regressions!I135, 1), NA())</f>
        <v>#N/A</v>
      </c>
      <c r="J125" s="340" t="e">
        <f>IF(ISNUMBER(Regressions!K135),ROUND(Regressions!K135, 1), NA())</f>
        <v>#N/A</v>
      </c>
      <c r="K125" s="338" t="e">
        <f>IF(ISNUMBER(Regressions!L135),ROUND(Regressions!L135, 1), NA())</f>
        <v>#N/A</v>
      </c>
      <c r="L125" s="237" t="e">
        <f>IF(ISNUMBER(Regressions!M135),ROUND(Regressions!M135, 1), NA())</f>
        <v>#N/A</v>
      </c>
      <c r="M125" s="339" t="e">
        <f>IF(ISNUMBER(Regressions!N135),ROUND(Regressions!N135, 1), NA())</f>
        <v>#N/A</v>
      </c>
      <c r="N125" s="236" t="e">
        <f>IF(ISNUMBER(Regressions!O135),ROUND(Regressions!O135, 1), NA())</f>
        <v>#N/A</v>
      </c>
      <c r="O125" s="340" t="e">
        <f>IF(ISNUMBER(Regressions!Q135),ROUND(Regressions!Q135, 1), NA())</f>
        <v>#N/A</v>
      </c>
      <c r="P125" s="338" t="e">
        <f>IF(ISNUMBER(Regressions!R135),ROUND(Regressions!R135, 1), NA())</f>
        <v>#N/A</v>
      </c>
      <c r="Q125" s="214" t="e">
        <f>IF(ISNUMBER(Regressions!S135),ROUND(Regressions!S135, 1), NA())</f>
        <v>#N/A</v>
      </c>
      <c r="R125" s="339" t="e">
        <f>IF(ISNUMBER(Regressions!T135),ROUND(Regressions!T135, 1), NA())</f>
        <v>#N/A</v>
      </c>
      <c r="S125" s="236" t="e">
        <f>IF(ISNUMBER(Regressions!U135),ROUND(Regressions!U135, 1), NA())</f>
        <v>#N/A</v>
      </c>
    </row>
    <row xmlns:x14ac="http://schemas.microsoft.com/office/spreadsheetml/2009/9/ac" r="126" hidden="true" x14ac:dyDescent="0.2">
      <c r="A126" s="335" t="str">
        <f>IF(ISBLANK(Regressions!A136), " ", Regressions!A136)</f>
        <v>Croatia</v>
      </c>
      <c r="B126" s="336">
        <f>IF(ISBLANK(Regressions!B136), " ", Regressions!B136)</f>
        <v>2029</v>
      </c>
      <c r="C126" s="341" t="str">
        <f>IF(ISBLANK(Regressions!C136), " ", Regressions!C136)</f>
        <v>Pre-primary</v>
      </c>
      <c r="D126" s="337" t="str">
        <f>IF(ISBLANK(Regressions!D136), " ", Regressions!D136)</f>
        <v> </v>
      </c>
      <c r="E126" s="213" t="e">
        <f>IF(ISNUMBER(Regressions!E136),ROUND(Regressions!E136, 1), NA())</f>
        <v>#N/A</v>
      </c>
      <c r="F126" s="338" t="e">
        <f>IF(ISNUMBER(Regressions!F136),ROUND(Regressions!F136, 1), NA())</f>
        <v>#N/A</v>
      </c>
      <c r="G126" s="235" t="e">
        <f>IF(ISNUMBER(Regressions!G136),ROUND(Regressions!G136, 1), NA())</f>
        <v>#N/A</v>
      </c>
      <c r="H126" s="339" t="e">
        <f>IF(ISNUMBER(Regressions!H136),ROUND(Regressions!H136, 1), NA())</f>
        <v>#N/A</v>
      </c>
      <c r="I126" s="236" t="e">
        <f>IF(ISNUMBER(Regressions!I136),ROUND(Regressions!I136, 1), NA())</f>
        <v>#N/A</v>
      </c>
      <c r="J126" s="340" t="e">
        <f>IF(ISNUMBER(Regressions!K136),ROUND(Regressions!K136, 1), NA())</f>
        <v>#N/A</v>
      </c>
      <c r="K126" s="338" t="e">
        <f>IF(ISNUMBER(Regressions!L136),ROUND(Regressions!L136, 1), NA())</f>
        <v>#N/A</v>
      </c>
      <c r="L126" s="237" t="e">
        <f>IF(ISNUMBER(Regressions!M136),ROUND(Regressions!M136, 1), NA())</f>
        <v>#N/A</v>
      </c>
      <c r="M126" s="339" t="e">
        <f>IF(ISNUMBER(Regressions!N136),ROUND(Regressions!N136, 1), NA())</f>
        <v>#N/A</v>
      </c>
      <c r="N126" s="236" t="e">
        <f>IF(ISNUMBER(Regressions!O136),ROUND(Regressions!O136, 1), NA())</f>
        <v>#N/A</v>
      </c>
      <c r="O126" s="340" t="e">
        <f>IF(ISNUMBER(Regressions!Q136),ROUND(Regressions!Q136, 1), NA())</f>
        <v>#N/A</v>
      </c>
      <c r="P126" s="338" t="e">
        <f>IF(ISNUMBER(Regressions!R136),ROUND(Regressions!R136, 1), NA())</f>
        <v>#N/A</v>
      </c>
      <c r="Q126" s="214" t="e">
        <f>IF(ISNUMBER(Regressions!S136),ROUND(Regressions!S136, 1), NA())</f>
        <v>#N/A</v>
      </c>
      <c r="R126" s="339" t="e">
        <f>IF(ISNUMBER(Regressions!T136),ROUND(Regressions!T136, 1), NA())</f>
        <v>#N/A</v>
      </c>
      <c r="S126" s="236" t="e">
        <f>IF(ISNUMBER(Regressions!U136),ROUND(Regressions!U136, 1), NA())</f>
        <v>#N/A</v>
      </c>
    </row>
    <row xmlns:x14ac="http://schemas.microsoft.com/office/spreadsheetml/2009/9/ac" r="127" hidden="true" x14ac:dyDescent="0.2">
      <c r="A127" s="335" t="str">
        <f>IF(ISBLANK(Regressions!A137), " ", Regressions!A137)</f>
        <v>Croatia</v>
      </c>
      <c r="B127" s="336">
        <f>IF(ISBLANK(Regressions!B137), " ", Regressions!B137)</f>
        <v>2030</v>
      </c>
      <c r="C127" s="341" t="str">
        <f>IF(ISBLANK(Regressions!C137), " ", Regressions!C137)</f>
        <v>Pre-primary</v>
      </c>
      <c r="D127" s="337" t="str">
        <f>IF(ISBLANK(Regressions!D137), " ", Regressions!D137)</f>
        <v> </v>
      </c>
      <c r="E127" s="213" t="e">
        <f>IF(ISNUMBER(Regressions!E137),ROUND(Regressions!E137, 1), NA())</f>
        <v>#N/A</v>
      </c>
      <c r="F127" s="338" t="e">
        <f>IF(ISNUMBER(Regressions!F137),ROUND(Regressions!F137, 1), NA())</f>
        <v>#N/A</v>
      </c>
      <c r="G127" s="235" t="e">
        <f>IF(ISNUMBER(Regressions!G137),ROUND(Regressions!G137, 1), NA())</f>
        <v>#N/A</v>
      </c>
      <c r="H127" s="339" t="e">
        <f>IF(ISNUMBER(Regressions!H137),ROUND(Regressions!H137, 1), NA())</f>
        <v>#N/A</v>
      </c>
      <c r="I127" s="236" t="e">
        <f>IF(ISNUMBER(Regressions!I137),ROUND(Regressions!I137, 1), NA())</f>
        <v>#N/A</v>
      </c>
      <c r="J127" s="340" t="e">
        <f>IF(ISNUMBER(Regressions!K137),ROUND(Regressions!K137, 1), NA())</f>
        <v>#N/A</v>
      </c>
      <c r="K127" s="338" t="e">
        <f>IF(ISNUMBER(Regressions!L137),ROUND(Regressions!L137, 1), NA())</f>
        <v>#N/A</v>
      </c>
      <c r="L127" s="237" t="e">
        <f>IF(ISNUMBER(Regressions!M137),ROUND(Regressions!M137, 1), NA())</f>
        <v>#N/A</v>
      </c>
      <c r="M127" s="339" t="e">
        <f>IF(ISNUMBER(Regressions!N137),ROUND(Regressions!N137, 1), NA())</f>
        <v>#N/A</v>
      </c>
      <c r="N127" s="236" t="e">
        <f>IF(ISNUMBER(Regressions!O137),ROUND(Regressions!O137, 1), NA())</f>
        <v>#N/A</v>
      </c>
      <c r="O127" s="340" t="e">
        <f>IF(ISNUMBER(Regressions!Q137),ROUND(Regressions!Q137, 1), NA())</f>
        <v>#N/A</v>
      </c>
      <c r="P127" s="338" t="e">
        <f>IF(ISNUMBER(Regressions!R137),ROUND(Regressions!R137, 1), NA())</f>
        <v>#N/A</v>
      </c>
      <c r="Q127" s="214" t="e">
        <f>IF(ISNUMBER(Regressions!S137),ROUND(Regressions!S137, 1), NA())</f>
        <v>#N/A</v>
      </c>
      <c r="R127" s="339" t="e">
        <f>IF(ISNUMBER(Regressions!T137),ROUND(Regressions!T137, 1), NA())</f>
        <v>#N/A</v>
      </c>
      <c r="S127" s="236" t="e">
        <f>IF(ISNUMBER(Regressions!U137),ROUND(Regressions!U137, 1), NA())</f>
        <v>#N/A</v>
      </c>
    </row>
    <row xmlns:x14ac="http://schemas.microsoft.com/office/spreadsheetml/2009/9/ac" r="128" x14ac:dyDescent="0.2">
      <c r="A128" s="335" t="str">
        <f>IF(ISBLANK(Regressions!A138), " ", Regressions!A138)</f>
        <v>Croatia</v>
      </c>
      <c r="B128" s="336">
        <f>IF(ISBLANK(Regressions!B138), " ", Regressions!B138)</f>
        <v>2000</v>
      </c>
      <c r="C128" s="341" t="str">
        <f>IF(ISBLANK(Regressions!C138), " ", Regressions!C138)</f>
        <v>Primary</v>
      </c>
      <c r="D128" s="337">
        <f>IF(ISBLANK(Regressions!D138), " ", Regressions!D138)</f>
        <v>198394</v>
      </c>
      <c r="E128" s="213" t="e">
        <f>IF(ISNUMBER(Regressions!E138),ROUND(Regressions!E138, 1), NA())</f>
        <v>#N/A</v>
      </c>
      <c r="F128" s="338" t="e">
        <f>IF(ISNUMBER(Regressions!F138),ROUND(Regressions!F138, 1), NA())</f>
        <v>#N/A</v>
      </c>
      <c r="G128" s="235" t="e">
        <f>IF(ISNUMBER(Regressions!G138),ROUND(Regressions!G138, 1), NA())</f>
        <v>#N/A</v>
      </c>
      <c r="H128" s="339" t="e">
        <f>IF(ISNUMBER(Regressions!H138),ROUND(Regressions!H138, 1), NA())</f>
        <v>#N/A</v>
      </c>
      <c r="I128" s="236" t="e">
        <f>IF(ISNUMBER(Regressions!I138),ROUND(Regressions!I138, 1), NA())</f>
        <v>#N/A</v>
      </c>
      <c r="J128" s="340" t="e">
        <f>IF(ISNUMBER(Regressions!K138),ROUND(Regressions!K138, 1), NA())</f>
        <v>#N/A</v>
      </c>
      <c r="K128" s="338" t="e">
        <f>IF(ISNUMBER(Regressions!L138),ROUND(Regressions!L138, 1), NA())</f>
        <v>#N/A</v>
      </c>
      <c r="L128" s="237" t="e">
        <f>IF(ISNUMBER(Regressions!M138),ROUND(Regressions!M138, 1), NA())</f>
        <v>#N/A</v>
      </c>
      <c r="M128" s="339" t="e">
        <f>IF(ISNUMBER(Regressions!N138),ROUND(Regressions!N138, 1), NA())</f>
        <v>#N/A</v>
      </c>
      <c r="N128" s="236" t="e">
        <f>IF(ISNUMBER(Regressions!O138),ROUND(Regressions!O138, 1), NA())</f>
        <v>#N/A</v>
      </c>
      <c r="O128" s="340" t="e">
        <f>IF(ISNUMBER(Regressions!Q138),ROUND(Regressions!Q138, 1), NA())</f>
        <v>#N/A</v>
      </c>
      <c r="P128" s="338" t="e">
        <f>IF(ISNUMBER(Regressions!R138),ROUND(Regressions!R138, 1), NA())</f>
        <v>#N/A</v>
      </c>
      <c r="Q128" s="214" t="e">
        <f>IF(ISNUMBER(Regressions!S138),ROUND(Regressions!S138, 1), NA())</f>
        <v>#N/A</v>
      </c>
      <c r="R128" s="339" t="e">
        <f>IF(ISNUMBER(Regressions!T138),ROUND(Regressions!T138, 1), NA())</f>
        <v>#N/A</v>
      </c>
      <c r="S128" s="236" t="e">
        <f>IF(ISNUMBER(Regressions!U138),ROUND(Regressions!U138, 1), NA())</f>
        <v>#N/A</v>
      </c>
    </row>
    <row xmlns:x14ac="http://schemas.microsoft.com/office/spreadsheetml/2009/9/ac" r="129" x14ac:dyDescent="0.2">
      <c r="A129" s="335" t="str">
        <f>IF(ISBLANK(Regressions!A139), " ", Regressions!A139)</f>
        <v>Croatia</v>
      </c>
      <c r="B129" s="336">
        <f>IF(ISBLANK(Regressions!B139), " ", Regressions!B139)</f>
        <v>2001</v>
      </c>
      <c r="C129" s="341" t="str">
        <f>IF(ISBLANK(Regressions!C139), " ", Regressions!C139)</f>
        <v>Primary</v>
      </c>
      <c r="D129" s="337">
        <f>IF(ISBLANK(Regressions!D139), " ", Regressions!D139)</f>
        <v>192721</v>
      </c>
      <c r="E129" s="213" t="e">
        <f>IF(ISNUMBER(Regressions!E139),ROUND(Regressions!E139, 1), NA())</f>
        <v>#N/A</v>
      </c>
      <c r="F129" s="338" t="e">
        <f>IF(ISNUMBER(Regressions!F139),ROUND(Regressions!F139, 1), NA())</f>
        <v>#N/A</v>
      </c>
      <c r="G129" s="235" t="e">
        <f>IF(ISNUMBER(Regressions!G139),ROUND(Regressions!G139, 1), NA())</f>
        <v>#N/A</v>
      </c>
      <c r="H129" s="339" t="e">
        <f>IF(ISNUMBER(Regressions!H139),ROUND(Regressions!H139, 1), NA())</f>
        <v>#N/A</v>
      </c>
      <c r="I129" s="236" t="e">
        <f>IF(ISNUMBER(Regressions!I139),ROUND(Regressions!I139, 1), NA())</f>
        <v>#N/A</v>
      </c>
      <c r="J129" s="340" t="e">
        <f>IF(ISNUMBER(Regressions!K139),ROUND(Regressions!K139, 1), NA())</f>
        <v>#N/A</v>
      </c>
      <c r="K129" s="338" t="e">
        <f>IF(ISNUMBER(Regressions!L139),ROUND(Regressions!L139, 1), NA())</f>
        <v>#N/A</v>
      </c>
      <c r="L129" s="237" t="e">
        <f>IF(ISNUMBER(Regressions!M139),ROUND(Regressions!M139, 1), NA())</f>
        <v>#N/A</v>
      </c>
      <c r="M129" s="339" t="e">
        <f>IF(ISNUMBER(Regressions!N139),ROUND(Regressions!N139, 1), NA())</f>
        <v>#N/A</v>
      </c>
      <c r="N129" s="236" t="e">
        <f>IF(ISNUMBER(Regressions!O139),ROUND(Regressions!O139, 1), NA())</f>
        <v>#N/A</v>
      </c>
      <c r="O129" s="340" t="e">
        <f>IF(ISNUMBER(Regressions!Q139),ROUND(Regressions!Q139, 1), NA())</f>
        <v>#N/A</v>
      </c>
      <c r="P129" s="338" t="e">
        <f>IF(ISNUMBER(Regressions!R139),ROUND(Regressions!R139, 1), NA())</f>
        <v>#N/A</v>
      </c>
      <c r="Q129" s="214" t="e">
        <f>IF(ISNUMBER(Regressions!S139),ROUND(Regressions!S139, 1), NA())</f>
        <v>#N/A</v>
      </c>
      <c r="R129" s="339" t="e">
        <f>IF(ISNUMBER(Regressions!T139),ROUND(Regressions!T139, 1), NA())</f>
        <v>#N/A</v>
      </c>
      <c r="S129" s="236" t="e">
        <f>IF(ISNUMBER(Regressions!U139),ROUND(Regressions!U139, 1), NA())</f>
        <v>#N/A</v>
      </c>
    </row>
    <row xmlns:x14ac="http://schemas.microsoft.com/office/spreadsheetml/2009/9/ac" r="130" x14ac:dyDescent="0.2">
      <c r="A130" s="335" t="str">
        <f>IF(ISBLANK(Regressions!A140), " ", Regressions!A140)</f>
        <v>Croatia</v>
      </c>
      <c r="B130" s="336">
        <f>IF(ISBLANK(Regressions!B140), " ", Regressions!B140)</f>
        <v>2002</v>
      </c>
      <c r="C130" s="341" t="str">
        <f>IF(ISBLANK(Regressions!C140), " ", Regressions!C140)</f>
        <v>Primary</v>
      </c>
      <c r="D130" s="337">
        <f>IF(ISBLANK(Regressions!D140), " ", Regressions!D140)</f>
        <v>191680</v>
      </c>
      <c r="E130" s="213" t="e">
        <f>IF(ISNUMBER(Regressions!E140),ROUND(Regressions!E140, 1), NA())</f>
        <v>#N/A</v>
      </c>
      <c r="F130" s="338" t="e">
        <f>IF(ISNUMBER(Regressions!F140),ROUND(Regressions!F140, 1), NA())</f>
        <v>#N/A</v>
      </c>
      <c r="G130" s="235" t="e">
        <f>IF(ISNUMBER(Regressions!G140),ROUND(Regressions!G140, 1), NA())</f>
        <v>#N/A</v>
      </c>
      <c r="H130" s="339" t="e">
        <f>IF(ISNUMBER(Regressions!H140),ROUND(Regressions!H140, 1), NA())</f>
        <v>#N/A</v>
      </c>
      <c r="I130" s="236" t="e">
        <f>IF(ISNUMBER(Regressions!I140),ROUND(Regressions!I140, 1), NA())</f>
        <v>#N/A</v>
      </c>
      <c r="J130" s="340" t="e">
        <f>IF(ISNUMBER(Regressions!K140),ROUND(Regressions!K140, 1), NA())</f>
        <v>#N/A</v>
      </c>
      <c r="K130" s="338" t="e">
        <f>IF(ISNUMBER(Regressions!L140),ROUND(Regressions!L140, 1), NA())</f>
        <v>#N/A</v>
      </c>
      <c r="L130" s="237" t="e">
        <f>IF(ISNUMBER(Regressions!M140),ROUND(Regressions!M140, 1), NA())</f>
        <v>#N/A</v>
      </c>
      <c r="M130" s="339" t="e">
        <f>IF(ISNUMBER(Regressions!N140),ROUND(Regressions!N140, 1), NA())</f>
        <v>#N/A</v>
      </c>
      <c r="N130" s="236" t="e">
        <f>IF(ISNUMBER(Regressions!O140),ROUND(Regressions!O140, 1), NA())</f>
        <v>#N/A</v>
      </c>
      <c r="O130" s="340" t="e">
        <f>IF(ISNUMBER(Regressions!Q140),ROUND(Regressions!Q140, 1), NA())</f>
        <v>#N/A</v>
      </c>
      <c r="P130" s="338" t="e">
        <f>IF(ISNUMBER(Regressions!R140),ROUND(Regressions!R140, 1), NA())</f>
        <v>#N/A</v>
      </c>
      <c r="Q130" s="214" t="e">
        <f>IF(ISNUMBER(Regressions!S140),ROUND(Regressions!S140, 1), NA())</f>
        <v>#N/A</v>
      </c>
      <c r="R130" s="339" t="e">
        <f>IF(ISNUMBER(Regressions!T140),ROUND(Regressions!T140, 1), NA())</f>
        <v>#N/A</v>
      </c>
      <c r="S130" s="236" t="e">
        <f>IF(ISNUMBER(Regressions!U140),ROUND(Regressions!U140, 1), NA())</f>
        <v>#N/A</v>
      </c>
    </row>
    <row xmlns:x14ac="http://schemas.microsoft.com/office/spreadsheetml/2009/9/ac" r="131" x14ac:dyDescent="0.2">
      <c r="A131" s="335" t="str">
        <f>IF(ISBLANK(Regressions!A141), " ", Regressions!A141)</f>
        <v>Croatia</v>
      </c>
      <c r="B131" s="336">
        <f>IF(ISBLANK(Regressions!B141), " ", Regressions!B141)</f>
        <v>2003</v>
      </c>
      <c r="C131" s="341" t="str">
        <f>IF(ISBLANK(Regressions!C141), " ", Regressions!C141)</f>
        <v>Primary</v>
      </c>
      <c r="D131" s="337">
        <f>IF(ISBLANK(Regressions!D141), " ", Regressions!D141)</f>
        <v>190126</v>
      </c>
      <c r="E131" s="213" t="e">
        <f>IF(ISNUMBER(Regressions!E141),ROUND(Regressions!E141, 1), NA())</f>
        <v>#N/A</v>
      </c>
      <c r="F131" s="338" t="e">
        <f>IF(ISNUMBER(Regressions!F141),ROUND(Regressions!F141, 1), NA())</f>
        <v>#N/A</v>
      </c>
      <c r="G131" s="235" t="e">
        <f>IF(ISNUMBER(Regressions!G141),ROUND(Regressions!G141, 1), NA())</f>
        <v>#N/A</v>
      </c>
      <c r="H131" s="339" t="e">
        <f>IF(ISNUMBER(Regressions!H141),ROUND(Regressions!H141, 1), NA())</f>
        <v>#N/A</v>
      </c>
      <c r="I131" s="236" t="e">
        <f>IF(ISNUMBER(Regressions!I141),ROUND(Regressions!I141, 1), NA())</f>
        <v>#N/A</v>
      </c>
      <c r="J131" s="340" t="e">
        <f>IF(ISNUMBER(Regressions!K141),ROUND(Regressions!K141, 1), NA())</f>
        <v>#N/A</v>
      </c>
      <c r="K131" s="338" t="e">
        <f>IF(ISNUMBER(Regressions!L141),ROUND(Regressions!L141, 1), NA())</f>
        <v>#N/A</v>
      </c>
      <c r="L131" s="237" t="e">
        <f>IF(ISNUMBER(Regressions!M141),ROUND(Regressions!M141, 1), NA())</f>
        <v>#N/A</v>
      </c>
      <c r="M131" s="339" t="e">
        <f>IF(ISNUMBER(Regressions!N141),ROUND(Regressions!N141, 1), NA())</f>
        <v>#N/A</v>
      </c>
      <c r="N131" s="236" t="e">
        <f>IF(ISNUMBER(Regressions!O141),ROUND(Regressions!O141, 1), NA())</f>
        <v>#N/A</v>
      </c>
      <c r="O131" s="340" t="e">
        <f>IF(ISNUMBER(Regressions!Q141),ROUND(Regressions!Q141, 1), NA())</f>
        <v>#N/A</v>
      </c>
      <c r="P131" s="338" t="e">
        <f>IF(ISNUMBER(Regressions!R141),ROUND(Regressions!R141, 1), NA())</f>
        <v>#N/A</v>
      </c>
      <c r="Q131" s="214" t="e">
        <f>IF(ISNUMBER(Regressions!S141),ROUND(Regressions!S141, 1), NA())</f>
        <v>#N/A</v>
      </c>
      <c r="R131" s="339" t="e">
        <f>IF(ISNUMBER(Regressions!T141),ROUND(Regressions!T141, 1), NA())</f>
        <v>#N/A</v>
      </c>
      <c r="S131" s="236" t="e">
        <f>IF(ISNUMBER(Regressions!U141),ROUND(Regressions!U141, 1), NA())</f>
        <v>#N/A</v>
      </c>
    </row>
    <row xmlns:x14ac="http://schemas.microsoft.com/office/spreadsheetml/2009/9/ac" r="132" x14ac:dyDescent="0.2">
      <c r="A132" s="335" t="str">
        <f>IF(ISBLANK(Regressions!A142), " ", Regressions!A142)</f>
        <v>Croatia</v>
      </c>
      <c r="B132" s="336">
        <f>IF(ISBLANK(Regressions!B142), " ", Regressions!B142)</f>
        <v>2004</v>
      </c>
      <c r="C132" s="341" t="str">
        <f>IF(ISBLANK(Regressions!C142), " ", Regressions!C142)</f>
        <v>Primary</v>
      </c>
      <c r="D132" s="337">
        <f>IF(ISBLANK(Regressions!D142), " ", Regressions!D142)</f>
        <v>194114</v>
      </c>
      <c r="E132" s="213" t="e">
        <f>IF(ISNUMBER(Regressions!E142),ROUND(Regressions!E142, 1), NA())</f>
        <v>#N/A</v>
      </c>
      <c r="F132" s="338" t="e">
        <f>IF(ISNUMBER(Regressions!F142),ROUND(Regressions!F142, 1), NA())</f>
        <v>#N/A</v>
      </c>
      <c r="G132" s="235" t="e">
        <f>IF(ISNUMBER(Regressions!G142),ROUND(Regressions!G142, 1), NA())</f>
        <v>#N/A</v>
      </c>
      <c r="H132" s="339" t="e">
        <f>IF(ISNUMBER(Regressions!H142),ROUND(Regressions!H142, 1), NA())</f>
        <v>#N/A</v>
      </c>
      <c r="I132" s="236" t="e">
        <f>IF(ISNUMBER(Regressions!I142),ROUND(Regressions!I142, 1), NA())</f>
        <v>#N/A</v>
      </c>
      <c r="J132" s="340" t="e">
        <f>IF(ISNUMBER(Regressions!K142),ROUND(Regressions!K142, 1), NA())</f>
        <v>#N/A</v>
      </c>
      <c r="K132" s="338" t="e">
        <f>IF(ISNUMBER(Regressions!L142),ROUND(Regressions!L142, 1), NA())</f>
        <v>#N/A</v>
      </c>
      <c r="L132" s="237" t="e">
        <f>IF(ISNUMBER(Regressions!M142),ROUND(Regressions!M142, 1), NA())</f>
        <v>#N/A</v>
      </c>
      <c r="M132" s="339" t="e">
        <f>IF(ISNUMBER(Regressions!N142),ROUND(Regressions!N142, 1), NA())</f>
        <v>#N/A</v>
      </c>
      <c r="N132" s="236" t="e">
        <f>IF(ISNUMBER(Regressions!O142),ROUND(Regressions!O142, 1), NA())</f>
        <v>#N/A</v>
      </c>
      <c r="O132" s="340" t="e">
        <f>IF(ISNUMBER(Regressions!Q142),ROUND(Regressions!Q142, 1), NA())</f>
        <v>#N/A</v>
      </c>
      <c r="P132" s="338" t="e">
        <f>IF(ISNUMBER(Regressions!R142),ROUND(Regressions!R142, 1), NA())</f>
        <v>#N/A</v>
      </c>
      <c r="Q132" s="214" t="e">
        <f>IF(ISNUMBER(Regressions!S142),ROUND(Regressions!S142, 1), NA())</f>
        <v>#N/A</v>
      </c>
      <c r="R132" s="339" t="e">
        <f>IF(ISNUMBER(Regressions!T142),ROUND(Regressions!T142, 1), NA())</f>
        <v>#N/A</v>
      </c>
      <c r="S132" s="236" t="e">
        <f>IF(ISNUMBER(Regressions!U142),ROUND(Regressions!U142, 1), NA())</f>
        <v>#N/A</v>
      </c>
    </row>
    <row xmlns:x14ac="http://schemas.microsoft.com/office/spreadsheetml/2009/9/ac" r="133" x14ac:dyDescent="0.2">
      <c r="A133" s="335" t="str">
        <f>IF(ISBLANK(Regressions!A143), " ", Regressions!A143)</f>
        <v>Croatia</v>
      </c>
      <c r="B133" s="336">
        <f>IF(ISBLANK(Regressions!B143), " ", Regressions!B143)</f>
        <v>2005</v>
      </c>
      <c r="C133" s="341" t="str">
        <f>IF(ISBLANK(Regressions!C143), " ", Regressions!C143)</f>
        <v>Primary</v>
      </c>
      <c r="D133" s="337">
        <f>IF(ISBLANK(Regressions!D143), " ", Regressions!D143)</f>
        <v>195977</v>
      </c>
      <c r="E133" s="213" t="e">
        <f>IF(ISNUMBER(Regressions!E143),ROUND(Regressions!E143, 1), NA())</f>
        <v>#N/A</v>
      </c>
      <c r="F133" s="338" t="e">
        <f>IF(ISNUMBER(Regressions!F143),ROUND(Regressions!F143, 1), NA())</f>
        <v>#N/A</v>
      </c>
      <c r="G133" s="235" t="e">
        <f>IF(ISNUMBER(Regressions!G143),ROUND(Regressions!G143, 1), NA())</f>
        <v>#N/A</v>
      </c>
      <c r="H133" s="339" t="e">
        <f>IF(ISNUMBER(Regressions!H143),ROUND(Regressions!H143, 1), NA())</f>
        <v>#N/A</v>
      </c>
      <c r="I133" s="236" t="e">
        <f>IF(ISNUMBER(Regressions!I143),ROUND(Regressions!I143, 1), NA())</f>
        <v>#N/A</v>
      </c>
      <c r="J133" s="340" t="e">
        <f>IF(ISNUMBER(Regressions!K143),ROUND(Regressions!K143, 1), NA())</f>
        <v>#N/A</v>
      </c>
      <c r="K133" s="338" t="e">
        <f>IF(ISNUMBER(Regressions!L143),ROUND(Regressions!L143, 1), NA())</f>
        <v>#N/A</v>
      </c>
      <c r="L133" s="237" t="e">
        <f>IF(ISNUMBER(Regressions!M143),ROUND(Regressions!M143, 1), NA())</f>
        <v>#N/A</v>
      </c>
      <c r="M133" s="339" t="e">
        <f>IF(ISNUMBER(Regressions!N143),ROUND(Regressions!N143, 1), NA())</f>
        <v>#N/A</v>
      </c>
      <c r="N133" s="236" t="e">
        <f>IF(ISNUMBER(Regressions!O143),ROUND(Regressions!O143, 1), NA())</f>
        <v>#N/A</v>
      </c>
      <c r="O133" s="340" t="e">
        <f>IF(ISNUMBER(Regressions!Q143),ROUND(Regressions!Q143, 1), NA())</f>
        <v>#N/A</v>
      </c>
      <c r="P133" s="338" t="e">
        <f>IF(ISNUMBER(Regressions!R143),ROUND(Regressions!R143, 1), NA())</f>
        <v>#N/A</v>
      </c>
      <c r="Q133" s="214" t="e">
        <f>IF(ISNUMBER(Regressions!S143),ROUND(Regressions!S143, 1), NA())</f>
        <v>#N/A</v>
      </c>
      <c r="R133" s="339" t="e">
        <f>IF(ISNUMBER(Regressions!T143),ROUND(Regressions!T143, 1), NA())</f>
        <v>#N/A</v>
      </c>
      <c r="S133" s="236" t="e">
        <f>IF(ISNUMBER(Regressions!U143),ROUND(Regressions!U143, 1), NA())</f>
        <v>#N/A</v>
      </c>
    </row>
    <row xmlns:x14ac="http://schemas.microsoft.com/office/spreadsheetml/2009/9/ac" r="134" x14ac:dyDescent="0.2">
      <c r="A134" s="335" t="str">
        <f>IF(ISBLANK(Regressions!A144), " ", Regressions!A144)</f>
        <v>Croatia</v>
      </c>
      <c r="B134" s="336">
        <f>IF(ISBLANK(Regressions!B144), " ", Regressions!B144)</f>
        <v>2006</v>
      </c>
      <c r="C134" s="341" t="str">
        <f>IF(ISBLANK(Regressions!C144), " ", Regressions!C144)</f>
        <v>Primary</v>
      </c>
      <c r="D134" s="337">
        <f>IF(ISBLANK(Regressions!D144), " ", Regressions!D144)</f>
        <v>195954</v>
      </c>
      <c r="E134" s="213" t="e">
        <f>IF(ISNUMBER(Regressions!E144),ROUND(Regressions!E144, 1), NA())</f>
        <v>#N/A</v>
      </c>
      <c r="F134" s="338" t="e">
        <f>IF(ISNUMBER(Regressions!F144),ROUND(Regressions!F144, 1), NA())</f>
        <v>#N/A</v>
      </c>
      <c r="G134" s="235" t="e">
        <f>IF(ISNUMBER(Regressions!G144),ROUND(Regressions!G144, 1), NA())</f>
        <v>#N/A</v>
      </c>
      <c r="H134" s="339" t="e">
        <f>IF(ISNUMBER(Regressions!H144),ROUND(Regressions!H144, 1), NA())</f>
        <v>#N/A</v>
      </c>
      <c r="I134" s="236" t="e">
        <f>IF(ISNUMBER(Regressions!I144),ROUND(Regressions!I144, 1), NA())</f>
        <v>#N/A</v>
      </c>
      <c r="J134" s="340" t="e">
        <f>IF(ISNUMBER(Regressions!K144),ROUND(Regressions!K144, 1), NA())</f>
        <v>#N/A</v>
      </c>
      <c r="K134" s="338" t="e">
        <f>IF(ISNUMBER(Regressions!L144),ROUND(Regressions!L144, 1), NA())</f>
        <v>#N/A</v>
      </c>
      <c r="L134" s="237" t="e">
        <f>IF(ISNUMBER(Regressions!M144),ROUND(Regressions!M144, 1), NA())</f>
        <v>#N/A</v>
      </c>
      <c r="M134" s="339" t="e">
        <f>IF(ISNUMBER(Regressions!N144),ROUND(Regressions!N144, 1), NA())</f>
        <v>#N/A</v>
      </c>
      <c r="N134" s="236" t="e">
        <f>IF(ISNUMBER(Regressions!O144),ROUND(Regressions!O144, 1), NA())</f>
        <v>#N/A</v>
      </c>
      <c r="O134" s="340" t="e">
        <f>IF(ISNUMBER(Regressions!Q144),ROUND(Regressions!Q144, 1), NA())</f>
        <v>#N/A</v>
      </c>
      <c r="P134" s="338" t="e">
        <f>IF(ISNUMBER(Regressions!R144),ROUND(Regressions!R144, 1), NA())</f>
        <v>#N/A</v>
      </c>
      <c r="Q134" s="214" t="e">
        <f>IF(ISNUMBER(Regressions!S144),ROUND(Regressions!S144, 1), NA())</f>
        <v>#N/A</v>
      </c>
      <c r="R134" s="339" t="e">
        <f>IF(ISNUMBER(Regressions!T144),ROUND(Regressions!T144, 1), NA())</f>
        <v>#N/A</v>
      </c>
      <c r="S134" s="236" t="e">
        <f>IF(ISNUMBER(Regressions!U144),ROUND(Regressions!U144, 1), NA())</f>
        <v>#N/A</v>
      </c>
    </row>
    <row xmlns:x14ac="http://schemas.microsoft.com/office/spreadsheetml/2009/9/ac" r="135" x14ac:dyDescent="0.2">
      <c r="A135" s="335" t="str">
        <f>IF(ISBLANK(Regressions!A145), " ", Regressions!A145)</f>
        <v>Croatia</v>
      </c>
      <c r="B135" s="336">
        <f>IF(ISBLANK(Regressions!B145), " ", Regressions!B145)</f>
        <v>2007</v>
      </c>
      <c r="C135" s="341" t="str">
        <f>IF(ISBLANK(Regressions!C145), " ", Regressions!C145)</f>
        <v>Primary</v>
      </c>
      <c r="D135" s="337">
        <f>IF(ISBLANK(Regressions!D145), " ", Regressions!D145)</f>
        <v>192880</v>
      </c>
      <c r="E135" s="213" t="e">
        <f>IF(ISNUMBER(Regressions!E145),ROUND(Regressions!E145, 1), NA())</f>
        <v>#N/A</v>
      </c>
      <c r="F135" s="338" t="e">
        <f>IF(ISNUMBER(Regressions!F145),ROUND(Regressions!F145, 1), NA())</f>
        <v>#N/A</v>
      </c>
      <c r="G135" s="235" t="e">
        <f>IF(ISNUMBER(Regressions!G145),ROUND(Regressions!G145, 1), NA())</f>
        <v>#N/A</v>
      </c>
      <c r="H135" s="339" t="e">
        <f>IF(ISNUMBER(Regressions!H145),ROUND(Regressions!H145, 1), NA())</f>
        <v>#N/A</v>
      </c>
      <c r="I135" s="236" t="e">
        <f>IF(ISNUMBER(Regressions!I145),ROUND(Regressions!I145, 1), NA())</f>
        <v>#N/A</v>
      </c>
      <c r="J135" s="340" t="e">
        <f>IF(ISNUMBER(Regressions!K145),ROUND(Regressions!K145, 1), NA())</f>
        <v>#N/A</v>
      </c>
      <c r="K135" s="338" t="e">
        <f>IF(ISNUMBER(Regressions!L145),ROUND(Regressions!L145, 1), NA())</f>
        <v>#N/A</v>
      </c>
      <c r="L135" s="237" t="e">
        <f>IF(ISNUMBER(Regressions!M145),ROUND(Regressions!M145, 1), NA())</f>
        <v>#N/A</v>
      </c>
      <c r="M135" s="339" t="e">
        <f>IF(ISNUMBER(Regressions!N145),ROUND(Regressions!N145, 1), NA())</f>
        <v>#N/A</v>
      </c>
      <c r="N135" s="236" t="e">
        <f>IF(ISNUMBER(Regressions!O145),ROUND(Regressions!O145, 1), NA())</f>
        <v>#N/A</v>
      </c>
      <c r="O135" s="340" t="e">
        <f>IF(ISNUMBER(Regressions!Q145),ROUND(Regressions!Q145, 1), NA())</f>
        <v>#N/A</v>
      </c>
      <c r="P135" s="338" t="e">
        <f>IF(ISNUMBER(Regressions!R145),ROUND(Regressions!R145, 1), NA())</f>
        <v>#N/A</v>
      </c>
      <c r="Q135" s="214" t="e">
        <f>IF(ISNUMBER(Regressions!S145),ROUND(Regressions!S145, 1), NA())</f>
        <v>#N/A</v>
      </c>
      <c r="R135" s="339" t="e">
        <f>IF(ISNUMBER(Regressions!T145),ROUND(Regressions!T145, 1), NA())</f>
        <v>#N/A</v>
      </c>
      <c r="S135" s="236" t="e">
        <f>IF(ISNUMBER(Regressions!U145),ROUND(Regressions!U145, 1), NA())</f>
        <v>#N/A</v>
      </c>
    </row>
    <row xmlns:x14ac="http://schemas.microsoft.com/office/spreadsheetml/2009/9/ac" r="136" x14ac:dyDescent="0.2">
      <c r="A136" s="335" t="str">
        <f>IF(ISBLANK(Regressions!A146), " ", Regressions!A146)</f>
        <v>Croatia</v>
      </c>
      <c r="B136" s="336">
        <f>IF(ISBLANK(Regressions!B146), " ", Regressions!B146)</f>
        <v>2008</v>
      </c>
      <c r="C136" s="341" t="str">
        <f>IF(ISBLANK(Regressions!C146), " ", Regressions!C146)</f>
        <v>Primary</v>
      </c>
      <c r="D136" s="337">
        <f>IF(ISBLANK(Regressions!D146), " ", Regressions!D146)</f>
        <v>186201</v>
      </c>
      <c r="E136" s="213" t="e">
        <f>IF(ISNUMBER(Regressions!E146),ROUND(Regressions!E146, 1), NA())</f>
        <v>#N/A</v>
      </c>
      <c r="F136" s="338" t="e">
        <f>IF(ISNUMBER(Regressions!F146),ROUND(Regressions!F146, 1), NA())</f>
        <v>#N/A</v>
      </c>
      <c r="G136" s="235" t="e">
        <f>IF(ISNUMBER(Regressions!G146),ROUND(Regressions!G146, 1), NA())</f>
        <v>#N/A</v>
      </c>
      <c r="H136" s="339" t="e">
        <f>IF(ISNUMBER(Regressions!H146),ROUND(Regressions!H146, 1), NA())</f>
        <v>#N/A</v>
      </c>
      <c r="I136" s="236" t="e">
        <f>IF(ISNUMBER(Regressions!I146),ROUND(Regressions!I146, 1), NA())</f>
        <v>#N/A</v>
      </c>
      <c r="J136" s="340" t="e">
        <f>IF(ISNUMBER(Regressions!K146),ROUND(Regressions!K146, 1), NA())</f>
        <v>#N/A</v>
      </c>
      <c r="K136" s="338" t="e">
        <f>IF(ISNUMBER(Regressions!L146),ROUND(Regressions!L146, 1), NA())</f>
        <v>#N/A</v>
      </c>
      <c r="L136" s="237" t="e">
        <f>IF(ISNUMBER(Regressions!M146),ROUND(Regressions!M146, 1), NA())</f>
        <v>#N/A</v>
      </c>
      <c r="M136" s="339" t="e">
        <f>IF(ISNUMBER(Regressions!N146),ROUND(Regressions!N146, 1), NA())</f>
        <v>#N/A</v>
      </c>
      <c r="N136" s="236" t="e">
        <f>IF(ISNUMBER(Regressions!O146),ROUND(Regressions!O146, 1), NA())</f>
        <v>#N/A</v>
      </c>
      <c r="O136" s="340" t="e">
        <f>IF(ISNUMBER(Regressions!Q146),ROUND(Regressions!Q146, 1), NA())</f>
        <v>#N/A</v>
      </c>
      <c r="P136" s="338" t="e">
        <f>IF(ISNUMBER(Regressions!R146),ROUND(Regressions!R146, 1), NA())</f>
        <v>#N/A</v>
      </c>
      <c r="Q136" s="214" t="e">
        <f>IF(ISNUMBER(Regressions!S146),ROUND(Regressions!S146, 1), NA())</f>
        <v>#N/A</v>
      </c>
      <c r="R136" s="339" t="e">
        <f>IF(ISNUMBER(Regressions!T146),ROUND(Regressions!T146, 1), NA())</f>
        <v>#N/A</v>
      </c>
      <c r="S136" s="236" t="e">
        <f>IF(ISNUMBER(Regressions!U146),ROUND(Regressions!U146, 1), NA())</f>
        <v>#N/A</v>
      </c>
    </row>
    <row xmlns:x14ac="http://schemas.microsoft.com/office/spreadsheetml/2009/9/ac" r="137" x14ac:dyDescent="0.2">
      <c r="A137" s="335" t="str">
        <f>IF(ISBLANK(Regressions!A147), " ", Regressions!A147)</f>
        <v>Croatia</v>
      </c>
      <c r="B137" s="336">
        <f>IF(ISBLANK(Regressions!B147), " ", Regressions!B147)</f>
        <v>2009</v>
      </c>
      <c r="C137" s="341" t="str">
        <f>IF(ISBLANK(Regressions!C147), " ", Regressions!C147)</f>
        <v>Primary</v>
      </c>
      <c r="D137" s="337">
        <f>IF(ISBLANK(Regressions!D147), " ", Regressions!D147)</f>
        <v>177793</v>
      </c>
      <c r="E137" s="213" t="e">
        <f>IF(ISNUMBER(Regressions!E147),ROUND(Regressions!E147, 1), NA())</f>
        <v>#N/A</v>
      </c>
      <c r="F137" s="338" t="e">
        <f>IF(ISNUMBER(Regressions!F147),ROUND(Regressions!F147, 1), NA())</f>
        <v>#N/A</v>
      </c>
      <c r="G137" s="235" t="e">
        <f>IF(ISNUMBER(Regressions!G147),ROUND(Regressions!G147, 1), NA())</f>
        <v>#N/A</v>
      </c>
      <c r="H137" s="339" t="e">
        <f>IF(ISNUMBER(Regressions!H147),ROUND(Regressions!H147, 1), NA())</f>
        <v>#N/A</v>
      </c>
      <c r="I137" s="236" t="e">
        <f>IF(ISNUMBER(Regressions!I147),ROUND(Regressions!I147, 1), NA())</f>
        <v>#N/A</v>
      </c>
      <c r="J137" s="340" t="e">
        <f>IF(ISNUMBER(Regressions!K147),ROUND(Regressions!K147, 1), NA())</f>
        <v>#N/A</v>
      </c>
      <c r="K137" s="338" t="e">
        <f>IF(ISNUMBER(Regressions!L147),ROUND(Regressions!L147, 1), NA())</f>
        <v>#N/A</v>
      </c>
      <c r="L137" s="237" t="e">
        <f>IF(ISNUMBER(Regressions!M147),ROUND(Regressions!M147, 1), NA())</f>
        <v>#N/A</v>
      </c>
      <c r="M137" s="339" t="e">
        <f>IF(ISNUMBER(Regressions!N147),ROUND(Regressions!N147, 1), NA())</f>
        <v>#N/A</v>
      </c>
      <c r="N137" s="236" t="e">
        <f>IF(ISNUMBER(Regressions!O147),ROUND(Regressions!O147, 1), NA())</f>
        <v>#N/A</v>
      </c>
      <c r="O137" s="340" t="e">
        <f>IF(ISNUMBER(Regressions!Q147),ROUND(Regressions!Q147, 1), NA())</f>
        <v>#N/A</v>
      </c>
      <c r="P137" s="338" t="e">
        <f>IF(ISNUMBER(Regressions!R147),ROUND(Regressions!R147, 1), NA())</f>
        <v>#N/A</v>
      </c>
      <c r="Q137" s="214" t="e">
        <f>IF(ISNUMBER(Regressions!S147),ROUND(Regressions!S147, 1), NA())</f>
        <v>#N/A</v>
      </c>
      <c r="R137" s="339" t="e">
        <f>IF(ISNUMBER(Regressions!T147),ROUND(Regressions!T147, 1), NA())</f>
        <v>#N/A</v>
      </c>
      <c r="S137" s="236" t="e">
        <f>IF(ISNUMBER(Regressions!U147),ROUND(Regressions!U147, 1), NA())</f>
        <v>#N/A</v>
      </c>
    </row>
    <row xmlns:x14ac="http://schemas.microsoft.com/office/spreadsheetml/2009/9/ac" r="138" x14ac:dyDescent="0.2">
      <c r="A138" s="335" t="str">
        <f>IF(ISBLANK(Regressions!A148), " ", Regressions!A148)</f>
        <v>Croatia</v>
      </c>
      <c r="B138" s="336">
        <f>IF(ISBLANK(Regressions!B148), " ", Regressions!B148)</f>
        <v>2010</v>
      </c>
      <c r="C138" s="341" t="str">
        <f>IF(ISBLANK(Regressions!C148), " ", Regressions!C148)</f>
        <v>Primary</v>
      </c>
      <c r="D138" s="337">
        <f>IF(ISBLANK(Regressions!D148), " ", Regressions!D148)</f>
        <v>170746</v>
      </c>
      <c r="E138" s="213" t="e">
        <f>IF(ISNUMBER(Regressions!E148),ROUND(Regressions!E148, 1), NA())</f>
        <v>#N/A</v>
      </c>
      <c r="F138" s="338" t="e">
        <f>IF(ISNUMBER(Regressions!F148),ROUND(Regressions!F148, 1), NA())</f>
        <v>#N/A</v>
      </c>
      <c r="G138" s="235" t="e">
        <f>IF(ISNUMBER(Regressions!G148),ROUND(Regressions!G148, 1), NA())</f>
        <v>#N/A</v>
      </c>
      <c r="H138" s="339" t="e">
        <f>IF(ISNUMBER(Regressions!H148),ROUND(Regressions!H148, 1), NA())</f>
        <v>#N/A</v>
      </c>
      <c r="I138" s="236" t="e">
        <f>IF(ISNUMBER(Regressions!I148),ROUND(Regressions!I148, 1), NA())</f>
        <v>#N/A</v>
      </c>
      <c r="J138" s="340" t="e">
        <f>IF(ISNUMBER(Regressions!K148),ROUND(Regressions!K148, 1), NA())</f>
        <v>#N/A</v>
      </c>
      <c r="K138" s="338" t="e">
        <f>IF(ISNUMBER(Regressions!L148),ROUND(Regressions!L148, 1), NA())</f>
        <v>#N/A</v>
      </c>
      <c r="L138" s="237" t="e">
        <f>IF(ISNUMBER(Regressions!M148),ROUND(Regressions!M148, 1), NA())</f>
        <v>#N/A</v>
      </c>
      <c r="M138" s="339" t="e">
        <f>IF(ISNUMBER(Regressions!N148),ROUND(Regressions!N148, 1), NA())</f>
        <v>#N/A</v>
      </c>
      <c r="N138" s="236" t="e">
        <f>IF(ISNUMBER(Regressions!O148),ROUND(Regressions!O148, 1), NA())</f>
        <v>#N/A</v>
      </c>
      <c r="O138" s="340" t="e">
        <f>IF(ISNUMBER(Regressions!Q148),ROUND(Regressions!Q148, 1), NA())</f>
        <v>#N/A</v>
      </c>
      <c r="P138" s="338" t="e">
        <f>IF(ISNUMBER(Regressions!R148),ROUND(Regressions!R148, 1), NA())</f>
        <v>#N/A</v>
      </c>
      <c r="Q138" s="214" t="e">
        <f>IF(ISNUMBER(Regressions!S148),ROUND(Regressions!S148, 1), NA())</f>
        <v>#N/A</v>
      </c>
      <c r="R138" s="339" t="e">
        <f>IF(ISNUMBER(Regressions!T148),ROUND(Regressions!T148, 1), NA())</f>
        <v>#N/A</v>
      </c>
      <c r="S138" s="236" t="e">
        <f>IF(ISNUMBER(Regressions!U148),ROUND(Regressions!U148, 1), NA())</f>
        <v>#N/A</v>
      </c>
    </row>
    <row xmlns:x14ac="http://schemas.microsoft.com/office/spreadsheetml/2009/9/ac" r="139" x14ac:dyDescent="0.2">
      <c r="A139" s="335" t="str">
        <f>IF(ISBLANK(Regressions!A149), " ", Regressions!A149)</f>
        <v>Croatia</v>
      </c>
      <c r="B139" s="336">
        <f>IF(ISBLANK(Regressions!B149), " ", Regressions!B149)</f>
        <v>2011</v>
      </c>
      <c r="C139" s="341" t="str">
        <f>IF(ISBLANK(Regressions!C149), " ", Regressions!C149)</f>
        <v>Primary</v>
      </c>
      <c r="D139" s="337">
        <f>IF(ISBLANK(Regressions!D149), " ", Regressions!D149)</f>
        <v>165338</v>
      </c>
      <c r="E139" s="213" t="e">
        <f>IF(ISNUMBER(Regressions!E149),ROUND(Regressions!E149, 1), NA())</f>
        <v>#N/A</v>
      </c>
      <c r="F139" s="338" t="e">
        <f>IF(ISNUMBER(Regressions!F149),ROUND(Regressions!F149, 1), NA())</f>
        <v>#N/A</v>
      </c>
      <c r="G139" s="235" t="e">
        <f>IF(ISNUMBER(Regressions!G149),ROUND(Regressions!G149, 1), NA())</f>
        <v>#N/A</v>
      </c>
      <c r="H139" s="339" t="e">
        <f>IF(ISNUMBER(Regressions!H149),ROUND(Regressions!H149, 1), NA())</f>
        <v>#N/A</v>
      </c>
      <c r="I139" s="236" t="e">
        <f>IF(ISNUMBER(Regressions!I149),ROUND(Regressions!I149, 1), NA())</f>
        <v>#N/A</v>
      </c>
      <c r="J139" s="340" t="e">
        <f>IF(ISNUMBER(Regressions!K149),ROUND(Regressions!K149, 1), NA())</f>
        <v>#N/A</v>
      </c>
      <c r="K139" s="338" t="e">
        <f>IF(ISNUMBER(Regressions!L149),ROUND(Regressions!L149, 1), NA())</f>
        <v>#N/A</v>
      </c>
      <c r="L139" s="237" t="e">
        <f>IF(ISNUMBER(Regressions!M149),ROUND(Regressions!M149, 1), NA())</f>
        <v>#N/A</v>
      </c>
      <c r="M139" s="339" t="e">
        <f>IF(ISNUMBER(Regressions!N149),ROUND(Regressions!N149, 1), NA())</f>
        <v>#N/A</v>
      </c>
      <c r="N139" s="236" t="e">
        <f>IF(ISNUMBER(Regressions!O149),ROUND(Regressions!O149, 1), NA())</f>
        <v>#N/A</v>
      </c>
      <c r="O139" s="340" t="e">
        <f>IF(ISNUMBER(Regressions!Q149),ROUND(Regressions!Q149, 1), NA())</f>
        <v>#N/A</v>
      </c>
      <c r="P139" s="338" t="e">
        <f>IF(ISNUMBER(Regressions!R149),ROUND(Regressions!R149, 1), NA())</f>
        <v>#N/A</v>
      </c>
      <c r="Q139" s="214" t="e">
        <f>IF(ISNUMBER(Regressions!S149),ROUND(Regressions!S149, 1), NA())</f>
        <v>#N/A</v>
      </c>
      <c r="R139" s="339" t="e">
        <f>IF(ISNUMBER(Regressions!T149),ROUND(Regressions!T149, 1), NA())</f>
        <v>#N/A</v>
      </c>
      <c r="S139" s="236" t="e">
        <f>IF(ISNUMBER(Regressions!U149),ROUND(Regressions!U149, 1), NA())</f>
        <v>#N/A</v>
      </c>
    </row>
    <row xmlns:x14ac="http://schemas.microsoft.com/office/spreadsheetml/2009/9/ac" r="140" x14ac:dyDescent="0.2">
      <c r="A140" s="335" t="str">
        <f>IF(ISBLANK(Regressions!A150), " ", Regressions!A150)</f>
        <v>Croatia</v>
      </c>
      <c r="B140" s="336">
        <f>IF(ISBLANK(Regressions!B150), " ", Regressions!B150)</f>
        <v>2012</v>
      </c>
      <c r="C140" s="341" t="str">
        <f>IF(ISBLANK(Regressions!C150), " ", Regressions!C150)</f>
        <v>Primary</v>
      </c>
      <c r="D140" s="337">
        <f>IF(ISBLANK(Regressions!D150), " ", Regressions!D150)</f>
        <v>162026</v>
      </c>
      <c r="E140" s="213" t="e">
        <f>IF(ISNUMBER(Regressions!E150),ROUND(Regressions!E150, 1), NA())</f>
        <v>#N/A</v>
      </c>
      <c r="F140" s="338" t="e">
        <f>IF(ISNUMBER(Regressions!F150),ROUND(Regressions!F150, 1), NA())</f>
        <v>#N/A</v>
      </c>
      <c r="G140" s="235" t="e">
        <f>IF(ISNUMBER(Regressions!G150),ROUND(Regressions!G150, 1), NA())</f>
        <v>#N/A</v>
      </c>
      <c r="H140" s="339" t="e">
        <f>IF(ISNUMBER(Regressions!H150),ROUND(Regressions!H150, 1), NA())</f>
        <v>#N/A</v>
      </c>
      <c r="I140" s="236" t="e">
        <f>IF(ISNUMBER(Regressions!I150),ROUND(Regressions!I150, 1), NA())</f>
        <v>#N/A</v>
      </c>
      <c r="J140" s="340" t="e">
        <f>IF(ISNUMBER(Regressions!K150),ROUND(Regressions!K150, 1), NA())</f>
        <v>#N/A</v>
      </c>
      <c r="K140" s="338" t="e">
        <f>IF(ISNUMBER(Regressions!L150),ROUND(Regressions!L150, 1), NA())</f>
        <v>#N/A</v>
      </c>
      <c r="L140" s="237" t="e">
        <f>IF(ISNUMBER(Regressions!M150),ROUND(Regressions!M150, 1), NA())</f>
        <v>#N/A</v>
      </c>
      <c r="M140" s="339" t="e">
        <f>IF(ISNUMBER(Regressions!N150),ROUND(Regressions!N150, 1), NA())</f>
        <v>#N/A</v>
      </c>
      <c r="N140" s="236" t="e">
        <f>IF(ISNUMBER(Regressions!O150),ROUND(Regressions!O150, 1), NA())</f>
        <v>#N/A</v>
      </c>
      <c r="O140" s="340" t="e">
        <f>IF(ISNUMBER(Regressions!Q150),ROUND(Regressions!Q150, 1), NA())</f>
        <v>#N/A</v>
      </c>
      <c r="P140" s="338" t="e">
        <f>IF(ISNUMBER(Regressions!R150),ROUND(Regressions!R150, 1), NA())</f>
        <v>#N/A</v>
      </c>
      <c r="Q140" s="214" t="e">
        <f>IF(ISNUMBER(Regressions!S150),ROUND(Regressions!S150, 1), NA())</f>
        <v>#N/A</v>
      </c>
      <c r="R140" s="339" t="e">
        <f>IF(ISNUMBER(Regressions!T150),ROUND(Regressions!T150, 1), NA())</f>
        <v>#N/A</v>
      </c>
      <c r="S140" s="236" t="e">
        <f>IF(ISNUMBER(Regressions!U150),ROUND(Regressions!U150, 1), NA())</f>
        <v>#N/A</v>
      </c>
    </row>
    <row xmlns:x14ac="http://schemas.microsoft.com/office/spreadsheetml/2009/9/ac" r="141" x14ac:dyDescent="0.2">
      <c r="A141" s="335" t="str">
        <f>IF(ISBLANK(Regressions!A151), " ", Regressions!A151)</f>
        <v>Croatia</v>
      </c>
      <c r="B141" s="336">
        <f>IF(ISBLANK(Regressions!B151), " ", Regressions!B151)</f>
        <v>2013</v>
      </c>
      <c r="C141" s="341" t="str">
        <f>IF(ISBLANK(Regressions!C151), " ", Regressions!C151)</f>
        <v>Primary</v>
      </c>
      <c r="D141" s="337">
        <f>IF(ISBLANK(Regressions!D151), " ", Regressions!D151)</f>
        <v>163057</v>
      </c>
      <c r="E141" s="213" t="e">
        <f>IF(ISNUMBER(Regressions!E151),ROUND(Regressions!E151, 1), NA())</f>
        <v>#N/A</v>
      </c>
      <c r="F141" s="338" t="e">
        <f>IF(ISNUMBER(Regressions!F151),ROUND(Regressions!F151, 1), NA())</f>
        <v>#N/A</v>
      </c>
      <c r="G141" s="235" t="e">
        <f>IF(ISNUMBER(Regressions!G151),ROUND(Regressions!G151, 1), NA())</f>
        <v>#N/A</v>
      </c>
      <c r="H141" s="339" t="e">
        <f>IF(ISNUMBER(Regressions!H151),ROUND(Regressions!H151, 1), NA())</f>
        <v>#N/A</v>
      </c>
      <c r="I141" s="236" t="e">
        <f>IF(ISNUMBER(Regressions!I151),ROUND(Regressions!I151, 1), NA())</f>
        <v>#N/A</v>
      </c>
      <c r="J141" s="340" t="e">
        <f>IF(ISNUMBER(Regressions!K151),ROUND(Regressions!K151, 1), NA())</f>
        <v>#N/A</v>
      </c>
      <c r="K141" s="338" t="e">
        <f>IF(ISNUMBER(Regressions!L151),ROUND(Regressions!L151, 1), NA())</f>
        <v>#N/A</v>
      </c>
      <c r="L141" s="237" t="e">
        <f>IF(ISNUMBER(Regressions!M151),ROUND(Regressions!M151, 1), NA())</f>
        <v>#N/A</v>
      </c>
      <c r="M141" s="339" t="e">
        <f>IF(ISNUMBER(Regressions!N151),ROUND(Regressions!N151, 1), NA())</f>
        <v>#N/A</v>
      </c>
      <c r="N141" s="236" t="e">
        <f>IF(ISNUMBER(Regressions!O151),ROUND(Regressions!O151, 1), NA())</f>
        <v>#N/A</v>
      </c>
      <c r="O141" s="340" t="e">
        <f>IF(ISNUMBER(Regressions!Q151),ROUND(Regressions!Q151, 1), NA())</f>
        <v>#N/A</v>
      </c>
      <c r="P141" s="338" t="e">
        <f>IF(ISNUMBER(Regressions!R151),ROUND(Regressions!R151, 1), NA())</f>
        <v>#N/A</v>
      </c>
      <c r="Q141" s="214" t="e">
        <f>IF(ISNUMBER(Regressions!S151),ROUND(Regressions!S151, 1), NA())</f>
        <v>#N/A</v>
      </c>
      <c r="R141" s="339" t="e">
        <f>IF(ISNUMBER(Regressions!T151),ROUND(Regressions!T151, 1), NA())</f>
        <v>#N/A</v>
      </c>
      <c r="S141" s="236" t="e">
        <f>IF(ISNUMBER(Regressions!U151),ROUND(Regressions!U151, 1), NA())</f>
        <v>#N/A</v>
      </c>
    </row>
    <row xmlns:x14ac="http://schemas.microsoft.com/office/spreadsheetml/2009/9/ac" r="142" x14ac:dyDescent="0.2">
      <c r="A142" s="335" t="str">
        <f>IF(ISBLANK(Regressions!A152), " ", Regressions!A152)</f>
        <v>Croatia</v>
      </c>
      <c r="B142" s="336">
        <f>IF(ISBLANK(Regressions!B152), " ", Regressions!B152)</f>
        <v>2014</v>
      </c>
      <c r="C142" s="341" t="str">
        <f>IF(ISBLANK(Regressions!C152), " ", Regressions!C152)</f>
        <v>Primary</v>
      </c>
      <c r="D142" s="337">
        <f>IF(ISBLANK(Regressions!D152), " ", Regressions!D152)</f>
        <v>163438</v>
      </c>
      <c r="E142" s="213" t="e">
        <f>IF(ISNUMBER(Regressions!E152),ROUND(Regressions!E152, 1), NA())</f>
        <v>#N/A</v>
      </c>
      <c r="F142" s="338" t="e">
        <f>IF(ISNUMBER(Regressions!F152),ROUND(Regressions!F152, 1), NA())</f>
        <v>#N/A</v>
      </c>
      <c r="G142" s="235" t="e">
        <f>IF(ISNUMBER(Regressions!G152),ROUND(Regressions!G152, 1), NA())</f>
        <v>#N/A</v>
      </c>
      <c r="H142" s="339" t="e">
        <f>IF(ISNUMBER(Regressions!H152),ROUND(Regressions!H152, 1), NA())</f>
        <v>#N/A</v>
      </c>
      <c r="I142" s="236" t="e">
        <f>IF(ISNUMBER(Regressions!I152),ROUND(Regressions!I152, 1), NA())</f>
        <v>#N/A</v>
      </c>
      <c r="J142" s="340" t="e">
        <f>IF(ISNUMBER(Regressions!K152),ROUND(Regressions!K152, 1), NA())</f>
        <v>#N/A</v>
      </c>
      <c r="K142" s="338" t="e">
        <f>IF(ISNUMBER(Regressions!L152),ROUND(Regressions!L152, 1), NA())</f>
        <v>#N/A</v>
      </c>
      <c r="L142" s="237" t="e">
        <f>IF(ISNUMBER(Regressions!M152),ROUND(Regressions!M152, 1), NA())</f>
        <v>#N/A</v>
      </c>
      <c r="M142" s="339" t="e">
        <f>IF(ISNUMBER(Regressions!N152),ROUND(Regressions!N152, 1), NA())</f>
        <v>#N/A</v>
      </c>
      <c r="N142" s="236" t="e">
        <f>IF(ISNUMBER(Regressions!O152),ROUND(Regressions!O152, 1), NA())</f>
        <v>#N/A</v>
      </c>
      <c r="O142" s="340" t="e">
        <f>IF(ISNUMBER(Regressions!Q152),ROUND(Regressions!Q152, 1), NA())</f>
        <v>#N/A</v>
      </c>
      <c r="P142" s="338" t="e">
        <f>IF(ISNUMBER(Regressions!R152),ROUND(Regressions!R152, 1), NA())</f>
        <v>#N/A</v>
      </c>
      <c r="Q142" s="214" t="e">
        <f>IF(ISNUMBER(Regressions!S152),ROUND(Regressions!S152, 1), NA())</f>
        <v>#N/A</v>
      </c>
      <c r="R142" s="339" t="e">
        <f>IF(ISNUMBER(Regressions!T152),ROUND(Regressions!T152, 1), NA())</f>
        <v>#N/A</v>
      </c>
      <c r="S142" s="236" t="e">
        <f>IF(ISNUMBER(Regressions!U152),ROUND(Regressions!U152, 1), NA())</f>
        <v>#N/A</v>
      </c>
    </row>
    <row xmlns:x14ac="http://schemas.microsoft.com/office/spreadsheetml/2009/9/ac" r="143" x14ac:dyDescent="0.2">
      <c r="A143" s="335" t="str">
        <f>IF(ISBLANK(Regressions!A153), " ", Regressions!A153)</f>
        <v>Croatia</v>
      </c>
      <c r="B143" s="336">
        <f>IF(ISBLANK(Regressions!B153), " ", Regressions!B153)</f>
        <v>2015</v>
      </c>
      <c r="C143" s="341" t="str">
        <f>IF(ISBLANK(Regressions!C153), " ", Regressions!C153)</f>
        <v>Primary</v>
      </c>
      <c r="D143" s="337">
        <f>IF(ISBLANK(Regressions!D153), " ", Regressions!D153)</f>
        <v>164442</v>
      </c>
      <c r="E143" s="213" t="e">
        <f>IF(ISNUMBER(Regressions!E153),ROUND(Regressions!E153, 1), NA())</f>
        <v>#N/A</v>
      </c>
      <c r="F143" s="338" t="e">
        <f>IF(ISNUMBER(Regressions!F153),ROUND(Regressions!F153, 1), NA())</f>
        <v>#N/A</v>
      </c>
      <c r="G143" s="235" t="e">
        <f>IF(ISNUMBER(Regressions!G153),ROUND(Regressions!G153, 1), NA())</f>
        <v>#N/A</v>
      </c>
      <c r="H143" s="339" t="e">
        <f>IF(ISNUMBER(Regressions!H153),ROUND(Regressions!H153, 1), NA())</f>
        <v>#N/A</v>
      </c>
      <c r="I143" s="236" t="e">
        <f>IF(ISNUMBER(Regressions!I153),ROUND(Regressions!I153, 1), NA())</f>
        <v>#N/A</v>
      </c>
      <c r="J143" s="340" t="e">
        <f>IF(ISNUMBER(Regressions!K153),ROUND(Regressions!K153, 1), NA())</f>
        <v>#N/A</v>
      </c>
      <c r="K143" s="338" t="e">
        <f>IF(ISNUMBER(Regressions!L153),ROUND(Regressions!L153, 1), NA())</f>
        <v>#N/A</v>
      </c>
      <c r="L143" s="237" t="e">
        <f>IF(ISNUMBER(Regressions!M153),ROUND(Regressions!M153, 1), NA())</f>
        <v>#N/A</v>
      </c>
      <c r="M143" s="339" t="e">
        <f>IF(ISNUMBER(Regressions!N153),ROUND(Regressions!N153, 1), NA())</f>
        <v>#N/A</v>
      </c>
      <c r="N143" s="236" t="e">
        <f>IF(ISNUMBER(Regressions!O153),ROUND(Regressions!O153, 1), NA())</f>
        <v>#N/A</v>
      </c>
      <c r="O143" s="340" t="e">
        <f>IF(ISNUMBER(Regressions!Q153),ROUND(Regressions!Q153, 1), NA())</f>
        <v>#N/A</v>
      </c>
      <c r="P143" s="338" t="e">
        <f>IF(ISNUMBER(Regressions!R153),ROUND(Regressions!R153, 1), NA())</f>
        <v>#N/A</v>
      </c>
      <c r="Q143" s="214" t="e">
        <f>IF(ISNUMBER(Regressions!S153),ROUND(Regressions!S153, 1), NA())</f>
        <v>#N/A</v>
      </c>
      <c r="R143" s="339" t="e">
        <f>IF(ISNUMBER(Regressions!T153),ROUND(Regressions!T153, 1), NA())</f>
        <v>#N/A</v>
      </c>
      <c r="S143" s="236" t="e">
        <f>IF(ISNUMBER(Regressions!U153),ROUND(Regressions!U153, 1), NA())</f>
        <v>#N/A</v>
      </c>
    </row>
    <row xmlns:x14ac="http://schemas.microsoft.com/office/spreadsheetml/2009/9/ac" r="144" x14ac:dyDescent="0.2">
      <c r="A144" s="335" t="str">
        <f>IF(ISBLANK(Regressions!A154), " ", Regressions!A154)</f>
        <v>Croatia</v>
      </c>
      <c r="B144" s="336">
        <f>IF(ISBLANK(Regressions!B154), " ", Regressions!B154)</f>
        <v>2016</v>
      </c>
      <c r="C144" s="341" t="str">
        <f>IF(ISBLANK(Regressions!C154), " ", Regressions!C154)</f>
        <v>Primary</v>
      </c>
      <c r="D144" s="337">
        <f>IF(ISBLANK(Regressions!D154), " ", Regressions!D154)</f>
        <v>166163</v>
      </c>
      <c r="E144" s="213" t="e">
        <f>IF(ISNUMBER(Regressions!E154),ROUND(Regressions!E154, 1), NA())</f>
        <v>#N/A</v>
      </c>
      <c r="F144" s="338" t="e">
        <f>IF(ISNUMBER(Regressions!F154),ROUND(Regressions!F154, 1), NA())</f>
        <v>#N/A</v>
      </c>
      <c r="G144" s="235" t="e">
        <f>IF(ISNUMBER(Regressions!G154),ROUND(Regressions!G154, 1), NA())</f>
        <v>#N/A</v>
      </c>
      <c r="H144" s="339" t="e">
        <f>IF(ISNUMBER(Regressions!H154),ROUND(Regressions!H154, 1), NA())</f>
        <v>#N/A</v>
      </c>
      <c r="I144" s="236" t="e">
        <f>IF(ISNUMBER(Regressions!I154),ROUND(Regressions!I154, 1), NA())</f>
        <v>#N/A</v>
      </c>
      <c r="J144" s="340" t="e">
        <f>IF(ISNUMBER(Regressions!K154),ROUND(Regressions!K154, 1), NA())</f>
        <v>#N/A</v>
      </c>
      <c r="K144" s="338" t="e">
        <f>IF(ISNUMBER(Regressions!L154),ROUND(Regressions!L154, 1), NA())</f>
        <v>#N/A</v>
      </c>
      <c r="L144" s="237" t="e">
        <f>IF(ISNUMBER(Regressions!M154),ROUND(Regressions!M154, 1), NA())</f>
        <v>#N/A</v>
      </c>
      <c r="M144" s="339" t="e">
        <f>IF(ISNUMBER(Regressions!N154),ROUND(Regressions!N154, 1), NA())</f>
        <v>#N/A</v>
      </c>
      <c r="N144" s="236" t="e">
        <f>IF(ISNUMBER(Regressions!O154),ROUND(Regressions!O154, 1), NA())</f>
        <v>#N/A</v>
      </c>
      <c r="O144" s="340" t="e">
        <f>IF(ISNUMBER(Regressions!Q154),ROUND(Regressions!Q154, 1), NA())</f>
        <v>#N/A</v>
      </c>
      <c r="P144" s="338" t="e">
        <f>IF(ISNUMBER(Regressions!R154),ROUND(Regressions!R154, 1), NA())</f>
        <v>#N/A</v>
      </c>
      <c r="Q144" s="214" t="e">
        <f>IF(ISNUMBER(Regressions!S154),ROUND(Regressions!S154, 1), NA())</f>
        <v>#N/A</v>
      </c>
      <c r="R144" s="339" t="e">
        <f>IF(ISNUMBER(Regressions!T154),ROUND(Regressions!T154, 1), NA())</f>
        <v>#N/A</v>
      </c>
      <c r="S144" s="236" t="e">
        <f>IF(ISNUMBER(Regressions!U154),ROUND(Regressions!U154, 1), NA())</f>
        <v>#N/A</v>
      </c>
    </row>
    <row xmlns:x14ac="http://schemas.microsoft.com/office/spreadsheetml/2009/9/ac" r="145" x14ac:dyDescent="0.2">
      <c r="A145" s="335" t="str">
        <f>IF(ISBLANK(Regressions!A155), " ", Regressions!A155)</f>
        <v>Croatia</v>
      </c>
      <c r="B145" s="336">
        <f>IF(ISBLANK(Regressions!B155), " ", Regressions!B155)</f>
        <v>2017</v>
      </c>
      <c r="C145" s="341" t="str">
        <f>IF(ISBLANK(Regressions!C155), " ", Regressions!C155)</f>
        <v>Primary</v>
      </c>
      <c r="D145" s="337">
        <f>IF(ISBLANK(Regressions!D155), " ", Regressions!D155)</f>
        <v>166404</v>
      </c>
      <c r="E145" s="213" t="e">
        <f>IF(ISNUMBER(Regressions!E155),ROUND(Regressions!E155, 1), NA())</f>
        <v>#N/A</v>
      </c>
      <c r="F145" s="338" t="e">
        <f>IF(ISNUMBER(Regressions!F155),ROUND(Regressions!F155, 1), NA())</f>
        <v>#N/A</v>
      </c>
      <c r="G145" s="235" t="e">
        <f>IF(ISNUMBER(Regressions!G155),ROUND(Regressions!G155, 1), NA())</f>
        <v>#N/A</v>
      </c>
      <c r="H145" s="339" t="e">
        <f>IF(ISNUMBER(Regressions!H155),ROUND(Regressions!H155, 1), NA())</f>
        <v>#N/A</v>
      </c>
      <c r="I145" s="236" t="e">
        <f>IF(ISNUMBER(Regressions!I155),ROUND(Regressions!I155, 1), NA())</f>
        <v>#N/A</v>
      </c>
      <c r="J145" s="340" t="e">
        <f>IF(ISNUMBER(Regressions!K155),ROUND(Regressions!K155, 1), NA())</f>
        <v>#N/A</v>
      </c>
      <c r="K145" s="338" t="e">
        <f>IF(ISNUMBER(Regressions!L155),ROUND(Regressions!L155, 1), NA())</f>
        <v>#N/A</v>
      </c>
      <c r="L145" s="237" t="e">
        <f>IF(ISNUMBER(Regressions!M155),ROUND(Regressions!M155, 1), NA())</f>
        <v>#N/A</v>
      </c>
      <c r="M145" s="339" t="e">
        <f>IF(ISNUMBER(Regressions!N155),ROUND(Regressions!N155, 1), NA())</f>
        <v>#N/A</v>
      </c>
      <c r="N145" s="236" t="e">
        <f>IF(ISNUMBER(Regressions!O155),ROUND(Regressions!O155, 1), NA())</f>
        <v>#N/A</v>
      </c>
      <c r="O145" s="340" t="e">
        <f>IF(ISNUMBER(Regressions!Q155),ROUND(Regressions!Q155, 1), NA())</f>
        <v>#N/A</v>
      </c>
      <c r="P145" s="338" t="e">
        <f>IF(ISNUMBER(Regressions!R155),ROUND(Regressions!R155, 1), NA())</f>
        <v>#N/A</v>
      </c>
      <c r="Q145" s="214" t="e">
        <f>IF(ISNUMBER(Regressions!S155),ROUND(Regressions!S155, 1), NA())</f>
        <v>#N/A</v>
      </c>
      <c r="R145" s="339" t="e">
        <f>IF(ISNUMBER(Regressions!T155),ROUND(Regressions!T155, 1), NA())</f>
        <v>#N/A</v>
      </c>
      <c r="S145" s="236" t="e">
        <f>IF(ISNUMBER(Regressions!U155),ROUND(Regressions!U155, 1), NA())</f>
        <v>#N/A</v>
      </c>
    </row>
    <row xmlns:x14ac="http://schemas.microsoft.com/office/spreadsheetml/2009/9/ac" r="146" x14ac:dyDescent="0.2">
      <c r="A146" s="335" t="str">
        <f>IF(ISBLANK(Regressions!A156), " ", Regressions!A156)</f>
        <v>Croatia</v>
      </c>
      <c r="B146" s="336">
        <f>IF(ISBLANK(Regressions!B156), " ", Regressions!B156)</f>
        <v>2018</v>
      </c>
      <c r="C146" s="341" t="str">
        <f>IF(ISBLANK(Regressions!C156), " ", Regressions!C156)</f>
        <v>Primary</v>
      </c>
      <c r="D146" s="337">
        <f>IF(ISBLANK(Regressions!D156), " ", Regressions!D156)</f>
        <v>166619</v>
      </c>
      <c r="E146" s="213" t="e">
        <f>IF(ISNUMBER(Regressions!E156),ROUND(Regressions!E156, 1), NA())</f>
        <v>#N/A</v>
      </c>
      <c r="F146" s="338" t="e">
        <f>IF(ISNUMBER(Regressions!F156),ROUND(Regressions!F156, 1), NA())</f>
        <v>#N/A</v>
      </c>
      <c r="G146" s="235" t="e">
        <f>IF(ISNUMBER(Regressions!G156),ROUND(Regressions!G156, 1), NA())</f>
        <v>#N/A</v>
      </c>
      <c r="H146" s="339" t="e">
        <f>IF(ISNUMBER(Regressions!H156),ROUND(Regressions!H156, 1), NA())</f>
        <v>#N/A</v>
      </c>
      <c r="I146" s="236" t="e">
        <f>IF(ISNUMBER(Regressions!I156),ROUND(Regressions!I156, 1), NA())</f>
        <v>#N/A</v>
      </c>
      <c r="J146" s="340" t="e">
        <f>IF(ISNUMBER(Regressions!K156),ROUND(Regressions!K156, 1), NA())</f>
        <v>#N/A</v>
      </c>
      <c r="K146" s="338" t="e">
        <f>IF(ISNUMBER(Regressions!L156),ROUND(Regressions!L156, 1), NA())</f>
        <v>#N/A</v>
      </c>
      <c r="L146" s="237" t="e">
        <f>IF(ISNUMBER(Regressions!M156),ROUND(Regressions!M156, 1), NA())</f>
        <v>#N/A</v>
      </c>
      <c r="M146" s="339" t="e">
        <f>IF(ISNUMBER(Regressions!N156),ROUND(Regressions!N156, 1), NA())</f>
        <v>#N/A</v>
      </c>
      <c r="N146" s="236" t="e">
        <f>IF(ISNUMBER(Regressions!O156),ROUND(Regressions!O156, 1), NA())</f>
        <v>#N/A</v>
      </c>
      <c r="O146" s="340" t="e">
        <f>IF(ISNUMBER(Regressions!Q156),ROUND(Regressions!Q156, 1), NA())</f>
        <v>#N/A</v>
      </c>
      <c r="P146" s="338" t="e">
        <f>IF(ISNUMBER(Regressions!R156),ROUND(Regressions!R156, 1), NA())</f>
        <v>#N/A</v>
      </c>
      <c r="Q146" s="214" t="e">
        <f>IF(ISNUMBER(Regressions!S156),ROUND(Regressions!S156, 1), NA())</f>
        <v>#N/A</v>
      </c>
      <c r="R146" s="339" t="e">
        <f>IF(ISNUMBER(Regressions!T156),ROUND(Regressions!T156, 1), NA())</f>
        <v>#N/A</v>
      </c>
      <c r="S146" s="236" t="e">
        <f>IF(ISNUMBER(Regressions!U156),ROUND(Regressions!U156, 1), NA())</f>
        <v>#N/A</v>
      </c>
    </row>
    <row xmlns:x14ac="http://schemas.microsoft.com/office/spreadsheetml/2009/9/ac" r="147" x14ac:dyDescent="0.2">
      <c r="A147" s="335" t="str">
        <f>IF(ISBLANK(Regressions!A157), " ", Regressions!A157)</f>
        <v>Croatia</v>
      </c>
      <c r="B147" s="336">
        <f>IF(ISBLANK(Regressions!B157), " ", Regressions!B157)</f>
        <v>2019</v>
      </c>
      <c r="C147" s="341" t="str">
        <f>IF(ISBLANK(Regressions!C157), " ", Regressions!C157)</f>
        <v>Primary</v>
      </c>
      <c r="D147" s="337">
        <f>IF(ISBLANK(Regressions!D157), " ", Regressions!D157)</f>
        <v>164883</v>
      </c>
      <c r="E147" s="213" t="e">
        <f>IF(ISNUMBER(Regressions!E157),ROUND(Regressions!E157, 1), NA())</f>
        <v>#N/A</v>
      </c>
      <c r="F147" s="338" t="e">
        <f>IF(ISNUMBER(Regressions!F157),ROUND(Regressions!F157, 1), NA())</f>
        <v>#N/A</v>
      </c>
      <c r="G147" s="235" t="e">
        <f>IF(ISNUMBER(Regressions!G157),ROUND(Regressions!G157, 1), NA())</f>
        <v>#N/A</v>
      </c>
      <c r="H147" s="339" t="e">
        <f>IF(ISNUMBER(Regressions!H157),ROUND(Regressions!H157, 1), NA())</f>
        <v>#N/A</v>
      </c>
      <c r="I147" s="236" t="e">
        <f>IF(ISNUMBER(Regressions!I157),ROUND(Regressions!I157, 1), NA())</f>
        <v>#N/A</v>
      </c>
      <c r="J147" s="340" t="e">
        <f>IF(ISNUMBER(Regressions!K157),ROUND(Regressions!K157, 1), NA())</f>
        <v>#N/A</v>
      </c>
      <c r="K147" s="338" t="e">
        <f>IF(ISNUMBER(Regressions!L157),ROUND(Regressions!L157, 1), NA())</f>
        <v>#N/A</v>
      </c>
      <c r="L147" s="237" t="e">
        <f>IF(ISNUMBER(Regressions!M157),ROUND(Regressions!M157, 1), NA())</f>
        <v>#N/A</v>
      </c>
      <c r="M147" s="339" t="e">
        <f>IF(ISNUMBER(Regressions!N157),ROUND(Regressions!N157, 1), NA())</f>
        <v>#N/A</v>
      </c>
      <c r="N147" s="236" t="e">
        <f>IF(ISNUMBER(Regressions!O157),ROUND(Regressions!O157, 1), NA())</f>
        <v>#N/A</v>
      </c>
      <c r="O147" s="340" t="e">
        <f>IF(ISNUMBER(Regressions!Q157),ROUND(Regressions!Q157, 1), NA())</f>
        <v>#N/A</v>
      </c>
      <c r="P147" s="338" t="e">
        <f>IF(ISNUMBER(Regressions!R157),ROUND(Regressions!R157, 1), NA())</f>
        <v>#N/A</v>
      </c>
      <c r="Q147" s="214" t="e">
        <f>IF(ISNUMBER(Regressions!S157),ROUND(Regressions!S157, 1), NA())</f>
        <v>#N/A</v>
      </c>
      <c r="R147" s="339" t="e">
        <f>IF(ISNUMBER(Regressions!T157),ROUND(Regressions!T157, 1), NA())</f>
        <v>#N/A</v>
      </c>
      <c r="S147" s="236" t="e">
        <f>IF(ISNUMBER(Regressions!U157),ROUND(Regressions!U157, 1), NA())</f>
        <v>#N/A</v>
      </c>
    </row>
    <row xmlns:x14ac="http://schemas.microsoft.com/office/spreadsheetml/2009/9/ac" r="148" x14ac:dyDescent="0.2">
      <c r="A148" s="335" t="str">
        <f>IF(ISBLANK(Regressions!A158), " ", Regressions!A158)</f>
        <v>Croatia</v>
      </c>
      <c r="B148" s="336">
        <f>IF(ISBLANK(Regressions!B158), " ", Regressions!B158)</f>
        <v>2020</v>
      </c>
      <c r="C148" s="341" t="str">
        <f>IF(ISBLANK(Regressions!C158), " ", Regressions!C158)</f>
        <v>Primary</v>
      </c>
      <c r="D148" s="337">
        <f>IF(ISBLANK(Regressions!D158), " ", Regressions!D158)</f>
        <v>162554</v>
      </c>
      <c r="E148" s="213" t="e">
        <f>IF(ISNUMBER(Regressions!E158),ROUND(Regressions!E158, 1), NA())</f>
        <v>#N/A</v>
      </c>
      <c r="F148" s="338" t="e">
        <f>IF(ISNUMBER(Regressions!F158),ROUND(Regressions!F158, 1), NA())</f>
        <v>#N/A</v>
      </c>
      <c r="G148" s="235" t="e">
        <f>IF(ISNUMBER(Regressions!G158),ROUND(Regressions!G158, 1), NA())</f>
        <v>#N/A</v>
      </c>
      <c r="H148" s="339" t="e">
        <f>IF(ISNUMBER(Regressions!H158),ROUND(Regressions!H158, 1), NA())</f>
        <v>#N/A</v>
      </c>
      <c r="I148" s="236" t="e">
        <f>IF(ISNUMBER(Regressions!I158),ROUND(Regressions!I158, 1), NA())</f>
        <v>#N/A</v>
      </c>
      <c r="J148" s="340" t="e">
        <f>IF(ISNUMBER(Regressions!K158),ROUND(Regressions!K158, 1), NA())</f>
        <v>#N/A</v>
      </c>
      <c r="K148" s="338" t="e">
        <f>IF(ISNUMBER(Regressions!L158),ROUND(Regressions!L158, 1), NA())</f>
        <v>#N/A</v>
      </c>
      <c r="L148" s="237" t="e">
        <f>IF(ISNUMBER(Regressions!M158),ROUND(Regressions!M158, 1), NA())</f>
        <v>#N/A</v>
      </c>
      <c r="M148" s="339" t="e">
        <f>IF(ISNUMBER(Regressions!N158),ROUND(Regressions!N158, 1), NA())</f>
        <v>#N/A</v>
      </c>
      <c r="N148" s="236" t="e">
        <f>IF(ISNUMBER(Regressions!O158),ROUND(Regressions!O158, 1), NA())</f>
        <v>#N/A</v>
      </c>
      <c r="O148" s="340" t="e">
        <f>IF(ISNUMBER(Regressions!Q158),ROUND(Regressions!Q158, 1), NA())</f>
        <v>#N/A</v>
      </c>
      <c r="P148" s="338" t="e">
        <f>IF(ISNUMBER(Regressions!R158),ROUND(Regressions!R158, 1), NA())</f>
        <v>#N/A</v>
      </c>
      <c r="Q148" s="214" t="e">
        <f>IF(ISNUMBER(Regressions!S158),ROUND(Regressions!S158, 1), NA())</f>
        <v>#N/A</v>
      </c>
      <c r="R148" s="339" t="e">
        <f>IF(ISNUMBER(Regressions!T158),ROUND(Regressions!T158, 1), NA())</f>
        <v>#N/A</v>
      </c>
      <c r="S148" s="236" t="e">
        <f>IF(ISNUMBER(Regressions!U158),ROUND(Regressions!U158, 1), NA())</f>
        <v>#N/A</v>
      </c>
    </row>
    <row xmlns:x14ac="http://schemas.microsoft.com/office/spreadsheetml/2009/9/ac" r="149" x14ac:dyDescent="0.2">
      <c r="A149" s="389" t="str">
        <f>IF(ISBLANK(Regressions!A159), " ", Regressions!A159)</f>
        <v>Croatia</v>
      </c>
      <c r="B149" s="390">
        <f>IF(ISBLANK(Regressions!B159), " ", Regressions!B159)</f>
        <v>2021</v>
      </c>
      <c r="C149" s="391" t="str">
        <f>IF(ISBLANK(Regressions!C159), " ", Regressions!C159)</f>
        <v>Primary</v>
      </c>
      <c r="D149" s="392">
        <f>IF(ISBLANK(Regressions!D159), " ", Regressions!D159)</f>
        <v>158066</v>
      </c>
      <c r="E149" s="395" t="e">
        <f>IF(ISNUMBER(Regressions!E159),ROUND(Regressions!E159, 1), NA())</f>
        <v>#N/A</v>
      </c>
      <c r="F149" s="393" t="e">
        <f>IF(ISNUMBER(Regressions!F159),ROUND(Regressions!F159, 1), NA())</f>
        <v>#N/A</v>
      </c>
      <c r="G149" s="396" t="e">
        <f>IF(ISNUMBER(Regressions!G159),ROUND(Regressions!G159, 1), NA())</f>
        <v>#N/A</v>
      </c>
      <c r="H149" s="394" t="e">
        <f>IF(ISNUMBER(Regressions!H159),ROUND(Regressions!H159, 1), NA())</f>
        <v>#N/A</v>
      </c>
      <c r="I149" s="397" t="e">
        <f>IF(ISNUMBER(Regressions!I159),ROUND(Regressions!I159, 1), NA())</f>
        <v>#N/A</v>
      </c>
      <c r="J149" s="395" t="e">
        <f>IF(ISNUMBER(Regressions!K159),ROUND(Regressions!K159, 1), NA())</f>
        <v>#N/A</v>
      </c>
      <c r="K149" s="393" t="e">
        <f>IF(ISNUMBER(Regressions!L159),ROUND(Regressions!L159, 1), NA())</f>
        <v>#N/A</v>
      </c>
      <c r="L149" s="398" t="e">
        <f>IF(ISNUMBER(Regressions!M159),ROUND(Regressions!M159, 1), NA())</f>
        <v>#N/A</v>
      </c>
      <c r="M149" s="394" t="e">
        <f>IF(ISNUMBER(Regressions!N159),ROUND(Regressions!N159, 1), NA())</f>
        <v>#N/A</v>
      </c>
      <c r="N149" s="397" t="e">
        <f>IF(ISNUMBER(Regressions!O159),ROUND(Regressions!O159, 1), NA())</f>
        <v>#N/A</v>
      </c>
      <c r="O149" s="395" t="e">
        <f>IF(ISNUMBER(Regressions!Q159),ROUND(Regressions!Q159, 1), NA())</f>
        <v>#N/A</v>
      </c>
      <c r="P149" s="393" t="e">
        <f>IF(ISNUMBER(Regressions!R159),ROUND(Regressions!R159, 1), NA())</f>
        <v>#N/A</v>
      </c>
      <c r="Q149" s="399" t="e">
        <f>IF(ISNUMBER(Regressions!S159),ROUND(Regressions!S159, 1), NA())</f>
        <v>#N/A</v>
      </c>
      <c r="R149" s="394" t="e">
        <f>IF(ISNUMBER(Regressions!T159),ROUND(Regressions!T159, 1), NA())</f>
        <v>#N/A</v>
      </c>
      <c r="S149" s="397" t="e">
        <f>IF(ISNUMBER(Regressions!U159),ROUND(Regressions!U159, 1), NA())</f>
        <v>#N/A</v>
      </c>
      <c r="T149" s="388"/>
      <c r="U149" s="388"/>
      <c r="V149" s="388"/>
      <c r="W149" s="388"/>
      <c r="X149" s="388"/>
      <c r="Y149" s="388"/>
      <c r="Z149" s="388"/>
      <c r="AA149" s="388"/>
      <c r="AB149" s="388"/>
      <c r="AC149" s="388"/>
    </row>
    <row xmlns:x14ac="http://schemas.microsoft.com/office/spreadsheetml/2009/9/ac" r="150" x14ac:dyDescent="0.2">
      <c r="A150" s="335" t="str">
        <f>IF(ISBLANK(Regressions!A160), " ", Regressions!A160)</f>
        <v>Croatia</v>
      </c>
      <c r="B150" s="336">
        <f>IF(ISBLANK(Regressions!B160), " ", Regressions!B160)</f>
        <v>2022</v>
      </c>
      <c r="C150" s="341" t="str">
        <f>IF(ISBLANK(Regressions!C160), " ", Regressions!C160)</f>
        <v>Primary</v>
      </c>
      <c r="D150" s="337">
        <f>IF(ISBLANK(Regressions!D160), " ", Regressions!D160)</f>
        <v>148301</v>
      </c>
      <c r="E150" s="213" t="e">
        <f>IF(ISNUMBER(Regressions!E160),ROUND(Regressions!E160, 1), NA())</f>
        <v>#N/A</v>
      </c>
      <c r="F150" s="338" t="e">
        <f>IF(ISNUMBER(Regressions!F160),ROUND(Regressions!F160, 1), NA())</f>
        <v>#N/A</v>
      </c>
      <c r="G150" s="235" t="e">
        <f>IF(ISNUMBER(Regressions!G160),ROUND(Regressions!G160, 1), NA())</f>
        <v>#N/A</v>
      </c>
      <c r="H150" s="339" t="e">
        <f>IF(ISNUMBER(Regressions!H160),ROUND(Regressions!H160, 1), NA())</f>
        <v>#N/A</v>
      </c>
      <c r="I150" s="236" t="e">
        <f>IF(ISNUMBER(Regressions!I160),ROUND(Regressions!I160, 1), NA())</f>
        <v>#N/A</v>
      </c>
      <c r="J150" s="340" t="e">
        <f>IF(ISNUMBER(Regressions!K160),ROUND(Regressions!K160, 1), NA())</f>
        <v>#N/A</v>
      </c>
      <c r="K150" s="338" t="e">
        <f>IF(ISNUMBER(Regressions!L160),ROUND(Regressions!L160, 1), NA())</f>
        <v>#N/A</v>
      </c>
      <c r="L150" s="237" t="e">
        <f>IF(ISNUMBER(Regressions!M160),ROUND(Regressions!M160, 1), NA())</f>
        <v>#N/A</v>
      </c>
      <c r="M150" s="339" t="e">
        <f>IF(ISNUMBER(Regressions!N160),ROUND(Regressions!N160, 1), NA())</f>
        <v>#N/A</v>
      </c>
      <c r="N150" s="236" t="e">
        <f>IF(ISNUMBER(Regressions!O160),ROUND(Regressions!O160, 1), NA())</f>
        <v>#N/A</v>
      </c>
      <c r="O150" s="340" t="e">
        <f>IF(ISNUMBER(Regressions!Q160),ROUND(Regressions!Q160, 1), NA())</f>
        <v>#N/A</v>
      </c>
      <c r="P150" s="338" t="e">
        <f>IF(ISNUMBER(Regressions!R160),ROUND(Regressions!R160, 1), NA())</f>
        <v>#N/A</v>
      </c>
      <c r="Q150" s="214" t="e">
        <f>IF(ISNUMBER(Regressions!S160),ROUND(Regressions!S160, 1), NA())</f>
        <v>#N/A</v>
      </c>
      <c r="R150" s="339" t="e">
        <f>IF(ISNUMBER(Regressions!T160),ROUND(Regressions!T160, 1), NA())</f>
        <v>#N/A</v>
      </c>
      <c r="S150" s="236" t="e">
        <f>IF(ISNUMBER(Regressions!U160),ROUND(Regressions!U160, 1), NA())</f>
        <v>#N/A</v>
      </c>
    </row>
    <row xmlns:x14ac="http://schemas.microsoft.com/office/spreadsheetml/2009/9/ac" r="151" x14ac:dyDescent="0.2">
      <c r="A151" s="342" t="str">
        <f>IF(ISBLANK(Regressions!A161), " ", Regressions!A161)</f>
        <v>Croatia</v>
      </c>
      <c r="B151" s="343">
        <f>IF(ISBLANK(Regressions!B161), " ", Regressions!B161)</f>
        <v>2023</v>
      </c>
      <c r="C151" s="344" t="str">
        <f>IF(ISBLANK(Regressions!C161), " ", Regressions!C161)</f>
        <v>Primary</v>
      </c>
      <c r="D151" s="345">
        <f>IF(ISBLANK(Regressions!D161), " ", Regressions!D161)</f>
        <v>150650</v>
      </c>
      <c r="E151" s="346" t="e">
        <f>IF(ISNUMBER(Regressions!E161),ROUND(Regressions!E161, 1), NA())</f>
        <v>#N/A</v>
      </c>
      <c r="F151" s="347" t="e">
        <f>IF(ISNUMBER(Regressions!F161),ROUND(Regressions!F161, 1), NA())</f>
        <v>#N/A</v>
      </c>
      <c r="G151" s="348" t="e">
        <f>IF(ISNUMBER(Regressions!G161),ROUND(Regressions!G161, 1), NA())</f>
        <v>#N/A</v>
      </c>
      <c r="H151" s="349" t="e">
        <f>IF(ISNUMBER(Regressions!H161),ROUND(Regressions!H161, 1), NA())</f>
        <v>#N/A</v>
      </c>
      <c r="I151" s="350" t="e">
        <f>IF(ISNUMBER(Regressions!I161),ROUND(Regressions!I161, 1), NA())</f>
        <v>#N/A</v>
      </c>
      <c r="J151" s="351" t="e">
        <f>IF(ISNUMBER(Regressions!K161),ROUND(Regressions!K161, 1), NA())</f>
        <v>#N/A</v>
      </c>
      <c r="K151" s="347" t="e">
        <f>IF(ISNUMBER(Regressions!L161),ROUND(Regressions!L161, 1), NA())</f>
        <v>#N/A</v>
      </c>
      <c r="L151" s="352" t="e">
        <f>IF(ISNUMBER(Regressions!M161),ROUND(Regressions!M161, 1), NA())</f>
        <v>#N/A</v>
      </c>
      <c r="M151" s="349" t="e">
        <f>IF(ISNUMBER(Regressions!N161),ROUND(Regressions!N161, 1), NA())</f>
        <v>#N/A</v>
      </c>
      <c r="N151" s="350" t="e">
        <f>IF(ISNUMBER(Regressions!O161),ROUND(Regressions!O161, 1), NA())</f>
        <v>#N/A</v>
      </c>
      <c r="O151" s="351" t="e">
        <f>IF(ISNUMBER(Regressions!Q161),ROUND(Regressions!Q161, 1), NA())</f>
        <v>#N/A</v>
      </c>
      <c r="P151" s="347" t="e">
        <f>IF(ISNUMBER(Regressions!R161),ROUND(Regressions!R161, 1), NA())</f>
        <v>#N/A</v>
      </c>
      <c r="Q151" s="353" t="e">
        <f>IF(ISNUMBER(Regressions!S161),ROUND(Regressions!S161, 1), NA())</f>
        <v>#N/A</v>
      </c>
      <c r="R151" s="349" t="e">
        <f>IF(ISNUMBER(Regressions!T161),ROUND(Regressions!T161, 1), NA())</f>
        <v>#N/A</v>
      </c>
      <c r="S151" s="350" t="e">
        <f>IF(ISNUMBER(Regressions!U161),ROUND(Regressions!U161, 1), NA())</f>
        <v>#N/A</v>
      </c>
    </row>
    <row xmlns:x14ac="http://schemas.microsoft.com/office/spreadsheetml/2009/9/ac" r="152" hidden="true" x14ac:dyDescent="0.2">
      <c r="A152" s="335" t="str">
        <f>IF(ISBLANK(Regressions!A162), " ", Regressions!A162)</f>
        <v>Croatia</v>
      </c>
      <c r="B152" s="336">
        <f>IF(ISBLANK(Regressions!B162), " ", Regressions!B162)</f>
        <v>2024</v>
      </c>
      <c r="C152" s="341" t="str">
        <f>IF(ISBLANK(Regressions!C162), " ", Regressions!C162)</f>
        <v>Primary</v>
      </c>
      <c r="D152" s="337" t="str">
        <f>IF(ISBLANK(Regressions!D162), " ", Regressions!D162)</f>
        <v> </v>
      </c>
      <c r="E152" s="213" t="e">
        <f>IF(ISNUMBER(Regressions!E162),ROUND(Regressions!E162, 1), NA())</f>
        <v>#N/A</v>
      </c>
      <c r="F152" s="338" t="e">
        <f>IF(ISNUMBER(Regressions!F162),ROUND(Regressions!F162, 1), NA())</f>
        <v>#N/A</v>
      </c>
      <c r="G152" s="235" t="e">
        <f>IF(ISNUMBER(Regressions!G162),ROUND(Regressions!G162, 1), NA())</f>
        <v>#N/A</v>
      </c>
      <c r="H152" s="339" t="e">
        <f>IF(ISNUMBER(Regressions!H162),ROUND(Regressions!H162, 1), NA())</f>
        <v>#N/A</v>
      </c>
      <c r="I152" s="236" t="e">
        <f>IF(ISNUMBER(Regressions!I162),ROUND(Regressions!I162, 1), NA())</f>
        <v>#N/A</v>
      </c>
      <c r="J152" s="340" t="e">
        <f>IF(ISNUMBER(Regressions!K162),ROUND(Regressions!K162, 1), NA())</f>
        <v>#N/A</v>
      </c>
      <c r="K152" s="338" t="e">
        <f>IF(ISNUMBER(Regressions!L162),ROUND(Regressions!L162, 1), NA())</f>
        <v>#N/A</v>
      </c>
      <c r="L152" s="237" t="e">
        <f>IF(ISNUMBER(Regressions!M162),ROUND(Regressions!M162, 1), NA())</f>
        <v>#N/A</v>
      </c>
      <c r="M152" s="339" t="e">
        <f>IF(ISNUMBER(Regressions!N162),ROUND(Regressions!N162, 1), NA())</f>
        <v>#N/A</v>
      </c>
      <c r="N152" s="236" t="e">
        <f>IF(ISNUMBER(Regressions!O162),ROUND(Regressions!O162, 1), NA())</f>
        <v>#N/A</v>
      </c>
      <c r="O152" s="340" t="e">
        <f>IF(ISNUMBER(Regressions!Q162),ROUND(Regressions!Q162, 1), NA())</f>
        <v>#N/A</v>
      </c>
      <c r="P152" s="338" t="e">
        <f>IF(ISNUMBER(Regressions!R162),ROUND(Regressions!R162, 1), NA())</f>
        <v>#N/A</v>
      </c>
      <c r="Q152" s="214" t="e">
        <f>IF(ISNUMBER(Regressions!S162),ROUND(Regressions!S162, 1), NA())</f>
        <v>#N/A</v>
      </c>
      <c r="R152" s="339" t="e">
        <f>IF(ISNUMBER(Regressions!T162),ROUND(Regressions!T162, 1), NA())</f>
        <v>#N/A</v>
      </c>
      <c r="S152" s="236" t="e">
        <f>IF(ISNUMBER(Regressions!U162),ROUND(Regressions!U162, 1), NA())</f>
        <v>#N/A</v>
      </c>
    </row>
    <row xmlns:x14ac="http://schemas.microsoft.com/office/spreadsheetml/2009/9/ac" r="153" hidden="true" x14ac:dyDescent="0.2">
      <c r="A153" s="335" t="str">
        <f>IF(ISBLANK(Regressions!A163), " ", Regressions!A163)</f>
        <v>Croatia</v>
      </c>
      <c r="B153" s="336">
        <f>IF(ISBLANK(Regressions!B163), " ", Regressions!B163)</f>
        <v>2025</v>
      </c>
      <c r="C153" s="341" t="str">
        <f>IF(ISBLANK(Regressions!C163), " ", Regressions!C163)</f>
        <v>Primary</v>
      </c>
      <c r="D153" s="337" t="str">
        <f>IF(ISBLANK(Regressions!D163), " ", Regressions!D163)</f>
        <v> </v>
      </c>
      <c r="E153" s="213" t="e">
        <f>IF(ISNUMBER(Regressions!E163),ROUND(Regressions!E163, 1), NA())</f>
        <v>#N/A</v>
      </c>
      <c r="F153" s="338" t="e">
        <f>IF(ISNUMBER(Regressions!F163),ROUND(Regressions!F163, 1), NA())</f>
        <v>#N/A</v>
      </c>
      <c r="G153" s="235" t="e">
        <f>IF(ISNUMBER(Regressions!G163),ROUND(Regressions!G163, 1), NA())</f>
        <v>#N/A</v>
      </c>
      <c r="H153" s="339" t="e">
        <f>IF(ISNUMBER(Regressions!H163),ROUND(Regressions!H163, 1), NA())</f>
        <v>#N/A</v>
      </c>
      <c r="I153" s="236" t="e">
        <f>IF(ISNUMBER(Regressions!I163),ROUND(Regressions!I163, 1), NA())</f>
        <v>#N/A</v>
      </c>
      <c r="J153" s="340" t="e">
        <f>IF(ISNUMBER(Regressions!K163),ROUND(Regressions!K163, 1), NA())</f>
        <v>#N/A</v>
      </c>
      <c r="K153" s="338" t="e">
        <f>IF(ISNUMBER(Regressions!L163),ROUND(Regressions!L163, 1), NA())</f>
        <v>#N/A</v>
      </c>
      <c r="L153" s="237" t="e">
        <f>IF(ISNUMBER(Regressions!M163),ROUND(Regressions!M163, 1), NA())</f>
        <v>#N/A</v>
      </c>
      <c r="M153" s="339" t="e">
        <f>IF(ISNUMBER(Regressions!N163),ROUND(Regressions!N163, 1), NA())</f>
        <v>#N/A</v>
      </c>
      <c r="N153" s="236" t="e">
        <f>IF(ISNUMBER(Regressions!O163),ROUND(Regressions!O163, 1), NA())</f>
        <v>#N/A</v>
      </c>
      <c r="O153" s="340" t="e">
        <f>IF(ISNUMBER(Regressions!Q163),ROUND(Regressions!Q163, 1), NA())</f>
        <v>#N/A</v>
      </c>
      <c r="P153" s="338" t="e">
        <f>IF(ISNUMBER(Regressions!R163),ROUND(Regressions!R163, 1), NA())</f>
        <v>#N/A</v>
      </c>
      <c r="Q153" s="214" t="e">
        <f>IF(ISNUMBER(Regressions!S163),ROUND(Regressions!S163, 1), NA())</f>
        <v>#N/A</v>
      </c>
      <c r="R153" s="339" t="e">
        <f>IF(ISNUMBER(Regressions!T163),ROUND(Regressions!T163, 1), NA())</f>
        <v>#N/A</v>
      </c>
      <c r="S153" s="236" t="e">
        <f>IF(ISNUMBER(Regressions!U163),ROUND(Regressions!U163, 1), NA())</f>
        <v>#N/A</v>
      </c>
    </row>
    <row xmlns:x14ac="http://schemas.microsoft.com/office/spreadsheetml/2009/9/ac" r="154" hidden="true" x14ac:dyDescent="0.2">
      <c r="A154" s="335" t="str">
        <f>IF(ISBLANK(Regressions!A164), " ", Regressions!A164)</f>
        <v>Croatia</v>
      </c>
      <c r="B154" s="336">
        <f>IF(ISBLANK(Regressions!B164), " ", Regressions!B164)</f>
        <v>2026</v>
      </c>
      <c r="C154" s="341" t="str">
        <f>IF(ISBLANK(Regressions!C164), " ", Regressions!C164)</f>
        <v>Primary</v>
      </c>
      <c r="D154" s="337" t="str">
        <f>IF(ISBLANK(Regressions!D164), " ", Regressions!D164)</f>
        <v> </v>
      </c>
      <c r="E154" s="213" t="e">
        <f>IF(ISNUMBER(Regressions!E164),ROUND(Regressions!E164, 1), NA())</f>
        <v>#N/A</v>
      </c>
      <c r="F154" s="338" t="e">
        <f>IF(ISNUMBER(Regressions!F164),ROUND(Regressions!F164, 1), NA())</f>
        <v>#N/A</v>
      </c>
      <c r="G154" s="235" t="e">
        <f>IF(ISNUMBER(Regressions!G164),ROUND(Regressions!G164, 1), NA())</f>
        <v>#N/A</v>
      </c>
      <c r="H154" s="339" t="e">
        <f>IF(ISNUMBER(Regressions!H164),ROUND(Regressions!H164, 1), NA())</f>
        <v>#N/A</v>
      </c>
      <c r="I154" s="236" t="e">
        <f>IF(ISNUMBER(Regressions!I164),ROUND(Regressions!I164, 1), NA())</f>
        <v>#N/A</v>
      </c>
      <c r="J154" s="340" t="e">
        <f>IF(ISNUMBER(Regressions!K164),ROUND(Regressions!K164, 1), NA())</f>
        <v>#N/A</v>
      </c>
      <c r="K154" s="338" t="e">
        <f>IF(ISNUMBER(Regressions!L164),ROUND(Regressions!L164, 1), NA())</f>
        <v>#N/A</v>
      </c>
      <c r="L154" s="237" t="e">
        <f>IF(ISNUMBER(Regressions!M164),ROUND(Regressions!M164, 1), NA())</f>
        <v>#N/A</v>
      </c>
      <c r="M154" s="339" t="e">
        <f>IF(ISNUMBER(Regressions!N164),ROUND(Regressions!N164, 1), NA())</f>
        <v>#N/A</v>
      </c>
      <c r="N154" s="236" t="e">
        <f>IF(ISNUMBER(Regressions!O164),ROUND(Regressions!O164, 1), NA())</f>
        <v>#N/A</v>
      </c>
      <c r="O154" s="340" t="e">
        <f>IF(ISNUMBER(Regressions!Q164),ROUND(Regressions!Q164, 1), NA())</f>
        <v>#N/A</v>
      </c>
      <c r="P154" s="338" t="e">
        <f>IF(ISNUMBER(Regressions!R164),ROUND(Regressions!R164, 1), NA())</f>
        <v>#N/A</v>
      </c>
      <c r="Q154" s="214" t="e">
        <f>IF(ISNUMBER(Regressions!S164),ROUND(Regressions!S164, 1), NA())</f>
        <v>#N/A</v>
      </c>
      <c r="R154" s="339" t="e">
        <f>IF(ISNUMBER(Regressions!T164),ROUND(Regressions!T164, 1), NA())</f>
        <v>#N/A</v>
      </c>
      <c r="S154" s="236" t="e">
        <f>IF(ISNUMBER(Regressions!U164),ROUND(Regressions!U164, 1), NA())</f>
        <v>#N/A</v>
      </c>
    </row>
    <row xmlns:x14ac="http://schemas.microsoft.com/office/spreadsheetml/2009/9/ac" r="155" hidden="true" x14ac:dyDescent="0.2">
      <c r="A155" s="335" t="str">
        <f>IF(ISBLANK(Regressions!A165), " ", Regressions!A165)</f>
        <v>Croatia</v>
      </c>
      <c r="B155" s="336">
        <f>IF(ISBLANK(Regressions!B165), " ", Regressions!B165)</f>
        <v>2027</v>
      </c>
      <c r="C155" s="341" t="str">
        <f>IF(ISBLANK(Regressions!C165), " ", Regressions!C165)</f>
        <v>Primary</v>
      </c>
      <c r="D155" s="337" t="str">
        <f>IF(ISBLANK(Regressions!D165), " ", Regressions!D165)</f>
        <v> </v>
      </c>
      <c r="E155" s="213" t="e">
        <f>IF(ISNUMBER(Regressions!E165),ROUND(Regressions!E165, 1), NA())</f>
        <v>#N/A</v>
      </c>
      <c r="F155" s="338" t="e">
        <f>IF(ISNUMBER(Regressions!F165),ROUND(Regressions!F165, 1), NA())</f>
        <v>#N/A</v>
      </c>
      <c r="G155" s="235" t="e">
        <f>IF(ISNUMBER(Regressions!G165),ROUND(Regressions!G165, 1), NA())</f>
        <v>#N/A</v>
      </c>
      <c r="H155" s="339" t="e">
        <f>IF(ISNUMBER(Regressions!H165),ROUND(Regressions!H165, 1), NA())</f>
        <v>#N/A</v>
      </c>
      <c r="I155" s="236" t="e">
        <f>IF(ISNUMBER(Regressions!I165),ROUND(Regressions!I165, 1), NA())</f>
        <v>#N/A</v>
      </c>
      <c r="J155" s="340" t="e">
        <f>IF(ISNUMBER(Regressions!K165),ROUND(Regressions!K165, 1), NA())</f>
        <v>#N/A</v>
      </c>
      <c r="K155" s="338" t="e">
        <f>IF(ISNUMBER(Regressions!L165),ROUND(Regressions!L165, 1), NA())</f>
        <v>#N/A</v>
      </c>
      <c r="L155" s="237" t="e">
        <f>IF(ISNUMBER(Regressions!M165),ROUND(Regressions!M165, 1), NA())</f>
        <v>#N/A</v>
      </c>
      <c r="M155" s="339" t="e">
        <f>IF(ISNUMBER(Regressions!N165),ROUND(Regressions!N165, 1), NA())</f>
        <v>#N/A</v>
      </c>
      <c r="N155" s="236" t="e">
        <f>IF(ISNUMBER(Regressions!O165),ROUND(Regressions!O165, 1), NA())</f>
        <v>#N/A</v>
      </c>
      <c r="O155" s="340" t="e">
        <f>IF(ISNUMBER(Regressions!Q165),ROUND(Regressions!Q165, 1), NA())</f>
        <v>#N/A</v>
      </c>
      <c r="P155" s="338" t="e">
        <f>IF(ISNUMBER(Regressions!R165),ROUND(Regressions!R165, 1), NA())</f>
        <v>#N/A</v>
      </c>
      <c r="Q155" s="214" t="e">
        <f>IF(ISNUMBER(Regressions!S165),ROUND(Regressions!S165, 1), NA())</f>
        <v>#N/A</v>
      </c>
      <c r="R155" s="339" t="e">
        <f>IF(ISNUMBER(Regressions!T165),ROUND(Regressions!T165, 1), NA())</f>
        <v>#N/A</v>
      </c>
      <c r="S155" s="236" t="e">
        <f>IF(ISNUMBER(Regressions!U165),ROUND(Regressions!U165, 1), NA())</f>
        <v>#N/A</v>
      </c>
    </row>
    <row xmlns:x14ac="http://schemas.microsoft.com/office/spreadsheetml/2009/9/ac" r="156" hidden="true" x14ac:dyDescent="0.2">
      <c r="A156" s="335" t="str">
        <f>IF(ISBLANK(Regressions!A166), " ", Regressions!A166)</f>
        <v>Croatia</v>
      </c>
      <c r="B156" s="336">
        <f>IF(ISBLANK(Regressions!B166), " ", Regressions!B166)</f>
        <v>2028</v>
      </c>
      <c r="C156" s="341" t="str">
        <f>IF(ISBLANK(Regressions!C166), " ", Regressions!C166)</f>
        <v>Primary</v>
      </c>
      <c r="D156" s="337" t="str">
        <f>IF(ISBLANK(Regressions!D166), " ", Regressions!D166)</f>
        <v> </v>
      </c>
      <c r="E156" s="213" t="e">
        <f>IF(ISNUMBER(Regressions!E166),ROUND(Regressions!E166, 1), NA())</f>
        <v>#N/A</v>
      </c>
      <c r="F156" s="338" t="e">
        <f>IF(ISNUMBER(Regressions!F166),ROUND(Regressions!F166, 1), NA())</f>
        <v>#N/A</v>
      </c>
      <c r="G156" s="235" t="e">
        <f>IF(ISNUMBER(Regressions!G166),ROUND(Regressions!G166, 1), NA())</f>
        <v>#N/A</v>
      </c>
      <c r="H156" s="339" t="e">
        <f>IF(ISNUMBER(Regressions!H166),ROUND(Regressions!H166, 1), NA())</f>
        <v>#N/A</v>
      </c>
      <c r="I156" s="236" t="e">
        <f>IF(ISNUMBER(Regressions!I166),ROUND(Regressions!I166, 1), NA())</f>
        <v>#N/A</v>
      </c>
      <c r="J156" s="340" t="e">
        <f>IF(ISNUMBER(Regressions!K166),ROUND(Regressions!K166, 1), NA())</f>
        <v>#N/A</v>
      </c>
      <c r="K156" s="338" t="e">
        <f>IF(ISNUMBER(Regressions!L166),ROUND(Regressions!L166, 1), NA())</f>
        <v>#N/A</v>
      </c>
      <c r="L156" s="237" t="e">
        <f>IF(ISNUMBER(Regressions!M166),ROUND(Regressions!M166, 1), NA())</f>
        <v>#N/A</v>
      </c>
      <c r="M156" s="339" t="e">
        <f>IF(ISNUMBER(Regressions!N166),ROUND(Regressions!N166, 1), NA())</f>
        <v>#N/A</v>
      </c>
      <c r="N156" s="236" t="e">
        <f>IF(ISNUMBER(Regressions!O166),ROUND(Regressions!O166, 1), NA())</f>
        <v>#N/A</v>
      </c>
      <c r="O156" s="340" t="e">
        <f>IF(ISNUMBER(Regressions!Q166),ROUND(Regressions!Q166, 1), NA())</f>
        <v>#N/A</v>
      </c>
      <c r="P156" s="338" t="e">
        <f>IF(ISNUMBER(Regressions!R166),ROUND(Regressions!R166, 1), NA())</f>
        <v>#N/A</v>
      </c>
      <c r="Q156" s="214" t="e">
        <f>IF(ISNUMBER(Regressions!S166),ROUND(Regressions!S166, 1), NA())</f>
        <v>#N/A</v>
      </c>
      <c r="R156" s="339" t="e">
        <f>IF(ISNUMBER(Regressions!T166),ROUND(Regressions!T166, 1), NA())</f>
        <v>#N/A</v>
      </c>
      <c r="S156" s="236" t="e">
        <f>IF(ISNUMBER(Regressions!U166),ROUND(Regressions!U166, 1), NA())</f>
        <v>#N/A</v>
      </c>
    </row>
    <row xmlns:x14ac="http://schemas.microsoft.com/office/spreadsheetml/2009/9/ac" r="157" hidden="true" x14ac:dyDescent="0.2">
      <c r="A157" s="335" t="str">
        <f>IF(ISBLANK(Regressions!A167), " ", Regressions!A167)</f>
        <v>Croatia</v>
      </c>
      <c r="B157" s="336">
        <f>IF(ISBLANK(Regressions!B167), " ", Regressions!B167)</f>
        <v>2029</v>
      </c>
      <c r="C157" s="341" t="str">
        <f>IF(ISBLANK(Regressions!C167), " ", Regressions!C167)</f>
        <v>Primary</v>
      </c>
      <c r="D157" s="337" t="str">
        <f>IF(ISBLANK(Regressions!D167), " ", Regressions!D167)</f>
        <v> </v>
      </c>
      <c r="E157" s="213" t="e">
        <f>IF(ISNUMBER(Regressions!E167),ROUND(Regressions!E167, 1), NA())</f>
        <v>#N/A</v>
      </c>
      <c r="F157" s="338" t="e">
        <f>IF(ISNUMBER(Regressions!F167),ROUND(Regressions!F167, 1), NA())</f>
        <v>#N/A</v>
      </c>
      <c r="G157" s="235" t="e">
        <f>IF(ISNUMBER(Regressions!G167),ROUND(Regressions!G167, 1), NA())</f>
        <v>#N/A</v>
      </c>
      <c r="H157" s="339" t="e">
        <f>IF(ISNUMBER(Regressions!H167),ROUND(Regressions!H167, 1), NA())</f>
        <v>#N/A</v>
      </c>
      <c r="I157" s="236" t="e">
        <f>IF(ISNUMBER(Regressions!I167),ROUND(Regressions!I167, 1), NA())</f>
        <v>#N/A</v>
      </c>
      <c r="J157" s="340" t="e">
        <f>IF(ISNUMBER(Regressions!K167),ROUND(Regressions!K167, 1), NA())</f>
        <v>#N/A</v>
      </c>
      <c r="K157" s="338" t="e">
        <f>IF(ISNUMBER(Regressions!L167),ROUND(Regressions!L167, 1), NA())</f>
        <v>#N/A</v>
      </c>
      <c r="L157" s="237" t="e">
        <f>IF(ISNUMBER(Regressions!M167),ROUND(Regressions!M167, 1), NA())</f>
        <v>#N/A</v>
      </c>
      <c r="M157" s="339" t="e">
        <f>IF(ISNUMBER(Regressions!N167),ROUND(Regressions!N167, 1), NA())</f>
        <v>#N/A</v>
      </c>
      <c r="N157" s="236" t="e">
        <f>IF(ISNUMBER(Regressions!O167),ROUND(Regressions!O167, 1), NA())</f>
        <v>#N/A</v>
      </c>
      <c r="O157" s="340" t="e">
        <f>IF(ISNUMBER(Regressions!Q167),ROUND(Regressions!Q167, 1), NA())</f>
        <v>#N/A</v>
      </c>
      <c r="P157" s="338" t="e">
        <f>IF(ISNUMBER(Regressions!R167),ROUND(Regressions!R167, 1), NA())</f>
        <v>#N/A</v>
      </c>
      <c r="Q157" s="214" t="e">
        <f>IF(ISNUMBER(Regressions!S167),ROUND(Regressions!S167, 1), NA())</f>
        <v>#N/A</v>
      </c>
      <c r="R157" s="339" t="e">
        <f>IF(ISNUMBER(Regressions!T167),ROUND(Regressions!T167, 1), NA())</f>
        <v>#N/A</v>
      </c>
      <c r="S157" s="236" t="e">
        <f>IF(ISNUMBER(Regressions!U167),ROUND(Regressions!U167, 1), NA())</f>
        <v>#N/A</v>
      </c>
    </row>
    <row xmlns:x14ac="http://schemas.microsoft.com/office/spreadsheetml/2009/9/ac" r="158" hidden="true" x14ac:dyDescent="0.2">
      <c r="A158" s="335" t="str">
        <f>IF(ISBLANK(Regressions!A168), " ", Regressions!A168)</f>
        <v>Croatia</v>
      </c>
      <c r="B158" s="336">
        <f>IF(ISBLANK(Regressions!B168), " ", Regressions!B168)</f>
        <v>2030</v>
      </c>
      <c r="C158" s="341" t="str">
        <f>IF(ISBLANK(Regressions!C168), " ", Regressions!C168)</f>
        <v>Primary</v>
      </c>
      <c r="D158" s="337" t="str">
        <f>IF(ISBLANK(Regressions!D168), " ", Regressions!D168)</f>
        <v> </v>
      </c>
      <c r="E158" s="213" t="e">
        <f>IF(ISNUMBER(Regressions!E168),ROUND(Regressions!E168, 1), NA())</f>
        <v>#N/A</v>
      </c>
      <c r="F158" s="338" t="e">
        <f>IF(ISNUMBER(Regressions!F168),ROUND(Regressions!F168, 1), NA())</f>
        <v>#N/A</v>
      </c>
      <c r="G158" s="235" t="e">
        <f>IF(ISNUMBER(Regressions!G168),ROUND(Regressions!G168, 1), NA())</f>
        <v>#N/A</v>
      </c>
      <c r="H158" s="339" t="e">
        <f>IF(ISNUMBER(Regressions!H168),ROUND(Regressions!H168, 1), NA())</f>
        <v>#N/A</v>
      </c>
      <c r="I158" s="236" t="e">
        <f>IF(ISNUMBER(Regressions!I168),ROUND(Regressions!I168, 1), NA())</f>
        <v>#N/A</v>
      </c>
      <c r="J158" s="340" t="e">
        <f>IF(ISNUMBER(Regressions!K168),ROUND(Regressions!K168, 1), NA())</f>
        <v>#N/A</v>
      </c>
      <c r="K158" s="338" t="e">
        <f>IF(ISNUMBER(Regressions!L168),ROUND(Regressions!L168, 1), NA())</f>
        <v>#N/A</v>
      </c>
      <c r="L158" s="237" t="e">
        <f>IF(ISNUMBER(Regressions!M168),ROUND(Regressions!M168, 1), NA())</f>
        <v>#N/A</v>
      </c>
      <c r="M158" s="339" t="e">
        <f>IF(ISNUMBER(Regressions!N168),ROUND(Regressions!N168, 1), NA())</f>
        <v>#N/A</v>
      </c>
      <c r="N158" s="236" t="e">
        <f>IF(ISNUMBER(Regressions!O168),ROUND(Regressions!O168, 1), NA())</f>
        <v>#N/A</v>
      </c>
      <c r="O158" s="340" t="e">
        <f>IF(ISNUMBER(Regressions!Q168),ROUND(Regressions!Q168, 1), NA())</f>
        <v>#N/A</v>
      </c>
      <c r="P158" s="338" t="e">
        <f>IF(ISNUMBER(Regressions!R168),ROUND(Regressions!R168, 1), NA())</f>
        <v>#N/A</v>
      </c>
      <c r="Q158" s="214" t="e">
        <f>IF(ISNUMBER(Regressions!S168),ROUND(Regressions!S168, 1), NA())</f>
        <v>#N/A</v>
      </c>
      <c r="R158" s="339" t="e">
        <f>IF(ISNUMBER(Regressions!T168),ROUND(Regressions!T168, 1), NA())</f>
        <v>#N/A</v>
      </c>
      <c r="S158" s="236" t="e">
        <f>IF(ISNUMBER(Regressions!U168),ROUND(Regressions!U168, 1), NA())</f>
        <v>#N/A</v>
      </c>
    </row>
    <row xmlns:x14ac="http://schemas.microsoft.com/office/spreadsheetml/2009/9/ac" r="159" x14ac:dyDescent="0.2">
      <c r="A159" s="335" t="str">
        <f>IF(ISBLANK(Regressions!A169), " ", Regressions!A169)</f>
        <v>Croatia</v>
      </c>
      <c r="B159" s="336">
        <f>IF(ISBLANK(Regressions!B169), " ", Regressions!B169)</f>
        <v>2000</v>
      </c>
      <c r="C159" s="341" t="str">
        <f>IF(ISBLANK(Regressions!C169), " ", Regressions!C169)</f>
        <v>Secondary</v>
      </c>
      <c r="D159" s="337">
        <f>IF(ISBLANK(Regressions!D169), " ", Regressions!D169)</f>
        <v>439312</v>
      </c>
      <c r="E159" s="213" t="e">
        <f>IF(ISNUMBER(Regressions!E169),ROUND(Regressions!E169, 1), NA())</f>
        <v>#N/A</v>
      </c>
      <c r="F159" s="338" t="e">
        <f>IF(ISNUMBER(Regressions!F169),ROUND(Regressions!F169, 1), NA())</f>
        <v>#N/A</v>
      </c>
      <c r="G159" s="235" t="e">
        <f>IF(ISNUMBER(Regressions!G169),ROUND(Regressions!G169, 1), NA())</f>
        <v>#N/A</v>
      </c>
      <c r="H159" s="339" t="e">
        <f>IF(ISNUMBER(Regressions!H169),ROUND(Regressions!H169, 1), NA())</f>
        <v>#N/A</v>
      </c>
      <c r="I159" s="236" t="e">
        <f>IF(ISNUMBER(Regressions!I169),ROUND(Regressions!I169, 1), NA())</f>
        <v>#N/A</v>
      </c>
      <c r="J159" s="340" t="e">
        <f>IF(ISNUMBER(Regressions!K169),ROUND(Regressions!K169, 1), NA())</f>
        <v>#N/A</v>
      </c>
      <c r="K159" s="338" t="e">
        <f>IF(ISNUMBER(Regressions!L169),ROUND(Regressions!L169, 1), NA())</f>
        <v>#N/A</v>
      </c>
      <c r="L159" s="237" t="e">
        <f>IF(ISNUMBER(Regressions!M169),ROUND(Regressions!M169, 1), NA())</f>
        <v>#N/A</v>
      </c>
      <c r="M159" s="339" t="e">
        <f>IF(ISNUMBER(Regressions!N169),ROUND(Regressions!N169, 1), NA())</f>
        <v>#N/A</v>
      </c>
      <c r="N159" s="236" t="e">
        <f>IF(ISNUMBER(Regressions!O169),ROUND(Regressions!O169, 1), NA())</f>
        <v>#N/A</v>
      </c>
      <c r="O159" s="340" t="e">
        <f>IF(ISNUMBER(Regressions!Q169),ROUND(Regressions!Q169, 1), NA())</f>
        <v>#N/A</v>
      </c>
      <c r="P159" s="338" t="e">
        <f>IF(ISNUMBER(Regressions!R169),ROUND(Regressions!R169, 1), NA())</f>
        <v>#N/A</v>
      </c>
      <c r="Q159" s="214" t="e">
        <f>IF(ISNUMBER(Regressions!S169),ROUND(Regressions!S169, 1), NA())</f>
        <v>#N/A</v>
      </c>
      <c r="R159" s="339" t="e">
        <f>IF(ISNUMBER(Regressions!T169),ROUND(Regressions!T169, 1), NA())</f>
        <v>#N/A</v>
      </c>
      <c r="S159" s="236" t="e">
        <f>IF(ISNUMBER(Regressions!U169),ROUND(Regressions!U169, 1), NA())</f>
        <v>#N/A</v>
      </c>
    </row>
    <row xmlns:x14ac="http://schemas.microsoft.com/office/spreadsheetml/2009/9/ac" r="160" x14ac:dyDescent="0.2">
      <c r="A160" s="335" t="str">
        <f>IF(ISBLANK(Regressions!A170), " ", Regressions!A170)</f>
        <v>Croatia</v>
      </c>
      <c r="B160" s="336">
        <f>IF(ISBLANK(Regressions!B170), " ", Regressions!B170)</f>
        <v>2001</v>
      </c>
      <c r="C160" s="341" t="str">
        <f>IF(ISBLANK(Regressions!C170), " ", Regressions!C170)</f>
        <v>Secondary</v>
      </c>
      <c r="D160" s="337">
        <f>IF(ISBLANK(Regressions!D170), " ", Regressions!D170)</f>
        <v>427500</v>
      </c>
      <c r="E160" s="213" t="e">
        <f>IF(ISNUMBER(Regressions!E170),ROUND(Regressions!E170, 1), NA())</f>
        <v>#N/A</v>
      </c>
      <c r="F160" s="338" t="e">
        <f>IF(ISNUMBER(Regressions!F170),ROUND(Regressions!F170, 1), NA())</f>
        <v>#N/A</v>
      </c>
      <c r="G160" s="235" t="e">
        <f>IF(ISNUMBER(Regressions!G170),ROUND(Regressions!G170, 1), NA())</f>
        <v>#N/A</v>
      </c>
      <c r="H160" s="339" t="e">
        <f>IF(ISNUMBER(Regressions!H170),ROUND(Regressions!H170, 1), NA())</f>
        <v>#N/A</v>
      </c>
      <c r="I160" s="236" t="e">
        <f>IF(ISNUMBER(Regressions!I170),ROUND(Regressions!I170, 1), NA())</f>
        <v>#N/A</v>
      </c>
      <c r="J160" s="340" t="e">
        <f>IF(ISNUMBER(Regressions!K170),ROUND(Regressions!K170, 1), NA())</f>
        <v>#N/A</v>
      </c>
      <c r="K160" s="338" t="e">
        <f>IF(ISNUMBER(Regressions!L170),ROUND(Regressions!L170, 1), NA())</f>
        <v>#N/A</v>
      </c>
      <c r="L160" s="237" t="e">
        <f>IF(ISNUMBER(Regressions!M170),ROUND(Regressions!M170, 1), NA())</f>
        <v>#N/A</v>
      </c>
      <c r="M160" s="339" t="e">
        <f>IF(ISNUMBER(Regressions!N170),ROUND(Regressions!N170, 1), NA())</f>
        <v>#N/A</v>
      </c>
      <c r="N160" s="236" t="e">
        <f>IF(ISNUMBER(Regressions!O170),ROUND(Regressions!O170, 1), NA())</f>
        <v>#N/A</v>
      </c>
      <c r="O160" s="340" t="e">
        <f>IF(ISNUMBER(Regressions!Q170),ROUND(Regressions!Q170, 1), NA())</f>
        <v>#N/A</v>
      </c>
      <c r="P160" s="338" t="e">
        <f>IF(ISNUMBER(Regressions!R170),ROUND(Regressions!R170, 1), NA())</f>
        <v>#N/A</v>
      </c>
      <c r="Q160" s="214" t="e">
        <f>IF(ISNUMBER(Regressions!S170),ROUND(Regressions!S170, 1), NA())</f>
        <v>#N/A</v>
      </c>
      <c r="R160" s="339" t="e">
        <f>IF(ISNUMBER(Regressions!T170),ROUND(Regressions!T170, 1), NA())</f>
        <v>#N/A</v>
      </c>
      <c r="S160" s="236" t="e">
        <f>IF(ISNUMBER(Regressions!U170),ROUND(Regressions!U170, 1), NA())</f>
        <v>#N/A</v>
      </c>
    </row>
    <row xmlns:x14ac="http://schemas.microsoft.com/office/spreadsheetml/2009/9/ac" r="161" x14ac:dyDescent="0.2">
      <c r="A161" s="335" t="str">
        <f>IF(ISBLANK(Regressions!A171), " ", Regressions!A171)</f>
        <v>Croatia</v>
      </c>
      <c r="B161" s="336">
        <f>IF(ISBLANK(Regressions!B171), " ", Regressions!B171)</f>
        <v>2002</v>
      </c>
      <c r="C161" s="341" t="str">
        <f>IF(ISBLANK(Regressions!C171), " ", Regressions!C171)</f>
        <v>Secondary</v>
      </c>
      <c r="D161" s="337">
        <f>IF(ISBLANK(Regressions!D171), " ", Regressions!D171)</f>
        <v>422978</v>
      </c>
      <c r="E161" s="213" t="e">
        <f>IF(ISNUMBER(Regressions!E171),ROUND(Regressions!E171, 1), NA())</f>
        <v>#N/A</v>
      </c>
      <c r="F161" s="338" t="e">
        <f>IF(ISNUMBER(Regressions!F171),ROUND(Regressions!F171, 1), NA())</f>
        <v>#N/A</v>
      </c>
      <c r="G161" s="235" t="e">
        <f>IF(ISNUMBER(Regressions!G171),ROUND(Regressions!G171, 1), NA())</f>
        <v>#N/A</v>
      </c>
      <c r="H161" s="339" t="e">
        <f>IF(ISNUMBER(Regressions!H171),ROUND(Regressions!H171, 1), NA())</f>
        <v>#N/A</v>
      </c>
      <c r="I161" s="236" t="e">
        <f>IF(ISNUMBER(Regressions!I171),ROUND(Regressions!I171, 1), NA())</f>
        <v>#N/A</v>
      </c>
      <c r="J161" s="340" t="e">
        <f>IF(ISNUMBER(Regressions!K171),ROUND(Regressions!K171, 1), NA())</f>
        <v>#N/A</v>
      </c>
      <c r="K161" s="338" t="e">
        <f>IF(ISNUMBER(Regressions!L171),ROUND(Regressions!L171, 1), NA())</f>
        <v>#N/A</v>
      </c>
      <c r="L161" s="237" t="e">
        <f>IF(ISNUMBER(Regressions!M171),ROUND(Regressions!M171, 1), NA())</f>
        <v>#N/A</v>
      </c>
      <c r="M161" s="339" t="e">
        <f>IF(ISNUMBER(Regressions!N171),ROUND(Regressions!N171, 1), NA())</f>
        <v>#N/A</v>
      </c>
      <c r="N161" s="236" t="e">
        <f>IF(ISNUMBER(Regressions!O171),ROUND(Regressions!O171, 1), NA())</f>
        <v>#N/A</v>
      </c>
      <c r="O161" s="340" t="e">
        <f>IF(ISNUMBER(Regressions!Q171),ROUND(Regressions!Q171, 1), NA())</f>
        <v>#N/A</v>
      </c>
      <c r="P161" s="338" t="e">
        <f>IF(ISNUMBER(Regressions!R171),ROUND(Regressions!R171, 1), NA())</f>
        <v>#N/A</v>
      </c>
      <c r="Q161" s="214" t="e">
        <f>IF(ISNUMBER(Regressions!S171),ROUND(Regressions!S171, 1), NA())</f>
        <v>#N/A</v>
      </c>
      <c r="R161" s="339" t="e">
        <f>IF(ISNUMBER(Regressions!T171),ROUND(Regressions!T171, 1), NA())</f>
        <v>#N/A</v>
      </c>
      <c r="S161" s="236" t="e">
        <f>IF(ISNUMBER(Regressions!U171),ROUND(Regressions!U171, 1), NA())</f>
        <v>#N/A</v>
      </c>
    </row>
    <row xmlns:x14ac="http://schemas.microsoft.com/office/spreadsheetml/2009/9/ac" r="162" x14ac:dyDescent="0.2">
      <c r="A162" s="335" t="str">
        <f>IF(ISBLANK(Regressions!A172), " ", Regressions!A172)</f>
        <v>Croatia</v>
      </c>
      <c r="B162" s="336">
        <f>IF(ISBLANK(Regressions!B172), " ", Regressions!B172)</f>
        <v>2003</v>
      </c>
      <c r="C162" s="341" t="str">
        <f>IF(ISBLANK(Regressions!C172), " ", Regressions!C172)</f>
        <v>Secondary</v>
      </c>
      <c r="D162" s="337">
        <f>IF(ISBLANK(Regressions!D172), " ", Regressions!D172)</f>
        <v>418705</v>
      </c>
      <c r="E162" s="213" t="e">
        <f>IF(ISNUMBER(Regressions!E172),ROUND(Regressions!E172, 1), NA())</f>
        <v>#N/A</v>
      </c>
      <c r="F162" s="338" t="e">
        <f>IF(ISNUMBER(Regressions!F172),ROUND(Regressions!F172, 1), NA())</f>
        <v>#N/A</v>
      </c>
      <c r="G162" s="235" t="e">
        <f>IF(ISNUMBER(Regressions!G172),ROUND(Regressions!G172, 1), NA())</f>
        <v>#N/A</v>
      </c>
      <c r="H162" s="339" t="e">
        <f>IF(ISNUMBER(Regressions!H172),ROUND(Regressions!H172, 1), NA())</f>
        <v>#N/A</v>
      </c>
      <c r="I162" s="236" t="e">
        <f>IF(ISNUMBER(Regressions!I172),ROUND(Regressions!I172, 1), NA())</f>
        <v>#N/A</v>
      </c>
      <c r="J162" s="340" t="e">
        <f>IF(ISNUMBER(Regressions!K172),ROUND(Regressions!K172, 1), NA())</f>
        <v>#N/A</v>
      </c>
      <c r="K162" s="338" t="e">
        <f>IF(ISNUMBER(Regressions!L172),ROUND(Regressions!L172, 1), NA())</f>
        <v>#N/A</v>
      </c>
      <c r="L162" s="237" t="e">
        <f>IF(ISNUMBER(Regressions!M172),ROUND(Regressions!M172, 1), NA())</f>
        <v>#N/A</v>
      </c>
      <c r="M162" s="339" t="e">
        <f>IF(ISNUMBER(Regressions!N172),ROUND(Regressions!N172, 1), NA())</f>
        <v>#N/A</v>
      </c>
      <c r="N162" s="236" t="e">
        <f>IF(ISNUMBER(Regressions!O172),ROUND(Regressions!O172, 1), NA())</f>
        <v>#N/A</v>
      </c>
      <c r="O162" s="340" t="e">
        <f>IF(ISNUMBER(Regressions!Q172),ROUND(Regressions!Q172, 1), NA())</f>
        <v>#N/A</v>
      </c>
      <c r="P162" s="338" t="e">
        <f>IF(ISNUMBER(Regressions!R172),ROUND(Regressions!R172, 1), NA())</f>
        <v>#N/A</v>
      </c>
      <c r="Q162" s="214" t="e">
        <f>IF(ISNUMBER(Regressions!S172),ROUND(Regressions!S172, 1), NA())</f>
        <v>#N/A</v>
      </c>
      <c r="R162" s="339" t="e">
        <f>IF(ISNUMBER(Regressions!T172),ROUND(Regressions!T172, 1), NA())</f>
        <v>#N/A</v>
      </c>
      <c r="S162" s="236" t="e">
        <f>IF(ISNUMBER(Regressions!U172),ROUND(Regressions!U172, 1), NA())</f>
        <v>#N/A</v>
      </c>
    </row>
    <row xmlns:x14ac="http://schemas.microsoft.com/office/spreadsheetml/2009/9/ac" r="163" x14ac:dyDescent="0.2">
      <c r="A163" s="335" t="str">
        <f>IF(ISBLANK(Regressions!A173), " ", Regressions!A173)</f>
        <v>Croatia</v>
      </c>
      <c r="B163" s="336">
        <f>IF(ISBLANK(Regressions!B173), " ", Regressions!B173)</f>
        <v>2004</v>
      </c>
      <c r="C163" s="341" t="str">
        <f>IF(ISBLANK(Regressions!C173), " ", Regressions!C173)</f>
        <v>Secondary</v>
      </c>
      <c r="D163" s="337">
        <f>IF(ISBLANK(Regressions!D173), " ", Regressions!D173)</f>
        <v>409585</v>
      </c>
      <c r="E163" s="213" t="e">
        <f>IF(ISNUMBER(Regressions!E173),ROUND(Regressions!E173, 1), NA())</f>
        <v>#N/A</v>
      </c>
      <c r="F163" s="338" t="e">
        <f>IF(ISNUMBER(Regressions!F173),ROUND(Regressions!F173, 1), NA())</f>
        <v>#N/A</v>
      </c>
      <c r="G163" s="235" t="e">
        <f>IF(ISNUMBER(Regressions!G173),ROUND(Regressions!G173, 1), NA())</f>
        <v>#N/A</v>
      </c>
      <c r="H163" s="339" t="e">
        <f>IF(ISNUMBER(Regressions!H173),ROUND(Regressions!H173, 1), NA())</f>
        <v>#N/A</v>
      </c>
      <c r="I163" s="236" t="e">
        <f>IF(ISNUMBER(Regressions!I173),ROUND(Regressions!I173, 1), NA())</f>
        <v>#N/A</v>
      </c>
      <c r="J163" s="340" t="e">
        <f>IF(ISNUMBER(Regressions!K173),ROUND(Regressions!K173, 1), NA())</f>
        <v>#N/A</v>
      </c>
      <c r="K163" s="338" t="e">
        <f>IF(ISNUMBER(Regressions!L173),ROUND(Regressions!L173, 1), NA())</f>
        <v>#N/A</v>
      </c>
      <c r="L163" s="237" t="e">
        <f>IF(ISNUMBER(Regressions!M173),ROUND(Regressions!M173, 1), NA())</f>
        <v>#N/A</v>
      </c>
      <c r="M163" s="339" t="e">
        <f>IF(ISNUMBER(Regressions!N173),ROUND(Regressions!N173, 1), NA())</f>
        <v>#N/A</v>
      </c>
      <c r="N163" s="236" t="e">
        <f>IF(ISNUMBER(Regressions!O173),ROUND(Regressions!O173, 1), NA())</f>
        <v>#N/A</v>
      </c>
      <c r="O163" s="340" t="e">
        <f>IF(ISNUMBER(Regressions!Q173),ROUND(Regressions!Q173, 1), NA())</f>
        <v>#N/A</v>
      </c>
      <c r="P163" s="338" t="e">
        <f>IF(ISNUMBER(Regressions!R173),ROUND(Regressions!R173, 1), NA())</f>
        <v>#N/A</v>
      </c>
      <c r="Q163" s="214" t="e">
        <f>IF(ISNUMBER(Regressions!S173),ROUND(Regressions!S173, 1), NA())</f>
        <v>#N/A</v>
      </c>
      <c r="R163" s="339" t="e">
        <f>IF(ISNUMBER(Regressions!T173),ROUND(Regressions!T173, 1), NA())</f>
        <v>#N/A</v>
      </c>
      <c r="S163" s="236" t="e">
        <f>IF(ISNUMBER(Regressions!U173),ROUND(Regressions!U173, 1), NA())</f>
        <v>#N/A</v>
      </c>
    </row>
    <row xmlns:x14ac="http://schemas.microsoft.com/office/spreadsheetml/2009/9/ac" r="164" x14ac:dyDescent="0.2">
      <c r="A164" s="335" t="str">
        <f>IF(ISBLANK(Regressions!A174), " ", Regressions!A174)</f>
        <v>Croatia</v>
      </c>
      <c r="B164" s="336">
        <f>IF(ISBLANK(Regressions!B174), " ", Regressions!B174)</f>
        <v>2005</v>
      </c>
      <c r="C164" s="341" t="str">
        <f>IF(ISBLANK(Regressions!C174), " ", Regressions!C174)</f>
        <v>Secondary</v>
      </c>
      <c r="D164" s="337">
        <f>IF(ISBLANK(Regressions!D174), " ", Regressions!D174)</f>
        <v>403851</v>
      </c>
      <c r="E164" s="213" t="e">
        <f>IF(ISNUMBER(Regressions!E174),ROUND(Regressions!E174, 1), NA())</f>
        <v>#N/A</v>
      </c>
      <c r="F164" s="338" t="e">
        <f>IF(ISNUMBER(Regressions!F174),ROUND(Regressions!F174, 1), NA())</f>
        <v>#N/A</v>
      </c>
      <c r="G164" s="235" t="e">
        <f>IF(ISNUMBER(Regressions!G174),ROUND(Regressions!G174, 1), NA())</f>
        <v>#N/A</v>
      </c>
      <c r="H164" s="339" t="e">
        <f>IF(ISNUMBER(Regressions!H174),ROUND(Regressions!H174, 1), NA())</f>
        <v>#N/A</v>
      </c>
      <c r="I164" s="236" t="e">
        <f>IF(ISNUMBER(Regressions!I174),ROUND(Regressions!I174, 1), NA())</f>
        <v>#N/A</v>
      </c>
      <c r="J164" s="340" t="e">
        <f>IF(ISNUMBER(Regressions!K174),ROUND(Regressions!K174, 1), NA())</f>
        <v>#N/A</v>
      </c>
      <c r="K164" s="338" t="e">
        <f>IF(ISNUMBER(Regressions!L174),ROUND(Regressions!L174, 1), NA())</f>
        <v>#N/A</v>
      </c>
      <c r="L164" s="237" t="e">
        <f>IF(ISNUMBER(Regressions!M174),ROUND(Regressions!M174, 1), NA())</f>
        <v>#N/A</v>
      </c>
      <c r="M164" s="339" t="e">
        <f>IF(ISNUMBER(Regressions!N174),ROUND(Regressions!N174, 1), NA())</f>
        <v>#N/A</v>
      </c>
      <c r="N164" s="236" t="e">
        <f>IF(ISNUMBER(Regressions!O174),ROUND(Regressions!O174, 1), NA())</f>
        <v>#N/A</v>
      </c>
      <c r="O164" s="340" t="e">
        <f>IF(ISNUMBER(Regressions!Q174),ROUND(Regressions!Q174, 1), NA())</f>
        <v>#N/A</v>
      </c>
      <c r="P164" s="338" t="e">
        <f>IF(ISNUMBER(Regressions!R174),ROUND(Regressions!R174, 1), NA())</f>
        <v>#N/A</v>
      </c>
      <c r="Q164" s="214" t="e">
        <f>IF(ISNUMBER(Regressions!S174),ROUND(Regressions!S174, 1), NA())</f>
        <v>#N/A</v>
      </c>
      <c r="R164" s="339" t="e">
        <f>IF(ISNUMBER(Regressions!T174),ROUND(Regressions!T174, 1), NA())</f>
        <v>#N/A</v>
      </c>
      <c r="S164" s="236" t="e">
        <f>IF(ISNUMBER(Regressions!U174),ROUND(Regressions!U174, 1), NA())</f>
        <v>#N/A</v>
      </c>
    </row>
    <row xmlns:x14ac="http://schemas.microsoft.com/office/spreadsheetml/2009/9/ac" r="165" x14ac:dyDescent="0.2">
      <c r="A165" s="335" t="str">
        <f>IF(ISBLANK(Regressions!A175), " ", Regressions!A175)</f>
        <v>Croatia</v>
      </c>
      <c r="B165" s="336">
        <f>IF(ISBLANK(Regressions!B175), " ", Regressions!B175)</f>
        <v>2006</v>
      </c>
      <c r="C165" s="341" t="str">
        <f>IF(ISBLANK(Regressions!C175), " ", Regressions!C175)</f>
        <v>Secondary</v>
      </c>
      <c r="D165" s="337">
        <f>IF(ISBLANK(Regressions!D175), " ", Regressions!D175)</f>
        <v>399695</v>
      </c>
      <c r="E165" s="213" t="e">
        <f>IF(ISNUMBER(Regressions!E175),ROUND(Regressions!E175, 1), NA())</f>
        <v>#N/A</v>
      </c>
      <c r="F165" s="338" t="e">
        <f>IF(ISNUMBER(Regressions!F175),ROUND(Regressions!F175, 1), NA())</f>
        <v>#N/A</v>
      </c>
      <c r="G165" s="235" t="e">
        <f>IF(ISNUMBER(Regressions!G175),ROUND(Regressions!G175, 1), NA())</f>
        <v>#N/A</v>
      </c>
      <c r="H165" s="339" t="e">
        <f>IF(ISNUMBER(Regressions!H175),ROUND(Regressions!H175, 1), NA())</f>
        <v>#N/A</v>
      </c>
      <c r="I165" s="236" t="e">
        <f>IF(ISNUMBER(Regressions!I175),ROUND(Regressions!I175, 1), NA())</f>
        <v>#N/A</v>
      </c>
      <c r="J165" s="340" t="e">
        <f>IF(ISNUMBER(Regressions!K175),ROUND(Regressions!K175, 1), NA())</f>
        <v>#N/A</v>
      </c>
      <c r="K165" s="338" t="e">
        <f>IF(ISNUMBER(Regressions!L175),ROUND(Regressions!L175, 1), NA())</f>
        <v>#N/A</v>
      </c>
      <c r="L165" s="237" t="e">
        <f>IF(ISNUMBER(Regressions!M175),ROUND(Regressions!M175, 1), NA())</f>
        <v>#N/A</v>
      </c>
      <c r="M165" s="339" t="e">
        <f>IF(ISNUMBER(Regressions!N175),ROUND(Regressions!N175, 1), NA())</f>
        <v>#N/A</v>
      </c>
      <c r="N165" s="236" t="e">
        <f>IF(ISNUMBER(Regressions!O175),ROUND(Regressions!O175, 1), NA())</f>
        <v>#N/A</v>
      </c>
      <c r="O165" s="340" t="e">
        <f>IF(ISNUMBER(Regressions!Q175),ROUND(Regressions!Q175, 1), NA())</f>
        <v>#N/A</v>
      </c>
      <c r="P165" s="338" t="e">
        <f>IF(ISNUMBER(Regressions!R175),ROUND(Regressions!R175, 1), NA())</f>
        <v>#N/A</v>
      </c>
      <c r="Q165" s="214" t="e">
        <f>IF(ISNUMBER(Regressions!S175),ROUND(Regressions!S175, 1), NA())</f>
        <v>#N/A</v>
      </c>
      <c r="R165" s="339" t="e">
        <f>IF(ISNUMBER(Regressions!T175),ROUND(Regressions!T175, 1), NA())</f>
        <v>#N/A</v>
      </c>
      <c r="S165" s="236" t="e">
        <f>IF(ISNUMBER(Regressions!U175),ROUND(Regressions!U175, 1), NA())</f>
        <v>#N/A</v>
      </c>
    </row>
    <row xmlns:x14ac="http://schemas.microsoft.com/office/spreadsheetml/2009/9/ac" r="166" x14ac:dyDescent="0.2">
      <c r="A166" s="335" t="str">
        <f>IF(ISBLANK(Regressions!A176), " ", Regressions!A176)</f>
        <v>Croatia</v>
      </c>
      <c r="B166" s="336">
        <f>IF(ISBLANK(Regressions!B176), " ", Regressions!B176)</f>
        <v>2007</v>
      </c>
      <c r="C166" s="341" t="str">
        <f>IF(ISBLANK(Regressions!C176), " ", Regressions!C176)</f>
        <v>Secondary</v>
      </c>
      <c r="D166" s="337">
        <f>IF(ISBLANK(Regressions!D176), " ", Regressions!D176)</f>
        <v>396871</v>
      </c>
      <c r="E166" s="213" t="e">
        <f>IF(ISNUMBER(Regressions!E176),ROUND(Regressions!E176, 1), NA())</f>
        <v>#N/A</v>
      </c>
      <c r="F166" s="338" t="e">
        <f>IF(ISNUMBER(Regressions!F176),ROUND(Regressions!F176, 1), NA())</f>
        <v>#N/A</v>
      </c>
      <c r="G166" s="235" t="e">
        <f>IF(ISNUMBER(Regressions!G176),ROUND(Regressions!G176, 1), NA())</f>
        <v>#N/A</v>
      </c>
      <c r="H166" s="339" t="e">
        <f>IF(ISNUMBER(Regressions!H176),ROUND(Regressions!H176, 1), NA())</f>
        <v>#N/A</v>
      </c>
      <c r="I166" s="236" t="e">
        <f>IF(ISNUMBER(Regressions!I176),ROUND(Regressions!I176, 1), NA())</f>
        <v>#N/A</v>
      </c>
      <c r="J166" s="340" t="e">
        <f>IF(ISNUMBER(Regressions!K176),ROUND(Regressions!K176, 1), NA())</f>
        <v>#N/A</v>
      </c>
      <c r="K166" s="338" t="e">
        <f>IF(ISNUMBER(Regressions!L176),ROUND(Regressions!L176, 1), NA())</f>
        <v>#N/A</v>
      </c>
      <c r="L166" s="237" t="e">
        <f>IF(ISNUMBER(Regressions!M176),ROUND(Regressions!M176, 1), NA())</f>
        <v>#N/A</v>
      </c>
      <c r="M166" s="339" t="e">
        <f>IF(ISNUMBER(Regressions!N176),ROUND(Regressions!N176, 1), NA())</f>
        <v>#N/A</v>
      </c>
      <c r="N166" s="236" t="e">
        <f>IF(ISNUMBER(Regressions!O176),ROUND(Regressions!O176, 1), NA())</f>
        <v>#N/A</v>
      </c>
      <c r="O166" s="340" t="e">
        <f>IF(ISNUMBER(Regressions!Q176),ROUND(Regressions!Q176, 1), NA())</f>
        <v>#N/A</v>
      </c>
      <c r="P166" s="338" t="e">
        <f>IF(ISNUMBER(Regressions!R176),ROUND(Regressions!R176, 1), NA())</f>
        <v>#N/A</v>
      </c>
      <c r="Q166" s="214" t="e">
        <f>IF(ISNUMBER(Regressions!S176),ROUND(Regressions!S176, 1), NA())</f>
        <v>#N/A</v>
      </c>
      <c r="R166" s="339" t="e">
        <f>IF(ISNUMBER(Regressions!T176),ROUND(Regressions!T176, 1), NA())</f>
        <v>#N/A</v>
      </c>
      <c r="S166" s="236" t="e">
        <f>IF(ISNUMBER(Regressions!U176),ROUND(Regressions!U176, 1), NA())</f>
        <v>#N/A</v>
      </c>
    </row>
    <row xmlns:x14ac="http://schemas.microsoft.com/office/spreadsheetml/2009/9/ac" r="167" x14ac:dyDescent="0.2">
      <c r="A167" s="335" t="str">
        <f>IF(ISBLANK(Regressions!A177), " ", Regressions!A177)</f>
        <v>Croatia</v>
      </c>
      <c r="B167" s="336">
        <f>IF(ISBLANK(Regressions!B177), " ", Regressions!B177)</f>
        <v>2008</v>
      </c>
      <c r="C167" s="341" t="str">
        <f>IF(ISBLANK(Regressions!C177), " ", Regressions!C177)</f>
        <v>Secondary</v>
      </c>
      <c r="D167" s="337">
        <f>IF(ISBLANK(Regressions!D177), " ", Regressions!D177)</f>
        <v>395596</v>
      </c>
      <c r="E167" s="213" t="e">
        <f>IF(ISNUMBER(Regressions!E177),ROUND(Regressions!E177, 1), NA())</f>
        <v>#N/A</v>
      </c>
      <c r="F167" s="338" t="e">
        <f>IF(ISNUMBER(Regressions!F177),ROUND(Regressions!F177, 1), NA())</f>
        <v>#N/A</v>
      </c>
      <c r="G167" s="235" t="e">
        <f>IF(ISNUMBER(Regressions!G177),ROUND(Regressions!G177, 1), NA())</f>
        <v>#N/A</v>
      </c>
      <c r="H167" s="339" t="e">
        <f>IF(ISNUMBER(Regressions!H177),ROUND(Regressions!H177, 1), NA())</f>
        <v>#N/A</v>
      </c>
      <c r="I167" s="236" t="e">
        <f>IF(ISNUMBER(Regressions!I177),ROUND(Regressions!I177, 1), NA())</f>
        <v>#N/A</v>
      </c>
      <c r="J167" s="340" t="e">
        <f>IF(ISNUMBER(Regressions!K177),ROUND(Regressions!K177, 1), NA())</f>
        <v>#N/A</v>
      </c>
      <c r="K167" s="338" t="e">
        <f>IF(ISNUMBER(Regressions!L177),ROUND(Regressions!L177, 1), NA())</f>
        <v>#N/A</v>
      </c>
      <c r="L167" s="237" t="e">
        <f>IF(ISNUMBER(Regressions!M177),ROUND(Regressions!M177, 1), NA())</f>
        <v>#N/A</v>
      </c>
      <c r="M167" s="339" t="e">
        <f>IF(ISNUMBER(Regressions!N177),ROUND(Regressions!N177, 1), NA())</f>
        <v>#N/A</v>
      </c>
      <c r="N167" s="236" t="e">
        <f>IF(ISNUMBER(Regressions!O177),ROUND(Regressions!O177, 1), NA())</f>
        <v>#N/A</v>
      </c>
      <c r="O167" s="340" t="e">
        <f>IF(ISNUMBER(Regressions!Q177),ROUND(Regressions!Q177, 1), NA())</f>
        <v>#N/A</v>
      </c>
      <c r="P167" s="338" t="e">
        <f>IF(ISNUMBER(Regressions!R177),ROUND(Regressions!R177, 1), NA())</f>
        <v>#N/A</v>
      </c>
      <c r="Q167" s="214" t="e">
        <f>IF(ISNUMBER(Regressions!S177),ROUND(Regressions!S177, 1), NA())</f>
        <v>#N/A</v>
      </c>
      <c r="R167" s="339" t="e">
        <f>IF(ISNUMBER(Regressions!T177),ROUND(Regressions!T177, 1), NA())</f>
        <v>#N/A</v>
      </c>
      <c r="S167" s="236" t="e">
        <f>IF(ISNUMBER(Regressions!U177),ROUND(Regressions!U177, 1), NA())</f>
        <v>#N/A</v>
      </c>
    </row>
    <row xmlns:x14ac="http://schemas.microsoft.com/office/spreadsheetml/2009/9/ac" r="168" x14ac:dyDescent="0.2">
      <c r="A168" s="335" t="str">
        <f>IF(ISBLANK(Regressions!A178), " ", Regressions!A178)</f>
        <v>Croatia</v>
      </c>
      <c r="B168" s="336">
        <f>IF(ISBLANK(Regressions!B178), " ", Regressions!B178)</f>
        <v>2009</v>
      </c>
      <c r="C168" s="341" t="str">
        <f>IF(ISBLANK(Regressions!C178), " ", Regressions!C178)</f>
        <v>Secondary</v>
      </c>
      <c r="D168" s="337">
        <f>IF(ISBLANK(Regressions!D178), " ", Regressions!D178)</f>
        <v>395633</v>
      </c>
      <c r="E168" s="213" t="e">
        <f>IF(ISNUMBER(Regressions!E178),ROUND(Regressions!E178, 1), NA())</f>
        <v>#N/A</v>
      </c>
      <c r="F168" s="338" t="e">
        <f>IF(ISNUMBER(Regressions!F178),ROUND(Regressions!F178, 1), NA())</f>
        <v>#N/A</v>
      </c>
      <c r="G168" s="235" t="e">
        <f>IF(ISNUMBER(Regressions!G178),ROUND(Regressions!G178, 1), NA())</f>
        <v>#N/A</v>
      </c>
      <c r="H168" s="339" t="e">
        <f>IF(ISNUMBER(Regressions!H178),ROUND(Regressions!H178, 1), NA())</f>
        <v>#N/A</v>
      </c>
      <c r="I168" s="236" t="e">
        <f>IF(ISNUMBER(Regressions!I178),ROUND(Regressions!I178, 1), NA())</f>
        <v>#N/A</v>
      </c>
      <c r="J168" s="340" t="e">
        <f>IF(ISNUMBER(Regressions!K178),ROUND(Regressions!K178, 1), NA())</f>
        <v>#N/A</v>
      </c>
      <c r="K168" s="338" t="e">
        <f>IF(ISNUMBER(Regressions!L178),ROUND(Regressions!L178, 1), NA())</f>
        <v>#N/A</v>
      </c>
      <c r="L168" s="237" t="e">
        <f>IF(ISNUMBER(Regressions!M178),ROUND(Regressions!M178, 1), NA())</f>
        <v>#N/A</v>
      </c>
      <c r="M168" s="339" t="e">
        <f>IF(ISNUMBER(Regressions!N178),ROUND(Regressions!N178, 1), NA())</f>
        <v>#N/A</v>
      </c>
      <c r="N168" s="236" t="e">
        <f>IF(ISNUMBER(Regressions!O178),ROUND(Regressions!O178, 1), NA())</f>
        <v>#N/A</v>
      </c>
      <c r="O168" s="340" t="e">
        <f>IF(ISNUMBER(Regressions!Q178),ROUND(Regressions!Q178, 1), NA())</f>
        <v>#N/A</v>
      </c>
      <c r="P168" s="338" t="e">
        <f>IF(ISNUMBER(Regressions!R178),ROUND(Regressions!R178, 1), NA())</f>
        <v>#N/A</v>
      </c>
      <c r="Q168" s="214" t="e">
        <f>IF(ISNUMBER(Regressions!S178),ROUND(Regressions!S178, 1), NA())</f>
        <v>#N/A</v>
      </c>
      <c r="R168" s="339" t="e">
        <f>IF(ISNUMBER(Regressions!T178),ROUND(Regressions!T178, 1), NA())</f>
        <v>#N/A</v>
      </c>
      <c r="S168" s="236" t="e">
        <f>IF(ISNUMBER(Regressions!U178),ROUND(Regressions!U178, 1), NA())</f>
        <v>#N/A</v>
      </c>
    </row>
    <row xmlns:x14ac="http://schemas.microsoft.com/office/spreadsheetml/2009/9/ac" r="169" x14ac:dyDescent="0.2">
      <c r="A169" s="335" t="str">
        <f>IF(ISBLANK(Regressions!A179), " ", Regressions!A179)</f>
        <v>Croatia</v>
      </c>
      <c r="B169" s="336">
        <f>IF(ISBLANK(Regressions!B179), " ", Regressions!B179)</f>
        <v>2010</v>
      </c>
      <c r="C169" s="341" t="str">
        <f>IF(ISBLANK(Regressions!C179), " ", Regressions!C179)</f>
        <v>Secondary</v>
      </c>
      <c r="D169" s="337">
        <f>IF(ISBLANK(Regressions!D179), " ", Regressions!D179)</f>
        <v>392854</v>
      </c>
      <c r="E169" s="213" t="e">
        <f>IF(ISNUMBER(Regressions!E179),ROUND(Regressions!E179, 1), NA())</f>
        <v>#N/A</v>
      </c>
      <c r="F169" s="338" t="e">
        <f>IF(ISNUMBER(Regressions!F179),ROUND(Regressions!F179, 1), NA())</f>
        <v>#N/A</v>
      </c>
      <c r="G169" s="235" t="e">
        <f>IF(ISNUMBER(Regressions!G179),ROUND(Regressions!G179, 1), NA())</f>
        <v>#N/A</v>
      </c>
      <c r="H169" s="339" t="e">
        <f>IF(ISNUMBER(Regressions!H179),ROUND(Regressions!H179, 1), NA())</f>
        <v>#N/A</v>
      </c>
      <c r="I169" s="236" t="e">
        <f>IF(ISNUMBER(Regressions!I179),ROUND(Regressions!I179, 1), NA())</f>
        <v>#N/A</v>
      </c>
      <c r="J169" s="340" t="e">
        <f>IF(ISNUMBER(Regressions!K179),ROUND(Regressions!K179, 1), NA())</f>
        <v>#N/A</v>
      </c>
      <c r="K169" s="338" t="e">
        <f>IF(ISNUMBER(Regressions!L179),ROUND(Regressions!L179, 1), NA())</f>
        <v>#N/A</v>
      </c>
      <c r="L169" s="237" t="e">
        <f>IF(ISNUMBER(Regressions!M179),ROUND(Regressions!M179, 1), NA())</f>
        <v>#N/A</v>
      </c>
      <c r="M169" s="339" t="e">
        <f>IF(ISNUMBER(Regressions!N179),ROUND(Regressions!N179, 1), NA())</f>
        <v>#N/A</v>
      </c>
      <c r="N169" s="236" t="e">
        <f>IF(ISNUMBER(Regressions!O179),ROUND(Regressions!O179, 1), NA())</f>
        <v>#N/A</v>
      </c>
      <c r="O169" s="340" t="e">
        <f>IF(ISNUMBER(Regressions!Q179),ROUND(Regressions!Q179, 1), NA())</f>
        <v>#N/A</v>
      </c>
      <c r="P169" s="338" t="e">
        <f>IF(ISNUMBER(Regressions!R179),ROUND(Regressions!R179, 1), NA())</f>
        <v>#N/A</v>
      </c>
      <c r="Q169" s="214" t="e">
        <f>IF(ISNUMBER(Regressions!S179),ROUND(Regressions!S179, 1), NA())</f>
        <v>#N/A</v>
      </c>
      <c r="R169" s="339" t="e">
        <f>IF(ISNUMBER(Regressions!T179),ROUND(Regressions!T179, 1), NA())</f>
        <v>#N/A</v>
      </c>
      <c r="S169" s="236" t="e">
        <f>IF(ISNUMBER(Regressions!U179),ROUND(Regressions!U179, 1), NA())</f>
        <v>#N/A</v>
      </c>
    </row>
    <row xmlns:x14ac="http://schemas.microsoft.com/office/spreadsheetml/2009/9/ac" r="170" x14ac:dyDescent="0.2">
      <c r="A170" s="335" t="str">
        <f>IF(ISBLANK(Regressions!A180), " ", Regressions!A180)</f>
        <v>Croatia</v>
      </c>
      <c r="B170" s="336">
        <f>IF(ISBLANK(Regressions!B180), " ", Regressions!B180)</f>
        <v>2011</v>
      </c>
      <c r="C170" s="341" t="str">
        <f>IF(ISBLANK(Regressions!C180), " ", Regressions!C180)</f>
        <v>Secondary</v>
      </c>
      <c r="D170" s="337">
        <f>IF(ISBLANK(Regressions!D180), " ", Regressions!D180)</f>
        <v>386849</v>
      </c>
      <c r="E170" s="213" t="e">
        <f>IF(ISNUMBER(Regressions!E180),ROUND(Regressions!E180, 1), NA())</f>
        <v>#N/A</v>
      </c>
      <c r="F170" s="338" t="e">
        <f>IF(ISNUMBER(Regressions!F180),ROUND(Regressions!F180, 1), NA())</f>
        <v>#N/A</v>
      </c>
      <c r="G170" s="235" t="e">
        <f>IF(ISNUMBER(Regressions!G180),ROUND(Regressions!G180, 1), NA())</f>
        <v>#N/A</v>
      </c>
      <c r="H170" s="339" t="e">
        <f>IF(ISNUMBER(Regressions!H180),ROUND(Regressions!H180, 1), NA())</f>
        <v>#N/A</v>
      </c>
      <c r="I170" s="236" t="e">
        <f>IF(ISNUMBER(Regressions!I180),ROUND(Regressions!I180, 1), NA())</f>
        <v>#N/A</v>
      </c>
      <c r="J170" s="340" t="e">
        <f>IF(ISNUMBER(Regressions!K180),ROUND(Regressions!K180, 1), NA())</f>
        <v>#N/A</v>
      </c>
      <c r="K170" s="338" t="e">
        <f>IF(ISNUMBER(Regressions!L180),ROUND(Regressions!L180, 1), NA())</f>
        <v>#N/A</v>
      </c>
      <c r="L170" s="237" t="e">
        <f>IF(ISNUMBER(Regressions!M180),ROUND(Regressions!M180, 1), NA())</f>
        <v>#N/A</v>
      </c>
      <c r="M170" s="339" t="e">
        <f>IF(ISNUMBER(Regressions!N180),ROUND(Regressions!N180, 1), NA())</f>
        <v>#N/A</v>
      </c>
      <c r="N170" s="236" t="e">
        <f>IF(ISNUMBER(Regressions!O180),ROUND(Regressions!O180, 1), NA())</f>
        <v>#N/A</v>
      </c>
      <c r="O170" s="340" t="e">
        <f>IF(ISNUMBER(Regressions!Q180),ROUND(Regressions!Q180, 1), NA())</f>
        <v>#N/A</v>
      </c>
      <c r="P170" s="338" t="e">
        <f>IF(ISNUMBER(Regressions!R180),ROUND(Regressions!R180, 1), NA())</f>
        <v>#N/A</v>
      </c>
      <c r="Q170" s="214" t="e">
        <f>IF(ISNUMBER(Regressions!S180),ROUND(Regressions!S180, 1), NA())</f>
        <v>#N/A</v>
      </c>
      <c r="R170" s="339" t="e">
        <f>IF(ISNUMBER(Regressions!T180),ROUND(Regressions!T180, 1), NA())</f>
        <v>#N/A</v>
      </c>
      <c r="S170" s="236" t="e">
        <f>IF(ISNUMBER(Regressions!U180),ROUND(Regressions!U180, 1), NA())</f>
        <v>#N/A</v>
      </c>
    </row>
    <row xmlns:x14ac="http://schemas.microsoft.com/office/spreadsheetml/2009/9/ac" r="171" x14ac:dyDescent="0.2">
      <c r="A171" s="335" t="str">
        <f>IF(ISBLANK(Regressions!A181), " ", Regressions!A181)</f>
        <v>Croatia</v>
      </c>
      <c r="B171" s="336">
        <f>IF(ISBLANK(Regressions!B181), " ", Regressions!B181)</f>
        <v>2012</v>
      </c>
      <c r="C171" s="341" t="str">
        <f>IF(ISBLANK(Regressions!C181), " ", Regressions!C181)</f>
        <v>Secondary</v>
      </c>
      <c r="D171" s="337">
        <f>IF(ISBLANK(Regressions!D181), " ", Regressions!D181)</f>
        <v>383258</v>
      </c>
      <c r="E171" s="213" t="e">
        <f>IF(ISNUMBER(Regressions!E181),ROUND(Regressions!E181, 1), NA())</f>
        <v>#N/A</v>
      </c>
      <c r="F171" s="338" t="e">
        <f>IF(ISNUMBER(Regressions!F181),ROUND(Regressions!F181, 1), NA())</f>
        <v>#N/A</v>
      </c>
      <c r="G171" s="235" t="e">
        <f>IF(ISNUMBER(Regressions!G181),ROUND(Regressions!G181, 1), NA())</f>
        <v>#N/A</v>
      </c>
      <c r="H171" s="339" t="e">
        <f>IF(ISNUMBER(Regressions!H181),ROUND(Regressions!H181, 1), NA())</f>
        <v>#N/A</v>
      </c>
      <c r="I171" s="236" t="e">
        <f>IF(ISNUMBER(Regressions!I181),ROUND(Regressions!I181, 1), NA())</f>
        <v>#N/A</v>
      </c>
      <c r="J171" s="340" t="e">
        <f>IF(ISNUMBER(Regressions!K181),ROUND(Regressions!K181, 1), NA())</f>
        <v>#N/A</v>
      </c>
      <c r="K171" s="338" t="e">
        <f>IF(ISNUMBER(Regressions!L181),ROUND(Regressions!L181, 1), NA())</f>
        <v>#N/A</v>
      </c>
      <c r="L171" s="237" t="e">
        <f>IF(ISNUMBER(Regressions!M181),ROUND(Regressions!M181, 1), NA())</f>
        <v>#N/A</v>
      </c>
      <c r="M171" s="339" t="e">
        <f>IF(ISNUMBER(Regressions!N181),ROUND(Regressions!N181, 1), NA())</f>
        <v>#N/A</v>
      </c>
      <c r="N171" s="236" t="e">
        <f>IF(ISNUMBER(Regressions!O181),ROUND(Regressions!O181, 1), NA())</f>
        <v>#N/A</v>
      </c>
      <c r="O171" s="340" t="e">
        <f>IF(ISNUMBER(Regressions!Q181),ROUND(Regressions!Q181, 1), NA())</f>
        <v>#N/A</v>
      </c>
      <c r="P171" s="338" t="e">
        <f>IF(ISNUMBER(Regressions!R181),ROUND(Regressions!R181, 1), NA())</f>
        <v>#N/A</v>
      </c>
      <c r="Q171" s="214" t="e">
        <f>IF(ISNUMBER(Regressions!S181),ROUND(Regressions!S181, 1), NA())</f>
        <v>#N/A</v>
      </c>
      <c r="R171" s="339" t="e">
        <f>IF(ISNUMBER(Regressions!T181),ROUND(Regressions!T181, 1), NA())</f>
        <v>#N/A</v>
      </c>
      <c r="S171" s="236" t="e">
        <f>IF(ISNUMBER(Regressions!U181),ROUND(Regressions!U181, 1), NA())</f>
        <v>#N/A</v>
      </c>
    </row>
    <row xmlns:x14ac="http://schemas.microsoft.com/office/spreadsheetml/2009/9/ac" r="172" x14ac:dyDescent="0.2">
      <c r="A172" s="335" t="str">
        <f>IF(ISBLANK(Regressions!A182), " ", Regressions!A182)</f>
        <v>Croatia</v>
      </c>
      <c r="B172" s="336">
        <f>IF(ISBLANK(Regressions!B182), " ", Regressions!B182)</f>
        <v>2013</v>
      </c>
      <c r="C172" s="341" t="str">
        <f>IF(ISBLANK(Regressions!C182), " ", Regressions!C182)</f>
        <v>Secondary</v>
      </c>
      <c r="D172" s="337">
        <f>IF(ISBLANK(Regressions!D182), " ", Regressions!D182)</f>
        <v>375687</v>
      </c>
      <c r="E172" s="213" t="e">
        <f>IF(ISNUMBER(Regressions!E182),ROUND(Regressions!E182, 1), NA())</f>
        <v>#N/A</v>
      </c>
      <c r="F172" s="338" t="e">
        <f>IF(ISNUMBER(Regressions!F182),ROUND(Regressions!F182, 1), NA())</f>
        <v>#N/A</v>
      </c>
      <c r="G172" s="235" t="e">
        <f>IF(ISNUMBER(Regressions!G182),ROUND(Regressions!G182, 1), NA())</f>
        <v>#N/A</v>
      </c>
      <c r="H172" s="339" t="e">
        <f>IF(ISNUMBER(Regressions!H182),ROUND(Regressions!H182, 1), NA())</f>
        <v>#N/A</v>
      </c>
      <c r="I172" s="236" t="e">
        <f>IF(ISNUMBER(Regressions!I182),ROUND(Regressions!I182, 1), NA())</f>
        <v>#N/A</v>
      </c>
      <c r="J172" s="340" t="e">
        <f>IF(ISNUMBER(Regressions!K182),ROUND(Regressions!K182, 1), NA())</f>
        <v>#N/A</v>
      </c>
      <c r="K172" s="338" t="e">
        <f>IF(ISNUMBER(Regressions!L182),ROUND(Regressions!L182, 1), NA())</f>
        <v>#N/A</v>
      </c>
      <c r="L172" s="237" t="e">
        <f>IF(ISNUMBER(Regressions!M182),ROUND(Regressions!M182, 1), NA())</f>
        <v>#N/A</v>
      </c>
      <c r="M172" s="339" t="e">
        <f>IF(ISNUMBER(Regressions!N182),ROUND(Regressions!N182, 1), NA())</f>
        <v>#N/A</v>
      </c>
      <c r="N172" s="236" t="e">
        <f>IF(ISNUMBER(Regressions!O182),ROUND(Regressions!O182, 1), NA())</f>
        <v>#N/A</v>
      </c>
      <c r="O172" s="340" t="e">
        <f>IF(ISNUMBER(Regressions!Q182),ROUND(Regressions!Q182, 1), NA())</f>
        <v>#N/A</v>
      </c>
      <c r="P172" s="338" t="e">
        <f>IF(ISNUMBER(Regressions!R182),ROUND(Regressions!R182, 1), NA())</f>
        <v>#N/A</v>
      </c>
      <c r="Q172" s="214" t="e">
        <f>IF(ISNUMBER(Regressions!S182),ROUND(Regressions!S182, 1), NA())</f>
        <v>#N/A</v>
      </c>
      <c r="R172" s="339" t="e">
        <f>IF(ISNUMBER(Regressions!T182),ROUND(Regressions!T182, 1), NA())</f>
        <v>#N/A</v>
      </c>
      <c r="S172" s="236" t="e">
        <f>IF(ISNUMBER(Regressions!U182),ROUND(Regressions!U182, 1), NA())</f>
        <v>#N/A</v>
      </c>
    </row>
    <row xmlns:x14ac="http://schemas.microsoft.com/office/spreadsheetml/2009/9/ac" r="173" x14ac:dyDescent="0.2">
      <c r="A173" s="335" t="str">
        <f>IF(ISBLANK(Regressions!A183), " ", Regressions!A183)</f>
        <v>Croatia</v>
      </c>
      <c r="B173" s="336">
        <f>IF(ISBLANK(Regressions!B183), " ", Regressions!B183)</f>
        <v>2014</v>
      </c>
      <c r="C173" s="341" t="str">
        <f>IF(ISBLANK(Regressions!C183), " ", Regressions!C183)</f>
        <v>Secondary</v>
      </c>
      <c r="D173" s="337">
        <f>IF(ISBLANK(Regressions!D183), " ", Regressions!D183)</f>
        <v>367266</v>
      </c>
      <c r="E173" s="213" t="e">
        <f>IF(ISNUMBER(Regressions!E183),ROUND(Regressions!E183, 1), NA())</f>
        <v>#N/A</v>
      </c>
      <c r="F173" s="338" t="e">
        <f>IF(ISNUMBER(Regressions!F183),ROUND(Regressions!F183, 1), NA())</f>
        <v>#N/A</v>
      </c>
      <c r="G173" s="235" t="e">
        <f>IF(ISNUMBER(Regressions!G183),ROUND(Regressions!G183, 1), NA())</f>
        <v>#N/A</v>
      </c>
      <c r="H173" s="339" t="e">
        <f>IF(ISNUMBER(Regressions!H183),ROUND(Regressions!H183, 1), NA())</f>
        <v>#N/A</v>
      </c>
      <c r="I173" s="236" t="e">
        <f>IF(ISNUMBER(Regressions!I183),ROUND(Regressions!I183, 1), NA())</f>
        <v>#N/A</v>
      </c>
      <c r="J173" s="340" t="e">
        <f>IF(ISNUMBER(Regressions!K183),ROUND(Regressions!K183, 1), NA())</f>
        <v>#N/A</v>
      </c>
      <c r="K173" s="338" t="e">
        <f>IF(ISNUMBER(Regressions!L183),ROUND(Regressions!L183, 1), NA())</f>
        <v>#N/A</v>
      </c>
      <c r="L173" s="237" t="e">
        <f>IF(ISNUMBER(Regressions!M183),ROUND(Regressions!M183, 1), NA())</f>
        <v>#N/A</v>
      </c>
      <c r="M173" s="339" t="e">
        <f>IF(ISNUMBER(Regressions!N183),ROUND(Regressions!N183, 1), NA())</f>
        <v>#N/A</v>
      </c>
      <c r="N173" s="236" t="e">
        <f>IF(ISNUMBER(Regressions!O183),ROUND(Regressions!O183, 1), NA())</f>
        <v>#N/A</v>
      </c>
      <c r="O173" s="340" t="e">
        <f>IF(ISNUMBER(Regressions!Q183),ROUND(Regressions!Q183, 1), NA())</f>
        <v>#N/A</v>
      </c>
      <c r="P173" s="338" t="e">
        <f>IF(ISNUMBER(Regressions!R183),ROUND(Regressions!R183, 1), NA())</f>
        <v>#N/A</v>
      </c>
      <c r="Q173" s="214" t="e">
        <f>IF(ISNUMBER(Regressions!S183),ROUND(Regressions!S183, 1), NA())</f>
        <v>#N/A</v>
      </c>
      <c r="R173" s="339" t="e">
        <f>IF(ISNUMBER(Regressions!T183),ROUND(Regressions!T183, 1), NA())</f>
        <v>#N/A</v>
      </c>
      <c r="S173" s="236" t="e">
        <f>IF(ISNUMBER(Regressions!U183),ROUND(Regressions!U183, 1), NA())</f>
        <v>#N/A</v>
      </c>
    </row>
    <row xmlns:x14ac="http://schemas.microsoft.com/office/spreadsheetml/2009/9/ac" r="174" x14ac:dyDescent="0.2">
      <c r="A174" s="335" t="str">
        <f>IF(ISBLANK(Regressions!A184), " ", Regressions!A184)</f>
        <v>Croatia</v>
      </c>
      <c r="B174" s="336">
        <f>IF(ISBLANK(Regressions!B184), " ", Regressions!B184)</f>
        <v>2015</v>
      </c>
      <c r="C174" s="341" t="str">
        <f>IF(ISBLANK(Regressions!C184), " ", Regressions!C184)</f>
        <v>Secondary</v>
      </c>
      <c r="D174" s="337">
        <f>IF(ISBLANK(Regressions!D184), " ", Regressions!D184)</f>
        <v>357680</v>
      </c>
      <c r="E174" s="213" t="e">
        <f>IF(ISNUMBER(Regressions!E184),ROUND(Regressions!E184, 1), NA())</f>
        <v>#N/A</v>
      </c>
      <c r="F174" s="338" t="e">
        <f>IF(ISNUMBER(Regressions!F184),ROUND(Regressions!F184, 1), NA())</f>
        <v>#N/A</v>
      </c>
      <c r="G174" s="235" t="e">
        <f>IF(ISNUMBER(Regressions!G184),ROUND(Regressions!G184, 1), NA())</f>
        <v>#N/A</v>
      </c>
      <c r="H174" s="339" t="e">
        <f>IF(ISNUMBER(Regressions!H184),ROUND(Regressions!H184, 1), NA())</f>
        <v>#N/A</v>
      </c>
      <c r="I174" s="236" t="e">
        <f>IF(ISNUMBER(Regressions!I184),ROUND(Regressions!I184, 1), NA())</f>
        <v>#N/A</v>
      </c>
      <c r="J174" s="340" t="e">
        <f>IF(ISNUMBER(Regressions!K184),ROUND(Regressions!K184, 1), NA())</f>
        <v>#N/A</v>
      </c>
      <c r="K174" s="338" t="e">
        <f>IF(ISNUMBER(Regressions!L184),ROUND(Regressions!L184, 1), NA())</f>
        <v>#N/A</v>
      </c>
      <c r="L174" s="237" t="e">
        <f>IF(ISNUMBER(Regressions!M184),ROUND(Regressions!M184, 1), NA())</f>
        <v>#N/A</v>
      </c>
      <c r="M174" s="339" t="e">
        <f>IF(ISNUMBER(Regressions!N184),ROUND(Regressions!N184, 1), NA())</f>
        <v>#N/A</v>
      </c>
      <c r="N174" s="236" t="e">
        <f>IF(ISNUMBER(Regressions!O184),ROUND(Regressions!O184, 1), NA())</f>
        <v>#N/A</v>
      </c>
      <c r="O174" s="340" t="e">
        <f>IF(ISNUMBER(Regressions!Q184),ROUND(Regressions!Q184, 1), NA())</f>
        <v>#N/A</v>
      </c>
      <c r="P174" s="338" t="e">
        <f>IF(ISNUMBER(Regressions!R184),ROUND(Regressions!R184, 1), NA())</f>
        <v>#N/A</v>
      </c>
      <c r="Q174" s="214" t="e">
        <f>IF(ISNUMBER(Regressions!S184),ROUND(Regressions!S184, 1), NA())</f>
        <v>#N/A</v>
      </c>
      <c r="R174" s="339" t="e">
        <f>IF(ISNUMBER(Regressions!T184),ROUND(Regressions!T184, 1), NA())</f>
        <v>#N/A</v>
      </c>
      <c r="S174" s="236" t="e">
        <f>IF(ISNUMBER(Regressions!U184),ROUND(Regressions!U184, 1), NA())</f>
        <v>#N/A</v>
      </c>
    </row>
    <row xmlns:x14ac="http://schemas.microsoft.com/office/spreadsheetml/2009/9/ac" r="175" x14ac:dyDescent="0.2">
      <c r="A175" s="335" t="str">
        <f>IF(ISBLANK(Regressions!A185), " ", Regressions!A185)</f>
        <v>Croatia</v>
      </c>
      <c r="B175" s="336">
        <f>IF(ISBLANK(Regressions!B185), " ", Regressions!B185)</f>
        <v>2016</v>
      </c>
      <c r="C175" s="341" t="str">
        <f>IF(ISBLANK(Regressions!C185), " ", Regressions!C185)</f>
        <v>Secondary</v>
      </c>
      <c r="D175" s="337">
        <f>IF(ISBLANK(Regressions!D185), " ", Regressions!D185)</f>
        <v>345122</v>
      </c>
      <c r="E175" s="213" t="e">
        <f>IF(ISNUMBER(Regressions!E185),ROUND(Regressions!E185, 1), NA())</f>
        <v>#N/A</v>
      </c>
      <c r="F175" s="338" t="e">
        <f>IF(ISNUMBER(Regressions!F185),ROUND(Regressions!F185, 1), NA())</f>
        <v>#N/A</v>
      </c>
      <c r="G175" s="235" t="e">
        <f>IF(ISNUMBER(Regressions!G185),ROUND(Regressions!G185, 1), NA())</f>
        <v>#N/A</v>
      </c>
      <c r="H175" s="339" t="e">
        <f>IF(ISNUMBER(Regressions!H185),ROUND(Regressions!H185, 1), NA())</f>
        <v>#N/A</v>
      </c>
      <c r="I175" s="236" t="e">
        <f>IF(ISNUMBER(Regressions!I185),ROUND(Regressions!I185, 1), NA())</f>
        <v>#N/A</v>
      </c>
      <c r="J175" s="340" t="e">
        <f>IF(ISNUMBER(Regressions!K185),ROUND(Regressions!K185, 1), NA())</f>
        <v>#N/A</v>
      </c>
      <c r="K175" s="338" t="e">
        <f>IF(ISNUMBER(Regressions!L185),ROUND(Regressions!L185, 1), NA())</f>
        <v>#N/A</v>
      </c>
      <c r="L175" s="237" t="e">
        <f>IF(ISNUMBER(Regressions!M185),ROUND(Regressions!M185, 1), NA())</f>
        <v>#N/A</v>
      </c>
      <c r="M175" s="339" t="e">
        <f>IF(ISNUMBER(Regressions!N185),ROUND(Regressions!N185, 1), NA())</f>
        <v>#N/A</v>
      </c>
      <c r="N175" s="236" t="e">
        <f>IF(ISNUMBER(Regressions!O185),ROUND(Regressions!O185, 1), NA())</f>
        <v>#N/A</v>
      </c>
      <c r="O175" s="340" t="e">
        <f>IF(ISNUMBER(Regressions!Q185),ROUND(Regressions!Q185, 1), NA())</f>
        <v>#N/A</v>
      </c>
      <c r="P175" s="338" t="e">
        <f>IF(ISNUMBER(Regressions!R185),ROUND(Regressions!R185, 1), NA())</f>
        <v>#N/A</v>
      </c>
      <c r="Q175" s="214" t="e">
        <f>IF(ISNUMBER(Regressions!S185),ROUND(Regressions!S185, 1), NA())</f>
        <v>#N/A</v>
      </c>
      <c r="R175" s="339" t="e">
        <f>IF(ISNUMBER(Regressions!T185),ROUND(Regressions!T185, 1), NA())</f>
        <v>#N/A</v>
      </c>
      <c r="S175" s="236" t="e">
        <f>IF(ISNUMBER(Regressions!U185),ROUND(Regressions!U185, 1), NA())</f>
        <v>#N/A</v>
      </c>
    </row>
    <row xmlns:x14ac="http://schemas.microsoft.com/office/spreadsheetml/2009/9/ac" r="176" x14ac:dyDescent="0.2">
      <c r="A176" s="335" t="str">
        <f>IF(ISBLANK(Regressions!A186), " ", Regressions!A186)</f>
        <v>Croatia</v>
      </c>
      <c r="B176" s="336">
        <f>IF(ISBLANK(Regressions!B186), " ", Regressions!B186)</f>
        <v>2017</v>
      </c>
      <c r="C176" s="341" t="str">
        <f>IF(ISBLANK(Regressions!C186), " ", Regressions!C186)</f>
        <v>Secondary</v>
      </c>
      <c r="D176" s="337">
        <f>IF(ISBLANK(Regressions!D186), " ", Regressions!D186)</f>
        <v>335398</v>
      </c>
      <c r="E176" s="213" t="e">
        <f>IF(ISNUMBER(Regressions!E186),ROUND(Regressions!E186, 1), NA())</f>
        <v>#N/A</v>
      </c>
      <c r="F176" s="338" t="e">
        <f>IF(ISNUMBER(Regressions!F186),ROUND(Regressions!F186, 1), NA())</f>
        <v>#N/A</v>
      </c>
      <c r="G176" s="235" t="e">
        <f>IF(ISNUMBER(Regressions!G186),ROUND(Regressions!G186, 1), NA())</f>
        <v>#N/A</v>
      </c>
      <c r="H176" s="339" t="e">
        <f>IF(ISNUMBER(Regressions!H186),ROUND(Regressions!H186, 1), NA())</f>
        <v>#N/A</v>
      </c>
      <c r="I176" s="236" t="e">
        <f>IF(ISNUMBER(Regressions!I186),ROUND(Regressions!I186, 1), NA())</f>
        <v>#N/A</v>
      </c>
      <c r="J176" s="340" t="e">
        <f>IF(ISNUMBER(Regressions!K186),ROUND(Regressions!K186, 1), NA())</f>
        <v>#N/A</v>
      </c>
      <c r="K176" s="338" t="e">
        <f>IF(ISNUMBER(Regressions!L186),ROUND(Regressions!L186, 1), NA())</f>
        <v>#N/A</v>
      </c>
      <c r="L176" s="237" t="e">
        <f>IF(ISNUMBER(Regressions!M186),ROUND(Regressions!M186, 1), NA())</f>
        <v>#N/A</v>
      </c>
      <c r="M176" s="339" t="e">
        <f>IF(ISNUMBER(Regressions!N186),ROUND(Regressions!N186, 1), NA())</f>
        <v>#N/A</v>
      </c>
      <c r="N176" s="236" t="e">
        <f>IF(ISNUMBER(Regressions!O186),ROUND(Regressions!O186, 1), NA())</f>
        <v>#N/A</v>
      </c>
      <c r="O176" s="340" t="e">
        <f>IF(ISNUMBER(Regressions!Q186),ROUND(Regressions!Q186, 1), NA())</f>
        <v>#N/A</v>
      </c>
      <c r="P176" s="338" t="e">
        <f>IF(ISNUMBER(Regressions!R186),ROUND(Regressions!R186, 1), NA())</f>
        <v>#N/A</v>
      </c>
      <c r="Q176" s="214" t="e">
        <f>IF(ISNUMBER(Regressions!S186),ROUND(Regressions!S186, 1), NA())</f>
        <v>#N/A</v>
      </c>
      <c r="R176" s="339" t="e">
        <f>IF(ISNUMBER(Regressions!T186),ROUND(Regressions!T186, 1), NA())</f>
        <v>#N/A</v>
      </c>
      <c r="S176" s="236" t="e">
        <f>IF(ISNUMBER(Regressions!U186),ROUND(Regressions!U186, 1), NA())</f>
        <v>#N/A</v>
      </c>
    </row>
    <row xmlns:x14ac="http://schemas.microsoft.com/office/spreadsheetml/2009/9/ac" r="177" x14ac:dyDescent="0.2">
      <c r="A177" s="335" t="str">
        <f>IF(ISBLANK(Regressions!A187), " ", Regressions!A187)</f>
        <v>Croatia</v>
      </c>
      <c r="B177" s="336">
        <f>IF(ISBLANK(Regressions!B187), " ", Regressions!B187)</f>
        <v>2018</v>
      </c>
      <c r="C177" s="341" t="str">
        <f>IF(ISBLANK(Regressions!C187), " ", Regressions!C187)</f>
        <v>Secondary</v>
      </c>
      <c r="D177" s="337">
        <f>IF(ISBLANK(Regressions!D187), " ", Regressions!D187)</f>
        <v>325997</v>
      </c>
      <c r="E177" s="213" t="e">
        <f>IF(ISNUMBER(Regressions!E187),ROUND(Regressions!E187, 1), NA())</f>
        <v>#N/A</v>
      </c>
      <c r="F177" s="338" t="e">
        <f>IF(ISNUMBER(Regressions!F187),ROUND(Regressions!F187, 1), NA())</f>
        <v>#N/A</v>
      </c>
      <c r="G177" s="235" t="e">
        <f>IF(ISNUMBER(Regressions!G187),ROUND(Regressions!G187, 1), NA())</f>
        <v>#N/A</v>
      </c>
      <c r="H177" s="339" t="e">
        <f>IF(ISNUMBER(Regressions!H187),ROUND(Regressions!H187, 1), NA())</f>
        <v>#N/A</v>
      </c>
      <c r="I177" s="236" t="e">
        <f>IF(ISNUMBER(Regressions!I187),ROUND(Regressions!I187, 1), NA())</f>
        <v>#N/A</v>
      </c>
      <c r="J177" s="340" t="e">
        <f>IF(ISNUMBER(Regressions!K187),ROUND(Regressions!K187, 1), NA())</f>
        <v>#N/A</v>
      </c>
      <c r="K177" s="338" t="e">
        <f>IF(ISNUMBER(Regressions!L187),ROUND(Regressions!L187, 1), NA())</f>
        <v>#N/A</v>
      </c>
      <c r="L177" s="237" t="e">
        <f>IF(ISNUMBER(Regressions!M187),ROUND(Regressions!M187, 1), NA())</f>
        <v>#N/A</v>
      </c>
      <c r="M177" s="339" t="e">
        <f>IF(ISNUMBER(Regressions!N187),ROUND(Regressions!N187, 1), NA())</f>
        <v>#N/A</v>
      </c>
      <c r="N177" s="236" t="e">
        <f>IF(ISNUMBER(Regressions!O187),ROUND(Regressions!O187, 1), NA())</f>
        <v>#N/A</v>
      </c>
      <c r="O177" s="340" t="e">
        <f>IF(ISNUMBER(Regressions!Q187),ROUND(Regressions!Q187, 1), NA())</f>
        <v>#N/A</v>
      </c>
      <c r="P177" s="338" t="e">
        <f>IF(ISNUMBER(Regressions!R187),ROUND(Regressions!R187, 1), NA())</f>
        <v>#N/A</v>
      </c>
      <c r="Q177" s="214" t="e">
        <f>IF(ISNUMBER(Regressions!S187),ROUND(Regressions!S187, 1), NA())</f>
        <v>#N/A</v>
      </c>
      <c r="R177" s="339" t="e">
        <f>IF(ISNUMBER(Regressions!T187),ROUND(Regressions!T187, 1), NA())</f>
        <v>#N/A</v>
      </c>
      <c r="S177" s="236" t="e">
        <f>IF(ISNUMBER(Regressions!U187),ROUND(Regressions!U187, 1), NA())</f>
        <v>#N/A</v>
      </c>
    </row>
    <row xmlns:x14ac="http://schemas.microsoft.com/office/spreadsheetml/2009/9/ac" r="178" x14ac:dyDescent="0.2">
      <c r="A178" s="335" t="str">
        <f>IF(ISBLANK(Regressions!A188), " ", Regressions!A188)</f>
        <v>Croatia</v>
      </c>
      <c r="B178" s="336">
        <f>IF(ISBLANK(Regressions!B188), " ", Regressions!B188)</f>
        <v>2019</v>
      </c>
      <c r="C178" s="341" t="str">
        <f>IF(ISBLANK(Regressions!C188), " ", Regressions!C188)</f>
        <v>Secondary</v>
      </c>
      <c r="D178" s="337">
        <f>IF(ISBLANK(Regressions!D188), " ", Regressions!D188)</f>
        <v>319282</v>
      </c>
      <c r="E178" s="213" t="e">
        <f>IF(ISNUMBER(Regressions!E188),ROUND(Regressions!E188, 1), NA())</f>
        <v>#N/A</v>
      </c>
      <c r="F178" s="338" t="e">
        <f>IF(ISNUMBER(Regressions!F188),ROUND(Regressions!F188, 1), NA())</f>
        <v>#N/A</v>
      </c>
      <c r="G178" s="235" t="e">
        <f>IF(ISNUMBER(Regressions!G188),ROUND(Regressions!G188, 1), NA())</f>
        <v>#N/A</v>
      </c>
      <c r="H178" s="339" t="e">
        <f>IF(ISNUMBER(Regressions!H188),ROUND(Regressions!H188, 1), NA())</f>
        <v>#N/A</v>
      </c>
      <c r="I178" s="236" t="e">
        <f>IF(ISNUMBER(Regressions!I188),ROUND(Regressions!I188, 1), NA())</f>
        <v>#N/A</v>
      </c>
      <c r="J178" s="340" t="e">
        <f>IF(ISNUMBER(Regressions!K188),ROUND(Regressions!K188, 1), NA())</f>
        <v>#N/A</v>
      </c>
      <c r="K178" s="338" t="e">
        <f>IF(ISNUMBER(Regressions!L188),ROUND(Regressions!L188, 1), NA())</f>
        <v>#N/A</v>
      </c>
      <c r="L178" s="237" t="e">
        <f>IF(ISNUMBER(Regressions!M188),ROUND(Regressions!M188, 1), NA())</f>
        <v>#N/A</v>
      </c>
      <c r="M178" s="339" t="e">
        <f>IF(ISNUMBER(Regressions!N188),ROUND(Regressions!N188, 1), NA())</f>
        <v>#N/A</v>
      </c>
      <c r="N178" s="236" t="e">
        <f>IF(ISNUMBER(Regressions!O188),ROUND(Regressions!O188, 1), NA())</f>
        <v>#N/A</v>
      </c>
      <c r="O178" s="340" t="e">
        <f>IF(ISNUMBER(Regressions!Q188),ROUND(Regressions!Q188, 1), NA())</f>
        <v>#N/A</v>
      </c>
      <c r="P178" s="338" t="e">
        <f>IF(ISNUMBER(Regressions!R188),ROUND(Regressions!R188, 1), NA())</f>
        <v>#N/A</v>
      </c>
      <c r="Q178" s="214" t="e">
        <f>IF(ISNUMBER(Regressions!S188),ROUND(Regressions!S188, 1), NA())</f>
        <v>#N/A</v>
      </c>
      <c r="R178" s="339" t="e">
        <f>IF(ISNUMBER(Regressions!T188),ROUND(Regressions!T188, 1), NA())</f>
        <v>#N/A</v>
      </c>
      <c r="S178" s="236" t="e">
        <f>IF(ISNUMBER(Regressions!U188),ROUND(Regressions!U188, 1), NA())</f>
        <v>#N/A</v>
      </c>
    </row>
    <row xmlns:x14ac="http://schemas.microsoft.com/office/spreadsheetml/2009/9/ac" r="179" x14ac:dyDescent="0.2">
      <c r="A179" s="335" t="str">
        <f>IF(ISBLANK(Regressions!A189), " ", Regressions!A189)</f>
        <v>Croatia</v>
      </c>
      <c r="B179" s="336">
        <f>IF(ISBLANK(Regressions!B189), " ", Regressions!B189)</f>
        <v>2020</v>
      </c>
      <c r="C179" s="341" t="str">
        <f>IF(ISBLANK(Regressions!C189), " ", Regressions!C189)</f>
        <v>Secondary</v>
      </c>
      <c r="D179" s="337">
        <f>IF(ISBLANK(Regressions!D189), " ", Regressions!D189)</f>
        <v>316194</v>
      </c>
      <c r="E179" s="213" t="e">
        <f>IF(ISNUMBER(Regressions!E189),ROUND(Regressions!E189, 1), NA())</f>
        <v>#N/A</v>
      </c>
      <c r="F179" s="338" t="e">
        <f>IF(ISNUMBER(Regressions!F189),ROUND(Regressions!F189, 1), NA())</f>
        <v>#N/A</v>
      </c>
      <c r="G179" s="235" t="e">
        <f>IF(ISNUMBER(Regressions!G189),ROUND(Regressions!G189, 1), NA())</f>
        <v>#N/A</v>
      </c>
      <c r="H179" s="339" t="e">
        <f>IF(ISNUMBER(Regressions!H189),ROUND(Regressions!H189, 1), NA())</f>
        <v>#N/A</v>
      </c>
      <c r="I179" s="236" t="e">
        <f>IF(ISNUMBER(Regressions!I189),ROUND(Regressions!I189, 1), NA())</f>
        <v>#N/A</v>
      </c>
      <c r="J179" s="340" t="e">
        <f>IF(ISNUMBER(Regressions!K189),ROUND(Regressions!K189, 1), NA())</f>
        <v>#N/A</v>
      </c>
      <c r="K179" s="338" t="e">
        <f>IF(ISNUMBER(Regressions!L189),ROUND(Regressions!L189, 1), NA())</f>
        <v>#N/A</v>
      </c>
      <c r="L179" s="237" t="e">
        <f>IF(ISNUMBER(Regressions!M189),ROUND(Regressions!M189, 1), NA())</f>
        <v>#N/A</v>
      </c>
      <c r="M179" s="339" t="e">
        <f>IF(ISNUMBER(Regressions!N189),ROUND(Regressions!N189, 1), NA())</f>
        <v>#N/A</v>
      </c>
      <c r="N179" s="236" t="e">
        <f>IF(ISNUMBER(Regressions!O189),ROUND(Regressions!O189, 1), NA())</f>
        <v>#N/A</v>
      </c>
      <c r="O179" s="340" t="e">
        <f>IF(ISNUMBER(Regressions!Q189),ROUND(Regressions!Q189, 1), NA())</f>
        <v>#N/A</v>
      </c>
      <c r="P179" s="338" t="e">
        <f>IF(ISNUMBER(Regressions!R189),ROUND(Regressions!R189, 1), NA())</f>
        <v>#N/A</v>
      </c>
      <c r="Q179" s="214" t="e">
        <f>IF(ISNUMBER(Regressions!S189),ROUND(Regressions!S189, 1), NA())</f>
        <v>#N/A</v>
      </c>
      <c r="R179" s="339" t="e">
        <f>IF(ISNUMBER(Regressions!T189),ROUND(Regressions!T189, 1), NA())</f>
        <v>#N/A</v>
      </c>
      <c r="S179" s="236" t="e">
        <f>IF(ISNUMBER(Regressions!U189),ROUND(Regressions!U189, 1), NA())</f>
        <v>#N/A</v>
      </c>
    </row>
    <row xmlns:x14ac="http://schemas.microsoft.com/office/spreadsheetml/2009/9/ac" r="180" x14ac:dyDescent="0.2">
      <c r="A180" s="389" t="str">
        <f>IF(ISBLANK(Regressions!A190), " ", Regressions!A190)</f>
        <v>Croatia</v>
      </c>
      <c r="B180" s="390">
        <f>IF(ISBLANK(Regressions!B190), " ", Regressions!B190)</f>
        <v>2021</v>
      </c>
      <c r="C180" s="391" t="str">
        <f>IF(ISBLANK(Regressions!C190), " ", Regressions!C190)</f>
        <v>Secondary</v>
      </c>
      <c r="D180" s="392">
        <f>IF(ISBLANK(Regressions!D190), " ", Regressions!D190)</f>
        <v>316980</v>
      </c>
      <c r="E180" s="395" t="e">
        <f>IF(ISNUMBER(Regressions!E190),ROUND(Regressions!E190, 1), NA())</f>
        <v>#N/A</v>
      </c>
      <c r="F180" s="393" t="e">
        <f>IF(ISNUMBER(Regressions!F190),ROUND(Regressions!F190, 1), NA())</f>
        <v>#N/A</v>
      </c>
      <c r="G180" s="396" t="e">
        <f>IF(ISNUMBER(Regressions!G190),ROUND(Regressions!G190, 1), NA())</f>
        <v>#N/A</v>
      </c>
      <c r="H180" s="394" t="e">
        <f>IF(ISNUMBER(Regressions!H190),ROUND(Regressions!H190, 1), NA())</f>
        <v>#N/A</v>
      </c>
      <c r="I180" s="397" t="e">
        <f>IF(ISNUMBER(Regressions!I190),ROUND(Regressions!I190, 1), NA())</f>
        <v>#N/A</v>
      </c>
      <c r="J180" s="395" t="e">
        <f>IF(ISNUMBER(Regressions!K190),ROUND(Regressions!K190, 1), NA())</f>
        <v>#N/A</v>
      </c>
      <c r="K180" s="393" t="e">
        <f>IF(ISNUMBER(Regressions!L190),ROUND(Regressions!L190, 1), NA())</f>
        <v>#N/A</v>
      </c>
      <c r="L180" s="398" t="e">
        <f>IF(ISNUMBER(Regressions!M190),ROUND(Regressions!M190, 1), NA())</f>
        <v>#N/A</v>
      </c>
      <c r="M180" s="394" t="e">
        <f>IF(ISNUMBER(Regressions!N190),ROUND(Regressions!N190, 1), NA())</f>
        <v>#N/A</v>
      </c>
      <c r="N180" s="397" t="e">
        <f>IF(ISNUMBER(Regressions!O190),ROUND(Regressions!O190, 1), NA())</f>
        <v>#N/A</v>
      </c>
      <c r="O180" s="395" t="e">
        <f>IF(ISNUMBER(Regressions!Q190),ROUND(Regressions!Q190, 1), NA())</f>
        <v>#N/A</v>
      </c>
      <c r="P180" s="393" t="e">
        <f>IF(ISNUMBER(Regressions!R190),ROUND(Regressions!R190, 1), NA())</f>
        <v>#N/A</v>
      </c>
      <c r="Q180" s="399" t="e">
        <f>IF(ISNUMBER(Regressions!S190),ROUND(Regressions!S190, 1), NA())</f>
        <v>#N/A</v>
      </c>
      <c r="R180" s="394" t="e">
        <f>IF(ISNUMBER(Regressions!T190),ROUND(Regressions!T190, 1), NA())</f>
        <v>#N/A</v>
      </c>
      <c r="S180" s="397" t="e">
        <f>IF(ISNUMBER(Regressions!U190),ROUND(Regressions!U190, 1), NA())</f>
        <v>#N/A</v>
      </c>
      <c r="T180" s="388"/>
      <c r="U180" s="388"/>
      <c r="V180" s="388"/>
      <c r="W180" s="388"/>
      <c r="X180" s="388"/>
      <c r="Y180" s="388"/>
      <c r="Z180" s="388"/>
      <c r="AA180" s="388"/>
      <c r="AB180" s="388"/>
      <c r="AC180" s="388"/>
    </row>
    <row xmlns:x14ac="http://schemas.microsoft.com/office/spreadsheetml/2009/9/ac" r="181" x14ac:dyDescent="0.2">
      <c r="A181" s="335" t="str">
        <f>IF(ISBLANK(Regressions!A191), " ", Regressions!A191)</f>
        <v>Croatia</v>
      </c>
      <c r="B181" s="336">
        <f>IF(ISBLANK(Regressions!B191), " ", Regressions!B191)</f>
        <v>2022</v>
      </c>
      <c r="C181" s="341" t="str">
        <f>IF(ISBLANK(Regressions!C191), " ", Regressions!C191)</f>
        <v>Secondary</v>
      </c>
      <c r="D181" s="337">
        <f>IF(ISBLANK(Regressions!D191), " ", Regressions!D191)</f>
        <v>309495</v>
      </c>
      <c r="E181" s="213" t="e">
        <f>IF(ISNUMBER(Regressions!E191),ROUND(Regressions!E191, 1), NA())</f>
        <v>#N/A</v>
      </c>
      <c r="F181" s="338" t="e">
        <f>IF(ISNUMBER(Regressions!F191),ROUND(Regressions!F191, 1), NA())</f>
        <v>#N/A</v>
      </c>
      <c r="G181" s="235" t="e">
        <f>IF(ISNUMBER(Regressions!G191),ROUND(Regressions!G191, 1), NA())</f>
        <v>#N/A</v>
      </c>
      <c r="H181" s="339" t="e">
        <f>IF(ISNUMBER(Regressions!H191),ROUND(Regressions!H191, 1), NA())</f>
        <v>#N/A</v>
      </c>
      <c r="I181" s="236" t="e">
        <f>IF(ISNUMBER(Regressions!I191),ROUND(Regressions!I191, 1), NA())</f>
        <v>#N/A</v>
      </c>
      <c r="J181" s="340" t="e">
        <f>IF(ISNUMBER(Regressions!K191),ROUND(Regressions!K191, 1), NA())</f>
        <v>#N/A</v>
      </c>
      <c r="K181" s="338" t="e">
        <f>IF(ISNUMBER(Regressions!L191),ROUND(Regressions!L191, 1), NA())</f>
        <v>#N/A</v>
      </c>
      <c r="L181" s="237" t="e">
        <f>IF(ISNUMBER(Regressions!M191),ROUND(Regressions!M191, 1), NA())</f>
        <v>#N/A</v>
      </c>
      <c r="M181" s="339" t="e">
        <f>IF(ISNUMBER(Regressions!N191),ROUND(Regressions!N191, 1), NA())</f>
        <v>#N/A</v>
      </c>
      <c r="N181" s="236" t="e">
        <f>IF(ISNUMBER(Regressions!O191),ROUND(Regressions!O191, 1), NA())</f>
        <v>#N/A</v>
      </c>
      <c r="O181" s="340" t="e">
        <f>IF(ISNUMBER(Regressions!Q191),ROUND(Regressions!Q191, 1), NA())</f>
        <v>#N/A</v>
      </c>
      <c r="P181" s="338" t="e">
        <f>IF(ISNUMBER(Regressions!R191),ROUND(Regressions!R191, 1), NA())</f>
        <v>#N/A</v>
      </c>
      <c r="Q181" s="214" t="e">
        <f>IF(ISNUMBER(Regressions!S191),ROUND(Regressions!S191, 1), NA())</f>
        <v>#N/A</v>
      </c>
      <c r="R181" s="339" t="e">
        <f>IF(ISNUMBER(Regressions!T191),ROUND(Regressions!T191, 1), NA())</f>
        <v>#N/A</v>
      </c>
      <c r="S181" s="236" t="e">
        <f>IF(ISNUMBER(Regressions!U191),ROUND(Regressions!U191, 1), NA())</f>
        <v>#N/A</v>
      </c>
    </row>
    <row xmlns:x14ac="http://schemas.microsoft.com/office/spreadsheetml/2009/9/ac" r="182" x14ac:dyDescent="0.2">
      <c r="A182" s="342" t="str">
        <f>IF(ISBLANK(Regressions!A192), " ", Regressions!A192)</f>
        <v>Croatia</v>
      </c>
      <c r="B182" s="343">
        <f>IF(ISBLANK(Regressions!B192), " ", Regressions!B192)</f>
        <v>2023</v>
      </c>
      <c r="C182" s="344" t="str">
        <f>IF(ISBLANK(Regressions!C192), " ", Regressions!C192)</f>
        <v>Secondary</v>
      </c>
      <c r="D182" s="345">
        <f>IF(ISBLANK(Regressions!D192), " ", Regressions!D192)</f>
        <v>306367</v>
      </c>
      <c r="E182" s="346" t="e">
        <f>IF(ISNUMBER(Regressions!E192),ROUND(Regressions!E192, 1), NA())</f>
        <v>#N/A</v>
      </c>
      <c r="F182" s="347" t="e">
        <f>IF(ISNUMBER(Regressions!F192),ROUND(Regressions!F192, 1), NA())</f>
        <v>#N/A</v>
      </c>
      <c r="G182" s="348" t="e">
        <f>IF(ISNUMBER(Regressions!G192),ROUND(Regressions!G192, 1), NA())</f>
        <v>#N/A</v>
      </c>
      <c r="H182" s="349" t="e">
        <f>IF(ISNUMBER(Regressions!H192),ROUND(Regressions!H192, 1), NA())</f>
        <v>#N/A</v>
      </c>
      <c r="I182" s="350" t="e">
        <f>IF(ISNUMBER(Regressions!I192),ROUND(Regressions!I192, 1), NA())</f>
        <v>#N/A</v>
      </c>
      <c r="J182" s="351" t="e">
        <f>IF(ISNUMBER(Regressions!K192),ROUND(Regressions!K192, 1), NA())</f>
        <v>#N/A</v>
      </c>
      <c r="K182" s="347" t="e">
        <f>IF(ISNUMBER(Regressions!L192),ROUND(Regressions!L192, 1), NA())</f>
        <v>#N/A</v>
      </c>
      <c r="L182" s="352" t="e">
        <f>IF(ISNUMBER(Regressions!M192),ROUND(Regressions!M192, 1), NA())</f>
        <v>#N/A</v>
      </c>
      <c r="M182" s="349" t="e">
        <f>IF(ISNUMBER(Regressions!N192),ROUND(Regressions!N192, 1), NA())</f>
        <v>#N/A</v>
      </c>
      <c r="N182" s="350" t="e">
        <f>IF(ISNUMBER(Regressions!O192),ROUND(Regressions!O192, 1), NA())</f>
        <v>#N/A</v>
      </c>
      <c r="O182" s="351" t="e">
        <f>IF(ISNUMBER(Regressions!Q192),ROUND(Regressions!Q192, 1), NA())</f>
        <v>#N/A</v>
      </c>
      <c r="P182" s="347" t="e">
        <f>IF(ISNUMBER(Regressions!R192),ROUND(Regressions!R192, 1), NA())</f>
        <v>#N/A</v>
      </c>
      <c r="Q182" s="353" t="e">
        <f>IF(ISNUMBER(Regressions!S192),ROUND(Regressions!S192, 1), NA())</f>
        <v>#N/A</v>
      </c>
      <c r="R182" s="349" t="e">
        <f>IF(ISNUMBER(Regressions!T192),ROUND(Regressions!T192, 1), NA())</f>
        <v>#N/A</v>
      </c>
      <c r="S182" s="350" t="e">
        <f>IF(ISNUMBER(Regressions!U192),ROUND(Regressions!U192, 1), NA())</f>
        <v>#N/A</v>
      </c>
    </row>
    <row xmlns:x14ac="http://schemas.microsoft.com/office/spreadsheetml/2009/9/ac" r="183" hidden="true" x14ac:dyDescent="0.2">
      <c r="A183" s="335" t="str">
        <f>IF(ISBLANK(Regressions!A193), " ", Regressions!A193)</f>
        <v>Croatia</v>
      </c>
      <c r="B183" s="336">
        <f>IF(ISBLANK(Regressions!B193), " ", Regressions!B193)</f>
        <v>2024</v>
      </c>
      <c r="C183" s="341" t="str">
        <f>IF(ISBLANK(Regressions!C193), " ", Regressions!C193)</f>
        <v>Secondary</v>
      </c>
      <c r="D183" s="337" t="str">
        <f>IF(ISBLANK(Regressions!D193), " ", Regressions!D193)</f>
        <v> </v>
      </c>
      <c r="E183" s="213" t="e">
        <f>IF(ISNUMBER(Regressions!E193),ROUND(Regressions!E193, 1), NA())</f>
        <v>#N/A</v>
      </c>
      <c r="F183" s="338" t="e">
        <f>IF(ISNUMBER(Regressions!F193),ROUND(Regressions!F193, 1), NA())</f>
        <v>#N/A</v>
      </c>
      <c r="G183" s="235" t="e">
        <f>IF(ISNUMBER(Regressions!G193),ROUND(Regressions!G193, 1), NA())</f>
        <v>#N/A</v>
      </c>
      <c r="H183" s="339" t="e">
        <f>IF(ISNUMBER(Regressions!H193),ROUND(Regressions!H193, 1), NA())</f>
        <v>#N/A</v>
      </c>
      <c r="I183" s="236" t="e">
        <f>IF(ISNUMBER(Regressions!I193),ROUND(Regressions!I193, 1), NA())</f>
        <v>#N/A</v>
      </c>
      <c r="J183" s="340" t="e">
        <f>IF(ISNUMBER(Regressions!K193),ROUND(Regressions!K193, 1), NA())</f>
        <v>#N/A</v>
      </c>
      <c r="K183" s="338" t="e">
        <f>IF(ISNUMBER(Regressions!L193),ROUND(Regressions!L193, 1), NA())</f>
        <v>#N/A</v>
      </c>
      <c r="L183" s="237" t="e">
        <f>IF(ISNUMBER(Regressions!M193),ROUND(Regressions!M193, 1), NA())</f>
        <v>#N/A</v>
      </c>
      <c r="M183" s="339" t="e">
        <f>IF(ISNUMBER(Regressions!N193),ROUND(Regressions!N193, 1), NA())</f>
        <v>#N/A</v>
      </c>
      <c r="N183" s="236" t="e">
        <f>IF(ISNUMBER(Regressions!O193),ROUND(Regressions!O193, 1), NA())</f>
        <v>#N/A</v>
      </c>
      <c r="O183" s="340" t="e">
        <f>IF(ISNUMBER(Regressions!Q193),ROUND(Regressions!Q193, 1), NA())</f>
        <v>#N/A</v>
      </c>
      <c r="P183" s="338" t="e">
        <f>IF(ISNUMBER(Regressions!R193),ROUND(Regressions!R193, 1), NA())</f>
        <v>#N/A</v>
      </c>
      <c r="Q183" s="214" t="e">
        <f>IF(ISNUMBER(Regressions!S193),ROUND(Regressions!S193, 1), NA())</f>
        <v>#N/A</v>
      </c>
      <c r="R183" s="339" t="e">
        <f>IF(ISNUMBER(Regressions!T193),ROUND(Regressions!T193, 1), NA())</f>
        <v>#N/A</v>
      </c>
      <c r="S183" s="236" t="e">
        <f>IF(ISNUMBER(Regressions!U193),ROUND(Regressions!U193, 1), NA())</f>
        <v>#N/A</v>
      </c>
    </row>
    <row xmlns:x14ac="http://schemas.microsoft.com/office/spreadsheetml/2009/9/ac" r="184" hidden="true" x14ac:dyDescent="0.2">
      <c r="A184" s="335" t="str">
        <f>IF(ISBLANK(Regressions!A194), " ", Regressions!A194)</f>
        <v>Croatia</v>
      </c>
      <c r="B184" s="336">
        <f>IF(ISBLANK(Regressions!B194), " ", Regressions!B194)</f>
        <v>2025</v>
      </c>
      <c r="C184" s="341" t="str">
        <f>IF(ISBLANK(Regressions!C194), " ", Regressions!C194)</f>
        <v>Secondary</v>
      </c>
      <c r="D184" s="337" t="str">
        <f>IF(ISBLANK(Regressions!D194), " ", Regressions!D194)</f>
        <v> </v>
      </c>
      <c r="E184" s="213" t="e">
        <f>IF(ISNUMBER(Regressions!E194),ROUND(Regressions!E194, 1), NA())</f>
        <v>#N/A</v>
      </c>
      <c r="F184" s="338" t="e">
        <f>IF(ISNUMBER(Regressions!F194),ROUND(Regressions!F194, 1), NA())</f>
        <v>#N/A</v>
      </c>
      <c r="G184" s="235" t="e">
        <f>IF(ISNUMBER(Regressions!G194),ROUND(Regressions!G194, 1), NA())</f>
        <v>#N/A</v>
      </c>
      <c r="H184" s="339" t="e">
        <f>IF(ISNUMBER(Regressions!H194),ROUND(Regressions!H194, 1), NA())</f>
        <v>#N/A</v>
      </c>
      <c r="I184" s="236" t="e">
        <f>IF(ISNUMBER(Regressions!I194),ROUND(Regressions!I194, 1), NA())</f>
        <v>#N/A</v>
      </c>
      <c r="J184" s="340" t="e">
        <f>IF(ISNUMBER(Regressions!K194),ROUND(Regressions!K194, 1), NA())</f>
        <v>#N/A</v>
      </c>
      <c r="K184" s="338" t="e">
        <f>IF(ISNUMBER(Regressions!L194),ROUND(Regressions!L194, 1), NA())</f>
        <v>#N/A</v>
      </c>
      <c r="L184" s="237" t="e">
        <f>IF(ISNUMBER(Regressions!M194),ROUND(Regressions!M194, 1), NA())</f>
        <v>#N/A</v>
      </c>
      <c r="M184" s="339" t="e">
        <f>IF(ISNUMBER(Regressions!N194),ROUND(Regressions!N194, 1), NA())</f>
        <v>#N/A</v>
      </c>
      <c r="N184" s="236" t="e">
        <f>IF(ISNUMBER(Regressions!O194),ROUND(Regressions!O194, 1), NA())</f>
        <v>#N/A</v>
      </c>
      <c r="O184" s="340" t="e">
        <f>IF(ISNUMBER(Regressions!Q194),ROUND(Regressions!Q194, 1), NA())</f>
        <v>#N/A</v>
      </c>
      <c r="P184" s="338" t="e">
        <f>IF(ISNUMBER(Regressions!R194),ROUND(Regressions!R194, 1), NA())</f>
        <v>#N/A</v>
      </c>
      <c r="Q184" s="214" t="e">
        <f>IF(ISNUMBER(Regressions!S194),ROUND(Regressions!S194, 1), NA())</f>
        <v>#N/A</v>
      </c>
      <c r="R184" s="339" t="e">
        <f>IF(ISNUMBER(Regressions!T194),ROUND(Regressions!T194, 1), NA())</f>
        <v>#N/A</v>
      </c>
      <c r="S184" s="236" t="e">
        <f>IF(ISNUMBER(Regressions!U194),ROUND(Regressions!U194, 1), NA())</f>
        <v>#N/A</v>
      </c>
    </row>
    <row xmlns:x14ac="http://schemas.microsoft.com/office/spreadsheetml/2009/9/ac" r="185" hidden="true" x14ac:dyDescent="0.2">
      <c r="A185" s="335" t="str">
        <f>IF(ISBLANK(Regressions!A195), " ", Regressions!A195)</f>
        <v>Croatia</v>
      </c>
      <c r="B185" s="336">
        <f>IF(ISBLANK(Regressions!B195), " ", Regressions!B195)</f>
        <v>2026</v>
      </c>
      <c r="C185" s="341" t="str">
        <f>IF(ISBLANK(Regressions!C195), " ", Regressions!C195)</f>
        <v>Secondary</v>
      </c>
      <c r="D185" s="337" t="str">
        <f>IF(ISBLANK(Regressions!D195), " ", Regressions!D195)</f>
        <v> </v>
      </c>
      <c r="E185" s="213" t="e">
        <f>IF(ISNUMBER(Regressions!E195),ROUND(Regressions!E195, 1), NA())</f>
        <v>#N/A</v>
      </c>
      <c r="F185" s="338" t="e">
        <f>IF(ISNUMBER(Regressions!F195),ROUND(Regressions!F195, 1), NA())</f>
        <v>#N/A</v>
      </c>
      <c r="G185" s="235" t="e">
        <f>IF(ISNUMBER(Regressions!G195),ROUND(Regressions!G195, 1), NA())</f>
        <v>#N/A</v>
      </c>
      <c r="H185" s="339" t="e">
        <f>IF(ISNUMBER(Regressions!H195),ROUND(Regressions!H195, 1), NA())</f>
        <v>#N/A</v>
      </c>
      <c r="I185" s="236" t="e">
        <f>IF(ISNUMBER(Regressions!I195),ROUND(Regressions!I195, 1), NA())</f>
        <v>#N/A</v>
      </c>
      <c r="J185" s="340" t="e">
        <f>IF(ISNUMBER(Regressions!K195),ROUND(Regressions!K195, 1), NA())</f>
        <v>#N/A</v>
      </c>
      <c r="K185" s="338" t="e">
        <f>IF(ISNUMBER(Regressions!L195),ROUND(Regressions!L195, 1), NA())</f>
        <v>#N/A</v>
      </c>
      <c r="L185" s="237" t="e">
        <f>IF(ISNUMBER(Regressions!M195),ROUND(Regressions!M195, 1), NA())</f>
        <v>#N/A</v>
      </c>
      <c r="M185" s="339" t="e">
        <f>IF(ISNUMBER(Regressions!N195),ROUND(Regressions!N195, 1), NA())</f>
        <v>#N/A</v>
      </c>
      <c r="N185" s="236" t="e">
        <f>IF(ISNUMBER(Regressions!O195),ROUND(Regressions!O195, 1), NA())</f>
        <v>#N/A</v>
      </c>
      <c r="O185" s="340" t="e">
        <f>IF(ISNUMBER(Regressions!Q195),ROUND(Regressions!Q195, 1), NA())</f>
        <v>#N/A</v>
      </c>
      <c r="P185" s="338" t="e">
        <f>IF(ISNUMBER(Regressions!R195),ROUND(Regressions!R195, 1), NA())</f>
        <v>#N/A</v>
      </c>
      <c r="Q185" s="214" t="e">
        <f>IF(ISNUMBER(Regressions!S195),ROUND(Regressions!S195, 1), NA())</f>
        <v>#N/A</v>
      </c>
      <c r="R185" s="339" t="e">
        <f>IF(ISNUMBER(Regressions!T195),ROUND(Regressions!T195, 1), NA())</f>
        <v>#N/A</v>
      </c>
      <c r="S185" s="236" t="e">
        <f>IF(ISNUMBER(Regressions!U195),ROUND(Regressions!U195, 1), NA())</f>
        <v>#N/A</v>
      </c>
    </row>
    <row xmlns:x14ac="http://schemas.microsoft.com/office/spreadsheetml/2009/9/ac" r="186" hidden="true" x14ac:dyDescent="0.2">
      <c r="A186" s="335" t="str">
        <f>IF(ISBLANK(Regressions!A196), " ", Regressions!A196)</f>
        <v>Croatia</v>
      </c>
      <c r="B186" s="336">
        <f>IF(ISBLANK(Regressions!B196), " ", Regressions!B196)</f>
        <v>2027</v>
      </c>
      <c r="C186" s="341" t="str">
        <f>IF(ISBLANK(Regressions!C196), " ", Regressions!C196)</f>
        <v>Secondary</v>
      </c>
      <c r="D186" s="337" t="str">
        <f>IF(ISBLANK(Regressions!D196), " ", Regressions!D196)</f>
        <v> </v>
      </c>
      <c r="E186" s="213" t="e">
        <f>IF(ISNUMBER(Regressions!E196),ROUND(Regressions!E196, 1), NA())</f>
        <v>#N/A</v>
      </c>
      <c r="F186" s="338" t="e">
        <f>IF(ISNUMBER(Regressions!F196),ROUND(Regressions!F196, 1), NA())</f>
        <v>#N/A</v>
      </c>
      <c r="G186" s="235" t="e">
        <f>IF(ISNUMBER(Regressions!G196),ROUND(Regressions!G196, 1), NA())</f>
        <v>#N/A</v>
      </c>
      <c r="H186" s="339" t="e">
        <f>IF(ISNUMBER(Regressions!H196),ROUND(Regressions!H196, 1), NA())</f>
        <v>#N/A</v>
      </c>
      <c r="I186" s="236" t="e">
        <f>IF(ISNUMBER(Regressions!I196),ROUND(Regressions!I196, 1), NA())</f>
        <v>#N/A</v>
      </c>
      <c r="J186" s="340" t="e">
        <f>IF(ISNUMBER(Regressions!K196),ROUND(Regressions!K196, 1), NA())</f>
        <v>#N/A</v>
      </c>
      <c r="K186" s="338" t="e">
        <f>IF(ISNUMBER(Regressions!L196),ROUND(Regressions!L196, 1), NA())</f>
        <v>#N/A</v>
      </c>
      <c r="L186" s="237" t="e">
        <f>IF(ISNUMBER(Regressions!M196),ROUND(Regressions!M196, 1), NA())</f>
        <v>#N/A</v>
      </c>
      <c r="M186" s="339" t="e">
        <f>IF(ISNUMBER(Regressions!N196),ROUND(Regressions!N196, 1), NA())</f>
        <v>#N/A</v>
      </c>
      <c r="N186" s="236" t="e">
        <f>IF(ISNUMBER(Regressions!O196),ROUND(Regressions!O196, 1), NA())</f>
        <v>#N/A</v>
      </c>
      <c r="O186" s="340" t="e">
        <f>IF(ISNUMBER(Regressions!Q196),ROUND(Regressions!Q196, 1), NA())</f>
        <v>#N/A</v>
      </c>
      <c r="P186" s="338" t="e">
        <f>IF(ISNUMBER(Regressions!R196),ROUND(Regressions!R196, 1), NA())</f>
        <v>#N/A</v>
      </c>
      <c r="Q186" s="214" t="e">
        <f>IF(ISNUMBER(Regressions!S196),ROUND(Regressions!S196, 1), NA())</f>
        <v>#N/A</v>
      </c>
      <c r="R186" s="339" t="e">
        <f>IF(ISNUMBER(Regressions!T196),ROUND(Regressions!T196, 1), NA())</f>
        <v>#N/A</v>
      </c>
      <c r="S186" s="236" t="e">
        <f>IF(ISNUMBER(Regressions!U196),ROUND(Regressions!U196, 1), NA())</f>
        <v>#N/A</v>
      </c>
    </row>
    <row xmlns:x14ac="http://schemas.microsoft.com/office/spreadsheetml/2009/9/ac" r="187" hidden="true" x14ac:dyDescent="0.2">
      <c r="A187" s="335" t="str">
        <f>IF(ISBLANK(Regressions!A197), " ", Regressions!A197)</f>
        <v>Croatia</v>
      </c>
      <c r="B187" s="336">
        <f>IF(ISBLANK(Regressions!B197), " ", Regressions!B197)</f>
        <v>2028</v>
      </c>
      <c r="C187" s="341" t="str">
        <f>IF(ISBLANK(Regressions!C197), " ", Regressions!C197)</f>
        <v>Secondary</v>
      </c>
      <c r="D187" s="337" t="str">
        <f>IF(ISBLANK(Regressions!D197), " ", Regressions!D197)</f>
        <v> </v>
      </c>
      <c r="E187" s="213" t="e">
        <f>IF(ISNUMBER(Regressions!E197),ROUND(Regressions!E197, 1), NA())</f>
        <v>#N/A</v>
      </c>
      <c r="F187" s="338" t="e">
        <f>IF(ISNUMBER(Regressions!F197),ROUND(Regressions!F197, 1), NA())</f>
        <v>#N/A</v>
      </c>
      <c r="G187" s="235" t="e">
        <f>IF(ISNUMBER(Regressions!G197),ROUND(Regressions!G197, 1), NA())</f>
        <v>#N/A</v>
      </c>
      <c r="H187" s="339" t="e">
        <f>IF(ISNUMBER(Regressions!H197),ROUND(Regressions!H197, 1), NA())</f>
        <v>#N/A</v>
      </c>
      <c r="I187" s="236" t="e">
        <f>IF(ISNUMBER(Regressions!I197),ROUND(Regressions!I197, 1), NA())</f>
        <v>#N/A</v>
      </c>
      <c r="J187" s="340" t="e">
        <f>IF(ISNUMBER(Regressions!K197),ROUND(Regressions!K197, 1), NA())</f>
        <v>#N/A</v>
      </c>
      <c r="K187" s="338" t="e">
        <f>IF(ISNUMBER(Regressions!L197),ROUND(Regressions!L197, 1), NA())</f>
        <v>#N/A</v>
      </c>
      <c r="L187" s="237" t="e">
        <f>IF(ISNUMBER(Regressions!M197),ROUND(Regressions!M197, 1), NA())</f>
        <v>#N/A</v>
      </c>
      <c r="M187" s="339" t="e">
        <f>IF(ISNUMBER(Regressions!N197),ROUND(Regressions!N197, 1), NA())</f>
        <v>#N/A</v>
      </c>
      <c r="N187" s="236" t="e">
        <f>IF(ISNUMBER(Regressions!O197),ROUND(Regressions!O197, 1), NA())</f>
        <v>#N/A</v>
      </c>
      <c r="O187" s="340" t="e">
        <f>IF(ISNUMBER(Regressions!Q197),ROUND(Regressions!Q197, 1), NA())</f>
        <v>#N/A</v>
      </c>
      <c r="P187" s="338" t="e">
        <f>IF(ISNUMBER(Regressions!R197),ROUND(Regressions!R197, 1), NA())</f>
        <v>#N/A</v>
      </c>
      <c r="Q187" s="214" t="e">
        <f>IF(ISNUMBER(Regressions!S197),ROUND(Regressions!S197, 1), NA())</f>
        <v>#N/A</v>
      </c>
      <c r="R187" s="339" t="e">
        <f>IF(ISNUMBER(Regressions!T197),ROUND(Regressions!T197, 1), NA())</f>
        <v>#N/A</v>
      </c>
      <c r="S187" s="236" t="e">
        <f>IF(ISNUMBER(Regressions!U197),ROUND(Regressions!U197, 1), NA())</f>
        <v>#N/A</v>
      </c>
    </row>
    <row xmlns:x14ac="http://schemas.microsoft.com/office/spreadsheetml/2009/9/ac" r="188" hidden="true" x14ac:dyDescent="0.2">
      <c r="A188" s="335" t="str">
        <f>IF(ISBLANK(Regressions!A198), " ", Regressions!A198)</f>
        <v>Croatia</v>
      </c>
      <c r="B188" s="336">
        <f>IF(ISBLANK(Regressions!B198), " ", Regressions!B198)</f>
        <v>2029</v>
      </c>
      <c r="C188" s="341" t="str">
        <f>IF(ISBLANK(Regressions!C198), " ", Regressions!C198)</f>
        <v>Secondary</v>
      </c>
      <c r="D188" s="337" t="str">
        <f>IF(ISBLANK(Regressions!D198), " ", Regressions!D198)</f>
        <v> </v>
      </c>
      <c r="E188" s="213" t="e">
        <f>IF(ISNUMBER(Regressions!E198),ROUND(Regressions!E198, 1), NA())</f>
        <v>#N/A</v>
      </c>
      <c r="F188" s="338" t="e">
        <f>IF(ISNUMBER(Regressions!F198),ROUND(Regressions!F198, 1), NA())</f>
        <v>#N/A</v>
      </c>
      <c r="G188" s="235" t="e">
        <f>IF(ISNUMBER(Regressions!G198),ROUND(Regressions!G198, 1), NA())</f>
        <v>#N/A</v>
      </c>
      <c r="H188" s="339" t="e">
        <f>IF(ISNUMBER(Regressions!H198),ROUND(Regressions!H198, 1), NA())</f>
        <v>#N/A</v>
      </c>
      <c r="I188" s="236" t="e">
        <f>IF(ISNUMBER(Regressions!I198),ROUND(Regressions!I198, 1), NA())</f>
        <v>#N/A</v>
      </c>
      <c r="J188" s="340" t="e">
        <f>IF(ISNUMBER(Regressions!K198),ROUND(Regressions!K198, 1), NA())</f>
        <v>#N/A</v>
      </c>
      <c r="K188" s="338" t="e">
        <f>IF(ISNUMBER(Regressions!L198),ROUND(Regressions!L198, 1), NA())</f>
        <v>#N/A</v>
      </c>
      <c r="L188" s="237" t="e">
        <f>IF(ISNUMBER(Regressions!M198),ROUND(Regressions!M198, 1), NA())</f>
        <v>#N/A</v>
      </c>
      <c r="M188" s="339" t="e">
        <f>IF(ISNUMBER(Regressions!N198),ROUND(Regressions!N198, 1), NA())</f>
        <v>#N/A</v>
      </c>
      <c r="N188" s="236" t="e">
        <f>IF(ISNUMBER(Regressions!O198),ROUND(Regressions!O198, 1), NA())</f>
        <v>#N/A</v>
      </c>
      <c r="O188" s="340" t="e">
        <f>IF(ISNUMBER(Regressions!Q198),ROUND(Regressions!Q198, 1), NA())</f>
        <v>#N/A</v>
      </c>
      <c r="P188" s="338" t="e">
        <f>IF(ISNUMBER(Regressions!R198),ROUND(Regressions!R198, 1), NA())</f>
        <v>#N/A</v>
      </c>
      <c r="Q188" s="214" t="e">
        <f>IF(ISNUMBER(Regressions!S198),ROUND(Regressions!S198, 1), NA())</f>
        <v>#N/A</v>
      </c>
      <c r="R188" s="339" t="e">
        <f>IF(ISNUMBER(Regressions!T198),ROUND(Regressions!T198, 1), NA())</f>
        <v>#N/A</v>
      </c>
      <c r="S188" s="236" t="e">
        <f>IF(ISNUMBER(Regressions!U198),ROUND(Regressions!U198, 1), NA())</f>
        <v>#N/A</v>
      </c>
    </row>
    <row xmlns:x14ac="http://schemas.microsoft.com/office/spreadsheetml/2009/9/ac" r="189" hidden="true" x14ac:dyDescent="0.2">
      <c r="A189" s="335" t="str">
        <f>IF(ISBLANK(Regressions!A199), " ", Regressions!A199)</f>
        <v>Croatia</v>
      </c>
      <c r="B189" s="336">
        <f>IF(ISBLANK(Regressions!B199), " ", Regressions!B199)</f>
        <v>2030</v>
      </c>
      <c r="C189" s="341" t="str">
        <f>IF(ISBLANK(Regressions!C199), " ", Regressions!C199)</f>
        <v>Secondary</v>
      </c>
      <c r="D189" s="337" t="str">
        <f>IF(ISBLANK(Regressions!D199), " ", Regressions!D199)</f>
        <v> </v>
      </c>
      <c r="E189" s="213" t="e">
        <f>IF(ISNUMBER(Regressions!E199),ROUND(Regressions!E199, 1), NA())</f>
        <v>#N/A</v>
      </c>
      <c r="F189" s="338" t="e">
        <f>IF(ISNUMBER(Regressions!F199),ROUND(Regressions!F199, 1), NA())</f>
        <v>#N/A</v>
      </c>
      <c r="G189" s="235" t="e">
        <f>IF(ISNUMBER(Regressions!G199),ROUND(Regressions!G199, 1), NA())</f>
        <v>#N/A</v>
      </c>
      <c r="H189" s="339" t="e">
        <f>IF(ISNUMBER(Regressions!H199),ROUND(Regressions!H199, 1), NA())</f>
        <v>#N/A</v>
      </c>
      <c r="I189" s="236" t="e">
        <f>IF(ISNUMBER(Regressions!I199),ROUND(Regressions!I199, 1), NA())</f>
        <v>#N/A</v>
      </c>
      <c r="J189" s="340" t="e">
        <f>IF(ISNUMBER(Regressions!K199),ROUND(Regressions!K199, 1), NA())</f>
        <v>#N/A</v>
      </c>
      <c r="K189" s="338" t="e">
        <f>IF(ISNUMBER(Regressions!L199),ROUND(Regressions!L199, 1), NA())</f>
        <v>#N/A</v>
      </c>
      <c r="L189" s="237" t="e">
        <f>IF(ISNUMBER(Regressions!M199),ROUND(Regressions!M199, 1), NA())</f>
        <v>#N/A</v>
      </c>
      <c r="M189" s="339" t="e">
        <f>IF(ISNUMBER(Regressions!N199),ROUND(Regressions!N199, 1), NA())</f>
        <v>#N/A</v>
      </c>
      <c r="N189" s="236" t="e">
        <f>IF(ISNUMBER(Regressions!O199),ROUND(Regressions!O199, 1), NA())</f>
        <v>#N/A</v>
      </c>
      <c r="O189" s="340" t="e">
        <f>IF(ISNUMBER(Regressions!Q199),ROUND(Regressions!Q199, 1), NA())</f>
        <v>#N/A</v>
      </c>
      <c r="P189" s="338" t="e">
        <f>IF(ISNUMBER(Regressions!R199),ROUND(Regressions!R199, 1), NA())</f>
        <v>#N/A</v>
      </c>
      <c r="Q189" s="214" t="e">
        <f>IF(ISNUMBER(Regressions!S199),ROUND(Regressions!S199, 1), NA())</f>
        <v>#N/A</v>
      </c>
      <c r="R189" s="339" t="e">
        <f>IF(ISNUMBER(Regressions!T199),ROUND(Regressions!T199, 1), NA())</f>
        <v>#N/A</v>
      </c>
      <c r="S189" s="236" t="e">
        <f>IF(ISNUMBER(Regressions!U199),ROUND(Regressions!U199, 1), NA())</f>
        <v>#N/A</v>
      </c>
    </row>
    <row xmlns:x14ac="http://schemas.microsoft.com/office/spreadsheetml/2009/9/ac" r="211" x14ac:dyDescent="0.2">
      <c r="A211" s="400"/>
      <c r="B211" s="401"/>
      <c r="C211" s="402"/>
      <c r="D211" s="388"/>
      <c r="E211" s="403"/>
      <c r="F211" s="403"/>
      <c r="G211" s="404"/>
      <c r="H211" s="403"/>
      <c r="I211" s="404"/>
      <c r="J211" s="405"/>
      <c r="K211" s="405"/>
      <c r="L211" s="403"/>
      <c r="M211" s="405"/>
      <c r="N211" s="406"/>
      <c r="O211" s="388"/>
      <c r="P211" s="388"/>
      <c r="Q211" s="388"/>
      <c r="R211" s="388"/>
      <c r="S211" s="388"/>
      <c r="T211" s="388"/>
      <c r="U211" s="388"/>
      <c r="V211" s="388"/>
      <c r="W211" s="388"/>
      <c r="X211" s="388"/>
      <c r="Y211" s="388"/>
      <c r="Z211" s="388"/>
      <c r="AA211" s="388"/>
      <c r="AB211" s="388"/>
      <c r="AC211" s="38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AE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7" customWidth="true"/>
    <col min="23" max="26" width="3.875" style="50" customWidth="true"/>
    <col min="27" max="27" width="3.875" style="87" customWidth="true"/>
    <col min="28" max="31" width="3.875" style="50" customWidth="true"/>
    <col min="32" max="32" width="3.875" style="87" customWidth="true"/>
    <col min="33" max="36" width="3.875" style="50" customWidth="true"/>
    <col min="37" max="37" width="3.875" style="87" customWidth="true"/>
    <col min="38" max="41" width="3.875" style="50" customWidth="true"/>
    <col min="42" max="42" width="3.875" style="87" customWidth="true"/>
    <col min="43" max="46" width="3.875" style="50" customWidth="true"/>
    <col min="47" max="47" width="3.875" style="87"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57</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38" t="s">
        <v>13</v>
      </c>
      <c r="E2" s="35"/>
      <c r="F2" s="35"/>
      <c r="G2" s="54"/>
      <c r="H2" s="35"/>
      <c r="I2" s="35"/>
      <c r="J2" s="54"/>
      <c r="K2" s="37"/>
      <c r="L2" s="37"/>
      <c r="M2" s="54"/>
      <c r="N2" s="37"/>
      <c r="O2" s="37"/>
      <c r="P2" s="54"/>
      <c r="Q2" s="37"/>
      <c r="R2" s="37"/>
      <c r="S2" s="54"/>
      <c r="T2" s="37"/>
      <c r="U2" s="37"/>
      <c r="V2" s="239"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5"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29" t="s">
        <v>25</v>
      </c>
      <c r="E4" s="240" t="s">
        <v>19</v>
      </c>
      <c r="F4" s="241" t="s">
        <v>162</v>
      </c>
      <c r="G4" s="129" t="s">
        <v>25</v>
      </c>
      <c r="H4" s="240" t="s">
        <v>19</v>
      </c>
      <c r="I4" s="241" t="s">
        <v>162</v>
      </c>
      <c r="J4" s="129" t="s">
        <v>25</v>
      </c>
      <c r="K4" s="240" t="s">
        <v>19</v>
      </c>
      <c r="L4" s="241" t="s">
        <v>162</v>
      </c>
      <c r="M4" s="129" t="s">
        <v>25</v>
      </c>
      <c r="N4" s="240" t="s">
        <v>19</v>
      </c>
      <c r="O4" s="241" t="s">
        <v>162</v>
      </c>
      <c r="P4" s="129" t="s">
        <v>25</v>
      </c>
      <c r="Q4" s="240" t="s">
        <v>19</v>
      </c>
      <c r="R4" s="241" t="s">
        <v>162</v>
      </c>
      <c r="S4" s="129" t="s">
        <v>25</v>
      </c>
      <c r="T4" s="240" t="s">
        <v>19</v>
      </c>
      <c r="U4" s="242" t="s">
        <v>162</v>
      </c>
      <c r="V4" s="133" t="s">
        <v>25</v>
      </c>
      <c r="W4" s="134" t="s">
        <v>19</v>
      </c>
      <c r="X4" s="134" t="s">
        <v>21</v>
      </c>
      <c r="Y4" s="134" t="s">
        <v>29</v>
      </c>
      <c r="Z4" s="136" t="s">
        <v>163</v>
      </c>
      <c r="AA4" s="133" t="s">
        <v>25</v>
      </c>
      <c r="AB4" s="134" t="s">
        <v>19</v>
      </c>
      <c r="AC4" s="134" t="s">
        <v>21</v>
      </c>
      <c r="AD4" s="134" t="s">
        <v>29</v>
      </c>
      <c r="AE4" s="136" t="s">
        <v>163</v>
      </c>
      <c r="AF4" s="133" t="s">
        <v>25</v>
      </c>
      <c r="AG4" s="134" t="s">
        <v>19</v>
      </c>
      <c r="AH4" s="134" t="s">
        <v>21</v>
      </c>
      <c r="AI4" s="134" t="s">
        <v>29</v>
      </c>
      <c r="AJ4" s="136" t="s">
        <v>163</v>
      </c>
      <c r="AK4" s="133" t="s">
        <v>25</v>
      </c>
      <c r="AL4" s="134" t="s">
        <v>19</v>
      </c>
      <c r="AM4" s="134" t="s">
        <v>21</v>
      </c>
      <c r="AN4" s="134" t="s">
        <v>29</v>
      </c>
      <c r="AO4" s="136" t="s">
        <v>163</v>
      </c>
      <c r="AP4" s="133" t="s">
        <v>25</v>
      </c>
      <c r="AQ4" s="134" t="s">
        <v>19</v>
      </c>
      <c r="AR4" s="134" t="s">
        <v>21</v>
      </c>
      <c r="AS4" s="134" t="s">
        <v>29</v>
      </c>
      <c r="AT4" s="136" t="s">
        <v>163</v>
      </c>
      <c r="AU4" s="133" t="s">
        <v>25</v>
      </c>
      <c r="AV4" s="134" t="s">
        <v>19</v>
      </c>
      <c r="AW4" s="134" t="s">
        <v>21</v>
      </c>
      <c r="AX4" s="134" t="s">
        <v>29</v>
      </c>
      <c r="AY4" s="137" t="s">
        <v>163</v>
      </c>
      <c r="AZ4" s="138" t="s">
        <v>110</v>
      </c>
      <c r="BA4" s="139" t="s">
        <v>109</v>
      </c>
      <c r="BB4" s="140" t="s">
        <v>164</v>
      </c>
      <c r="BC4" s="138" t="s">
        <v>110</v>
      </c>
      <c r="BD4" s="139" t="s">
        <v>109</v>
      </c>
      <c r="BE4" s="140" t="s">
        <v>164</v>
      </c>
      <c r="BF4" s="138" t="s">
        <v>110</v>
      </c>
      <c r="BG4" s="139" t="s">
        <v>109</v>
      </c>
      <c r="BH4" s="140" t="s">
        <v>164</v>
      </c>
      <c r="BI4" s="138" t="s">
        <v>110</v>
      </c>
      <c r="BJ4" s="139" t="s">
        <v>109</v>
      </c>
      <c r="BK4" s="140" t="s">
        <v>164</v>
      </c>
      <c r="BL4" s="138" t="s">
        <v>110</v>
      </c>
      <c r="BM4" s="139" t="s">
        <v>109</v>
      </c>
      <c r="BN4" s="140" t="s">
        <v>164</v>
      </c>
      <c r="BO4" s="138" t="s">
        <v>110</v>
      </c>
      <c r="BP4" s="139" t="s">
        <v>109</v>
      </c>
      <c r="BQ4" s="140" t="s">
        <v>164</v>
      </c>
      <c r="BS4" s="81" t="s">
        <v>25</v>
      </c>
      <c r="BT4" s="82" t="s">
        <v>19</v>
      </c>
      <c r="BU4" s="55" t="s">
        <v>38</v>
      </c>
      <c r="BV4" s="81" t="s">
        <v>25</v>
      </c>
      <c r="BW4" s="82" t="s">
        <v>19</v>
      </c>
      <c r="BX4" s="83" t="s">
        <v>90</v>
      </c>
      <c r="BY4" s="81" t="s">
        <v>25</v>
      </c>
      <c r="BZ4" s="82" t="s">
        <v>19</v>
      </c>
      <c r="CA4" s="48" t="s">
        <v>38</v>
      </c>
      <c r="CB4" s="81" t="s">
        <v>25</v>
      </c>
      <c r="CC4" s="82" t="s">
        <v>19</v>
      </c>
      <c r="CD4" s="55" t="s">
        <v>38</v>
      </c>
      <c r="CE4" s="81" t="s">
        <v>25</v>
      </c>
      <c r="CF4" s="82" t="s">
        <v>19</v>
      </c>
      <c r="CG4" s="83" t="s">
        <v>38</v>
      </c>
      <c r="CH4" s="81" t="s">
        <v>25</v>
      </c>
      <c r="CI4" s="82" t="s">
        <v>19</v>
      </c>
      <c r="CJ4" s="48" t="s">
        <v>38</v>
      </c>
      <c r="CK4" s="85" t="s">
        <v>25</v>
      </c>
      <c r="CL4" s="84" t="s">
        <v>19</v>
      </c>
      <c r="CM4" s="57" t="s">
        <v>51</v>
      </c>
      <c r="CN4" s="57" t="s">
        <v>56</v>
      </c>
      <c r="CO4" s="86" t="s">
        <v>96</v>
      </c>
      <c r="CP4" s="85" t="s">
        <v>25</v>
      </c>
      <c r="CQ4" s="84" t="s">
        <v>19</v>
      </c>
      <c r="CR4" s="49" t="s">
        <v>51</v>
      </c>
      <c r="CS4" s="49" t="s">
        <v>56</v>
      </c>
      <c r="CT4" s="57" t="s">
        <v>96</v>
      </c>
      <c r="CU4" s="85" t="s">
        <v>25</v>
      </c>
      <c r="CV4" s="84" t="s">
        <v>19</v>
      </c>
      <c r="CW4" s="57" t="s">
        <v>51</v>
      </c>
      <c r="CX4" s="57" t="s">
        <v>56</v>
      </c>
      <c r="CY4" s="86" t="s">
        <v>96</v>
      </c>
      <c r="CZ4" s="85" t="s">
        <v>25</v>
      </c>
      <c r="DA4" s="84" t="s">
        <v>19</v>
      </c>
      <c r="DB4" s="49" t="s">
        <v>51</v>
      </c>
      <c r="DC4" s="49" t="s">
        <v>56</v>
      </c>
      <c r="DD4" s="57" t="s">
        <v>96</v>
      </c>
      <c r="DE4" s="85" t="s">
        <v>25</v>
      </c>
      <c r="DF4" s="84" t="s">
        <v>19</v>
      </c>
      <c r="DG4" s="57" t="s">
        <v>51</v>
      </c>
      <c r="DH4" s="57" t="s">
        <v>56</v>
      </c>
      <c r="DI4" s="86" t="s">
        <v>96</v>
      </c>
      <c r="DJ4" s="85" t="s">
        <v>25</v>
      </c>
      <c r="DK4" s="84" t="s">
        <v>19</v>
      </c>
      <c r="DL4" s="49" t="s">
        <v>51</v>
      </c>
      <c r="DM4" s="49" t="s">
        <v>56</v>
      </c>
      <c r="DN4" s="57" t="s">
        <v>96</v>
      </c>
      <c r="DO4" s="46" t="s">
        <v>97</v>
      </c>
      <c r="DP4" s="56" t="s">
        <v>98</v>
      </c>
      <c r="DQ4" s="56" t="s">
        <v>99</v>
      </c>
      <c r="DR4" s="46" t="s">
        <v>97</v>
      </c>
      <c r="DS4" s="56" t="s">
        <v>98</v>
      </c>
      <c r="DT4" s="56" t="s">
        <v>99</v>
      </c>
      <c r="DU4" s="46" t="s">
        <v>97</v>
      </c>
      <c r="DV4" s="56" t="s">
        <v>98</v>
      </c>
      <c r="DW4" s="56" t="s">
        <v>99</v>
      </c>
      <c r="DX4" s="46" t="s">
        <v>97</v>
      </c>
      <c r="DY4" s="56" t="s">
        <v>98</v>
      </c>
      <c r="DZ4" s="56" t="s">
        <v>99</v>
      </c>
      <c r="EA4" s="46" t="s">
        <v>97</v>
      </c>
      <c r="EB4" s="56" t="s">
        <v>98</v>
      </c>
      <c r="EC4" s="56" t="s">
        <v>99</v>
      </c>
      <c r="ED4" s="46" t="s">
        <v>97</v>
      </c>
      <c r="EE4" s="56" t="s">
        <v>98</v>
      </c>
      <c r="EF4" s="56" t="s">
        <v>99</v>
      </c>
    </row>
    <row xmlns:x14ac="http://schemas.microsoft.com/office/spreadsheetml/2009/9/ac" r="5" ht="48" hidden="true" x14ac:dyDescent="0.2">
      <c r="A5" s="42" t="s">
        <v>39</v>
      </c>
      <c r="B5" s="42" t="s">
        <v>40</v>
      </c>
      <c r="C5" s="42" t="s">
        <v>41</v>
      </c>
      <c r="D5" s="129" t="s">
        <v>120</v>
      </c>
      <c r="E5" s="130" t="s">
        <v>42</v>
      </c>
      <c r="F5" s="131" t="s">
        <v>168</v>
      </c>
      <c r="G5" s="129" t="s">
        <v>121</v>
      </c>
      <c r="H5" s="130" t="s">
        <v>43</v>
      </c>
      <c r="I5" s="131" t="s">
        <v>169</v>
      </c>
      <c r="J5" s="129" t="s">
        <v>122</v>
      </c>
      <c r="K5" s="130" t="s">
        <v>44</v>
      </c>
      <c r="L5" s="131" t="s">
        <v>170</v>
      </c>
      <c r="M5" s="129" t="s">
        <v>123</v>
      </c>
      <c r="N5" s="130" t="s">
        <v>84</v>
      </c>
      <c r="O5" s="131" t="s">
        <v>171</v>
      </c>
      <c r="P5" s="129" t="s">
        <v>124</v>
      </c>
      <c r="Q5" s="130" t="s">
        <v>85</v>
      </c>
      <c r="R5" s="131" t="s">
        <v>172</v>
      </c>
      <c r="S5" s="129" t="s">
        <v>125</v>
      </c>
      <c r="T5" s="130" t="s">
        <v>86</v>
      </c>
      <c r="U5" s="132" t="s">
        <v>173</v>
      </c>
      <c r="V5" s="133" t="s">
        <v>114</v>
      </c>
      <c r="W5" s="134" t="s">
        <v>45</v>
      </c>
      <c r="X5" s="135" t="s">
        <v>63</v>
      </c>
      <c r="Y5" s="135" t="s">
        <v>64</v>
      </c>
      <c r="Z5" s="136" t="s">
        <v>174</v>
      </c>
      <c r="AA5" s="133" t="s">
        <v>115</v>
      </c>
      <c r="AB5" s="134" t="s">
        <v>46</v>
      </c>
      <c r="AC5" s="135" t="s">
        <v>65</v>
      </c>
      <c r="AD5" s="135" t="s">
        <v>66</v>
      </c>
      <c r="AE5" s="136" t="s">
        <v>175</v>
      </c>
      <c r="AF5" s="133" t="s">
        <v>116</v>
      </c>
      <c r="AG5" s="134" t="s">
        <v>47</v>
      </c>
      <c r="AH5" s="135" t="s">
        <v>67</v>
      </c>
      <c r="AI5" s="135" t="s">
        <v>68</v>
      </c>
      <c r="AJ5" s="136" t="s">
        <v>176</v>
      </c>
      <c r="AK5" s="133" t="s">
        <v>117</v>
      </c>
      <c r="AL5" s="134" t="s">
        <v>69</v>
      </c>
      <c r="AM5" s="135" t="s">
        <v>70</v>
      </c>
      <c r="AN5" s="135" t="s">
        <v>71</v>
      </c>
      <c r="AO5" s="136" t="s">
        <v>177</v>
      </c>
      <c r="AP5" s="133" t="s">
        <v>118</v>
      </c>
      <c r="AQ5" s="134" t="s">
        <v>72</v>
      </c>
      <c r="AR5" s="135" t="s">
        <v>73</v>
      </c>
      <c r="AS5" s="135" t="s">
        <v>74</v>
      </c>
      <c r="AT5" s="136" t="s">
        <v>178</v>
      </c>
      <c r="AU5" s="133" t="s">
        <v>119</v>
      </c>
      <c r="AV5" s="134" t="s">
        <v>75</v>
      </c>
      <c r="AW5" s="135" t="s">
        <v>76</v>
      </c>
      <c r="AX5" s="135" t="s">
        <v>77</v>
      </c>
      <c r="AY5" s="137" t="s">
        <v>179</v>
      </c>
      <c r="AZ5" s="138" t="s">
        <v>78</v>
      </c>
      <c r="BA5" s="139" t="s">
        <v>100</v>
      </c>
      <c r="BB5" s="140" t="s">
        <v>180</v>
      </c>
      <c r="BC5" s="138" t="s">
        <v>83</v>
      </c>
      <c r="BD5" s="139" t="s">
        <v>101</v>
      </c>
      <c r="BE5" s="140" t="s">
        <v>181</v>
      </c>
      <c r="BF5" s="138" t="s">
        <v>82</v>
      </c>
      <c r="BG5" s="139" t="s">
        <v>102</v>
      </c>
      <c r="BH5" s="140" t="s">
        <v>182</v>
      </c>
      <c r="BI5" s="138" t="s">
        <v>81</v>
      </c>
      <c r="BJ5" s="139" t="s">
        <v>103</v>
      </c>
      <c r="BK5" s="140" t="s">
        <v>183</v>
      </c>
      <c r="BL5" s="138" t="s">
        <v>80</v>
      </c>
      <c r="BM5" s="139" t="s">
        <v>104</v>
      </c>
      <c r="BN5" s="140" t="s">
        <v>184</v>
      </c>
      <c r="BO5" s="138" t="s">
        <v>79</v>
      </c>
      <c r="BP5" s="139" t="s">
        <v>105</v>
      </c>
      <c r="BQ5" s="140" t="s">
        <v>185</v>
      </c>
    </row>
    <row xmlns:x14ac="http://schemas.microsoft.com/office/spreadsheetml/2009/9/ac" r="6" x14ac:dyDescent="0.2">
      <c r="A6" s="35" t="str">
        <f>IF('Water Data'!$B$2="","",'Water Data'!$B$2)</f>
        <v>HRV_2014_SUR</v>
      </c>
      <c r="B6" s="35" t="str">
        <f>+'Water Data'!C2</f>
        <v>Survey</v>
      </c>
      <c r="C6" s="333">
        <f>+IF(ISNUMBER(VALUE(MID(A6,5,4))), VALUE(MID(A6, 5,4)),"")</f>
        <v>2014</v>
      </c>
      <c r="D6" s="92" t="e">
        <f>+IF(AND(ISTEXT('Water Data'!B2),BS6="Yes"),100-'Water Data'!D4,IF(AND(ISTEXT('Water Data'!B2),BS6="No",ISNUMBER('Water Data'!D4)),CONCATENATE("[",ROUND(100-'Water Data'!D4,0),"]"),NA()))</f>
        <v>#N/A</v>
      </c>
      <c r="E6" s="92" t="e">
        <f>+IF(AND(ISTEXT('Water Data'!B2),BT6="Yes"),'Water Data'!D6,IF(AND(ISTEXT('Water Data'!B2),BT6="No",ISNUMBER('Water Data'!D6)),CONCATENATE("[",ROUND('Water Data'!D6,0),"]"),NA()))</f>
        <v>#N/A</v>
      </c>
      <c r="F6" s="92" t="str">
        <f>+IF(AND(ISTEXT('Water Data'!B2),BU6="Yes"),'Water Data'!D9,IF(AND(ISTEXT('Water Data'!B2),BU6="No",ISNUMBER('Water Data'!D9)),CONCATENATE("[",ROUND('Water Data'!D9,0),"]"),NA()))</f>
        <v>[51]</v>
      </c>
      <c r="G6" s="92" t="e">
        <f>+IF(AND(ISTEXT('Water Data'!B2),BV6="Yes"),100-'Water Data'!E4,IF(AND(ISTEXT('Water Data'!B2),BV6="No",ISNUMBER('Water Data'!E4)),CONCATENATE("[",ROUND(100-'Water Data'!E4,0),"]"),NA()))</f>
        <v>#N/A</v>
      </c>
      <c r="H6" s="92" t="e">
        <f>+IF(AND(ISTEXT('Water Data'!B2),BW6="Yes"),'Water Data'!E6,IF(AND(ISTEXT('Water Data'!B2),BW6="No",ISNUMBER('Water Data'!E6)),CONCATENATE("[",ROUND('Water Data'!E6,0),"]"),NA()))</f>
        <v>#N/A</v>
      </c>
      <c r="I6" s="92" t="e">
        <f>+IF(AND(ISTEXT('Water Data'!B2),BX6="Yes"),'Water Data'!E9,IF(AND(ISTEXT('Water Data'!B2),BX6="No",ISNUMBER('Water Data'!E9)),CONCATENATE("[",ROUND('Water Data'!E9,0),"]"),NA()))</f>
        <v>#N/A</v>
      </c>
      <c r="J6" s="92" t="e">
        <f>+IF(AND(ISTEXT('Water Data'!B2),BY6="Yes"),100-'Water Data'!F4,IF(AND(ISTEXT('Water Data'!B2),BY6="No",ISNUMBER('Water Data'!F4)),CONCATENATE("[",ROUND(100-'Water Data'!F4,0),"]"),NA()))</f>
        <v>#N/A</v>
      </c>
      <c r="K6" s="92" t="e">
        <f>+IF(AND(ISTEXT('Water Data'!B2),BZ6="Yes"),'Water Data'!F6,IF(AND(ISTEXT('Water Data'!B2),BZ6="No",ISNUMBER('Water Data'!F6)),CONCATENATE("[",ROUND('Water Data'!F6,0),"]"),NA()))</f>
        <v>#N/A</v>
      </c>
      <c r="L6" s="92" t="e">
        <f>+IF(AND(ISTEXT('Water Data'!B2),CA6="Yes"),'Water Data'!F9,IF(AND(ISTEXT('Water Data'!B2),CA6="No",ISNUMBER('Water Data'!F9)),CONCATENATE("[",ROUND('Water Data'!F9,0),"]"),NA()))</f>
        <v>#N/A</v>
      </c>
      <c r="M6" s="92" t="e">
        <f>+IF(AND(ISTEXT('Water Data'!B2),CB6="Yes"),100-'Water Data'!G4,IF(AND(ISTEXT('Water Data'!B2),CB6="No",ISNUMBER('Water Data'!G4)),CONCATENATE("[",ROUND(100-'Water Data'!G4,0),"]"),NA()))</f>
        <v>#N/A</v>
      </c>
      <c r="N6" s="92" t="e">
        <f>+IF(AND(ISTEXT('Water Data'!B2),CC6="Yes"),'Water Data'!G6,IF(AND(ISTEXT('Water Data'!B2),CC6="No",ISNUMBER('Water Data'!G6)),CONCATENATE("[",ROUND('Water Data'!G6,0),"]"),NA()))</f>
        <v>#N/A</v>
      </c>
      <c r="O6" s="92" t="e">
        <f>+IF(AND(ISTEXT('Water Data'!B2),CD6="Yes"),'Water Data'!G9,IF(AND(ISTEXT('Water Data'!B2),CD6="No",ISNUMBER('Water Data'!G9)),CONCATENATE("[",ROUND('Water Data'!G9,0),"]"),NA()))</f>
        <v>#N/A</v>
      </c>
      <c r="P6" s="92" t="e">
        <f>+IF(AND(ISTEXT('Water Data'!B2),CE6="Yes"),100-'Water Data'!H4,IF(AND(ISTEXT('Water Data'!B2),CE6="No",ISNUMBER('Water Data'!H4)),CONCATENATE("[",ROUND(100-'Water Data'!H4,0),"]"),NA()))</f>
        <v>#N/A</v>
      </c>
      <c r="Q6" s="92" t="e">
        <f>+IF(AND(ISTEXT('Water Data'!B2),CF6="Yes"),'Water Data'!H6,IF(AND(ISTEXT('Water Data'!B2),CF6="No",ISNUMBER('Water Data'!H6)),CONCATENATE("[",ROUND('Water Data'!H6,0),"]"),NA()))</f>
        <v>#N/A</v>
      </c>
      <c r="R6" s="92" t="e">
        <f>+IF(AND(ISTEXT('Water Data'!B2),CG6="Yes"),'Water Data'!H9,IF(AND(ISTEXT('Water Data'!B2),CG6="No",ISNUMBER('Water Data'!H9)),CONCATENATE("[",ROUND('Water Data'!H9,0),"]"),NA()))</f>
        <v>#N/A</v>
      </c>
      <c r="S6" s="92" t="e">
        <f>+IF(AND(ISTEXT('Water Data'!B2),CH6="Yes"),100-'Water Data'!I4,IF(AND(ISTEXT('Water Data'!B2),CH6="No",ISNUMBER('Water Data'!I4)),CONCATENATE("[",ROUND(100-'Water Data'!I4,0),"]"),NA()))</f>
        <v>#N/A</v>
      </c>
      <c r="T6" s="92" t="e">
        <f>+IF(AND(ISTEXT('Water Data'!B2),CI6="Yes"),'Water Data'!I6,IF(AND(ISTEXT('Water Data'!B2),CI6="No",ISNUMBER('Water Data'!I6)),CONCATENATE("[",ROUND('Water Data'!I6,0),"]"),NA()))</f>
        <v>#N/A</v>
      </c>
      <c r="U6" s="92" t="e">
        <f>+IF(AND(ISTEXT('Water Data'!B2),CJ6="Yes"),'Water Data'!I9,IF(AND(ISTEXT('Water Data'!B2),CJ6="No",ISNUMBER('Water Data'!I9)),CONCATENATE("[",ROUND('Water Data'!I9,0),"]"),NA()))</f>
        <v>#N/A</v>
      </c>
      <c r="V6" s="93" t="e">
        <f>+IF(AND(ISTEXT('Sanitation Data'!B2),CK6="Yes"),100-'Sanitation Data'!D4,IF(AND(ISTEXT('Sanitation Data'!B2),CK6="No",ISNUMBER('Sanitation Data'!D4)),CONCATENATE("[",ROUND(100-'Sanitation Data'!D4,0),"]"),NA()))</f>
        <v>#N/A</v>
      </c>
      <c r="W6" s="93" t="e">
        <f>+IF(AND(ISTEXT('Sanitation Data'!B2),CL6="Yes"),'Sanitation Data'!D6,IF(AND(ISTEXT('Sanitation Data'!B2),CL6="No",ISNUMBER('Sanitation Data'!D6)),CONCATENATE("[",ROUND('Sanitation Data'!D6,0),"]"),NA()))</f>
        <v>#N/A</v>
      </c>
      <c r="X6" s="93" t="e">
        <f>+IF(AND(ISTEXT('Sanitation Data'!B2),CM6="Yes"),'Sanitation Data'!D10,IF(AND(ISTEXT('Sanitation Data'!B2),CM6="No",ISNUMBER('Sanitation Data'!D10)),CONCATENATE("[",ROUND('Sanitation Data'!D10,0),"]"),NA()))</f>
        <v>#N/A</v>
      </c>
      <c r="Y6" s="93" t="e">
        <f>+IF(AND(ISTEXT('Sanitation Data'!B2),CN6="Yes"),'Sanitation Data'!D11,IF(AND(ISTEXT('Sanitation Data'!B2),CN6="No",ISNUMBER('Sanitation Data'!D11)),CONCATENATE("[",ROUND('Sanitation Data'!D11,0),"]"),NA()))</f>
        <v>#N/A</v>
      </c>
      <c r="Z6" s="93" t="str">
        <f>+IF(AND(ISTEXT('Sanitation Data'!B2),CO6="Yes"),'Sanitation Data'!D12,IF(AND(ISTEXT('Sanitation Data'!B2),CO6="No",ISNUMBER('Sanitation Data'!D12)),CONCATENATE("[",ROUND('Sanitation Data'!D12,0),"]"),NA()))</f>
        <v>[34]</v>
      </c>
      <c r="AA6" s="93" t="e">
        <f>+IF(AND(ISTEXT('Sanitation Data'!B2),CP6="Yes"),100-'Sanitation Data'!E4,IF(AND(ISTEXT('Sanitation Data'!B2),CP6="No",ISNUMBER('Sanitation Data'!E4)),CONCATENATE("[",ROUND(100-'Sanitation Data'!E4,0),"]"),NA()))</f>
        <v>#N/A</v>
      </c>
      <c r="AB6" s="93" t="e">
        <f>+IF(AND(ISTEXT('Sanitation Data'!B2),CQ6="Yes"),'Sanitation Data'!E6,IF(AND(ISTEXT('Sanitation Data'!B2),CQ6="No",ISNUMBER('Sanitation Data'!E6)),CONCATENATE("[",ROUND('Sanitation Data'!E6,0),"]"),NA()))</f>
        <v>#N/A</v>
      </c>
      <c r="AC6" s="93" t="e">
        <f>+IF(AND(ISTEXT('Sanitation Data'!B2),CR6="Yes"),'Sanitation Data'!E10,IF(AND(ISTEXT('Sanitation Data'!B2),CR6="No",ISNUMBER('Sanitation Data'!E10)),CONCATENATE("[",ROUND('Sanitation Data'!E10,0),"]"),NA()))</f>
        <v>#N/A</v>
      </c>
      <c r="AD6" s="93" t="e">
        <f>+IF(AND(ISTEXT('Sanitation Data'!B2),CS6="Yes"),'Sanitation Data'!E11,IF(AND(ISTEXT('Sanitation Data'!B2),CS6="No",ISNUMBER('Sanitation Data'!E11)),CONCATENATE("[",ROUND('Sanitation Data'!E11,0),"]"),NA()))</f>
        <v>#N/A</v>
      </c>
      <c r="AE6" s="93" t="str">
        <f>+IF(AND(ISTEXT('Sanitation Data'!B2),CT6="Yes"),'Sanitation Data'!E12,IF(AND(ISTEXT('Sanitation Data'!B2),CT6="No",ISNUMBER('Sanitation Data'!E12)),CONCATENATE("[",ROUND('Sanitation Data'!E12,0),"]"),NA()))</f>
        <v>[30]</v>
      </c>
      <c r="AF6" s="93" t="e">
        <f>+IF(AND(ISTEXT('Sanitation Data'!B2),CU6="Yes"),100-'Sanitation Data'!F4,IF(AND(ISTEXT('Sanitation Data'!B2),CU6="No",ISNUMBER('Sanitation Data'!F4)),CONCATENATE("[",ROUND(100-'Sanitation Data'!F4,0),"]"),NA()))</f>
        <v>#N/A</v>
      </c>
      <c r="AG6" s="93" t="e">
        <f>+IF(AND(ISTEXT('Sanitation Data'!B2),CV6="Yes"),'Sanitation Data'!F6,IF(AND(ISTEXT('Sanitation Data'!B2),CV6="No",ISNUMBER('Sanitation Data'!F6)),CONCATENATE("[",ROUND('Sanitation Data'!F6,0),"]"),NA()))</f>
        <v>#N/A</v>
      </c>
      <c r="AH6" s="93" t="e">
        <f>+IF(AND(ISTEXT('Sanitation Data'!B2),CW6="Yes"),'Sanitation Data'!F10,IF(AND(ISTEXT('Sanitation Data'!B2),CW6="No",ISNUMBER('Sanitation Data'!F10)),CONCATENATE("[",ROUND('Sanitation Data'!F10,0),"]"),NA()))</f>
        <v>#N/A</v>
      </c>
      <c r="AI6" s="93" t="e">
        <f>+IF(AND(ISTEXT('Sanitation Data'!B2),CX6="Yes"),'Sanitation Data'!F11,IF(AND(ISTEXT('Sanitation Data'!B2),CX6="No",ISNUMBER('Sanitation Data'!F11)),CONCATENATE("[",ROUND('Sanitation Data'!F11,0),"]"),NA()))</f>
        <v>#N/A</v>
      </c>
      <c r="AJ6" s="93" t="str">
        <f>+IF(AND(ISTEXT('Sanitation Data'!B2),CY6="Yes"),'Sanitation Data'!F12,IF(AND(ISTEXT('Sanitation Data'!B2),CY6="No",ISNUMBER('Sanitation Data'!F12)),CONCATENATE("[",ROUND('Sanitation Data'!F12,0),"]"),NA()))</f>
        <v>[39]</v>
      </c>
      <c r="AK6" s="93" t="e">
        <f>+IF(AND(ISTEXT('Sanitation Data'!B2),CZ6="Yes"),100-'Sanitation Data'!G4,IF(AND(ISTEXT('Sanitation Data'!B2),CZ6="No",ISNUMBER('Sanitation Data'!G4)),CONCATENATE("[",ROUND(100-'Sanitation Data'!G4,0),"]"),NA()))</f>
        <v>#N/A</v>
      </c>
      <c r="AL6" s="93" t="e">
        <f>+IF(AND(ISTEXT('Sanitation Data'!B2),DA6="Yes"),'Sanitation Data'!G6,IF(AND(ISTEXT('Sanitation Data'!B2),DA6="No",ISNUMBER('Sanitation Data'!G6)),CONCATENATE("[",ROUND('Sanitation Data'!G6,0),"]"),NA()))</f>
        <v>#N/A</v>
      </c>
      <c r="AM6" s="93" t="e">
        <f>+IF(AND(ISTEXT('Sanitation Data'!B2),DB6="Yes"),'Sanitation Data'!G10,IF(AND(ISTEXT('Sanitation Data'!B2),DB6="No",ISNUMBER('Sanitation Data'!G10)),CONCATENATE("[",ROUND('Sanitation Data'!G10,0),"]"),NA()))</f>
        <v>#N/A</v>
      </c>
      <c r="AN6" s="93" t="e">
        <f>+IF(AND(ISTEXT('Sanitation Data'!B2),DC6="Yes"),'Sanitation Data'!G11,IF(AND(ISTEXT('Sanitation Data'!B2),DC6="No",ISNUMBER('Sanitation Data'!G11)),CONCATENATE("[",ROUND('Sanitation Data'!G11,0),"]"),NA()))</f>
        <v>#N/A</v>
      </c>
      <c r="AO6" s="93" t="e">
        <f>+IF(AND(ISTEXT('Sanitation Data'!B2),DD6="Yes"),'Sanitation Data'!G12,IF(AND(ISTEXT('Sanitation Data'!B2),DD6="No",ISNUMBER('Sanitation Data'!G12)),CONCATENATE("[",ROUND('Sanitation Data'!G12,0),"]"),NA()))</f>
        <v>#N/A</v>
      </c>
      <c r="AP6" s="93" t="e">
        <f>+IF(AND(ISTEXT('Sanitation Data'!B2),DE6="Yes"),100-'Sanitation Data'!H4,IF(AND(ISTEXT('Sanitation Data'!B2),DE6="No",ISNUMBER('Sanitation Data'!H4)),CONCATENATE("[",ROUND(100-'Sanitation Data'!H4,0),"]"),NA()))</f>
        <v>#N/A</v>
      </c>
      <c r="AQ6" s="93" t="e">
        <f>+IF(AND(ISTEXT('Sanitation Data'!B2),DF6="Yes"),'Sanitation Data'!H6,IF(AND(ISTEXT('Sanitation Data'!B2),DF6="No",ISTEXT('Sanitation Data'!H6)),CONCATENATE("[",ROUND('Sanitation Data'!H6,0),"]"),NA()))</f>
        <v>#N/A</v>
      </c>
      <c r="AR6" s="93" t="e">
        <f>+IF(AND(ISTEXT('Sanitation Data'!B2),DG6="Yes"),'Sanitation Data'!H10,IF(AND(ISTEXT('Sanitation Data'!B2),DG6="No",ISNUMBER('Sanitation Data'!H10)),CONCATENATE("[",ROUND('Sanitation Data'!H10,0),"]"),NA()))</f>
        <v>#N/A</v>
      </c>
      <c r="AS6" s="93" t="e">
        <f>+IF(AND(ISTEXT('Sanitation Data'!B2),DH6="Yes"),'Sanitation Data'!H11,IF(AND(ISTEXT('Sanitation Data'!B2),DH6="No",ISNUMBER('Sanitation Data'!H11)),CONCATENATE("[",ROUND('Sanitation Data'!H11,0),"]"),NA()))</f>
        <v>#N/A</v>
      </c>
      <c r="AT6" s="93" t="e">
        <f>+IF(AND(ISTEXT('Sanitation Data'!B2),DI6="Yes"),'Sanitation Data'!H12,IF(AND(ISTEXT('Sanitation Data'!B2),DI6="No",ISNUMBER('Sanitation Data'!H12)),CONCATENATE("[",ROUND('Sanitation Data'!H12,0),"]"),NA()))</f>
        <v>#N/A</v>
      </c>
      <c r="AU6" s="93" t="e">
        <f>+IF(AND(ISTEXT('Sanitation Data'!B2),DJ6="Yes"),100-'Sanitation Data'!I4,IF(AND(ISTEXT('Sanitation Data'!B2),DJ6="No",ISNUMBER('Sanitation Data'!I4)),CONCATENATE("[",ROUND(100-'Sanitation Data'!I4,0),"]"),NA()))</f>
        <v>#N/A</v>
      </c>
      <c r="AV6" s="93" t="e">
        <f>+IF(AND(ISTEXT('Sanitation Data'!B2),DK6="Yes"),'Sanitation Data'!I6,IF(AND(ISTEXT('Sanitation Data'!B2),DK6="No",ISNUMBER('Sanitation Data'!I6)),CONCATENATE("[",ROUND('Sanitation Data'!I6,0),"]"),NA()))</f>
        <v>#N/A</v>
      </c>
      <c r="AW6" s="93" t="e">
        <f>+IF(AND(ISTEXT('Sanitation Data'!B2),DL6="Yes"),'Sanitation Data'!I10,IF(AND(ISTEXT('Sanitation Data'!B2),DL6="No",ISNUMBER('Sanitation Data'!I10)),CONCATENATE("[",ROUND('Sanitation Data'!I10,0),"]"),NA()))</f>
        <v>#N/A</v>
      </c>
      <c r="AX6" s="93" t="e">
        <f>+IF(AND(ISTEXT('Sanitation Data'!B2),DM6="Yes"),'Sanitation Data'!I11,IF(AND(ISTEXT('Sanitation Data'!B2),DM6="No",ISNUMBER('Sanitation Data'!I11)),CONCATENATE("[",ROUND('Sanitation Data'!I11,0),"]"),NA()))</f>
        <v>#N/A</v>
      </c>
      <c r="AY6" s="93" t="e">
        <f>+IF(AND(ISTEXT('Sanitation Data'!B2),DN6="Yes"),'Sanitation Data'!I12,IF(AND(ISTEXT('Sanitation Data'!B2),DN6="No",ISNUMBER('Sanitation Data'!I12)),CONCATENATE("[",ROUND('Sanitation Data'!I12,0),"]"),NA()))</f>
        <v>#N/A</v>
      </c>
      <c r="AZ6" s="94" t="e">
        <f>+IF(AND(ISTEXT('Hygiene Data'!B2),DO6="Yes"),'Hygiene Data'!D5,IF(AND(ISTEXT('Hygiene Data'!B2),DO6="No",ISNUMBER('Hygiene Data'!D5)),CONCATENATE("[",ROUND('Hygiene Data'!D5,0),"]"),NA()))</f>
        <v>#N/A</v>
      </c>
      <c r="BA6" s="94" t="str">
        <f>+IF(AND(ISTEXT('Hygiene Data'!B2),DP6="Yes"),'Hygiene Data'!D7,IF(AND(ISTEXT('Hygiene Data'!B2),DP6="No",ISNUMBER('Hygiene Data'!D7)),CONCATENATE("[",ROUND('Hygiene Data'!D7,0),"]"),NA()))</f>
        <v>[27]</v>
      </c>
      <c r="BB6" s="94" t="str">
        <f>+IF(AND(ISTEXT('Hygiene Data'!B2),DQ6="Yes"),'Hygiene Data'!D9,IF(AND(ISTEXT('Hygiene Data'!B2),DQ6="No",ISNUMBER('Hygiene Data'!D9)),CONCATENATE("[",ROUND('Hygiene Data'!D9,0),"]"),NA()))</f>
        <v>[26]</v>
      </c>
      <c r="BC6" s="94" t="e">
        <f>+IF(AND(ISTEXT('Hygiene Data'!B2),DR6="Yes"),'Hygiene Data'!E5,IF(AND(ISTEXT('Hygiene Data'!B2),DR6="No",ISNUMBER('Hygiene Data'!E5)),CONCATENATE("[",ROUND('Hygiene Data'!E5,0),"]"),NA()))</f>
        <v>#N/A</v>
      </c>
      <c r="BD6" s="94" t="str">
        <f>+IF(AND(ISTEXT('Hygiene Data'!B2),DS6="Yes"),'Hygiene Data'!E7,IF(AND(ISTEXT('Hygiene Data'!B2),DS6="No",ISNUMBER('Hygiene Data'!E7)),CONCATENATE("[",ROUND('Hygiene Data'!E7,0),"]"),NA()))</f>
        <v>[28]</v>
      </c>
      <c r="BE6" s="94" t="str">
        <f>+IF(AND(ISTEXT('Hygiene Data'!B2),DT6="Yes"),'Hygiene Data'!E9,IF(AND(ISTEXT('Hygiene Data'!B2),DT6="No",ISNUMBER('Hygiene Data'!E9)),CONCATENATE("[",ROUND('Hygiene Data'!E9,0),"]"),NA()))</f>
        <v>[22]</v>
      </c>
      <c r="BF6" s="94" t="e">
        <f>+IF(AND(ISTEXT('Hygiene Data'!B2),DU6="Yes"),'Hygiene Data'!F5,IF(AND(ISTEXT('Hygiene Data'!B2),DU6="No",ISNUMBER('Hygiene Data'!F5)),CONCATENATE("[",ROUND('Hygiene Data'!F5,0),"]"),NA()))</f>
        <v>#N/A</v>
      </c>
      <c r="BG6" s="94" t="str">
        <f>+IF(AND(ISTEXT('Hygiene Data'!B2),DV6="Yes"),'Hygiene Data'!F7,IF(AND(ISTEXT('Hygiene Data'!B2),DV6="No",ISNUMBER('Hygiene Data'!F7)),CONCATENATE("[",ROUND('Hygiene Data'!F7,0),"]"),NA()))</f>
        <v>[26]</v>
      </c>
      <c r="BH6" s="94" t="str">
        <f>+IF(AND(ISTEXT('Hygiene Data'!B2),DW6="Yes"),'Hygiene Data'!F9,IF(AND(ISTEXT('Hygiene Data'!B2),DW6="No",ISNUMBER('Hygiene Data'!F9)),CONCATENATE("[",ROUND('Hygiene Data'!F9,0),"]"),NA()))</f>
        <v>[26]</v>
      </c>
      <c r="BI6" s="94" t="e">
        <f>+IF(AND(ISTEXT('Hygiene Data'!B2),DX6="Yes"),'Hygiene Data'!G5,IF(AND(ISTEXT('Hygiene Data'!B2),DX6="No",ISNUMBER('Hygiene Data'!G5)),CONCATENATE("[",ROUND('Hygiene Data'!G5,0),"]"),NA()))</f>
        <v>#N/A</v>
      </c>
      <c r="BJ6" s="94" t="e">
        <f>+IF(AND(ISTEXT('Hygiene Data'!B2),DY6="Yes"),'Hygiene Data'!G7,IF(AND(ISTEXT('Hygiene Data'!B2),DY6="No",ISNUMBER('Hygiene Data'!G7)),CONCATENATE("[",ROUND('Hygiene Data'!G7,0),"]"),NA()))</f>
        <v>#N/A</v>
      </c>
      <c r="BK6" s="94" t="e">
        <f>+IF(AND(ISTEXT('Hygiene Data'!B2),DZ6="Yes"),'Hygiene Data'!G9,IF(AND(ISTEXT('Hygiene Data'!B2),DZ6="No",ISNUMBER('Hygiene Data'!G9)),CONCATENATE("[",ROUND('Hygiene Data'!G9,0),"]"),NA()))</f>
        <v>#N/A</v>
      </c>
      <c r="BL6" s="94" t="e">
        <f>+IF(AND(ISTEXT('Hygiene Data'!B2),EA6="Yes"),'Hygiene Data'!H5,IF(AND(ISTEXT('Hygiene Data'!B2),EA6="No",ISNUMBER('Hygiene Data'!H5)),CONCATENATE("[",ROUND('Hygiene Data'!H5,0),"]"),NA()))</f>
        <v>#N/A</v>
      </c>
      <c r="BM6" s="94" t="e">
        <f>+IF(AND(ISTEXT('Hygiene Data'!B2),EB6="Yes"),'Hygiene Data'!H7,IF(AND(ISTEXT('Hygiene Data'!B2),EB6="No",ISNUMBER('Hygiene Data'!H7)),CONCATENATE("[",ROUND('Hygiene Data'!H7,0),"]"),NA()))</f>
        <v>#N/A</v>
      </c>
      <c r="BN6" s="94" t="e">
        <f>+IF(AND(ISTEXT('Hygiene Data'!B2),EC6="Yes"),'Hygiene Data'!H9,IF(AND(ISTEXT('Hygiene Data'!B2),EC6="No",ISNUMBER('Hygiene Data'!H9)),CONCATENATE("[",ROUND('Hygiene Data'!H9,0),"]"),NA()))</f>
        <v>#N/A</v>
      </c>
      <c r="BO6" s="94" t="e">
        <f>+IF(AND(ISTEXT('Hygiene Data'!B2),ED6="Yes"),'Hygiene Data'!I5,IF(AND(ISTEXT('Hygiene Data'!B2),ED6="No",ISNUMBER('Hygiene Data'!I5)),CONCATENATE("[",ROUND('Hygiene Data'!I5,0),"]"),NA()))</f>
        <v>#N/A</v>
      </c>
      <c r="BP6" s="94" t="e">
        <f>+IF(AND(ISTEXT('Hygiene Data'!B2),EE6="Yes"),'Hygiene Data'!I7,IF(AND(ISTEXT('Hygiene Data'!B2),EE6="No",ISNUMBER('Hygiene Data'!I7)),CONCATENATE("[",ROUND('Hygiene Data'!I7,0),"]"),NA()))</f>
        <v>#N/A</v>
      </c>
      <c r="BQ6" s="94" t="e">
        <f>+IF(AND(ISTEXT('Hygiene Data'!B2),EF6="Yes"),'Hygiene Data'!I9,IF(AND(ISTEXT('Hygiene Data'!B2),EF6="No",ISNUMBER('Hygiene Data'!I9)),CONCATENATE("[",ROUND('Hygiene Data'!I9,0),"]"),NA()))</f>
        <v>#N/A</v>
      </c>
      <c r="BR6" s="277"/>
      <c r="BS6" s="277">
        <f>+'Water Data'!D27</f>
        <v>0</v>
      </c>
      <c r="BT6" s="277">
        <f>+'Water Data'!D28</f>
        <v>0</v>
      </c>
      <c r="BU6" s="277" t="str">
        <f>+'Water Data'!D29</f>
        <v>No</v>
      </c>
      <c r="BV6" s="277">
        <f>+'Water Data'!E27</f>
        <v>0</v>
      </c>
      <c r="BW6" s="277">
        <f>+'Water Data'!E28</f>
        <v>0</v>
      </c>
      <c r="BX6" s="277">
        <f>+'Water Data'!E29</f>
        <v>0</v>
      </c>
      <c r="BY6" s="277">
        <f>+'Water Data'!F27</f>
        <v>0</v>
      </c>
      <c r="BZ6" s="277">
        <f>+'Water Data'!F28</f>
        <v>0</v>
      </c>
      <c r="CA6" s="277">
        <f>+'Water Data'!F29</f>
        <v>0</v>
      </c>
      <c r="CB6" s="277">
        <f>+'Water Data'!G27</f>
        <v>0</v>
      </c>
      <c r="CC6" s="277">
        <f>+'Water Data'!G28</f>
        <v>0</v>
      </c>
      <c r="CD6" s="277">
        <f>+'Water Data'!G29</f>
        <v>0</v>
      </c>
      <c r="CE6" s="277">
        <f>+'Water Data'!H27</f>
        <v>0</v>
      </c>
      <c r="CF6" s="277">
        <f>+'Water Data'!H28</f>
        <v>0</v>
      </c>
      <c r="CG6" s="277">
        <f>+'Water Data'!H29</f>
        <v>0</v>
      </c>
      <c r="CH6" s="277">
        <f>+'Water Data'!I27</f>
        <v>0</v>
      </c>
      <c r="CI6" s="277">
        <f>+'Water Data'!I28</f>
        <v>0</v>
      </c>
      <c r="CJ6" s="277">
        <f>+'Water Data'!I29</f>
        <v>0</v>
      </c>
      <c r="CK6" s="277">
        <f>+'Sanitation Data'!D28</f>
        <v>0</v>
      </c>
      <c r="CL6" s="277">
        <f>+'Sanitation Data'!D29</f>
        <v>0</v>
      </c>
      <c r="CM6" s="277">
        <f>+'Sanitation Data'!D30</f>
        <v>0</v>
      </c>
      <c r="CN6" s="277">
        <f>+'Sanitation Data'!D31</f>
        <v>0</v>
      </c>
      <c r="CO6" s="277" t="str">
        <f>+'Sanitation Data'!D32</f>
        <v>No</v>
      </c>
      <c r="CP6" s="277">
        <f>+'Sanitation Data'!E28</f>
        <v>0</v>
      </c>
      <c r="CQ6" s="277">
        <f>+'Sanitation Data'!E29</f>
        <v>0</v>
      </c>
      <c r="CR6" s="277">
        <f>+'Sanitation Data'!E30</f>
        <v>0</v>
      </c>
      <c r="CS6" s="277">
        <f>+'Sanitation Data'!E31</f>
        <v>0</v>
      </c>
      <c r="CT6" s="277" t="str">
        <f>+'Sanitation Data'!E32</f>
        <v>No</v>
      </c>
      <c r="CU6" s="277">
        <f>+'Sanitation Data'!F28</f>
        <v>0</v>
      </c>
      <c r="CV6" s="277">
        <f>+'Sanitation Data'!F29</f>
        <v>0</v>
      </c>
      <c r="CW6" s="277">
        <f>+'Sanitation Data'!F30</f>
        <v>0</v>
      </c>
      <c r="CX6" s="277">
        <f>+'Sanitation Data'!F31</f>
        <v>0</v>
      </c>
      <c r="CY6" s="277" t="str">
        <f>+'Sanitation Data'!F32</f>
        <v>No</v>
      </c>
      <c r="CZ6" s="277">
        <f>+'Sanitation Data'!G28</f>
        <v>0</v>
      </c>
      <c r="DA6" s="277">
        <f>+'Sanitation Data'!G29</f>
        <v>0</v>
      </c>
      <c r="DB6" s="277">
        <f>+'Sanitation Data'!G30</f>
        <v>0</v>
      </c>
      <c r="DC6" s="277">
        <f>+'Sanitation Data'!G31</f>
        <v>0</v>
      </c>
      <c r="DD6" s="277">
        <f>+'Sanitation Data'!G32</f>
        <v>0</v>
      </c>
      <c r="DE6" s="277">
        <f>+'Sanitation Data'!H28</f>
        <v>0</v>
      </c>
      <c r="DF6" s="277">
        <f>+'Sanitation Data'!H29</f>
        <v>0</v>
      </c>
      <c r="DG6" s="277">
        <f>+'Sanitation Data'!H30</f>
        <v>0</v>
      </c>
      <c r="DH6" s="277">
        <f>+'Sanitation Data'!H31</f>
        <v>0</v>
      </c>
      <c r="DI6" s="277">
        <f>+'Sanitation Data'!H32</f>
        <v>0</v>
      </c>
      <c r="DJ6" s="277">
        <f>+'Sanitation Data'!I28</f>
        <v>0</v>
      </c>
      <c r="DK6" s="277">
        <f>+'Sanitation Data'!I29</f>
        <v>0</v>
      </c>
      <c r="DL6" s="277">
        <f>+'Sanitation Data'!I30</f>
        <v>0</v>
      </c>
      <c r="DM6" s="277">
        <f>+'Sanitation Data'!I31</f>
        <v>0</v>
      </c>
      <c r="DN6" s="277">
        <f>+'Sanitation Data'!I32</f>
        <v>0</v>
      </c>
      <c r="DO6" s="277">
        <f>+'Hygiene Data'!D11</f>
        <v>0</v>
      </c>
      <c r="DP6" s="277" t="str">
        <f>+'Hygiene Data'!D12</f>
        <v>No</v>
      </c>
      <c r="DQ6" s="277" t="str">
        <f>+'Hygiene Data'!D13</f>
        <v>No</v>
      </c>
      <c r="DR6" s="277">
        <f>+'Hygiene Data'!E11</f>
        <v>0</v>
      </c>
      <c r="DS6" s="277" t="str">
        <f>+'Hygiene Data'!E12</f>
        <v>No</v>
      </c>
      <c r="DT6" s="277" t="str">
        <f>+'Hygiene Data'!E13</f>
        <v>No</v>
      </c>
      <c r="DU6" s="277">
        <f>+'Hygiene Data'!F11</f>
        <v>0</v>
      </c>
      <c r="DV6" s="277" t="str">
        <f>+'Hygiene Data'!F12</f>
        <v>No</v>
      </c>
      <c r="DW6" s="277" t="str">
        <f>+'Hygiene Data'!F13</f>
        <v>No</v>
      </c>
      <c r="DX6" s="277">
        <f>+'Hygiene Data'!G11</f>
        <v>0</v>
      </c>
      <c r="DY6" s="277">
        <f>+'Hygiene Data'!G12</f>
        <v>0</v>
      </c>
      <c r="DZ6" s="277">
        <f>+'Hygiene Data'!G13</f>
        <v>0</v>
      </c>
      <c r="EA6" s="277">
        <f>+'Hygiene Data'!H11</f>
        <v>0</v>
      </c>
      <c r="EB6" s="277">
        <f>+'Hygiene Data'!H12</f>
        <v>0</v>
      </c>
      <c r="EC6" s="277">
        <f>+'Hygiene Data'!H13</f>
        <v>0</v>
      </c>
      <c r="ED6" s="277">
        <f>+'Hygiene Data'!I11</f>
        <v>0</v>
      </c>
      <c r="EE6" s="277">
        <f>+'Hygiene Data'!I12</f>
        <v>0</v>
      </c>
      <c r="EF6" s="277">
        <f>+'Hygiene Data'!I13</f>
        <v>0</v>
      </c>
    </row>
    <row xmlns:x14ac="http://schemas.microsoft.com/office/spreadsheetml/2009/9/ac" r="7" x14ac:dyDescent="0.2">
      <c r="A7" s="35" t="str">
        <f ca="true">+IF(OFFSET('Water Data'!$B$2,0,10*ROW('Water Data'!E1))="","",OFFSET('Water Data'!$B$2,0,10*ROW('Water Data'!E1)))</f>
        <v>HRV_2014_PWH</v>
      </c>
      <c r="B7" s="35" t="str">
        <f ca="true">+IF(OFFSET('Water Data'!$C$2,0,10*ROW('Water Data'!F1))="","",OFFSET('Water Data'!$C$2,0,10*ROW('Water Data'!F1)))</f>
        <v>Other</v>
      </c>
      <c r="C7" s="333">
        <f t="shared" ref="C7:C70" ca="true" si="0">+IF(ISNUMBER(VALUE(MID(A7,5,4))), VALUE(MID(A7, 5,4)),"")</f>
        <v>2014</v>
      </c>
      <c r="D7" s="92"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2"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2">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98.74</v>
      </c>
      <c r="G7" s="92"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2"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2"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2"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2"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2"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2"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2"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2"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2"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2"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2"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2"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2"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2"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3"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3"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3"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3"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3">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40</v>
      </c>
      <c r="AA7" s="93"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3"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3"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3"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3"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3"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3"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3"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3"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3"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3"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3"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3"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3"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3"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3"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3"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3"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3"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3"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3"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3"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3"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3"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3"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4"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4">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98.74</v>
      </c>
      <c r="BB7" s="94">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25.41</v>
      </c>
      <c r="BC7" s="94"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4"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4"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4"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4"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4"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4"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4"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4"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4"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4"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4"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4"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4"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4"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7"/>
      <c r="BS7" s="277" t="str">
        <f ca="true">+IF(OFFSET('Water Data'!$D$27,0,10*ROW('Water Data'!D1))="","",OFFSET('Water Data'!$D$27,0,10*ROW('Water Data'!D1)))</f>
        <v/>
      </c>
      <c r="BT7" s="277" t="str">
        <f ca="true">+IF(OFFSET('Water Data'!$D$28,0,10*ROW('Water Data'!D1))="","",OFFSET('Water Data'!$D$28,0,10*ROW('Water Data'!D1)))</f>
        <v/>
      </c>
      <c r="BU7" s="277" t="str">
        <f ca="true">+IF(OFFSET('Water Data'!$D$29,0,10*ROW('Water Data'!D1))="","",OFFSET('Water Data'!$D$29,0,10*ROW('Water Data'!D1)))</f>
        <v>Yes</v>
      </c>
      <c r="BV7" s="277" t="str">
        <f ca="true">+IF(OFFSET('Water Data'!$E$27,0,10*ROW('Water Data'!E1))="","",OFFSET('Water Data'!$E$27,0,10*ROW('Water Data'!E1)))</f>
        <v/>
      </c>
      <c r="BW7" s="277" t="str">
        <f ca="true">+IF(OFFSET('Water Data'!$E$28,0,10*ROW('Water Data'!E1))="","",OFFSET('Water Data'!$E$28,0,10*ROW('Water Data'!E1)))</f>
        <v/>
      </c>
      <c r="BX7" s="277" t="str">
        <f ca="true">+IF(OFFSET('Water Data'!$E$29,0,10*ROW('Water Data'!E1))="","",OFFSET('Water Data'!$E$29,0,10*ROW('Water Data'!E1)))</f>
        <v/>
      </c>
      <c r="BY7" s="277" t="str">
        <f ca="true">+IF(OFFSET('Water Data'!$F$27,0,10*ROW('Water Data'!F1))="","",OFFSET('Water Data'!$F$27,0,10*ROW('Water Data'!F1)))</f>
        <v/>
      </c>
      <c r="BZ7" s="277" t="str">
        <f ca="true">+IF(OFFSET('Water Data'!$F$28,0,10*ROW('Water Data'!F1))="","",OFFSET('Water Data'!$F$28,0,10*ROW('Water Data'!F1)))</f>
        <v/>
      </c>
      <c r="CA7" s="277" t="str">
        <f ca="true">+IF(OFFSET('Water Data'!$F$29,0,10*ROW('Water Data'!F1))="","",OFFSET('Water Data'!$F$29,0,10*ROW('Water Data'!F1)))</f>
        <v/>
      </c>
      <c r="CB7" s="277" t="str">
        <f ca="true">+IF(OFFSET('Water Data'!$G$27,0,10*ROW('Water Data'!G1))="","",OFFSET('Water Data'!$G$27,0,10*ROW('Water Data'!G1)))</f>
        <v/>
      </c>
      <c r="CC7" s="277" t="str">
        <f ca="true">+IF(OFFSET('Water Data'!$G$28,0,10*ROW('Water Data'!G1))="","",OFFSET('Water Data'!$G$28,0,10*ROW('Water Data'!G1)))</f>
        <v/>
      </c>
      <c r="CD7" s="277" t="str">
        <f ca="true">+IF(OFFSET('Water Data'!$G$29,0,10*ROW('Water Data'!G1))="","",OFFSET('Water Data'!$G$29,0,10*ROW('Water Data'!G1)))</f>
        <v/>
      </c>
      <c r="CE7" s="277" t="str">
        <f ca="true">+IF(OFFSET('Water Data'!$H$27,0,10*ROW('Water Data'!H1))="","",OFFSET('Water Data'!$H$27,0,10*ROW('Water Data'!H1)))</f>
        <v/>
      </c>
      <c r="CF7" s="277" t="str">
        <f ca="true">+IF(OFFSET('Water Data'!$H$28,0,10*ROW('Water Data'!H1))="","",OFFSET('Water Data'!$H$28,0,10*ROW('Water Data'!H1)))</f>
        <v/>
      </c>
      <c r="CG7" s="277" t="str">
        <f ca="true">+IF(OFFSET('Water Data'!$H$29,0,10*ROW('Water Data'!H1))="","",OFFSET('Water Data'!$H$29,0,10*ROW('Water Data'!H1)))</f>
        <v/>
      </c>
      <c r="CH7" s="277" t="str">
        <f ca="true">+IF(OFFSET('Water Data'!$I$27,0,10*ROW('Water Data'!I1))="","",OFFSET('Water Data'!$I$27,0,10*ROW('Water Data'!I1)))</f>
        <v/>
      </c>
      <c r="CI7" s="277" t="str">
        <f ca="true">+IF(OFFSET('Water Data'!$I$28,0,10*ROW('Water Data'!I1))="","",OFFSET('Water Data'!$I$28,0,10*ROW('Water Data'!I1)))</f>
        <v/>
      </c>
      <c r="CJ7" s="277" t="str">
        <f ca="true">+IF(OFFSET('Water Data'!$I$29,0,10*ROW('Water Data'!I1))="","",OFFSET('Water Data'!$I$29,0,10*ROW('Water Data'!I1)))</f>
        <v/>
      </c>
      <c r="CK7" s="277" t="str">
        <f ca="true">+IF(OFFSET('Sanitation Data'!$D$28,0,10*ROW('Sanitation Data'!D1))="","",OFFSET('Sanitation Data'!$D$28,0,10*ROW('Sanitation Data'!D1)))</f>
        <v/>
      </c>
      <c r="CL7" s="277" t="str">
        <f ca="true">+IF(OFFSET('Sanitation Data'!$D$29,0,10*ROW('Sanitation Data'!D1))="","",OFFSET('Sanitation Data'!$D$29,0,10*ROW('Sanitation Data'!D1)))</f>
        <v/>
      </c>
      <c r="CM7" s="277" t="str">
        <f ca="true">+IF(OFFSET('Sanitation Data'!$D$30,0,10*ROW('Sanitation Data'!D1))="","",OFFSET('Sanitation Data'!$D$30,0,10*ROW('Sanitation Data'!D1)))</f>
        <v/>
      </c>
      <c r="CN7" s="277" t="str">
        <f ca="true">+IF(OFFSET('Sanitation Data'!$D$31,0,10*ROW('Sanitation Data'!D1))="","",OFFSET('Sanitation Data'!$D$31,0,10*ROW('Sanitation Data'!D1)))</f>
        <v/>
      </c>
      <c r="CO7" s="277" t="str">
        <f ca="true">+IF(OFFSET('Sanitation Data'!$D$32,0,10*ROW('Sanitation Data'!D1))="","",OFFSET('Sanitation Data'!$D$32,0,10*ROW('Sanitation Data'!D1)))</f>
        <v>Yes</v>
      </c>
      <c r="CP7" s="277" t="str">
        <f ca="true">+IF(OFFSET('Sanitation Data'!$E$28,0,10*ROW('Sanitation Data'!E1))="","",OFFSET('Sanitation Data'!$E$28,0,10*ROW('Sanitation Data'!E1)))</f>
        <v/>
      </c>
      <c r="CQ7" s="277" t="str">
        <f ca="true">+IF(OFFSET('Sanitation Data'!$E$29,0,10*ROW('Sanitation Data'!E1))="","",OFFSET('Sanitation Data'!$E$29,0,10*ROW('Sanitation Data'!E1)))</f>
        <v/>
      </c>
      <c r="CR7" s="277" t="str">
        <f ca="true">+IF(OFFSET('Sanitation Data'!$E$30,0,10*ROW('Sanitation Data'!E1))="","",OFFSET('Sanitation Data'!$E$30,0,10*ROW('Sanitation Data'!E1)))</f>
        <v/>
      </c>
      <c r="CS7" s="277" t="str">
        <f ca="true">+IF(OFFSET('Sanitation Data'!$E$31,0,10*ROW('Sanitation Data'!E1))="","",OFFSET('Sanitation Data'!$E$31,0,10*ROW('Sanitation Data'!E1)))</f>
        <v/>
      </c>
      <c r="CT7" s="277" t="str">
        <f ca="true">+IF(OFFSET('Sanitation Data'!$E$32,0,10*ROW('Sanitation Data'!E1))="","",OFFSET('Sanitation Data'!$E$32,0,10*ROW('Sanitation Data'!E1)))</f>
        <v/>
      </c>
      <c r="CU7" s="277" t="str">
        <f ca="true">+IF(OFFSET('Sanitation Data'!$F$28,0,10*ROW('Sanitation Data'!F1))="","",OFFSET('Sanitation Data'!$F$28,0,10*ROW('Sanitation Data'!F1)))</f>
        <v/>
      </c>
      <c r="CV7" s="277" t="str">
        <f ca="true">+IF(OFFSET('Sanitation Data'!$F$29,0,10*ROW('Sanitation Data'!F1))="","",OFFSET('Sanitation Data'!$F$29,0,10*ROW('Sanitation Data'!F1)))</f>
        <v/>
      </c>
      <c r="CW7" s="277" t="str">
        <f ca="true">+IF(OFFSET('Sanitation Data'!$F$30,0,10*ROW('Sanitation Data'!F1))="","",OFFSET('Sanitation Data'!$F$30,0,10*ROW('Sanitation Data'!F1)))</f>
        <v/>
      </c>
      <c r="CX7" s="277" t="str">
        <f ca="true">+IF(OFFSET('Sanitation Data'!$F$31,0,10*ROW('Sanitation Data'!F1))="","",OFFSET('Sanitation Data'!$F$31,0,10*ROW('Sanitation Data'!F1)))</f>
        <v/>
      </c>
      <c r="CY7" s="277" t="str">
        <f ca="true">+IF(OFFSET('Sanitation Data'!$F$32,0,10*ROW('Sanitation Data'!F1))="","",OFFSET('Sanitation Data'!$F$32,0,10*ROW('Sanitation Data'!F1)))</f>
        <v/>
      </c>
      <c r="CZ7" s="277" t="str">
        <f ca="true">+IF(OFFSET('Sanitation Data'!$G$28,0,10*ROW('Sanitation Data'!G1))="","",OFFSET('Sanitation Data'!$G$28,0,10*ROW('Sanitation Data'!G1)))</f>
        <v/>
      </c>
      <c r="DA7" s="277" t="str">
        <f ca="true">+IF(OFFSET('Sanitation Data'!$G$29,0,10*ROW('Sanitation Data'!G1))="","",OFFSET('Sanitation Data'!$G$29,0,10*ROW('Sanitation Data'!G1)))</f>
        <v/>
      </c>
      <c r="DB7" s="277" t="str">
        <f ca="true">+IF(OFFSET('Sanitation Data'!$G$30,0,10*ROW('Sanitation Data'!G1))="","",OFFSET('Sanitation Data'!$G$30,0,10*ROW('Sanitation Data'!G1)))</f>
        <v/>
      </c>
      <c r="DC7" s="277" t="str">
        <f ca="true">+IF(OFFSET('Sanitation Data'!$G$31,0,10*ROW('Sanitation Data'!G1))="","",OFFSET('Sanitation Data'!$G$31,0,10*ROW('Sanitation Data'!G1)))</f>
        <v/>
      </c>
      <c r="DD7" s="277" t="str">
        <f ca="true">+IF(OFFSET('Sanitation Data'!$G$32,0,10*ROW('Sanitation Data'!G1))="","",OFFSET('Sanitation Data'!$G$32,0,10*ROW('Sanitation Data'!G1)))</f>
        <v/>
      </c>
      <c r="DE7" s="277" t="str">
        <f ca="true">+IF(OFFSET('Sanitation Data'!$H$28,0,10*ROW('Sanitation Data'!H1))="","",OFFSET('Sanitation Data'!$H$28,0,10*ROW('Sanitation Data'!H1)))</f>
        <v/>
      </c>
      <c r="DF7" s="277" t="str">
        <f ca="true">+IF(OFFSET('Sanitation Data'!$H$29,0,10*ROW('Sanitation Data'!H1))="","",OFFSET('Sanitation Data'!$H$29,0,10*ROW('Sanitation Data'!H1)))</f>
        <v/>
      </c>
      <c r="DG7" s="277" t="str">
        <f ca="true">+IF(OFFSET('Sanitation Data'!$H$30,0,10*ROW('Sanitation Data'!H1))="","",OFFSET('Sanitation Data'!$H$30,0,10*ROW('Sanitation Data'!H1)))</f>
        <v/>
      </c>
      <c r="DH7" s="277" t="str">
        <f ca="true">+IF(OFFSET('Sanitation Data'!$H$31,0,10*ROW('Sanitation Data'!H1))="","",OFFSET('Sanitation Data'!$H$31,0,10*ROW('Sanitation Data'!H1)))</f>
        <v/>
      </c>
      <c r="DI7" s="277" t="str">
        <f ca="true">+IF(OFFSET('Sanitation Data'!$H$32,0,10*ROW('Sanitation Data'!H1))="","",OFFSET('Sanitation Data'!$H$32,0,10*ROW('Sanitation Data'!H1)))</f>
        <v/>
      </c>
      <c r="DJ7" s="277" t="str">
        <f ca="true">+IF(OFFSET('Sanitation Data'!$I$28,0,10*ROW('Sanitation Data'!I1))="","",OFFSET('Sanitation Data'!$I$28,0,10*ROW('Sanitation Data'!I1)))</f>
        <v/>
      </c>
      <c r="DK7" s="277" t="str">
        <f ca="true">+IF(OFFSET('Sanitation Data'!$I$29,0,10*ROW('Sanitation Data'!I1))="","",OFFSET('Sanitation Data'!$I$29,0,10*ROW('Sanitation Data'!I1)))</f>
        <v/>
      </c>
      <c r="DL7" s="277" t="str">
        <f ca="true">+IF(OFFSET('Sanitation Data'!$I$30,0,10*ROW('Sanitation Data'!I1))="","",OFFSET('Sanitation Data'!$I$30,0,10*ROW('Sanitation Data'!I1)))</f>
        <v/>
      </c>
      <c r="DM7" s="277" t="str">
        <f ca="true">+IF(OFFSET('Sanitation Data'!$I$31,0,10*ROW('Sanitation Data'!I1))="","",OFFSET('Sanitation Data'!$I$31,0,10*ROW('Sanitation Data'!I1)))</f>
        <v/>
      </c>
      <c r="DN7" s="277" t="str">
        <f ca="true">+IF(OFFSET('Sanitation Data'!$I$32,0,10*ROW('Sanitation Data'!I1))="","",OFFSET('Sanitation Data'!$I$32,0,10*ROW('Sanitation Data'!I1)))</f>
        <v/>
      </c>
      <c r="DO7" s="277" t="str">
        <f ca="true">+IF(OFFSET('Hygiene Data'!$D$11,0,10*ROW('Hygiene Data'!D1))="","",OFFSET('Hygiene Data'!$D$11,0,10*ROW('Hygiene Data'!D1)))</f>
        <v/>
      </c>
      <c r="DP7" s="277" t="str">
        <f ca="true">+IF(OFFSET('Hygiene Data'!$D$12,0,10*ROW('Hygiene Data'!D1))="","",OFFSET('Hygiene Data'!$D$12,0,10*ROW('Hygiene Data'!D1)))</f>
        <v>Yes</v>
      </c>
      <c r="DQ7" s="277" t="str">
        <f ca="true">+IF(OFFSET('Hygiene Data'!$D$13,0,10*ROW('Hygiene Data'!D1))="","",OFFSET('Hygiene Data'!$D$13,0,10*ROW('Hygiene Data'!D1)))</f>
        <v>Yes</v>
      </c>
      <c r="DR7" s="277" t="str">
        <f ca="true">+IF(OFFSET('Hygiene Data'!$E$11,0,10*ROW('Hygiene Data'!E1))="","",OFFSET('Hygiene Data'!$E$11,0,10*ROW('Hygiene Data'!E1)))</f>
        <v/>
      </c>
      <c r="DS7" s="277" t="str">
        <f ca="true">+IF(OFFSET('Hygiene Data'!$E$12,0,10*ROW('Hygiene Data'!E1))="","",OFFSET('Hygiene Data'!$E$12,0,10*ROW('Hygiene Data'!E1)))</f>
        <v/>
      </c>
      <c r="DT7" s="277" t="str">
        <f ca="true">+IF(OFFSET('Hygiene Data'!$E$13,0,10*ROW('Hygiene Data'!E1))="","",OFFSET('Hygiene Data'!$E$13,0,10*ROW('Hygiene Data'!E1)))</f>
        <v/>
      </c>
      <c r="DU7" s="277" t="str">
        <f ca="true">+IF(OFFSET('Hygiene Data'!$F$11,0,10*ROW('Hygiene Data'!F1))="","",OFFSET('Hygiene Data'!$F$11,0,10*ROW('Hygiene Data'!F1)))</f>
        <v/>
      </c>
      <c r="DV7" s="277" t="str">
        <f ca="true">+IF(OFFSET('Hygiene Data'!$F$12,0,10*ROW('Hygiene Data'!F1))="","",OFFSET('Hygiene Data'!$F$12,0,10*ROW('Hygiene Data'!F1)))</f>
        <v/>
      </c>
      <c r="DW7" s="277" t="str">
        <f ca="true">+IF(OFFSET('Hygiene Data'!$F$13,0,10*ROW('Hygiene Data'!F1))="","",OFFSET('Hygiene Data'!$F$13,0,10*ROW('Hygiene Data'!F1)))</f>
        <v/>
      </c>
      <c r="DX7" s="277" t="str">
        <f ca="true">+IF(OFFSET('Hygiene Data'!$G$11,0,10*ROW('Hygiene Data'!G1))="","",OFFSET('Hygiene Data'!$G$11,0,10*ROW('Hygiene Data'!G1)))</f>
        <v/>
      </c>
      <c r="DY7" s="277" t="str">
        <f ca="true">+IF(OFFSET('Hygiene Data'!$G$12,0,10*ROW('Hygiene Data'!G1))="","",OFFSET('Hygiene Data'!$G$12,0,10*ROW('Hygiene Data'!G1)))</f>
        <v/>
      </c>
      <c r="DZ7" s="277" t="str">
        <f ca="true">+IF(OFFSET('Hygiene Data'!$G$13,0,10*ROW('Hygiene Data'!G1))="","",OFFSET('Hygiene Data'!$G$13,0,10*ROW('Hygiene Data'!G1)))</f>
        <v/>
      </c>
      <c r="EA7" s="277" t="str">
        <f ca="true">+IF(OFFSET('Hygiene Data'!$H$11,0,10*ROW('Hygiene Data'!H1))="","",OFFSET('Hygiene Data'!$H$11,0,10*ROW('Hygiene Data'!H1)))</f>
        <v/>
      </c>
      <c r="EB7" s="277" t="str">
        <f ca="true">+IF(OFFSET('Hygiene Data'!$H$12,0,10*ROW('Hygiene Data'!H1))="","",OFFSET('Hygiene Data'!$H$12,0,10*ROW('Hygiene Data'!H1)))</f>
        <v/>
      </c>
      <c r="EC7" s="277" t="str">
        <f ca="true">+IF(OFFSET('Hygiene Data'!$H$13,0,10*ROW('Hygiene Data'!H1))="","",OFFSET('Hygiene Data'!$H$13,0,10*ROW('Hygiene Data'!H1)))</f>
        <v/>
      </c>
      <c r="ED7" s="277" t="str">
        <f ca="true">+IF(OFFSET('Hygiene Data'!$I$11,0,10*ROW('Hygiene Data'!I1))="","",OFFSET('Hygiene Data'!$I$11,0,10*ROW('Hygiene Data'!I1)))</f>
        <v/>
      </c>
      <c r="EE7" s="277" t="str">
        <f ca="true">+IF(OFFSET('Hygiene Data'!$I$12,0,10*ROW('Hygiene Data'!I1))="","",OFFSET('Hygiene Data'!$I$12,0,10*ROW('Hygiene Data'!I1)))</f>
        <v/>
      </c>
      <c r="EF7" s="277" t="str">
        <f ca="true">+IF(OFFSET('Hygiene Data'!$I$13,0,10*ROW('Hygiene Data'!I1))="","",OFFSET('Hygiene Data'!$I$13,0,10*ROW('Hygiene Data'!I1)))</f>
        <v/>
      </c>
    </row>
    <row xmlns:x14ac="http://schemas.microsoft.com/office/spreadsheetml/2009/9/ac" r="8" x14ac:dyDescent="0.2">
      <c r="A8" s="35" t="str">
        <f ca="true">+IF(OFFSET('Water Data'!$B$2,0,10*ROW('Water Data'!E2))="","",OFFSET('Water Data'!$B$2,0,10*ROW('Water Data'!E2)))</f>
        <v>HRV_2022_PWH</v>
      </c>
      <c r="B8" s="35" t="str">
        <f ca="true">+IF(OFFSET('Water Data'!$C$2,0,10*ROW('Water Data'!F2))="","",OFFSET('Water Data'!$C$2,0,10*ROW('Water Data'!F2)))</f>
        <v>Other</v>
      </c>
      <c r="C8" s="333">
        <f t="shared" ca="true" si="0"/>
        <v>2022</v>
      </c>
      <c r="D8" s="92"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2"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2">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99.8</v>
      </c>
      <c r="G8" s="92"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2"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2"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2"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2"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2"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2"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2"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2"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2"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2"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2"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2"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2"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2"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3"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3"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3"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3"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3">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96.7</v>
      </c>
      <c r="AA8" s="93"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3"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3"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3"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3"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3"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3"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3"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3"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3"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3"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3"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3"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3"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3"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3"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3"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3"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3"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3"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3"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3"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3"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3"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3"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4"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4"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4">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99.5</v>
      </c>
      <c r="BC8" s="94"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4"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4"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4"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4"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4"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4"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4"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4"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4"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4"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4"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4"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4"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4"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7"/>
      <c r="BS8" s="277" t="str">
        <f ca="true">+IF(OFFSET('Water Data'!$D$27,0,10*ROW('Water Data'!D2))="","",OFFSET('Water Data'!$D$27,0,10*ROW('Water Data'!D2)))</f>
        <v/>
      </c>
      <c r="BT8" s="277" t="str">
        <f ca="true">+IF(OFFSET('Water Data'!$D$28,0,10*ROW('Water Data'!D2))="","",OFFSET('Water Data'!$D$28,0,10*ROW('Water Data'!D2)))</f>
        <v/>
      </c>
      <c r="BU8" s="277" t="str">
        <f ca="true">+IF(OFFSET('Water Data'!$D$29,0,10*ROW('Water Data'!D2))="","",OFFSET('Water Data'!$D$29,0,10*ROW('Water Data'!D2)))</f>
        <v>Yes</v>
      </c>
      <c r="BV8" s="277" t="str">
        <f ca="true">+IF(OFFSET('Water Data'!$E$27,0,10*ROW('Water Data'!E2))="","",OFFSET('Water Data'!$E$27,0,10*ROW('Water Data'!E2)))</f>
        <v/>
      </c>
      <c r="BW8" s="277" t="str">
        <f ca="true">+IF(OFFSET('Water Data'!$E$28,0,10*ROW('Water Data'!E2))="","",OFFSET('Water Data'!$E$28,0,10*ROW('Water Data'!E2)))</f>
        <v/>
      </c>
      <c r="BX8" s="277" t="str">
        <f ca="true">+IF(OFFSET('Water Data'!$E$29,0,10*ROW('Water Data'!E2))="","",OFFSET('Water Data'!$E$29,0,10*ROW('Water Data'!E2)))</f>
        <v/>
      </c>
      <c r="BY8" s="277" t="str">
        <f ca="true">+IF(OFFSET('Water Data'!$F$27,0,10*ROW('Water Data'!F2))="","",OFFSET('Water Data'!$F$27,0,10*ROW('Water Data'!F2)))</f>
        <v/>
      </c>
      <c r="BZ8" s="277" t="str">
        <f ca="true">+IF(OFFSET('Water Data'!$F$28,0,10*ROW('Water Data'!F2))="","",OFFSET('Water Data'!$F$28,0,10*ROW('Water Data'!F2)))</f>
        <v/>
      </c>
      <c r="CA8" s="277" t="str">
        <f ca="true">+IF(OFFSET('Water Data'!$F$29,0,10*ROW('Water Data'!F2))="","",OFFSET('Water Data'!$F$29,0,10*ROW('Water Data'!F2)))</f>
        <v/>
      </c>
      <c r="CB8" s="277" t="str">
        <f ca="true">+IF(OFFSET('Water Data'!$G$27,0,10*ROW('Water Data'!G2))="","",OFFSET('Water Data'!$G$27,0,10*ROW('Water Data'!G2)))</f>
        <v/>
      </c>
      <c r="CC8" s="277" t="str">
        <f ca="true">+IF(OFFSET('Water Data'!$G$28,0,10*ROW('Water Data'!G2))="","",OFFSET('Water Data'!$G$28,0,10*ROW('Water Data'!G2)))</f>
        <v/>
      </c>
      <c r="CD8" s="277" t="str">
        <f ca="true">+IF(OFFSET('Water Data'!$G$29,0,10*ROW('Water Data'!G2))="","",OFFSET('Water Data'!$G$29,0,10*ROW('Water Data'!G2)))</f>
        <v/>
      </c>
      <c r="CE8" s="277" t="str">
        <f ca="true">+IF(OFFSET('Water Data'!$H$27,0,10*ROW('Water Data'!H2))="","",OFFSET('Water Data'!$H$27,0,10*ROW('Water Data'!H2)))</f>
        <v/>
      </c>
      <c r="CF8" s="277" t="str">
        <f ca="true">+IF(OFFSET('Water Data'!$H$28,0,10*ROW('Water Data'!H2))="","",OFFSET('Water Data'!$H$28,0,10*ROW('Water Data'!H2)))</f>
        <v/>
      </c>
      <c r="CG8" s="277" t="str">
        <f ca="true">+IF(OFFSET('Water Data'!$H$29,0,10*ROW('Water Data'!H2))="","",OFFSET('Water Data'!$H$29,0,10*ROW('Water Data'!H2)))</f>
        <v/>
      </c>
      <c r="CH8" s="277" t="str">
        <f ca="true">+IF(OFFSET('Water Data'!$I$27,0,10*ROW('Water Data'!I2))="","",OFFSET('Water Data'!$I$27,0,10*ROW('Water Data'!I2)))</f>
        <v/>
      </c>
      <c r="CI8" s="277" t="str">
        <f ca="true">+IF(OFFSET('Water Data'!$I$28,0,10*ROW('Water Data'!I2))="","",OFFSET('Water Data'!$I$28,0,10*ROW('Water Data'!I2)))</f>
        <v/>
      </c>
      <c r="CJ8" s="277" t="str">
        <f ca="true">+IF(OFFSET('Water Data'!$I$29,0,10*ROW('Water Data'!I2))="","",OFFSET('Water Data'!$I$29,0,10*ROW('Water Data'!I2)))</f>
        <v/>
      </c>
      <c r="CK8" s="277" t="str">
        <f ca="true">+IF(OFFSET('Sanitation Data'!$D$28,0,10*ROW('Sanitation Data'!D2))="","",OFFSET('Sanitation Data'!$D$28,0,10*ROW('Sanitation Data'!D2)))</f>
        <v/>
      </c>
      <c r="CL8" s="277" t="str">
        <f ca="true">+IF(OFFSET('Sanitation Data'!$D$29,0,10*ROW('Sanitation Data'!D2))="","",OFFSET('Sanitation Data'!$D$29,0,10*ROW('Sanitation Data'!D2)))</f>
        <v/>
      </c>
      <c r="CM8" s="277" t="str">
        <f ca="true">+IF(OFFSET('Sanitation Data'!$D$30,0,10*ROW('Sanitation Data'!D2))="","",OFFSET('Sanitation Data'!$D$30,0,10*ROW('Sanitation Data'!D2)))</f>
        <v/>
      </c>
      <c r="CN8" s="277" t="str">
        <f ca="true">+IF(OFFSET('Sanitation Data'!$D$31,0,10*ROW('Sanitation Data'!D2))="","",OFFSET('Sanitation Data'!$D$31,0,10*ROW('Sanitation Data'!D2)))</f>
        <v/>
      </c>
      <c r="CO8" s="277" t="str">
        <f ca="true">+IF(OFFSET('Sanitation Data'!$D$32,0,10*ROW('Sanitation Data'!D2))="","",OFFSET('Sanitation Data'!$D$32,0,10*ROW('Sanitation Data'!D2)))</f>
        <v>Yes</v>
      </c>
      <c r="CP8" s="277" t="str">
        <f ca="true">+IF(OFFSET('Sanitation Data'!$E$28,0,10*ROW('Sanitation Data'!E2))="","",OFFSET('Sanitation Data'!$E$28,0,10*ROW('Sanitation Data'!E2)))</f>
        <v/>
      </c>
      <c r="CQ8" s="277" t="str">
        <f ca="true">+IF(OFFSET('Sanitation Data'!$E$29,0,10*ROW('Sanitation Data'!E2))="","",OFFSET('Sanitation Data'!$E$29,0,10*ROW('Sanitation Data'!E2)))</f>
        <v/>
      </c>
      <c r="CR8" s="277" t="str">
        <f ca="true">+IF(OFFSET('Sanitation Data'!$E$30,0,10*ROW('Sanitation Data'!E2))="","",OFFSET('Sanitation Data'!$E$30,0,10*ROW('Sanitation Data'!E2)))</f>
        <v/>
      </c>
      <c r="CS8" s="277" t="str">
        <f ca="true">+IF(OFFSET('Sanitation Data'!$E$31,0,10*ROW('Sanitation Data'!E2))="","",OFFSET('Sanitation Data'!$E$31,0,10*ROW('Sanitation Data'!E2)))</f>
        <v/>
      </c>
      <c r="CT8" s="277" t="str">
        <f ca="true">+IF(OFFSET('Sanitation Data'!$E$32,0,10*ROW('Sanitation Data'!E2))="","",OFFSET('Sanitation Data'!$E$32,0,10*ROW('Sanitation Data'!E2)))</f>
        <v/>
      </c>
      <c r="CU8" s="277" t="str">
        <f ca="true">+IF(OFFSET('Sanitation Data'!$F$28,0,10*ROW('Sanitation Data'!F2))="","",OFFSET('Sanitation Data'!$F$28,0,10*ROW('Sanitation Data'!F2)))</f>
        <v/>
      </c>
      <c r="CV8" s="277" t="str">
        <f ca="true">+IF(OFFSET('Sanitation Data'!$F$29,0,10*ROW('Sanitation Data'!F2))="","",OFFSET('Sanitation Data'!$F$29,0,10*ROW('Sanitation Data'!F2)))</f>
        <v/>
      </c>
      <c r="CW8" s="277" t="str">
        <f ca="true">+IF(OFFSET('Sanitation Data'!$F$30,0,10*ROW('Sanitation Data'!F2))="","",OFFSET('Sanitation Data'!$F$30,0,10*ROW('Sanitation Data'!F2)))</f>
        <v/>
      </c>
      <c r="CX8" s="277" t="str">
        <f ca="true">+IF(OFFSET('Sanitation Data'!$F$31,0,10*ROW('Sanitation Data'!F2))="","",OFFSET('Sanitation Data'!$F$31,0,10*ROW('Sanitation Data'!F2)))</f>
        <v/>
      </c>
      <c r="CY8" s="277" t="str">
        <f ca="true">+IF(OFFSET('Sanitation Data'!$F$32,0,10*ROW('Sanitation Data'!F2))="","",OFFSET('Sanitation Data'!$F$32,0,10*ROW('Sanitation Data'!F2)))</f>
        <v/>
      </c>
      <c r="CZ8" s="277" t="str">
        <f ca="true">+IF(OFFSET('Sanitation Data'!$G$28,0,10*ROW('Sanitation Data'!G2))="","",OFFSET('Sanitation Data'!$G$28,0,10*ROW('Sanitation Data'!G2)))</f>
        <v/>
      </c>
      <c r="DA8" s="277" t="str">
        <f ca="true">+IF(OFFSET('Sanitation Data'!$G$29,0,10*ROW('Sanitation Data'!G2))="","",OFFSET('Sanitation Data'!$G$29,0,10*ROW('Sanitation Data'!G2)))</f>
        <v/>
      </c>
      <c r="DB8" s="277" t="str">
        <f ca="true">+IF(OFFSET('Sanitation Data'!$G$30,0,10*ROW('Sanitation Data'!G2))="","",OFFSET('Sanitation Data'!$G$30,0,10*ROW('Sanitation Data'!G2)))</f>
        <v/>
      </c>
      <c r="DC8" s="277" t="str">
        <f ca="true">+IF(OFFSET('Sanitation Data'!$G$31,0,10*ROW('Sanitation Data'!G2))="","",OFFSET('Sanitation Data'!$G$31,0,10*ROW('Sanitation Data'!G2)))</f>
        <v/>
      </c>
      <c r="DD8" s="277" t="str">
        <f ca="true">+IF(OFFSET('Sanitation Data'!$G$32,0,10*ROW('Sanitation Data'!G2))="","",OFFSET('Sanitation Data'!$G$32,0,10*ROW('Sanitation Data'!G2)))</f>
        <v/>
      </c>
      <c r="DE8" s="277" t="str">
        <f ca="true">+IF(OFFSET('Sanitation Data'!$H$28,0,10*ROW('Sanitation Data'!H2))="","",OFFSET('Sanitation Data'!$H$28,0,10*ROW('Sanitation Data'!H2)))</f>
        <v/>
      </c>
      <c r="DF8" s="277" t="str">
        <f ca="true">+IF(OFFSET('Sanitation Data'!$H$29,0,10*ROW('Sanitation Data'!H2))="","",OFFSET('Sanitation Data'!$H$29,0,10*ROW('Sanitation Data'!H2)))</f>
        <v/>
      </c>
      <c r="DG8" s="277" t="str">
        <f ca="true">+IF(OFFSET('Sanitation Data'!$H$30,0,10*ROW('Sanitation Data'!H2))="","",OFFSET('Sanitation Data'!$H$30,0,10*ROW('Sanitation Data'!H2)))</f>
        <v/>
      </c>
      <c r="DH8" s="277" t="str">
        <f ca="true">+IF(OFFSET('Sanitation Data'!$H$31,0,10*ROW('Sanitation Data'!H2))="","",OFFSET('Sanitation Data'!$H$31,0,10*ROW('Sanitation Data'!H2)))</f>
        <v/>
      </c>
      <c r="DI8" s="277" t="str">
        <f ca="true">+IF(OFFSET('Sanitation Data'!$H$32,0,10*ROW('Sanitation Data'!H2))="","",OFFSET('Sanitation Data'!$H$32,0,10*ROW('Sanitation Data'!H2)))</f>
        <v/>
      </c>
      <c r="DJ8" s="277" t="str">
        <f ca="true">+IF(OFFSET('Sanitation Data'!$I$28,0,10*ROW('Sanitation Data'!I2))="","",OFFSET('Sanitation Data'!$I$28,0,10*ROW('Sanitation Data'!I2)))</f>
        <v/>
      </c>
      <c r="DK8" s="277" t="str">
        <f ca="true">+IF(OFFSET('Sanitation Data'!$I$29,0,10*ROW('Sanitation Data'!I2))="","",OFFSET('Sanitation Data'!$I$29,0,10*ROW('Sanitation Data'!I2)))</f>
        <v/>
      </c>
      <c r="DL8" s="277" t="str">
        <f ca="true">+IF(OFFSET('Sanitation Data'!$I$30,0,10*ROW('Sanitation Data'!I2))="","",OFFSET('Sanitation Data'!$I$30,0,10*ROW('Sanitation Data'!I2)))</f>
        <v/>
      </c>
      <c r="DM8" s="277" t="str">
        <f ca="true">+IF(OFFSET('Sanitation Data'!$I$31,0,10*ROW('Sanitation Data'!I2))="","",OFFSET('Sanitation Data'!$I$31,0,10*ROW('Sanitation Data'!I2)))</f>
        <v/>
      </c>
      <c r="DN8" s="277" t="str">
        <f ca="true">+IF(OFFSET('Sanitation Data'!$I$32,0,10*ROW('Sanitation Data'!I2))="","",OFFSET('Sanitation Data'!$I$32,0,10*ROW('Sanitation Data'!I2)))</f>
        <v/>
      </c>
      <c r="DO8" s="277" t="str">
        <f ca="true">+IF(OFFSET('Hygiene Data'!$D$11,0,10*ROW('Hygiene Data'!D2))="","",OFFSET('Hygiene Data'!$D$11,0,10*ROW('Hygiene Data'!D2)))</f>
        <v/>
      </c>
      <c r="DP8" s="277" t="str">
        <f ca="true">+IF(OFFSET('Hygiene Data'!$D$12,0,10*ROW('Hygiene Data'!D2))="","",OFFSET('Hygiene Data'!$D$12,0,10*ROW('Hygiene Data'!D2)))</f>
        <v/>
      </c>
      <c r="DQ8" s="277" t="str">
        <f ca="true">+IF(OFFSET('Hygiene Data'!$D$13,0,10*ROW('Hygiene Data'!D2))="","",OFFSET('Hygiene Data'!$D$13,0,10*ROW('Hygiene Data'!D2)))</f>
        <v>Yes</v>
      </c>
      <c r="DR8" s="277" t="str">
        <f ca="true">+IF(OFFSET('Hygiene Data'!$E$11,0,10*ROW('Hygiene Data'!E2))="","",OFFSET('Hygiene Data'!$E$11,0,10*ROW('Hygiene Data'!E2)))</f>
        <v/>
      </c>
      <c r="DS8" s="277" t="str">
        <f ca="true">+IF(OFFSET('Hygiene Data'!$E$12,0,10*ROW('Hygiene Data'!E2))="","",OFFSET('Hygiene Data'!$E$12,0,10*ROW('Hygiene Data'!E2)))</f>
        <v/>
      </c>
      <c r="DT8" s="277" t="str">
        <f ca="true">+IF(OFFSET('Hygiene Data'!$E$13,0,10*ROW('Hygiene Data'!E2))="","",OFFSET('Hygiene Data'!$E$13,0,10*ROW('Hygiene Data'!E2)))</f>
        <v/>
      </c>
      <c r="DU8" s="277" t="str">
        <f ca="true">+IF(OFFSET('Hygiene Data'!$F$11,0,10*ROW('Hygiene Data'!F2))="","",OFFSET('Hygiene Data'!$F$11,0,10*ROW('Hygiene Data'!F2)))</f>
        <v/>
      </c>
      <c r="DV8" s="277" t="str">
        <f ca="true">+IF(OFFSET('Hygiene Data'!$F$12,0,10*ROW('Hygiene Data'!F2))="","",OFFSET('Hygiene Data'!$F$12,0,10*ROW('Hygiene Data'!F2)))</f>
        <v/>
      </c>
      <c r="DW8" s="277" t="str">
        <f ca="true">+IF(OFFSET('Hygiene Data'!$F$13,0,10*ROW('Hygiene Data'!F2))="","",OFFSET('Hygiene Data'!$F$13,0,10*ROW('Hygiene Data'!F2)))</f>
        <v/>
      </c>
      <c r="DX8" s="277" t="str">
        <f ca="true">+IF(OFFSET('Hygiene Data'!$G$11,0,10*ROW('Hygiene Data'!G2))="","",OFFSET('Hygiene Data'!$G$11,0,10*ROW('Hygiene Data'!G2)))</f>
        <v/>
      </c>
      <c r="DY8" s="277" t="str">
        <f ca="true">+IF(OFFSET('Hygiene Data'!$G$12,0,10*ROW('Hygiene Data'!G2))="","",OFFSET('Hygiene Data'!$G$12,0,10*ROW('Hygiene Data'!G2)))</f>
        <v/>
      </c>
      <c r="DZ8" s="277" t="str">
        <f ca="true">+IF(OFFSET('Hygiene Data'!$G$13,0,10*ROW('Hygiene Data'!G2))="","",OFFSET('Hygiene Data'!$G$13,0,10*ROW('Hygiene Data'!G2)))</f>
        <v/>
      </c>
      <c r="EA8" s="277" t="str">
        <f ca="true">+IF(OFFSET('Hygiene Data'!$H$11,0,10*ROW('Hygiene Data'!H2))="","",OFFSET('Hygiene Data'!$H$11,0,10*ROW('Hygiene Data'!H2)))</f>
        <v/>
      </c>
      <c r="EB8" s="277" t="str">
        <f ca="true">+IF(OFFSET('Hygiene Data'!$H$12,0,10*ROW('Hygiene Data'!H2))="","",OFFSET('Hygiene Data'!$H$12,0,10*ROW('Hygiene Data'!H2)))</f>
        <v/>
      </c>
      <c r="EC8" s="277" t="str">
        <f ca="true">+IF(OFFSET('Hygiene Data'!$H$13,0,10*ROW('Hygiene Data'!H2))="","",OFFSET('Hygiene Data'!$H$13,0,10*ROW('Hygiene Data'!H2)))</f>
        <v/>
      </c>
      <c r="ED8" s="277" t="str">
        <f ca="true">+IF(OFFSET('Hygiene Data'!$I$11,0,10*ROW('Hygiene Data'!I2))="","",OFFSET('Hygiene Data'!$I$11,0,10*ROW('Hygiene Data'!I2)))</f>
        <v/>
      </c>
      <c r="EE8" s="277" t="str">
        <f ca="true">+IF(OFFSET('Hygiene Data'!$I$12,0,10*ROW('Hygiene Data'!I2))="","",OFFSET('Hygiene Data'!$I$12,0,10*ROW('Hygiene Data'!I2)))</f>
        <v/>
      </c>
      <c r="EF8" s="277" t="str">
        <f ca="true">+IF(OFFSET('Hygiene Data'!$I$13,0,10*ROW('Hygiene Data'!I2))="","",OFFSET('Hygiene Data'!$I$13,0,10*ROW('Hygiene Data'!I2)))</f>
        <v/>
      </c>
    </row>
    <row xmlns:x14ac="http://schemas.microsoft.com/office/spreadsheetml/2009/9/ac" r="9" x14ac:dyDescent="0.2">
      <c r="A9" s="35" t="str">
        <f ca="true">+IF(OFFSET('Water Data'!$B$2,0,10*ROW('Water Data'!E3))="","",OFFSET('Water Data'!$B$2,0,10*ROW('Water Data'!E3)))</f>
        <v>HRV_2022_SUR</v>
      </c>
      <c r="B9" s="35" t="str">
        <f ca="true">+IF(OFFSET('Water Data'!$C$2,0,10*ROW('Water Data'!F3))="","",OFFSET('Water Data'!$C$2,0,10*ROW('Water Data'!F3)))</f>
        <v>Survey</v>
      </c>
      <c r="C9" s="333">
        <f t="shared" ca="true" si="0"/>
        <v>2022</v>
      </c>
      <c r="D9" s="92"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2">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96.36363636363636</v>
      </c>
      <c r="F9" s="92">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95.487603305785129</v>
      </c>
      <c r="G9" s="92"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2"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2"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2"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2"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2"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2"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2"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2"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2"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2"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2"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2"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2"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2"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3"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3">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99.63636363636364</v>
      </c>
      <c r="X9" s="93">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98.911735537190083</v>
      </c>
      <c r="Y9" s="93">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95.650909090909096</v>
      </c>
      <c r="Z9" s="93">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94.955266115702472</v>
      </c>
      <c r="AA9" s="93"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3"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3"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3"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3"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3"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3"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3"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3"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3"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3"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3"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3"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3"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3"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3"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3"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3"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3"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3"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3"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3"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3"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3"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3"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4">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98.727272727272734</v>
      </c>
      <c r="BA9" s="94"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4">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98.727272727272734</v>
      </c>
      <c r="BC9" s="94"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4"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4"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4"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4"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4"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4"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4"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4"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4"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4"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4"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4"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4"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4"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7"/>
      <c r="BS9" s="277" t="str">
        <f ca="true">+IF(OFFSET('Water Data'!$D$27,0,10*ROW('Water Data'!D3))="","",OFFSET('Water Data'!$D$27,0,10*ROW('Water Data'!D3)))</f>
        <v/>
      </c>
      <c r="BT9" s="277" t="str">
        <f ca="true">+IF(OFFSET('Water Data'!$D$28,0,10*ROW('Water Data'!D3))="","",OFFSET('Water Data'!$D$28,0,10*ROW('Water Data'!D3)))</f>
        <v>Yes</v>
      </c>
      <c r="BU9" s="277" t="str">
        <f ca="true">+IF(OFFSET('Water Data'!$D$29,0,10*ROW('Water Data'!D3))="","",OFFSET('Water Data'!$D$29,0,10*ROW('Water Data'!D3)))</f>
        <v>Yes</v>
      </c>
      <c r="BV9" s="277" t="str">
        <f ca="true">+IF(OFFSET('Water Data'!$E$27,0,10*ROW('Water Data'!E3))="","",OFFSET('Water Data'!$E$27,0,10*ROW('Water Data'!E3)))</f>
        <v/>
      </c>
      <c r="BW9" s="277" t="str">
        <f ca="true">+IF(OFFSET('Water Data'!$E$28,0,10*ROW('Water Data'!E3))="","",OFFSET('Water Data'!$E$28,0,10*ROW('Water Data'!E3)))</f>
        <v/>
      </c>
      <c r="BX9" s="277" t="str">
        <f ca="true">+IF(OFFSET('Water Data'!$E$29,0,10*ROW('Water Data'!E3))="","",OFFSET('Water Data'!$E$29,0,10*ROW('Water Data'!E3)))</f>
        <v/>
      </c>
      <c r="BY9" s="277" t="str">
        <f ca="true">+IF(OFFSET('Water Data'!$F$27,0,10*ROW('Water Data'!F3))="","",OFFSET('Water Data'!$F$27,0,10*ROW('Water Data'!F3)))</f>
        <v/>
      </c>
      <c r="BZ9" s="277" t="str">
        <f ca="true">+IF(OFFSET('Water Data'!$F$28,0,10*ROW('Water Data'!F3))="","",OFFSET('Water Data'!$F$28,0,10*ROW('Water Data'!F3)))</f>
        <v/>
      </c>
      <c r="CA9" s="277" t="str">
        <f ca="true">+IF(OFFSET('Water Data'!$F$29,0,10*ROW('Water Data'!F3))="","",OFFSET('Water Data'!$F$29,0,10*ROW('Water Data'!F3)))</f>
        <v/>
      </c>
      <c r="CB9" s="277" t="str">
        <f ca="true">+IF(OFFSET('Water Data'!$G$27,0,10*ROW('Water Data'!G3))="","",OFFSET('Water Data'!$G$27,0,10*ROW('Water Data'!G3)))</f>
        <v/>
      </c>
      <c r="CC9" s="277" t="str">
        <f ca="true">+IF(OFFSET('Water Data'!$G$28,0,10*ROW('Water Data'!G3))="","",OFFSET('Water Data'!$G$28,0,10*ROW('Water Data'!G3)))</f>
        <v/>
      </c>
      <c r="CD9" s="277" t="str">
        <f ca="true">+IF(OFFSET('Water Data'!$G$29,0,10*ROW('Water Data'!G3))="","",OFFSET('Water Data'!$G$29,0,10*ROW('Water Data'!G3)))</f>
        <v/>
      </c>
      <c r="CE9" s="277" t="str">
        <f ca="true">+IF(OFFSET('Water Data'!$H$27,0,10*ROW('Water Data'!H3))="","",OFFSET('Water Data'!$H$27,0,10*ROW('Water Data'!H3)))</f>
        <v/>
      </c>
      <c r="CF9" s="277" t="str">
        <f ca="true">+IF(OFFSET('Water Data'!$H$28,0,10*ROW('Water Data'!H3))="","",OFFSET('Water Data'!$H$28,0,10*ROW('Water Data'!H3)))</f>
        <v/>
      </c>
      <c r="CG9" s="277" t="str">
        <f ca="true">+IF(OFFSET('Water Data'!$H$29,0,10*ROW('Water Data'!H3))="","",OFFSET('Water Data'!$H$29,0,10*ROW('Water Data'!H3)))</f>
        <v/>
      </c>
      <c r="CH9" s="277" t="str">
        <f ca="true">+IF(OFFSET('Water Data'!$I$27,0,10*ROW('Water Data'!I3))="","",OFFSET('Water Data'!$I$27,0,10*ROW('Water Data'!I3)))</f>
        <v/>
      </c>
      <c r="CI9" s="277" t="str">
        <f ca="true">+IF(OFFSET('Water Data'!$I$28,0,10*ROW('Water Data'!I3))="","",OFFSET('Water Data'!$I$28,0,10*ROW('Water Data'!I3)))</f>
        <v/>
      </c>
      <c r="CJ9" s="277" t="str">
        <f ca="true">+IF(OFFSET('Water Data'!$I$29,0,10*ROW('Water Data'!I3))="","",OFFSET('Water Data'!$I$29,0,10*ROW('Water Data'!I3)))</f>
        <v/>
      </c>
      <c r="CK9" s="277" t="str">
        <f ca="true">+IF(OFFSET('Sanitation Data'!$D$28,0,10*ROW('Sanitation Data'!D3))="","",OFFSET('Sanitation Data'!$D$28,0,10*ROW('Sanitation Data'!D3)))</f>
        <v/>
      </c>
      <c r="CL9" s="277" t="str">
        <f ca="true">+IF(OFFSET('Sanitation Data'!$D$29,0,10*ROW('Sanitation Data'!D3))="","",OFFSET('Sanitation Data'!$D$29,0,10*ROW('Sanitation Data'!D3)))</f>
        <v>Yes</v>
      </c>
      <c r="CM9" s="277" t="str">
        <f ca="true">+IF(OFFSET('Sanitation Data'!$D$30,0,10*ROW('Sanitation Data'!D3))="","",OFFSET('Sanitation Data'!$D$30,0,10*ROW('Sanitation Data'!D3)))</f>
        <v>Yes</v>
      </c>
      <c r="CN9" s="277" t="str">
        <f ca="true">+IF(OFFSET('Sanitation Data'!$D$31,0,10*ROW('Sanitation Data'!D3))="","",OFFSET('Sanitation Data'!$D$31,0,10*ROW('Sanitation Data'!D3)))</f>
        <v>Yes</v>
      </c>
      <c r="CO9" s="277" t="str">
        <f ca="true">+IF(OFFSET('Sanitation Data'!$D$32,0,10*ROW('Sanitation Data'!D3))="","",OFFSET('Sanitation Data'!$D$32,0,10*ROW('Sanitation Data'!D3)))</f>
        <v>Yes</v>
      </c>
      <c r="CP9" s="277" t="str">
        <f ca="true">+IF(OFFSET('Sanitation Data'!$E$28,0,10*ROW('Sanitation Data'!E3))="","",OFFSET('Sanitation Data'!$E$28,0,10*ROW('Sanitation Data'!E3)))</f>
        <v/>
      </c>
      <c r="CQ9" s="277" t="str">
        <f ca="true">+IF(OFFSET('Sanitation Data'!$E$29,0,10*ROW('Sanitation Data'!E3))="","",OFFSET('Sanitation Data'!$E$29,0,10*ROW('Sanitation Data'!E3)))</f>
        <v/>
      </c>
      <c r="CR9" s="277" t="str">
        <f ca="true">+IF(OFFSET('Sanitation Data'!$E$30,0,10*ROW('Sanitation Data'!E3))="","",OFFSET('Sanitation Data'!$E$30,0,10*ROW('Sanitation Data'!E3)))</f>
        <v/>
      </c>
      <c r="CS9" s="277" t="str">
        <f ca="true">+IF(OFFSET('Sanitation Data'!$E$31,0,10*ROW('Sanitation Data'!E3))="","",OFFSET('Sanitation Data'!$E$31,0,10*ROW('Sanitation Data'!E3)))</f>
        <v/>
      </c>
      <c r="CT9" s="277" t="str">
        <f ca="true">+IF(OFFSET('Sanitation Data'!$E$32,0,10*ROW('Sanitation Data'!E3))="","",OFFSET('Sanitation Data'!$E$32,0,10*ROW('Sanitation Data'!E3)))</f>
        <v/>
      </c>
      <c r="CU9" s="277" t="str">
        <f ca="true">+IF(OFFSET('Sanitation Data'!$F$28,0,10*ROW('Sanitation Data'!F3))="","",OFFSET('Sanitation Data'!$F$28,0,10*ROW('Sanitation Data'!F3)))</f>
        <v/>
      </c>
      <c r="CV9" s="277" t="str">
        <f ca="true">+IF(OFFSET('Sanitation Data'!$F$29,0,10*ROW('Sanitation Data'!F3))="","",OFFSET('Sanitation Data'!$F$29,0,10*ROW('Sanitation Data'!F3)))</f>
        <v/>
      </c>
      <c r="CW9" s="277" t="str">
        <f ca="true">+IF(OFFSET('Sanitation Data'!$F$30,0,10*ROW('Sanitation Data'!F3))="","",OFFSET('Sanitation Data'!$F$30,0,10*ROW('Sanitation Data'!F3)))</f>
        <v/>
      </c>
      <c r="CX9" s="277" t="str">
        <f ca="true">+IF(OFFSET('Sanitation Data'!$F$31,0,10*ROW('Sanitation Data'!F3))="","",OFFSET('Sanitation Data'!$F$31,0,10*ROW('Sanitation Data'!F3)))</f>
        <v/>
      </c>
      <c r="CY9" s="277" t="str">
        <f ca="true">+IF(OFFSET('Sanitation Data'!$F$32,0,10*ROW('Sanitation Data'!F3))="","",OFFSET('Sanitation Data'!$F$32,0,10*ROW('Sanitation Data'!F3)))</f>
        <v/>
      </c>
      <c r="CZ9" s="277" t="str">
        <f ca="true">+IF(OFFSET('Sanitation Data'!$G$28,0,10*ROW('Sanitation Data'!G3))="","",OFFSET('Sanitation Data'!$G$28,0,10*ROW('Sanitation Data'!G3)))</f>
        <v/>
      </c>
      <c r="DA9" s="277" t="str">
        <f ca="true">+IF(OFFSET('Sanitation Data'!$G$29,0,10*ROW('Sanitation Data'!G3))="","",OFFSET('Sanitation Data'!$G$29,0,10*ROW('Sanitation Data'!G3)))</f>
        <v/>
      </c>
      <c r="DB9" s="277" t="str">
        <f ca="true">+IF(OFFSET('Sanitation Data'!$G$30,0,10*ROW('Sanitation Data'!G3))="","",OFFSET('Sanitation Data'!$G$30,0,10*ROW('Sanitation Data'!G3)))</f>
        <v/>
      </c>
      <c r="DC9" s="277" t="str">
        <f ca="true">+IF(OFFSET('Sanitation Data'!$G$31,0,10*ROW('Sanitation Data'!G3))="","",OFFSET('Sanitation Data'!$G$31,0,10*ROW('Sanitation Data'!G3)))</f>
        <v/>
      </c>
      <c r="DD9" s="277" t="str">
        <f ca="true">+IF(OFFSET('Sanitation Data'!$G$32,0,10*ROW('Sanitation Data'!G3))="","",OFFSET('Sanitation Data'!$G$32,0,10*ROW('Sanitation Data'!G3)))</f>
        <v/>
      </c>
      <c r="DE9" s="277" t="str">
        <f ca="true">+IF(OFFSET('Sanitation Data'!$H$28,0,10*ROW('Sanitation Data'!H3))="","",OFFSET('Sanitation Data'!$H$28,0,10*ROW('Sanitation Data'!H3)))</f>
        <v/>
      </c>
      <c r="DF9" s="277" t="str">
        <f ca="true">+IF(OFFSET('Sanitation Data'!$H$29,0,10*ROW('Sanitation Data'!H3))="","",OFFSET('Sanitation Data'!$H$29,0,10*ROW('Sanitation Data'!H3)))</f>
        <v/>
      </c>
      <c r="DG9" s="277" t="str">
        <f ca="true">+IF(OFFSET('Sanitation Data'!$H$30,0,10*ROW('Sanitation Data'!H3))="","",OFFSET('Sanitation Data'!$H$30,0,10*ROW('Sanitation Data'!H3)))</f>
        <v/>
      </c>
      <c r="DH9" s="277" t="str">
        <f ca="true">+IF(OFFSET('Sanitation Data'!$H$31,0,10*ROW('Sanitation Data'!H3))="","",OFFSET('Sanitation Data'!$H$31,0,10*ROW('Sanitation Data'!H3)))</f>
        <v/>
      </c>
      <c r="DI9" s="277" t="str">
        <f ca="true">+IF(OFFSET('Sanitation Data'!$H$32,0,10*ROW('Sanitation Data'!H3))="","",OFFSET('Sanitation Data'!$H$32,0,10*ROW('Sanitation Data'!H3)))</f>
        <v/>
      </c>
      <c r="DJ9" s="277" t="str">
        <f ca="true">+IF(OFFSET('Sanitation Data'!$I$28,0,10*ROW('Sanitation Data'!I3))="","",OFFSET('Sanitation Data'!$I$28,0,10*ROW('Sanitation Data'!I3)))</f>
        <v/>
      </c>
      <c r="DK9" s="277" t="str">
        <f ca="true">+IF(OFFSET('Sanitation Data'!$I$29,0,10*ROW('Sanitation Data'!I3))="","",OFFSET('Sanitation Data'!$I$29,0,10*ROW('Sanitation Data'!I3)))</f>
        <v/>
      </c>
      <c r="DL9" s="277" t="str">
        <f ca="true">+IF(OFFSET('Sanitation Data'!$I$30,0,10*ROW('Sanitation Data'!I3))="","",OFFSET('Sanitation Data'!$I$30,0,10*ROW('Sanitation Data'!I3)))</f>
        <v/>
      </c>
      <c r="DM9" s="277" t="str">
        <f ca="true">+IF(OFFSET('Sanitation Data'!$I$31,0,10*ROW('Sanitation Data'!I3))="","",OFFSET('Sanitation Data'!$I$31,0,10*ROW('Sanitation Data'!I3)))</f>
        <v/>
      </c>
      <c r="DN9" s="277" t="str">
        <f ca="true">+IF(OFFSET('Sanitation Data'!$I$32,0,10*ROW('Sanitation Data'!I3))="","",OFFSET('Sanitation Data'!$I$32,0,10*ROW('Sanitation Data'!I3)))</f>
        <v/>
      </c>
      <c r="DO9" s="277" t="str">
        <f ca="true">+IF(OFFSET('Hygiene Data'!$D$11,0,10*ROW('Hygiene Data'!D3))="","",OFFSET('Hygiene Data'!$D$11,0,10*ROW('Hygiene Data'!D3)))</f>
        <v>Yes</v>
      </c>
      <c r="DP9" s="277" t="str">
        <f ca="true">+IF(OFFSET('Hygiene Data'!$D$12,0,10*ROW('Hygiene Data'!D3))="","",OFFSET('Hygiene Data'!$D$12,0,10*ROW('Hygiene Data'!D3)))</f>
        <v/>
      </c>
      <c r="DQ9" s="277" t="str">
        <f ca="true">+IF(OFFSET('Hygiene Data'!$D$13,0,10*ROW('Hygiene Data'!D3))="","",OFFSET('Hygiene Data'!$D$13,0,10*ROW('Hygiene Data'!D3)))</f>
        <v>Yes</v>
      </c>
      <c r="DR9" s="277" t="str">
        <f ca="true">+IF(OFFSET('Hygiene Data'!$E$11,0,10*ROW('Hygiene Data'!E3))="","",OFFSET('Hygiene Data'!$E$11,0,10*ROW('Hygiene Data'!E3)))</f>
        <v/>
      </c>
      <c r="DS9" s="277" t="str">
        <f ca="true">+IF(OFFSET('Hygiene Data'!$E$12,0,10*ROW('Hygiene Data'!E3))="","",OFFSET('Hygiene Data'!$E$12,0,10*ROW('Hygiene Data'!E3)))</f>
        <v/>
      </c>
      <c r="DT9" s="277" t="str">
        <f ca="true">+IF(OFFSET('Hygiene Data'!$E$13,0,10*ROW('Hygiene Data'!E3))="","",OFFSET('Hygiene Data'!$E$13,0,10*ROW('Hygiene Data'!E3)))</f>
        <v/>
      </c>
      <c r="DU9" s="277" t="str">
        <f ca="true">+IF(OFFSET('Hygiene Data'!$F$11,0,10*ROW('Hygiene Data'!F3))="","",OFFSET('Hygiene Data'!$F$11,0,10*ROW('Hygiene Data'!F3)))</f>
        <v/>
      </c>
      <c r="DV9" s="277" t="str">
        <f ca="true">+IF(OFFSET('Hygiene Data'!$F$12,0,10*ROW('Hygiene Data'!F3))="","",OFFSET('Hygiene Data'!$F$12,0,10*ROW('Hygiene Data'!F3)))</f>
        <v/>
      </c>
      <c r="DW9" s="277" t="str">
        <f ca="true">+IF(OFFSET('Hygiene Data'!$F$13,0,10*ROW('Hygiene Data'!F3))="","",OFFSET('Hygiene Data'!$F$13,0,10*ROW('Hygiene Data'!F3)))</f>
        <v/>
      </c>
      <c r="DX9" s="277" t="str">
        <f ca="true">+IF(OFFSET('Hygiene Data'!$G$11,0,10*ROW('Hygiene Data'!G3))="","",OFFSET('Hygiene Data'!$G$11,0,10*ROW('Hygiene Data'!G3)))</f>
        <v/>
      </c>
      <c r="DY9" s="277" t="str">
        <f ca="true">+IF(OFFSET('Hygiene Data'!$G$12,0,10*ROW('Hygiene Data'!G3))="","",OFFSET('Hygiene Data'!$G$12,0,10*ROW('Hygiene Data'!G3)))</f>
        <v/>
      </c>
      <c r="DZ9" s="277" t="str">
        <f ca="true">+IF(OFFSET('Hygiene Data'!$G$13,0,10*ROW('Hygiene Data'!G3))="","",OFFSET('Hygiene Data'!$G$13,0,10*ROW('Hygiene Data'!G3)))</f>
        <v/>
      </c>
      <c r="EA9" s="277" t="str">
        <f ca="true">+IF(OFFSET('Hygiene Data'!$H$11,0,10*ROW('Hygiene Data'!H3))="","",OFFSET('Hygiene Data'!$H$11,0,10*ROW('Hygiene Data'!H3)))</f>
        <v/>
      </c>
      <c r="EB9" s="277" t="str">
        <f ca="true">+IF(OFFSET('Hygiene Data'!$H$12,0,10*ROW('Hygiene Data'!H3))="","",OFFSET('Hygiene Data'!$H$12,0,10*ROW('Hygiene Data'!H3)))</f>
        <v/>
      </c>
      <c r="EC9" s="277" t="str">
        <f ca="true">+IF(OFFSET('Hygiene Data'!$H$13,0,10*ROW('Hygiene Data'!H3))="","",OFFSET('Hygiene Data'!$H$13,0,10*ROW('Hygiene Data'!H3)))</f>
        <v/>
      </c>
      <c r="ED9" s="277" t="str">
        <f ca="true">+IF(OFFSET('Hygiene Data'!$I$11,0,10*ROW('Hygiene Data'!I3))="","",OFFSET('Hygiene Data'!$I$11,0,10*ROW('Hygiene Data'!I3)))</f>
        <v/>
      </c>
      <c r="EE9" s="277" t="str">
        <f ca="true">+IF(OFFSET('Hygiene Data'!$I$12,0,10*ROW('Hygiene Data'!I3))="","",OFFSET('Hygiene Data'!$I$12,0,10*ROW('Hygiene Data'!I3)))</f>
        <v/>
      </c>
      <c r="EF9" s="277" t="str">
        <f ca="true">+IF(OFFSET('Hygiene Data'!$I$13,0,10*ROW('Hygiene Data'!I3))="","",OFFSET('Hygiene Data'!$I$13,0,10*ROW('Hygiene Data'!I3)))</f>
        <v/>
      </c>
    </row>
    <row xmlns:x14ac="http://schemas.microsoft.com/office/spreadsheetml/2009/9/ac" r="10" x14ac:dyDescent="0.2">
      <c r="A10" s="35" t="str">
        <f ca="true">+IF(OFFSET('Water Data'!$B$2,0,10*ROW('Water Data'!E4))="","",OFFSET('Water Data'!$B$2,0,10*ROW('Water Data'!E4)))</f>
        <v/>
      </c>
      <c r="B10" s="35" t="str">
        <f ca="true">+IF(OFFSET('Water Data'!$C$2,0,10*ROW('Water Data'!F4))="","",OFFSET('Water Data'!$C$2,0,10*ROW('Water Data'!F4)))</f>
        <v/>
      </c>
      <c r="C10" s="333" t="str">
        <f t="shared" ca="true" si="0"/>
        <v/>
      </c>
      <c r="D10" s="92"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2"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2"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2"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2"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2"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2"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2"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2"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2"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2"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2"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2"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2"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2"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2"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2"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2"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3"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3"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3"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3"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3"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3"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3"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3"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3"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3"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3"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3"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3"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3"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3"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3"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3"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3"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3"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3"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3"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3"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3"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3"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3"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3"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3"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3"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3"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3"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4"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4"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4"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4"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4"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4"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4"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4"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4"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4"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4"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4"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4"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4"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4"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4"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4"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4"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7"/>
      <c r="BS10" s="277" t="str">
        <f ca="true">+IF(OFFSET('Water Data'!$D$27,0,10*ROW('Water Data'!D4))="","",OFFSET('Water Data'!$D$27,0,10*ROW('Water Data'!D4)))</f>
        <v/>
      </c>
      <c r="BT10" s="277" t="str">
        <f ca="true">+IF(OFFSET('Water Data'!$D$28,0,10*ROW('Water Data'!D4))="","",OFFSET('Water Data'!$D$28,0,10*ROW('Water Data'!D4)))</f>
        <v/>
      </c>
      <c r="BU10" s="277" t="str">
        <f ca="true">+IF(OFFSET('Water Data'!$D$29,0,10*ROW('Water Data'!D4))="","",OFFSET('Water Data'!$D$29,0,10*ROW('Water Data'!D4)))</f>
        <v/>
      </c>
      <c r="BV10" s="277" t="str">
        <f ca="true">+IF(OFFSET('Water Data'!$E$27,0,10*ROW('Water Data'!E4))="","",OFFSET('Water Data'!$E$27,0,10*ROW('Water Data'!E4)))</f>
        <v/>
      </c>
      <c r="BW10" s="277" t="str">
        <f ca="true">+IF(OFFSET('Water Data'!$E$28,0,10*ROW('Water Data'!E4))="","",OFFSET('Water Data'!$E$28,0,10*ROW('Water Data'!E4)))</f>
        <v/>
      </c>
      <c r="BX10" s="277" t="str">
        <f ca="true">+IF(OFFSET('Water Data'!$E$29,0,10*ROW('Water Data'!E4))="","",OFFSET('Water Data'!$E$29,0,10*ROW('Water Data'!E4)))</f>
        <v/>
      </c>
      <c r="BY10" s="277" t="str">
        <f ca="true">+IF(OFFSET('Water Data'!$F$27,0,10*ROW('Water Data'!F4))="","",OFFSET('Water Data'!$F$27,0,10*ROW('Water Data'!F4)))</f>
        <v/>
      </c>
      <c r="BZ10" s="277" t="str">
        <f ca="true">+IF(OFFSET('Water Data'!$F$28,0,10*ROW('Water Data'!F4))="","",OFFSET('Water Data'!$F$28,0,10*ROW('Water Data'!F4)))</f>
        <v/>
      </c>
      <c r="CA10" s="277" t="str">
        <f ca="true">+IF(OFFSET('Water Data'!$F$29,0,10*ROW('Water Data'!F4))="","",OFFSET('Water Data'!$F$29,0,10*ROW('Water Data'!F4)))</f>
        <v/>
      </c>
      <c r="CB10" s="277" t="str">
        <f ca="true">+IF(OFFSET('Water Data'!$G$27,0,10*ROW('Water Data'!G4))="","",OFFSET('Water Data'!$G$27,0,10*ROW('Water Data'!G4)))</f>
        <v/>
      </c>
      <c r="CC10" s="277" t="str">
        <f ca="true">+IF(OFFSET('Water Data'!$G$28,0,10*ROW('Water Data'!G4))="","",OFFSET('Water Data'!$G$28,0,10*ROW('Water Data'!G4)))</f>
        <v/>
      </c>
      <c r="CD10" s="277" t="str">
        <f ca="true">+IF(OFFSET('Water Data'!$G$29,0,10*ROW('Water Data'!G4))="","",OFFSET('Water Data'!$G$29,0,10*ROW('Water Data'!G4)))</f>
        <v/>
      </c>
      <c r="CE10" s="277" t="str">
        <f ca="true">+IF(OFFSET('Water Data'!$H$27,0,10*ROW('Water Data'!H4))="","",OFFSET('Water Data'!$H$27,0,10*ROW('Water Data'!H4)))</f>
        <v/>
      </c>
      <c r="CF10" s="277" t="str">
        <f ca="true">+IF(OFFSET('Water Data'!$H$28,0,10*ROW('Water Data'!H4))="","",OFFSET('Water Data'!$H$28,0,10*ROW('Water Data'!H4)))</f>
        <v/>
      </c>
      <c r="CG10" s="277" t="str">
        <f ca="true">+IF(OFFSET('Water Data'!$H$29,0,10*ROW('Water Data'!H4))="","",OFFSET('Water Data'!$H$29,0,10*ROW('Water Data'!H4)))</f>
        <v/>
      </c>
      <c r="CH10" s="277" t="str">
        <f ca="true">+IF(OFFSET('Water Data'!$I$27,0,10*ROW('Water Data'!I4))="","",OFFSET('Water Data'!$I$27,0,10*ROW('Water Data'!I4)))</f>
        <v/>
      </c>
      <c r="CI10" s="277" t="str">
        <f ca="true">+IF(OFFSET('Water Data'!$I$28,0,10*ROW('Water Data'!I4))="","",OFFSET('Water Data'!$I$28,0,10*ROW('Water Data'!I4)))</f>
        <v/>
      </c>
      <c r="CJ10" s="277" t="str">
        <f ca="true">+IF(OFFSET('Water Data'!$I$29,0,10*ROW('Water Data'!I4))="","",OFFSET('Water Data'!$I$29,0,10*ROW('Water Data'!I4)))</f>
        <v/>
      </c>
      <c r="CK10" s="277" t="str">
        <f ca="true">+IF(OFFSET('Sanitation Data'!$D$28,0,10*ROW('Sanitation Data'!D4))="","",OFFSET('Sanitation Data'!$D$28,0,10*ROW('Sanitation Data'!D4)))</f>
        <v/>
      </c>
      <c r="CL10" s="277" t="str">
        <f ca="true">+IF(OFFSET('Sanitation Data'!$D$29,0,10*ROW('Sanitation Data'!D4))="","",OFFSET('Sanitation Data'!$D$29,0,10*ROW('Sanitation Data'!D4)))</f>
        <v/>
      </c>
      <c r="CM10" s="277" t="str">
        <f ca="true">+IF(OFFSET('Sanitation Data'!$D$30,0,10*ROW('Sanitation Data'!D4))="","",OFFSET('Sanitation Data'!$D$30,0,10*ROW('Sanitation Data'!D4)))</f>
        <v/>
      </c>
      <c r="CN10" s="277" t="str">
        <f ca="true">+IF(OFFSET('Sanitation Data'!$D$31,0,10*ROW('Sanitation Data'!D4))="","",OFFSET('Sanitation Data'!$D$31,0,10*ROW('Sanitation Data'!D4)))</f>
        <v/>
      </c>
      <c r="CO10" s="277" t="str">
        <f ca="true">+IF(OFFSET('Sanitation Data'!$D$32,0,10*ROW('Sanitation Data'!D4))="","",OFFSET('Sanitation Data'!$D$32,0,10*ROW('Sanitation Data'!D4)))</f>
        <v/>
      </c>
      <c r="CP10" s="277" t="str">
        <f ca="true">+IF(OFFSET('Sanitation Data'!$E$28,0,10*ROW('Sanitation Data'!E4))="","",OFFSET('Sanitation Data'!$E$28,0,10*ROW('Sanitation Data'!E4)))</f>
        <v/>
      </c>
      <c r="CQ10" s="277" t="str">
        <f ca="true">+IF(OFFSET('Sanitation Data'!$E$29,0,10*ROW('Sanitation Data'!E4))="","",OFFSET('Sanitation Data'!$E$29,0,10*ROW('Sanitation Data'!E4)))</f>
        <v/>
      </c>
      <c r="CR10" s="277" t="str">
        <f ca="true">+IF(OFFSET('Sanitation Data'!$E$30,0,10*ROW('Sanitation Data'!E4))="","",OFFSET('Sanitation Data'!$E$30,0,10*ROW('Sanitation Data'!E4)))</f>
        <v/>
      </c>
      <c r="CS10" s="277" t="str">
        <f ca="true">+IF(OFFSET('Sanitation Data'!$E$31,0,10*ROW('Sanitation Data'!E4))="","",OFFSET('Sanitation Data'!$E$31,0,10*ROW('Sanitation Data'!E4)))</f>
        <v/>
      </c>
      <c r="CT10" s="277" t="str">
        <f ca="true">+IF(OFFSET('Sanitation Data'!$E$32,0,10*ROW('Sanitation Data'!E4))="","",OFFSET('Sanitation Data'!$E$32,0,10*ROW('Sanitation Data'!E4)))</f>
        <v/>
      </c>
      <c r="CU10" s="277" t="str">
        <f ca="true">+IF(OFFSET('Sanitation Data'!$F$28,0,10*ROW('Sanitation Data'!F4))="","",OFFSET('Sanitation Data'!$F$28,0,10*ROW('Sanitation Data'!F4)))</f>
        <v/>
      </c>
      <c r="CV10" s="277" t="str">
        <f ca="true">+IF(OFFSET('Sanitation Data'!$F$29,0,10*ROW('Sanitation Data'!F4))="","",OFFSET('Sanitation Data'!$F$29,0,10*ROW('Sanitation Data'!F4)))</f>
        <v/>
      </c>
      <c r="CW10" s="277" t="str">
        <f ca="true">+IF(OFFSET('Sanitation Data'!$F$30,0,10*ROW('Sanitation Data'!F4))="","",OFFSET('Sanitation Data'!$F$30,0,10*ROW('Sanitation Data'!F4)))</f>
        <v/>
      </c>
      <c r="CX10" s="277" t="str">
        <f ca="true">+IF(OFFSET('Sanitation Data'!$F$31,0,10*ROW('Sanitation Data'!F4))="","",OFFSET('Sanitation Data'!$F$31,0,10*ROW('Sanitation Data'!F4)))</f>
        <v/>
      </c>
      <c r="CY10" s="277" t="str">
        <f ca="true">+IF(OFFSET('Sanitation Data'!$F$32,0,10*ROW('Sanitation Data'!F4))="","",OFFSET('Sanitation Data'!$F$32,0,10*ROW('Sanitation Data'!F4)))</f>
        <v/>
      </c>
      <c r="CZ10" s="277" t="str">
        <f ca="true">+IF(OFFSET('Sanitation Data'!$G$28,0,10*ROW('Sanitation Data'!G4))="","",OFFSET('Sanitation Data'!$G$28,0,10*ROW('Sanitation Data'!G4)))</f>
        <v/>
      </c>
      <c r="DA10" s="277" t="str">
        <f ca="true">+IF(OFFSET('Sanitation Data'!$G$29,0,10*ROW('Sanitation Data'!G4))="","",OFFSET('Sanitation Data'!$G$29,0,10*ROW('Sanitation Data'!G4)))</f>
        <v/>
      </c>
      <c r="DB10" s="277" t="str">
        <f ca="true">+IF(OFFSET('Sanitation Data'!$G$30,0,10*ROW('Sanitation Data'!G4))="","",OFFSET('Sanitation Data'!$G$30,0,10*ROW('Sanitation Data'!G4)))</f>
        <v/>
      </c>
      <c r="DC10" s="277" t="str">
        <f ca="true">+IF(OFFSET('Sanitation Data'!$G$31,0,10*ROW('Sanitation Data'!G4))="","",OFFSET('Sanitation Data'!$G$31,0,10*ROW('Sanitation Data'!G4)))</f>
        <v/>
      </c>
      <c r="DD10" s="277" t="str">
        <f ca="true">+IF(OFFSET('Sanitation Data'!$G$32,0,10*ROW('Sanitation Data'!G4))="","",OFFSET('Sanitation Data'!$G$32,0,10*ROW('Sanitation Data'!G4)))</f>
        <v/>
      </c>
      <c r="DE10" s="277" t="str">
        <f ca="true">+IF(OFFSET('Sanitation Data'!$H$28,0,10*ROW('Sanitation Data'!H4))="","",OFFSET('Sanitation Data'!$H$28,0,10*ROW('Sanitation Data'!H4)))</f>
        <v/>
      </c>
      <c r="DF10" s="277" t="str">
        <f ca="true">+IF(OFFSET('Sanitation Data'!$H$29,0,10*ROW('Sanitation Data'!H4))="","",OFFSET('Sanitation Data'!$H$29,0,10*ROW('Sanitation Data'!H4)))</f>
        <v/>
      </c>
      <c r="DG10" s="277" t="str">
        <f ca="true">+IF(OFFSET('Sanitation Data'!$H$30,0,10*ROW('Sanitation Data'!H4))="","",OFFSET('Sanitation Data'!$H$30,0,10*ROW('Sanitation Data'!H4)))</f>
        <v/>
      </c>
      <c r="DH10" s="277" t="str">
        <f ca="true">+IF(OFFSET('Sanitation Data'!$H$31,0,10*ROW('Sanitation Data'!H4))="","",OFFSET('Sanitation Data'!$H$31,0,10*ROW('Sanitation Data'!H4)))</f>
        <v/>
      </c>
      <c r="DI10" s="277" t="str">
        <f ca="true">+IF(OFFSET('Sanitation Data'!$H$32,0,10*ROW('Sanitation Data'!H4))="","",OFFSET('Sanitation Data'!$H$32,0,10*ROW('Sanitation Data'!H4)))</f>
        <v/>
      </c>
      <c r="DJ10" s="277" t="str">
        <f ca="true">+IF(OFFSET('Sanitation Data'!$I$28,0,10*ROW('Sanitation Data'!I4))="","",OFFSET('Sanitation Data'!$I$28,0,10*ROW('Sanitation Data'!I4)))</f>
        <v/>
      </c>
      <c r="DK10" s="277" t="str">
        <f ca="true">+IF(OFFSET('Sanitation Data'!$I$29,0,10*ROW('Sanitation Data'!I4))="","",OFFSET('Sanitation Data'!$I$29,0,10*ROW('Sanitation Data'!I4)))</f>
        <v/>
      </c>
      <c r="DL10" s="277" t="str">
        <f ca="true">+IF(OFFSET('Sanitation Data'!$I$30,0,10*ROW('Sanitation Data'!I4))="","",OFFSET('Sanitation Data'!$I$30,0,10*ROW('Sanitation Data'!I4)))</f>
        <v/>
      </c>
      <c r="DM10" s="277" t="str">
        <f ca="true">+IF(OFFSET('Sanitation Data'!$I$31,0,10*ROW('Sanitation Data'!I4))="","",OFFSET('Sanitation Data'!$I$31,0,10*ROW('Sanitation Data'!I4)))</f>
        <v/>
      </c>
      <c r="DN10" s="277" t="str">
        <f ca="true">+IF(OFFSET('Sanitation Data'!$I$32,0,10*ROW('Sanitation Data'!I4))="","",OFFSET('Sanitation Data'!$I$32,0,10*ROW('Sanitation Data'!I4)))</f>
        <v/>
      </c>
      <c r="DO10" s="277" t="str">
        <f ca="true">+IF(OFFSET('Hygiene Data'!$D$11,0,10*ROW('Hygiene Data'!D4))="","",OFFSET('Hygiene Data'!$D$11,0,10*ROW('Hygiene Data'!D4)))</f>
        <v/>
      </c>
      <c r="DP10" s="277" t="str">
        <f ca="true">+IF(OFFSET('Hygiene Data'!$D$12,0,10*ROW('Hygiene Data'!D4))="","",OFFSET('Hygiene Data'!$D$12,0,10*ROW('Hygiene Data'!D4)))</f>
        <v/>
      </c>
      <c r="DQ10" s="277" t="str">
        <f ca="true">+IF(OFFSET('Hygiene Data'!$D$13,0,10*ROW('Hygiene Data'!D4))="","",OFFSET('Hygiene Data'!$D$13,0,10*ROW('Hygiene Data'!D4)))</f>
        <v/>
      </c>
      <c r="DR10" s="277" t="str">
        <f ca="true">+IF(OFFSET('Hygiene Data'!$E$11,0,10*ROW('Hygiene Data'!E4))="","",OFFSET('Hygiene Data'!$E$11,0,10*ROW('Hygiene Data'!E4)))</f>
        <v/>
      </c>
      <c r="DS10" s="277" t="str">
        <f ca="true">+IF(OFFSET('Hygiene Data'!$E$12,0,10*ROW('Hygiene Data'!E4))="","",OFFSET('Hygiene Data'!$E$12,0,10*ROW('Hygiene Data'!E4)))</f>
        <v/>
      </c>
      <c r="DT10" s="277" t="str">
        <f ca="true">+IF(OFFSET('Hygiene Data'!$E$13,0,10*ROW('Hygiene Data'!E4))="","",OFFSET('Hygiene Data'!$E$13,0,10*ROW('Hygiene Data'!E4)))</f>
        <v/>
      </c>
      <c r="DU10" s="277" t="str">
        <f ca="true">+IF(OFFSET('Hygiene Data'!$F$11,0,10*ROW('Hygiene Data'!F4))="","",OFFSET('Hygiene Data'!$F$11,0,10*ROW('Hygiene Data'!F4)))</f>
        <v/>
      </c>
      <c r="DV10" s="277" t="str">
        <f ca="true">+IF(OFFSET('Hygiene Data'!$F$12,0,10*ROW('Hygiene Data'!F4))="","",OFFSET('Hygiene Data'!$F$12,0,10*ROW('Hygiene Data'!F4)))</f>
        <v/>
      </c>
      <c r="DW10" s="277" t="str">
        <f ca="true">+IF(OFFSET('Hygiene Data'!$F$13,0,10*ROW('Hygiene Data'!F4))="","",OFFSET('Hygiene Data'!$F$13,0,10*ROW('Hygiene Data'!F4)))</f>
        <v/>
      </c>
      <c r="DX10" s="277" t="str">
        <f ca="true">+IF(OFFSET('Hygiene Data'!$G$11,0,10*ROW('Hygiene Data'!G4))="","",OFFSET('Hygiene Data'!$G$11,0,10*ROW('Hygiene Data'!G4)))</f>
        <v/>
      </c>
      <c r="DY10" s="277" t="str">
        <f ca="true">+IF(OFFSET('Hygiene Data'!$G$12,0,10*ROW('Hygiene Data'!G4))="","",OFFSET('Hygiene Data'!$G$12,0,10*ROW('Hygiene Data'!G4)))</f>
        <v/>
      </c>
      <c r="DZ10" s="277" t="str">
        <f ca="true">+IF(OFFSET('Hygiene Data'!$G$13,0,10*ROW('Hygiene Data'!G4))="","",OFFSET('Hygiene Data'!$G$13,0,10*ROW('Hygiene Data'!G4)))</f>
        <v/>
      </c>
      <c r="EA10" s="277" t="str">
        <f ca="true">+IF(OFFSET('Hygiene Data'!$H$11,0,10*ROW('Hygiene Data'!H4))="","",OFFSET('Hygiene Data'!$H$11,0,10*ROW('Hygiene Data'!H4)))</f>
        <v/>
      </c>
      <c r="EB10" s="277" t="str">
        <f ca="true">+IF(OFFSET('Hygiene Data'!$H$12,0,10*ROW('Hygiene Data'!H4))="","",OFFSET('Hygiene Data'!$H$12,0,10*ROW('Hygiene Data'!H4)))</f>
        <v/>
      </c>
      <c r="EC10" s="277" t="str">
        <f ca="true">+IF(OFFSET('Hygiene Data'!$H$13,0,10*ROW('Hygiene Data'!H4))="","",OFFSET('Hygiene Data'!$H$13,0,10*ROW('Hygiene Data'!H4)))</f>
        <v/>
      </c>
      <c r="ED10" s="277" t="str">
        <f ca="true">+IF(OFFSET('Hygiene Data'!$I$11,0,10*ROW('Hygiene Data'!I4))="","",OFFSET('Hygiene Data'!$I$11,0,10*ROW('Hygiene Data'!I4)))</f>
        <v/>
      </c>
      <c r="EE10" s="277" t="str">
        <f ca="true">+IF(OFFSET('Hygiene Data'!$I$12,0,10*ROW('Hygiene Data'!I4))="","",OFFSET('Hygiene Data'!$I$12,0,10*ROW('Hygiene Data'!I4)))</f>
        <v/>
      </c>
      <c r="EF10" s="277" t="str">
        <f ca="true">+IF(OFFSET('Hygiene Data'!$I$13,0,10*ROW('Hygiene Data'!I4))="","",OFFSET('Hygiene Data'!$I$13,0,10*ROW('Hygiene Data'!I4)))</f>
        <v/>
      </c>
    </row>
    <row xmlns:x14ac="http://schemas.microsoft.com/office/spreadsheetml/2009/9/ac" r="11" x14ac:dyDescent="0.2">
      <c r="A11" s="35" t="str">
        <f ca="true">+IF(OFFSET('Water Data'!$B$2,0,10*ROW('Water Data'!E5))="","",OFFSET('Water Data'!$B$2,0,10*ROW('Water Data'!E5)))</f>
        <v/>
      </c>
      <c r="B11" s="35" t="str">
        <f ca="true">+IF(OFFSET('Water Data'!$C$2,0,10*ROW('Water Data'!F5))="","",OFFSET('Water Data'!$C$2,0,10*ROW('Water Data'!F5)))</f>
        <v/>
      </c>
      <c r="C11" s="333" t="str">
        <f t="shared" ca="true" si="0"/>
        <v/>
      </c>
      <c r="D11" s="92"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2"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2"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2"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2"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2"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2"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2"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2"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2"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2"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2"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2"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2"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2"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2"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2"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2"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3"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3"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3"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3"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3"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3"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3"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3"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3"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3"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3"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3"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3"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3"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3"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3"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3"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3"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3"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3"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3"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3"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3"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3"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3"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3"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3"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3"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3"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3"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4"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4"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4"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4"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4"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4"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4"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4"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4"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4"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4"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4"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4"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4"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4"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4"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4"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4"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7"/>
      <c r="BS11" s="277" t="str">
        <f ca="true">+IF(OFFSET('Water Data'!$D$27,0,10*ROW('Water Data'!D5))="","",OFFSET('Water Data'!$D$27,0,10*ROW('Water Data'!D5)))</f>
        <v/>
      </c>
      <c r="BT11" s="277" t="str">
        <f ca="true">+IF(OFFSET('Water Data'!$D$28,0,10*ROW('Water Data'!D5))="","",OFFSET('Water Data'!$D$28,0,10*ROW('Water Data'!D5)))</f>
        <v/>
      </c>
      <c r="BU11" s="277" t="str">
        <f ca="true">+IF(OFFSET('Water Data'!$D$29,0,10*ROW('Water Data'!D5))="","",OFFSET('Water Data'!$D$29,0,10*ROW('Water Data'!D5)))</f>
        <v/>
      </c>
      <c r="BV11" s="277" t="str">
        <f ca="true">+IF(OFFSET('Water Data'!$E$27,0,10*ROW('Water Data'!E5))="","",OFFSET('Water Data'!$E$27,0,10*ROW('Water Data'!E5)))</f>
        <v/>
      </c>
      <c r="BW11" s="277" t="str">
        <f ca="true">+IF(OFFSET('Water Data'!$E$28,0,10*ROW('Water Data'!E5))="","",OFFSET('Water Data'!$E$28,0,10*ROW('Water Data'!E5)))</f>
        <v/>
      </c>
      <c r="BX11" s="277" t="str">
        <f ca="true">+IF(OFFSET('Water Data'!$E$29,0,10*ROW('Water Data'!E5))="","",OFFSET('Water Data'!$E$29,0,10*ROW('Water Data'!E5)))</f>
        <v/>
      </c>
      <c r="BY11" s="277" t="str">
        <f ca="true">+IF(OFFSET('Water Data'!$F$27,0,10*ROW('Water Data'!F5))="","",OFFSET('Water Data'!$F$27,0,10*ROW('Water Data'!F5)))</f>
        <v/>
      </c>
      <c r="BZ11" s="277" t="str">
        <f ca="true">+IF(OFFSET('Water Data'!$F$28,0,10*ROW('Water Data'!F5))="","",OFFSET('Water Data'!$F$28,0,10*ROW('Water Data'!F5)))</f>
        <v/>
      </c>
      <c r="CA11" s="277" t="str">
        <f ca="true">+IF(OFFSET('Water Data'!$F$29,0,10*ROW('Water Data'!F5))="","",OFFSET('Water Data'!$F$29,0,10*ROW('Water Data'!F5)))</f>
        <v/>
      </c>
      <c r="CB11" s="277" t="str">
        <f ca="true">+IF(OFFSET('Water Data'!$G$27,0,10*ROW('Water Data'!G5))="","",OFFSET('Water Data'!$G$27,0,10*ROW('Water Data'!G5)))</f>
        <v/>
      </c>
      <c r="CC11" s="277" t="str">
        <f ca="true">+IF(OFFSET('Water Data'!$G$28,0,10*ROW('Water Data'!G5))="","",OFFSET('Water Data'!$G$28,0,10*ROW('Water Data'!G5)))</f>
        <v/>
      </c>
      <c r="CD11" s="277" t="str">
        <f ca="true">+IF(OFFSET('Water Data'!$G$29,0,10*ROW('Water Data'!G5))="","",OFFSET('Water Data'!$G$29,0,10*ROW('Water Data'!G5)))</f>
        <v/>
      </c>
      <c r="CE11" s="277" t="str">
        <f ca="true">+IF(OFFSET('Water Data'!$H$27,0,10*ROW('Water Data'!H5))="","",OFFSET('Water Data'!$H$27,0,10*ROW('Water Data'!H5)))</f>
        <v/>
      </c>
      <c r="CF11" s="277" t="str">
        <f ca="true">+IF(OFFSET('Water Data'!$H$28,0,10*ROW('Water Data'!H5))="","",OFFSET('Water Data'!$H$28,0,10*ROW('Water Data'!H5)))</f>
        <v/>
      </c>
      <c r="CG11" s="277" t="str">
        <f ca="true">+IF(OFFSET('Water Data'!$H$29,0,10*ROW('Water Data'!H5))="","",OFFSET('Water Data'!$H$29,0,10*ROW('Water Data'!H5)))</f>
        <v/>
      </c>
      <c r="CH11" s="277" t="str">
        <f ca="true">+IF(OFFSET('Water Data'!$I$27,0,10*ROW('Water Data'!I5))="","",OFFSET('Water Data'!$I$27,0,10*ROW('Water Data'!I5)))</f>
        <v/>
      </c>
      <c r="CI11" s="277" t="str">
        <f ca="true">+IF(OFFSET('Water Data'!$I$28,0,10*ROW('Water Data'!I5))="","",OFFSET('Water Data'!$I$28,0,10*ROW('Water Data'!I5)))</f>
        <v/>
      </c>
      <c r="CJ11" s="277" t="str">
        <f ca="true">+IF(OFFSET('Water Data'!$I$29,0,10*ROW('Water Data'!I5))="","",OFFSET('Water Data'!$I$29,0,10*ROW('Water Data'!I5)))</f>
        <v/>
      </c>
      <c r="CK11" s="277" t="str">
        <f ca="true">+IF(OFFSET('Sanitation Data'!$D$28,0,10*ROW('Sanitation Data'!D5))="","",OFFSET('Sanitation Data'!$D$28,0,10*ROW('Sanitation Data'!D5)))</f>
        <v/>
      </c>
      <c r="CL11" s="277" t="str">
        <f ca="true">+IF(OFFSET('Sanitation Data'!$D$29,0,10*ROW('Sanitation Data'!D5))="","",OFFSET('Sanitation Data'!$D$29,0,10*ROW('Sanitation Data'!D5)))</f>
        <v/>
      </c>
      <c r="CM11" s="277" t="str">
        <f ca="true">+IF(OFFSET('Sanitation Data'!$D$30,0,10*ROW('Sanitation Data'!D5))="","",OFFSET('Sanitation Data'!$D$30,0,10*ROW('Sanitation Data'!D5)))</f>
        <v/>
      </c>
      <c r="CN11" s="277" t="str">
        <f ca="true">+IF(OFFSET('Sanitation Data'!$D$31,0,10*ROW('Sanitation Data'!D5))="","",OFFSET('Sanitation Data'!$D$31,0,10*ROW('Sanitation Data'!D5)))</f>
        <v/>
      </c>
      <c r="CO11" s="277" t="str">
        <f ca="true">+IF(OFFSET('Sanitation Data'!$D$32,0,10*ROW('Sanitation Data'!D5))="","",OFFSET('Sanitation Data'!$D$32,0,10*ROW('Sanitation Data'!D5)))</f>
        <v/>
      </c>
      <c r="CP11" s="277" t="str">
        <f ca="true">+IF(OFFSET('Sanitation Data'!$E$28,0,10*ROW('Sanitation Data'!E5))="","",OFFSET('Sanitation Data'!$E$28,0,10*ROW('Sanitation Data'!E5)))</f>
        <v/>
      </c>
      <c r="CQ11" s="277" t="str">
        <f ca="true">+IF(OFFSET('Sanitation Data'!$E$29,0,10*ROW('Sanitation Data'!E5))="","",OFFSET('Sanitation Data'!$E$29,0,10*ROW('Sanitation Data'!E5)))</f>
        <v/>
      </c>
      <c r="CR11" s="277" t="str">
        <f ca="true">+IF(OFFSET('Sanitation Data'!$E$30,0,10*ROW('Sanitation Data'!E5))="","",OFFSET('Sanitation Data'!$E$30,0,10*ROW('Sanitation Data'!E5)))</f>
        <v/>
      </c>
      <c r="CS11" s="277" t="str">
        <f ca="true">+IF(OFFSET('Sanitation Data'!$E$31,0,10*ROW('Sanitation Data'!E5))="","",OFFSET('Sanitation Data'!$E$31,0,10*ROW('Sanitation Data'!E5)))</f>
        <v/>
      </c>
      <c r="CT11" s="277" t="str">
        <f ca="true">+IF(OFFSET('Sanitation Data'!$E$32,0,10*ROW('Sanitation Data'!E5))="","",OFFSET('Sanitation Data'!$E$32,0,10*ROW('Sanitation Data'!E5)))</f>
        <v/>
      </c>
      <c r="CU11" s="277" t="str">
        <f ca="true">+IF(OFFSET('Sanitation Data'!$F$28,0,10*ROW('Sanitation Data'!F5))="","",OFFSET('Sanitation Data'!$F$28,0,10*ROW('Sanitation Data'!F5)))</f>
        <v/>
      </c>
      <c r="CV11" s="277" t="str">
        <f ca="true">+IF(OFFSET('Sanitation Data'!$F$29,0,10*ROW('Sanitation Data'!F5))="","",OFFSET('Sanitation Data'!$F$29,0,10*ROW('Sanitation Data'!F5)))</f>
        <v/>
      </c>
      <c r="CW11" s="277" t="str">
        <f ca="true">+IF(OFFSET('Sanitation Data'!$F$30,0,10*ROW('Sanitation Data'!F5))="","",OFFSET('Sanitation Data'!$F$30,0,10*ROW('Sanitation Data'!F5)))</f>
        <v/>
      </c>
      <c r="CX11" s="277" t="str">
        <f ca="true">+IF(OFFSET('Sanitation Data'!$F$31,0,10*ROW('Sanitation Data'!F5))="","",OFFSET('Sanitation Data'!$F$31,0,10*ROW('Sanitation Data'!F5)))</f>
        <v/>
      </c>
      <c r="CY11" s="277" t="str">
        <f ca="true">+IF(OFFSET('Sanitation Data'!$F$32,0,10*ROW('Sanitation Data'!F5))="","",OFFSET('Sanitation Data'!$F$32,0,10*ROW('Sanitation Data'!F5)))</f>
        <v/>
      </c>
      <c r="CZ11" s="277" t="str">
        <f ca="true">+IF(OFFSET('Sanitation Data'!$G$28,0,10*ROW('Sanitation Data'!G5))="","",OFFSET('Sanitation Data'!$G$28,0,10*ROW('Sanitation Data'!G5)))</f>
        <v/>
      </c>
      <c r="DA11" s="277" t="str">
        <f ca="true">+IF(OFFSET('Sanitation Data'!$G$29,0,10*ROW('Sanitation Data'!G5))="","",OFFSET('Sanitation Data'!$G$29,0,10*ROW('Sanitation Data'!G5)))</f>
        <v/>
      </c>
      <c r="DB11" s="277" t="str">
        <f ca="true">+IF(OFFSET('Sanitation Data'!$G$30,0,10*ROW('Sanitation Data'!G5))="","",OFFSET('Sanitation Data'!$G$30,0,10*ROW('Sanitation Data'!G5)))</f>
        <v/>
      </c>
      <c r="DC11" s="277" t="str">
        <f ca="true">+IF(OFFSET('Sanitation Data'!$G$31,0,10*ROW('Sanitation Data'!G5))="","",OFFSET('Sanitation Data'!$G$31,0,10*ROW('Sanitation Data'!G5)))</f>
        <v/>
      </c>
      <c r="DD11" s="277" t="str">
        <f ca="true">+IF(OFFSET('Sanitation Data'!$G$32,0,10*ROW('Sanitation Data'!G5))="","",OFFSET('Sanitation Data'!$G$32,0,10*ROW('Sanitation Data'!G5)))</f>
        <v/>
      </c>
      <c r="DE11" s="277" t="str">
        <f ca="true">+IF(OFFSET('Sanitation Data'!$H$28,0,10*ROW('Sanitation Data'!H5))="","",OFFSET('Sanitation Data'!$H$28,0,10*ROW('Sanitation Data'!H5)))</f>
        <v/>
      </c>
      <c r="DF11" s="277" t="str">
        <f ca="true">+IF(OFFSET('Sanitation Data'!$H$29,0,10*ROW('Sanitation Data'!H5))="","",OFFSET('Sanitation Data'!$H$29,0,10*ROW('Sanitation Data'!H5)))</f>
        <v/>
      </c>
      <c r="DG11" s="277" t="str">
        <f ca="true">+IF(OFFSET('Sanitation Data'!$H$30,0,10*ROW('Sanitation Data'!H5))="","",OFFSET('Sanitation Data'!$H$30,0,10*ROW('Sanitation Data'!H5)))</f>
        <v/>
      </c>
      <c r="DH11" s="277" t="str">
        <f ca="true">+IF(OFFSET('Sanitation Data'!$H$31,0,10*ROW('Sanitation Data'!H5))="","",OFFSET('Sanitation Data'!$H$31,0,10*ROW('Sanitation Data'!H5)))</f>
        <v/>
      </c>
      <c r="DI11" s="277" t="str">
        <f ca="true">+IF(OFFSET('Sanitation Data'!$H$32,0,10*ROW('Sanitation Data'!H5))="","",OFFSET('Sanitation Data'!$H$32,0,10*ROW('Sanitation Data'!H5)))</f>
        <v/>
      </c>
      <c r="DJ11" s="277" t="str">
        <f ca="true">+IF(OFFSET('Sanitation Data'!$I$28,0,10*ROW('Sanitation Data'!I5))="","",OFFSET('Sanitation Data'!$I$28,0,10*ROW('Sanitation Data'!I5)))</f>
        <v/>
      </c>
      <c r="DK11" s="277" t="str">
        <f ca="true">+IF(OFFSET('Sanitation Data'!$I$29,0,10*ROW('Sanitation Data'!I5))="","",OFFSET('Sanitation Data'!$I$29,0,10*ROW('Sanitation Data'!I5)))</f>
        <v/>
      </c>
      <c r="DL11" s="277" t="str">
        <f ca="true">+IF(OFFSET('Sanitation Data'!$I$30,0,10*ROW('Sanitation Data'!I5))="","",OFFSET('Sanitation Data'!$I$30,0,10*ROW('Sanitation Data'!I5)))</f>
        <v/>
      </c>
      <c r="DM11" s="277" t="str">
        <f ca="true">+IF(OFFSET('Sanitation Data'!$I$31,0,10*ROW('Sanitation Data'!I5))="","",OFFSET('Sanitation Data'!$I$31,0,10*ROW('Sanitation Data'!I5)))</f>
        <v/>
      </c>
      <c r="DN11" s="277" t="str">
        <f ca="true">+IF(OFFSET('Sanitation Data'!$I$32,0,10*ROW('Sanitation Data'!I5))="","",OFFSET('Sanitation Data'!$I$32,0,10*ROW('Sanitation Data'!I5)))</f>
        <v/>
      </c>
      <c r="DO11" s="277" t="str">
        <f ca="true">+IF(OFFSET('Hygiene Data'!$D$11,0,10*ROW('Hygiene Data'!D5))="","",OFFSET('Hygiene Data'!$D$11,0,10*ROW('Hygiene Data'!D5)))</f>
        <v/>
      </c>
      <c r="DP11" s="277" t="str">
        <f ca="true">+IF(OFFSET('Hygiene Data'!$D$12,0,10*ROW('Hygiene Data'!D5))="","",OFFSET('Hygiene Data'!$D$12,0,10*ROW('Hygiene Data'!D5)))</f>
        <v/>
      </c>
      <c r="DQ11" s="277" t="str">
        <f ca="true">+IF(OFFSET('Hygiene Data'!$D$13,0,10*ROW('Hygiene Data'!D5))="","",OFFSET('Hygiene Data'!$D$13,0,10*ROW('Hygiene Data'!D5)))</f>
        <v/>
      </c>
      <c r="DR11" s="277" t="str">
        <f ca="true">+IF(OFFSET('Hygiene Data'!$E$11,0,10*ROW('Hygiene Data'!E5))="","",OFFSET('Hygiene Data'!$E$11,0,10*ROW('Hygiene Data'!E5)))</f>
        <v/>
      </c>
      <c r="DS11" s="277" t="str">
        <f ca="true">+IF(OFFSET('Hygiene Data'!$E$12,0,10*ROW('Hygiene Data'!E5))="","",OFFSET('Hygiene Data'!$E$12,0,10*ROW('Hygiene Data'!E5)))</f>
        <v/>
      </c>
      <c r="DT11" s="277" t="str">
        <f ca="true">+IF(OFFSET('Hygiene Data'!$E$13,0,10*ROW('Hygiene Data'!E5))="","",OFFSET('Hygiene Data'!$E$13,0,10*ROW('Hygiene Data'!E5)))</f>
        <v/>
      </c>
      <c r="DU11" s="277" t="str">
        <f ca="true">+IF(OFFSET('Hygiene Data'!$F$11,0,10*ROW('Hygiene Data'!F5))="","",OFFSET('Hygiene Data'!$F$11,0,10*ROW('Hygiene Data'!F5)))</f>
        <v/>
      </c>
      <c r="DV11" s="277" t="str">
        <f ca="true">+IF(OFFSET('Hygiene Data'!$F$12,0,10*ROW('Hygiene Data'!F5))="","",OFFSET('Hygiene Data'!$F$12,0,10*ROW('Hygiene Data'!F5)))</f>
        <v/>
      </c>
      <c r="DW11" s="277" t="str">
        <f ca="true">+IF(OFFSET('Hygiene Data'!$F$13,0,10*ROW('Hygiene Data'!F5))="","",OFFSET('Hygiene Data'!$F$13,0,10*ROW('Hygiene Data'!F5)))</f>
        <v/>
      </c>
      <c r="DX11" s="277" t="str">
        <f ca="true">+IF(OFFSET('Hygiene Data'!$G$11,0,10*ROW('Hygiene Data'!G5))="","",OFFSET('Hygiene Data'!$G$11,0,10*ROW('Hygiene Data'!G5)))</f>
        <v/>
      </c>
      <c r="DY11" s="277" t="str">
        <f ca="true">+IF(OFFSET('Hygiene Data'!$G$12,0,10*ROW('Hygiene Data'!G5))="","",OFFSET('Hygiene Data'!$G$12,0,10*ROW('Hygiene Data'!G5)))</f>
        <v/>
      </c>
      <c r="DZ11" s="277" t="str">
        <f ca="true">+IF(OFFSET('Hygiene Data'!$G$13,0,10*ROW('Hygiene Data'!G5))="","",OFFSET('Hygiene Data'!$G$13,0,10*ROW('Hygiene Data'!G5)))</f>
        <v/>
      </c>
      <c r="EA11" s="277" t="str">
        <f ca="true">+IF(OFFSET('Hygiene Data'!$H$11,0,10*ROW('Hygiene Data'!H5))="","",OFFSET('Hygiene Data'!$H$11,0,10*ROW('Hygiene Data'!H5)))</f>
        <v/>
      </c>
      <c r="EB11" s="277" t="str">
        <f ca="true">+IF(OFFSET('Hygiene Data'!$H$12,0,10*ROW('Hygiene Data'!H5))="","",OFFSET('Hygiene Data'!$H$12,0,10*ROW('Hygiene Data'!H5)))</f>
        <v/>
      </c>
      <c r="EC11" s="277" t="str">
        <f ca="true">+IF(OFFSET('Hygiene Data'!$H$13,0,10*ROW('Hygiene Data'!H5))="","",OFFSET('Hygiene Data'!$H$13,0,10*ROW('Hygiene Data'!H5)))</f>
        <v/>
      </c>
      <c r="ED11" s="277" t="str">
        <f ca="true">+IF(OFFSET('Hygiene Data'!$I$11,0,10*ROW('Hygiene Data'!I5))="","",OFFSET('Hygiene Data'!$I$11,0,10*ROW('Hygiene Data'!I5)))</f>
        <v/>
      </c>
      <c r="EE11" s="277" t="str">
        <f ca="true">+IF(OFFSET('Hygiene Data'!$I$12,0,10*ROW('Hygiene Data'!I5))="","",OFFSET('Hygiene Data'!$I$12,0,10*ROW('Hygiene Data'!I5)))</f>
        <v/>
      </c>
      <c r="EF11" s="277" t="str">
        <f ca="true">+IF(OFFSET('Hygiene Data'!$I$13,0,10*ROW('Hygiene Data'!I5))="","",OFFSET('Hygiene Data'!$I$13,0,10*ROW('Hygiene Data'!I5)))</f>
        <v/>
      </c>
    </row>
    <row xmlns:x14ac="http://schemas.microsoft.com/office/spreadsheetml/2009/9/ac" r="12" x14ac:dyDescent="0.2">
      <c r="A12" s="35" t="str">
        <f ca="true">+IF(OFFSET('Water Data'!$B$2,0,10*ROW('Water Data'!E6))="","",OFFSET('Water Data'!$B$2,0,10*ROW('Water Data'!E6)))</f>
        <v/>
      </c>
      <c r="B12" s="35" t="str">
        <f ca="true">+IF(OFFSET('Water Data'!$C$2,0,10*ROW('Water Data'!F6))="","",OFFSET('Water Data'!$C$2,0,10*ROW('Water Data'!F6)))</f>
        <v/>
      </c>
      <c r="C12" s="333" t="str">
        <f t="shared" ca="true" si="0"/>
        <v/>
      </c>
      <c r="D12" s="92"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2"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2"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2"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2"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2"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2"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2"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2"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2"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2"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2"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2"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2"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2"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2"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2"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2"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3"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3"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3"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3"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3"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3"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3"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3"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3"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3"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3"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3"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3"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3"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3"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3"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3"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3"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3"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3"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3"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3"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3"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3"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3"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3"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3"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3"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3"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3"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4"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4"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4"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4"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4"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4"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4"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4"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4"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4"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4"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4"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4"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4"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4"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4"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4"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4"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7"/>
      <c r="BS12" s="277" t="str">
        <f ca="true">+IF(OFFSET('Water Data'!$D$27,0,10*ROW('Water Data'!D6))="","",OFFSET('Water Data'!$D$27,0,10*ROW('Water Data'!D6)))</f>
        <v/>
      </c>
      <c r="BT12" s="277" t="str">
        <f ca="true">+IF(OFFSET('Water Data'!$D$28,0,10*ROW('Water Data'!D6))="","",OFFSET('Water Data'!$D$28,0,10*ROW('Water Data'!D6)))</f>
        <v/>
      </c>
      <c r="BU12" s="277" t="str">
        <f ca="true">+IF(OFFSET('Water Data'!$D$29,0,10*ROW('Water Data'!D6))="","",OFFSET('Water Data'!$D$29,0,10*ROW('Water Data'!D6)))</f>
        <v/>
      </c>
      <c r="BV12" s="277" t="str">
        <f ca="true">+IF(OFFSET('Water Data'!$E$27,0,10*ROW('Water Data'!E6))="","",OFFSET('Water Data'!$E$27,0,10*ROW('Water Data'!E6)))</f>
        <v/>
      </c>
      <c r="BW12" s="277" t="str">
        <f ca="true">+IF(OFFSET('Water Data'!$E$28,0,10*ROW('Water Data'!E6))="","",OFFSET('Water Data'!$E$28,0,10*ROW('Water Data'!E6)))</f>
        <v/>
      </c>
      <c r="BX12" s="277" t="str">
        <f ca="true">+IF(OFFSET('Water Data'!$E$29,0,10*ROW('Water Data'!E6))="","",OFFSET('Water Data'!$E$29,0,10*ROW('Water Data'!E6)))</f>
        <v/>
      </c>
      <c r="BY12" s="277" t="str">
        <f ca="true">+IF(OFFSET('Water Data'!$F$27,0,10*ROW('Water Data'!F6))="","",OFFSET('Water Data'!$F$27,0,10*ROW('Water Data'!F6)))</f>
        <v/>
      </c>
      <c r="BZ12" s="277" t="str">
        <f ca="true">+IF(OFFSET('Water Data'!$F$28,0,10*ROW('Water Data'!F6))="","",OFFSET('Water Data'!$F$28,0,10*ROW('Water Data'!F6)))</f>
        <v/>
      </c>
      <c r="CA12" s="277" t="str">
        <f ca="true">+IF(OFFSET('Water Data'!$F$29,0,10*ROW('Water Data'!F6))="","",OFFSET('Water Data'!$F$29,0,10*ROW('Water Data'!F6)))</f>
        <v/>
      </c>
      <c r="CB12" s="277" t="str">
        <f ca="true">+IF(OFFSET('Water Data'!$G$27,0,10*ROW('Water Data'!G6))="","",OFFSET('Water Data'!$G$27,0,10*ROW('Water Data'!G6)))</f>
        <v/>
      </c>
      <c r="CC12" s="277" t="str">
        <f ca="true">+IF(OFFSET('Water Data'!$G$28,0,10*ROW('Water Data'!G6))="","",OFFSET('Water Data'!$G$28,0,10*ROW('Water Data'!G6)))</f>
        <v/>
      </c>
      <c r="CD12" s="277" t="str">
        <f ca="true">+IF(OFFSET('Water Data'!$G$29,0,10*ROW('Water Data'!G6))="","",OFFSET('Water Data'!$G$29,0,10*ROW('Water Data'!G6)))</f>
        <v/>
      </c>
      <c r="CE12" s="277" t="str">
        <f ca="true">+IF(OFFSET('Water Data'!$H$27,0,10*ROW('Water Data'!H6))="","",OFFSET('Water Data'!$H$27,0,10*ROW('Water Data'!H6)))</f>
        <v/>
      </c>
      <c r="CF12" s="277" t="str">
        <f ca="true">+IF(OFFSET('Water Data'!$H$28,0,10*ROW('Water Data'!H6))="","",OFFSET('Water Data'!$H$28,0,10*ROW('Water Data'!H6)))</f>
        <v/>
      </c>
      <c r="CG12" s="277" t="str">
        <f ca="true">+IF(OFFSET('Water Data'!$H$29,0,10*ROW('Water Data'!H6))="","",OFFSET('Water Data'!$H$29,0,10*ROW('Water Data'!H6)))</f>
        <v/>
      </c>
      <c r="CH12" s="277" t="str">
        <f ca="true">+IF(OFFSET('Water Data'!$I$27,0,10*ROW('Water Data'!I6))="","",OFFSET('Water Data'!$I$27,0,10*ROW('Water Data'!I6)))</f>
        <v/>
      </c>
      <c r="CI12" s="277" t="str">
        <f ca="true">+IF(OFFSET('Water Data'!$I$28,0,10*ROW('Water Data'!I6))="","",OFFSET('Water Data'!$I$28,0,10*ROW('Water Data'!I6)))</f>
        <v/>
      </c>
      <c r="CJ12" s="277" t="str">
        <f ca="true">+IF(OFFSET('Water Data'!$I$29,0,10*ROW('Water Data'!I6))="","",OFFSET('Water Data'!$I$29,0,10*ROW('Water Data'!I6)))</f>
        <v/>
      </c>
      <c r="CK12" s="277" t="str">
        <f ca="true">+IF(OFFSET('Sanitation Data'!$D$28,0,10*ROW('Sanitation Data'!D6))="","",OFFSET('Sanitation Data'!$D$28,0,10*ROW('Sanitation Data'!D6)))</f>
        <v/>
      </c>
      <c r="CL12" s="277" t="str">
        <f ca="true">+IF(OFFSET('Sanitation Data'!$D$29,0,10*ROW('Sanitation Data'!D6))="","",OFFSET('Sanitation Data'!$D$29,0,10*ROW('Sanitation Data'!D6)))</f>
        <v/>
      </c>
      <c r="CM12" s="277" t="str">
        <f ca="true">+IF(OFFSET('Sanitation Data'!$D$30,0,10*ROW('Sanitation Data'!D6))="","",OFFSET('Sanitation Data'!$D$30,0,10*ROW('Sanitation Data'!D6)))</f>
        <v/>
      </c>
      <c r="CN12" s="277" t="str">
        <f ca="true">+IF(OFFSET('Sanitation Data'!$D$31,0,10*ROW('Sanitation Data'!D6))="","",OFFSET('Sanitation Data'!$D$31,0,10*ROW('Sanitation Data'!D6)))</f>
        <v/>
      </c>
      <c r="CO12" s="277" t="str">
        <f ca="true">+IF(OFFSET('Sanitation Data'!$D$32,0,10*ROW('Sanitation Data'!D6))="","",OFFSET('Sanitation Data'!$D$32,0,10*ROW('Sanitation Data'!D6)))</f>
        <v/>
      </c>
      <c r="CP12" s="277" t="str">
        <f ca="true">+IF(OFFSET('Sanitation Data'!$E$28,0,10*ROW('Sanitation Data'!E6))="","",OFFSET('Sanitation Data'!$E$28,0,10*ROW('Sanitation Data'!E6)))</f>
        <v/>
      </c>
      <c r="CQ12" s="277" t="str">
        <f ca="true">+IF(OFFSET('Sanitation Data'!$E$29,0,10*ROW('Sanitation Data'!E6))="","",OFFSET('Sanitation Data'!$E$29,0,10*ROW('Sanitation Data'!E6)))</f>
        <v/>
      </c>
      <c r="CR12" s="277" t="str">
        <f ca="true">+IF(OFFSET('Sanitation Data'!$E$30,0,10*ROW('Sanitation Data'!E6))="","",OFFSET('Sanitation Data'!$E$30,0,10*ROW('Sanitation Data'!E6)))</f>
        <v/>
      </c>
      <c r="CS12" s="277" t="str">
        <f ca="true">+IF(OFFSET('Sanitation Data'!$E$31,0,10*ROW('Sanitation Data'!E6))="","",OFFSET('Sanitation Data'!$E$31,0,10*ROW('Sanitation Data'!E6)))</f>
        <v/>
      </c>
      <c r="CT12" s="277" t="str">
        <f ca="true">+IF(OFFSET('Sanitation Data'!$E$32,0,10*ROW('Sanitation Data'!E6))="","",OFFSET('Sanitation Data'!$E$32,0,10*ROW('Sanitation Data'!E6)))</f>
        <v/>
      </c>
      <c r="CU12" s="277" t="str">
        <f ca="true">+IF(OFFSET('Sanitation Data'!$F$28,0,10*ROW('Sanitation Data'!F6))="","",OFFSET('Sanitation Data'!$F$28,0,10*ROW('Sanitation Data'!F6)))</f>
        <v/>
      </c>
      <c r="CV12" s="277" t="str">
        <f ca="true">+IF(OFFSET('Sanitation Data'!$F$29,0,10*ROW('Sanitation Data'!F6))="","",OFFSET('Sanitation Data'!$F$29,0,10*ROW('Sanitation Data'!F6)))</f>
        <v/>
      </c>
      <c r="CW12" s="277" t="str">
        <f ca="true">+IF(OFFSET('Sanitation Data'!$F$30,0,10*ROW('Sanitation Data'!F6))="","",OFFSET('Sanitation Data'!$F$30,0,10*ROW('Sanitation Data'!F6)))</f>
        <v/>
      </c>
      <c r="CX12" s="277" t="str">
        <f ca="true">+IF(OFFSET('Sanitation Data'!$F$31,0,10*ROW('Sanitation Data'!F6))="","",OFFSET('Sanitation Data'!$F$31,0,10*ROW('Sanitation Data'!F6)))</f>
        <v/>
      </c>
      <c r="CY12" s="277" t="str">
        <f ca="true">+IF(OFFSET('Sanitation Data'!$F$32,0,10*ROW('Sanitation Data'!F6))="","",OFFSET('Sanitation Data'!$F$32,0,10*ROW('Sanitation Data'!F6)))</f>
        <v/>
      </c>
      <c r="CZ12" s="277" t="str">
        <f ca="true">+IF(OFFSET('Sanitation Data'!$G$28,0,10*ROW('Sanitation Data'!G6))="","",OFFSET('Sanitation Data'!$G$28,0,10*ROW('Sanitation Data'!G6)))</f>
        <v/>
      </c>
      <c r="DA12" s="277" t="str">
        <f ca="true">+IF(OFFSET('Sanitation Data'!$G$29,0,10*ROW('Sanitation Data'!G6))="","",OFFSET('Sanitation Data'!$G$29,0,10*ROW('Sanitation Data'!G6)))</f>
        <v/>
      </c>
      <c r="DB12" s="277" t="str">
        <f ca="true">+IF(OFFSET('Sanitation Data'!$G$30,0,10*ROW('Sanitation Data'!G6))="","",OFFSET('Sanitation Data'!$G$30,0,10*ROW('Sanitation Data'!G6)))</f>
        <v/>
      </c>
      <c r="DC12" s="277" t="str">
        <f ca="true">+IF(OFFSET('Sanitation Data'!$G$31,0,10*ROW('Sanitation Data'!G6))="","",OFFSET('Sanitation Data'!$G$31,0,10*ROW('Sanitation Data'!G6)))</f>
        <v/>
      </c>
      <c r="DD12" s="277" t="str">
        <f ca="true">+IF(OFFSET('Sanitation Data'!$G$32,0,10*ROW('Sanitation Data'!G6))="","",OFFSET('Sanitation Data'!$G$32,0,10*ROW('Sanitation Data'!G6)))</f>
        <v/>
      </c>
      <c r="DE12" s="277" t="str">
        <f ca="true">+IF(OFFSET('Sanitation Data'!$H$28,0,10*ROW('Sanitation Data'!H6))="","",OFFSET('Sanitation Data'!$H$28,0,10*ROW('Sanitation Data'!H6)))</f>
        <v/>
      </c>
      <c r="DF12" s="277" t="str">
        <f ca="true">+IF(OFFSET('Sanitation Data'!$H$29,0,10*ROW('Sanitation Data'!H6))="","",OFFSET('Sanitation Data'!$H$29,0,10*ROW('Sanitation Data'!H6)))</f>
        <v/>
      </c>
      <c r="DG12" s="277" t="str">
        <f ca="true">+IF(OFFSET('Sanitation Data'!$H$30,0,10*ROW('Sanitation Data'!H6))="","",OFFSET('Sanitation Data'!$H$30,0,10*ROW('Sanitation Data'!H6)))</f>
        <v/>
      </c>
      <c r="DH12" s="277" t="str">
        <f ca="true">+IF(OFFSET('Sanitation Data'!$H$31,0,10*ROW('Sanitation Data'!H6))="","",OFFSET('Sanitation Data'!$H$31,0,10*ROW('Sanitation Data'!H6)))</f>
        <v/>
      </c>
      <c r="DI12" s="277" t="str">
        <f ca="true">+IF(OFFSET('Sanitation Data'!$H$32,0,10*ROW('Sanitation Data'!H6))="","",OFFSET('Sanitation Data'!$H$32,0,10*ROW('Sanitation Data'!H6)))</f>
        <v/>
      </c>
      <c r="DJ12" s="277" t="str">
        <f ca="true">+IF(OFFSET('Sanitation Data'!$I$28,0,10*ROW('Sanitation Data'!I6))="","",OFFSET('Sanitation Data'!$I$28,0,10*ROW('Sanitation Data'!I6)))</f>
        <v/>
      </c>
      <c r="DK12" s="277" t="str">
        <f ca="true">+IF(OFFSET('Sanitation Data'!$I$29,0,10*ROW('Sanitation Data'!I6))="","",OFFSET('Sanitation Data'!$I$29,0,10*ROW('Sanitation Data'!I6)))</f>
        <v/>
      </c>
      <c r="DL12" s="277" t="str">
        <f ca="true">+IF(OFFSET('Sanitation Data'!$I$30,0,10*ROW('Sanitation Data'!I6))="","",OFFSET('Sanitation Data'!$I$30,0,10*ROW('Sanitation Data'!I6)))</f>
        <v/>
      </c>
      <c r="DM12" s="277" t="str">
        <f ca="true">+IF(OFFSET('Sanitation Data'!$I$31,0,10*ROW('Sanitation Data'!I6))="","",OFFSET('Sanitation Data'!$I$31,0,10*ROW('Sanitation Data'!I6)))</f>
        <v/>
      </c>
      <c r="DN12" s="277" t="str">
        <f ca="true">+IF(OFFSET('Sanitation Data'!$I$32,0,10*ROW('Sanitation Data'!I6))="","",OFFSET('Sanitation Data'!$I$32,0,10*ROW('Sanitation Data'!I6)))</f>
        <v/>
      </c>
      <c r="DO12" s="277" t="str">
        <f ca="true">+IF(OFFSET('Hygiene Data'!$D$11,0,10*ROW('Hygiene Data'!D6))="","",OFFSET('Hygiene Data'!$D$11,0,10*ROW('Hygiene Data'!D6)))</f>
        <v/>
      </c>
      <c r="DP12" s="277" t="str">
        <f ca="true">+IF(OFFSET('Hygiene Data'!$D$12,0,10*ROW('Hygiene Data'!D6))="","",OFFSET('Hygiene Data'!$D$12,0,10*ROW('Hygiene Data'!D6)))</f>
        <v/>
      </c>
      <c r="DQ12" s="277" t="str">
        <f ca="true">+IF(OFFSET('Hygiene Data'!$D$13,0,10*ROW('Hygiene Data'!D6))="","",OFFSET('Hygiene Data'!$D$13,0,10*ROW('Hygiene Data'!D6)))</f>
        <v/>
      </c>
      <c r="DR12" s="277" t="str">
        <f ca="true">+IF(OFFSET('Hygiene Data'!$E$11,0,10*ROW('Hygiene Data'!E6))="","",OFFSET('Hygiene Data'!$E$11,0,10*ROW('Hygiene Data'!E6)))</f>
        <v/>
      </c>
      <c r="DS12" s="277" t="str">
        <f ca="true">+IF(OFFSET('Hygiene Data'!$E$12,0,10*ROW('Hygiene Data'!E6))="","",OFFSET('Hygiene Data'!$E$12,0,10*ROW('Hygiene Data'!E6)))</f>
        <v/>
      </c>
      <c r="DT12" s="277" t="str">
        <f ca="true">+IF(OFFSET('Hygiene Data'!$E$13,0,10*ROW('Hygiene Data'!E6))="","",OFFSET('Hygiene Data'!$E$13,0,10*ROW('Hygiene Data'!E6)))</f>
        <v/>
      </c>
      <c r="DU12" s="277" t="str">
        <f ca="true">+IF(OFFSET('Hygiene Data'!$F$11,0,10*ROW('Hygiene Data'!F6))="","",OFFSET('Hygiene Data'!$F$11,0,10*ROW('Hygiene Data'!F6)))</f>
        <v/>
      </c>
      <c r="DV12" s="277" t="str">
        <f ca="true">+IF(OFFSET('Hygiene Data'!$F$12,0,10*ROW('Hygiene Data'!F6))="","",OFFSET('Hygiene Data'!$F$12,0,10*ROW('Hygiene Data'!F6)))</f>
        <v/>
      </c>
      <c r="DW12" s="277" t="str">
        <f ca="true">+IF(OFFSET('Hygiene Data'!$F$13,0,10*ROW('Hygiene Data'!F6))="","",OFFSET('Hygiene Data'!$F$13,0,10*ROW('Hygiene Data'!F6)))</f>
        <v/>
      </c>
      <c r="DX12" s="277" t="str">
        <f ca="true">+IF(OFFSET('Hygiene Data'!$G$11,0,10*ROW('Hygiene Data'!G6))="","",OFFSET('Hygiene Data'!$G$11,0,10*ROW('Hygiene Data'!G6)))</f>
        <v/>
      </c>
      <c r="DY12" s="277" t="str">
        <f ca="true">+IF(OFFSET('Hygiene Data'!$G$12,0,10*ROW('Hygiene Data'!G6))="","",OFFSET('Hygiene Data'!$G$12,0,10*ROW('Hygiene Data'!G6)))</f>
        <v/>
      </c>
      <c r="DZ12" s="277" t="str">
        <f ca="true">+IF(OFFSET('Hygiene Data'!$G$13,0,10*ROW('Hygiene Data'!G6))="","",OFFSET('Hygiene Data'!$G$13,0,10*ROW('Hygiene Data'!G6)))</f>
        <v/>
      </c>
      <c r="EA12" s="277" t="str">
        <f ca="true">+IF(OFFSET('Hygiene Data'!$H$11,0,10*ROW('Hygiene Data'!H6))="","",OFFSET('Hygiene Data'!$H$11,0,10*ROW('Hygiene Data'!H6)))</f>
        <v/>
      </c>
      <c r="EB12" s="277" t="str">
        <f ca="true">+IF(OFFSET('Hygiene Data'!$H$12,0,10*ROW('Hygiene Data'!H6))="","",OFFSET('Hygiene Data'!$H$12,0,10*ROW('Hygiene Data'!H6)))</f>
        <v/>
      </c>
      <c r="EC12" s="277" t="str">
        <f ca="true">+IF(OFFSET('Hygiene Data'!$H$13,0,10*ROW('Hygiene Data'!H6))="","",OFFSET('Hygiene Data'!$H$13,0,10*ROW('Hygiene Data'!H6)))</f>
        <v/>
      </c>
      <c r="ED12" s="277" t="str">
        <f ca="true">+IF(OFFSET('Hygiene Data'!$I$11,0,10*ROW('Hygiene Data'!I6))="","",OFFSET('Hygiene Data'!$I$11,0,10*ROW('Hygiene Data'!I6)))</f>
        <v/>
      </c>
      <c r="EE12" s="277" t="str">
        <f ca="true">+IF(OFFSET('Hygiene Data'!$I$12,0,10*ROW('Hygiene Data'!I6))="","",OFFSET('Hygiene Data'!$I$12,0,10*ROW('Hygiene Data'!I6)))</f>
        <v/>
      </c>
      <c r="EF12" s="277"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
      </c>
      <c r="B13" s="35" t="str">
        <f ca="true">+IF(OFFSET('Water Data'!$C$2,0,10*ROW('Water Data'!F7))="","",OFFSET('Water Data'!$C$2,0,10*ROW('Water Data'!F7)))</f>
        <v/>
      </c>
      <c r="C13" s="333" t="str">
        <f t="shared" ca="true" si="0"/>
        <v/>
      </c>
      <c r="D13" s="92"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2"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2"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2"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2"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2"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2"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2"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2"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2"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2"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2"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2"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2"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2"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2"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2"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2"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3"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3"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3"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3"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3"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3"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3"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3"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3"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3"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3"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3"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3"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3"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3"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3"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3"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3"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3"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3"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3"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3"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3"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3"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3"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3"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3"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3"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3"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3"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4"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4"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4"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4"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4"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4"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4"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4"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4"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4"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4"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4"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4"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4"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4"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4"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4"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4"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7"/>
      <c r="BS13" s="277" t="str">
        <f ca="true">+IF(OFFSET('Water Data'!$D$27,0,10*ROW('Water Data'!D7))="","",OFFSET('Water Data'!$D$27,0,10*ROW('Water Data'!D7)))</f>
        <v/>
      </c>
      <c r="BT13" s="277" t="str">
        <f ca="true">+IF(OFFSET('Water Data'!$D$28,0,10*ROW('Water Data'!D7))="","",OFFSET('Water Data'!$D$28,0,10*ROW('Water Data'!D7)))</f>
        <v/>
      </c>
      <c r="BU13" s="277" t="str">
        <f ca="true">+IF(OFFSET('Water Data'!$D$29,0,10*ROW('Water Data'!D7))="","",OFFSET('Water Data'!$D$29,0,10*ROW('Water Data'!D7)))</f>
        <v/>
      </c>
      <c r="BV13" s="277" t="str">
        <f ca="true">+IF(OFFSET('Water Data'!$E$27,0,10*ROW('Water Data'!E7))="","",OFFSET('Water Data'!$E$27,0,10*ROW('Water Data'!E7)))</f>
        <v/>
      </c>
      <c r="BW13" s="277" t="str">
        <f ca="true">+IF(OFFSET('Water Data'!$E$28,0,10*ROW('Water Data'!E7))="","",OFFSET('Water Data'!$E$28,0,10*ROW('Water Data'!E7)))</f>
        <v/>
      </c>
      <c r="BX13" s="277" t="str">
        <f ca="true">+IF(OFFSET('Water Data'!$E$29,0,10*ROW('Water Data'!E7))="","",OFFSET('Water Data'!$E$29,0,10*ROW('Water Data'!E7)))</f>
        <v/>
      </c>
      <c r="BY13" s="277" t="str">
        <f ca="true">+IF(OFFSET('Water Data'!$F$27,0,10*ROW('Water Data'!F7))="","",OFFSET('Water Data'!$F$27,0,10*ROW('Water Data'!F7)))</f>
        <v/>
      </c>
      <c r="BZ13" s="277" t="str">
        <f ca="true">+IF(OFFSET('Water Data'!$F$28,0,10*ROW('Water Data'!F7))="","",OFFSET('Water Data'!$F$28,0,10*ROW('Water Data'!F7)))</f>
        <v/>
      </c>
      <c r="CA13" s="277" t="str">
        <f ca="true">+IF(OFFSET('Water Data'!$F$29,0,10*ROW('Water Data'!F7))="","",OFFSET('Water Data'!$F$29,0,10*ROW('Water Data'!F7)))</f>
        <v/>
      </c>
      <c r="CB13" s="277" t="str">
        <f ca="true">+IF(OFFSET('Water Data'!$G$27,0,10*ROW('Water Data'!G7))="","",OFFSET('Water Data'!$G$27,0,10*ROW('Water Data'!G7)))</f>
        <v/>
      </c>
      <c r="CC13" s="277" t="str">
        <f ca="true">+IF(OFFSET('Water Data'!$G$28,0,10*ROW('Water Data'!G7))="","",OFFSET('Water Data'!$G$28,0,10*ROW('Water Data'!G7)))</f>
        <v/>
      </c>
      <c r="CD13" s="277" t="str">
        <f ca="true">+IF(OFFSET('Water Data'!$G$29,0,10*ROW('Water Data'!G7))="","",OFFSET('Water Data'!$G$29,0,10*ROW('Water Data'!G7)))</f>
        <v/>
      </c>
      <c r="CE13" s="277" t="str">
        <f ca="true">+IF(OFFSET('Water Data'!$H$27,0,10*ROW('Water Data'!H7))="","",OFFSET('Water Data'!$H$27,0,10*ROW('Water Data'!H7)))</f>
        <v/>
      </c>
      <c r="CF13" s="277" t="str">
        <f ca="true">+IF(OFFSET('Water Data'!$H$28,0,10*ROW('Water Data'!H7))="","",OFFSET('Water Data'!$H$28,0,10*ROW('Water Data'!H7)))</f>
        <v/>
      </c>
      <c r="CG13" s="277" t="str">
        <f ca="true">+IF(OFFSET('Water Data'!$H$29,0,10*ROW('Water Data'!H7))="","",OFFSET('Water Data'!$H$29,0,10*ROW('Water Data'!H7)))</f>
        <v/>
      </c>
      <c r="CH13" s="277" t="str">
        <f ca="true">+IF(OFFSET('Water Data'!$I$27,0,10*ROW('Water Data'!I7))="","",OFFSET('Water Data'!$I$27,0,10*ROW('Water Data'!I7)))</f>
        <v/>
      </c>
      <c r="CI13" s="277" t="str">
        <f ca="true">+IF(OFFSET('Water Data'!$I$28,0,10*ROW('Water Data'!I7))="","",OFFSET('Water Data'!$I$28,0,10*ROW('Water Data'!I7)))</f>
        <v/>
      </c>
      <c r="CJ13" s="277" t="str">
        <f ca="true">+IF(OFFSET('Water Data'!$I$29,0,10*ROW('Water Data'!I7))="","",OFFSET('Water Data'!$I$29,0,10*ROW('Water Data'!I7)))</f>
        <v/>
      </c>
      <c r="CK13" s="277" t="str">
        <f ca="true">+IF(OFFSET('Sanitation Data'!$D$28,0,10*ROW('Sanitation Data'!D7))="","",OFFSET('Sanitation Data'!$D$28,0,10*ROW('Sanitation Data'!D7)))</f>
        <v/>
      </c>
      <c r="CL13" s="277" t="str">
        <f ca="true">+IF(OFFSET('Sanitation Data'!$D$29,0,10*ROW('Sanitation Data'!D7))="","",OFFSET('Sanitation Data'!$D$29,0,10*ROW('Sanitation Data'!D7)))</f>
        <v/>
      </c>
      <c r="CM13" s="277" t="str">
        <f ca="true">+IF(OFFSET('Sanitation Data'!$D$30,0,10*ROW('Sanitation Data'!D7))="","",OFFSET('Sanitation Data'!$D$30,0,10*ROW('Sanitation Data'!D7)))</f>
        <v/>
      </c>
      <c r="CN13" s="277" t="str">
        <f ca="true">+IF(OFFSET('Sanitation Data'!$D$31,0,10*ROW('Sanitation Data'!D7))="","",OFFSET('Sanitation Data'!$D$31,0,10*ROW('Sanitation Data'!D7)))</f>
        <v/>
      </c>
      <c r="CO13" s="277" t="str">
        <f ca="true">+IF(OFFSET('Sanitation Data'!$D$32,0,10*ROW('Sanitation Data'!D7))="","",OFFSET('Sanitation Data'!$D$32,0,10*ROW('Sanitation Data'!D7)))</f>
        <v/>
      </c>
      <c r="CP13" s="277" t="str">
        <f ca="true">+IF(OFFSET('Sanitation Data'!$E$28,0,10*ROW('Sanitation Data'!E7))="","",OFFSET('Sanitation Data'!$E$28,0,10*ROW('Sanitation Data'!E7)))</f>
        <v/>
      </c>
      <c r="CQ13" s="277" t="str">
        <f ca="true">+IF(OFFSET('Sanitation Data'!$E$29,0,10*ROW('Sanitation Data'!E7))="","",OFFSET('Sanitation Data'!$E$29,0,10*ROW('Sanitation Data'!E7)))</f>
        <v/>
      </c>
      <c r="CR13" s="277" t="str">
        <f ca="true">+IF(OFFSET('Sanitation Data'!$E$30,0,10*ROW('Sanitation Data'!E7))="","",OFFSET('Sanitation Data'!$E$30,0,10*ROW('Sanitation Data'!E7)))</f>
        <v/>
      </c>
      <c r="CS13" s="277" t="str">
        <f ca="true">+IF(OFFSET('Sanitation Data'!$E$31,0,10*ROW('Sanitation Data'!E7))="","",OFFSET('Sanitation Data'!$E$31,0,10*ROW('Sanitation Data'!E7)))</f>
        <v/>
      </c>
      <c r="CT13" s="277" t="str">
        <f ca="true">+IF(OFFSET('Sanitation Data'!$E$32,0,10*ROW('Sanitation Data'!E7))="","",OFFSET('Sanitation Data'!$E$32,0,10*ROW('Sanitation Data'!E7)))</f>
        <v/>
      </c>
      <c r="CU13" s="277" t="str">
        <f ca="true">+IF(OFFSET('Sanitation Data'!$F$28,0,10*ROW('Sanitation Data'!F7))="","",OFFSET('Sanitation Data'!$F$28,0,10*ROW('Sanitation Data'!F7)))</f>
        <v/>
      </c>
      <c r="CV13" s="277" t="str">
        <f ca="true">+IF(OFFSET('Sanitation Data'!$F$29,0,10*ROW('Sanitation Data'!F7))="","",OFFSET('Sanitation Data'!$F$29,0,10*ROW('Sanitation Data'!F7)))</f>
        <v/>
      </c>
      <c r="CW13" s="277" t="str">
        <f ca="true">+IF(OFFSET('Sanitation Data'!$F$30,0,10*ROW('Sanitation Data'!F7))="","",OFFSET('Sanitation Data'!$F$30,0,10*ROW('Sanitation Data'!F7)))</f>
        <v/>
      </c>
      <c r="CX13" s="277" t="str">
        <f ca="true">+IF(OFFSET('Sanitation Data'!$F$31,0,10*ROW('Sanitation Data'!F7))="","",OFFSET('Sanitation Data'!$F$31,0,10*ROW('Sanitation Data'!F7)))</f>
        <v/>
      </c>
      <c r="CY13" s="277" t="str">
        <f ca="true">+IF(OFFSET('Sanitation Data'!$F$32,0,10*ROW('Sanitation Data'!F7))="","",OFFSET('Sanitation Data'!$F$32,0,10*ROW('Sanitation Data'!F7)))</f>
        <v/>
      </c>
      <c r="CZ13" s="277" t="str">
        <f ca="true">+IF(OFFSET('Sanitation Data'!$G$28,0,10*ROW('Sanitation Data'!G7))="","",OFFSET('Sanitation Data'!$G$28,0,10*ROW('Sanitation Data'!G7)))</f>
        <v/>
      </c>
      <c r="DA13" s="277" t="str">
        <f ca="true">+IF(OFFSET('Sanitation Data'!$G$29,0,10*ROW('Sanitation Data'!G7))="","",OFFSET('Sanitation Data'!$G$29,0,10*ROW('Sanitation Data'!G7)))</f>
        <v/>
      </c>
      <c r="DB13" s="277" t="str">
        <f ca="true">+IF(OFFSET('Sanitation Data'!$G$30,0,10*ROW('Sanitation Data'!G7))="","",OFFSET('Sanitation Data'!$G$30,0,10*ROW('Sanitation Data'!G7)))</f>
        <v/>
      </c>
      <c r="DC13" s="277" t="str">
        <f ca="true">+IF(OFFSET('Sanitation Data'!$G$31,0,10*ROW('Sanitation Data'!G7))="","",OFFSET('Sanitation Data'!$G$31,0,10*ROW('Sanitation Data'!G7)))</f>
        <v/>
      </c>
      <c r="DD13" s="277" t="str">
        <f ca="true">+IF(OFFSET('Sanitation Data'!$G$32,0,10*ROW('Sanitation Data'!G7))="","",OFFSET('Sanitation Data'!$G$32,0,10*ROW('Sanitation Data'!G7)))</f>
        <v/>
      </c>
      <c r="DE13" s="277" t="str">
        <f ca="true">+IF(OFFSET('Sanitation Data'!$H$28,0,10*ROW('Sanitation Data'!H7))="","",OFFSET('Sanitation Data'!$H$28,0,10*ROW('Sanitation Data'!H7)))</f>
        <v/>
      </c>
      <c r="DF13" s="277" t="str">
        <f ca="true">+IF(OFFSET('Sanitation Data'!$H$29,0,10*ROW('Sanitation Data'!H7))="","",OFFSET('Sanitation Data'!$H$29,0,10*ROW('Sanitation Data'!H7)))</f>
        <v/>
      </c>
      <c r="DG13" s="277" t="str">
        <f ca="true">+IF(OFFSET('Sanitation Data'!$H$30,0,10*ROW('Sanitation Data'!H7))="","",OFFSET('Sanitation Data'!$H$30,0,10*ROW('Sanitation Data'!H7)))</f>
        <v/>
      </c>
      <c r="DH13" s="277" t="str">
        <f ca="true">+IF(OFFSET('Sanitation Data'!$H$31,0,10*ROW('Sanitation Data'!H7))="","",OFFSET('Sanitation Data'!$H$31,0,10*ROW('Sanitation Data'!H7)))</f>
        <v/>
      </c>
      <c r="DI13" s="277" t="str">
        <f ca="true">+IF(OFFSET('Sanitation Data'!$H$32,0,10*ROW('Sanitation Data'!H7))="","",OFFSET('Sanitation Data'!$H$32,0,10*ROW('Sanitation Data'!H7)))</f>
        <v/>
      </c>
      <c r="DJ13" s="277" t="str">
        <f ca="true">+IF(OFFSET('Sanitation Data'!$I$28,0,10*ROW('Sanitation Data'!I7))="","",OFFSET('Sanitation Data'!$I$28,0,10*ROW('Sanitation Data'!I7)))</f>
        <v/>
      </c>
      <c r="DK13" s="277" t="str">
        <f ca="true">+IF(OFFSET('Sanitation Data'!$I$29,0,10*ROW('Sanitation Data'!I7))="","",OFFSET('Sanitation Data'!$I$29,0,10*ROW('Sanitation Data'!I7)))</f>
        <v/>
      </c>
      <c r="DL13" s="277" t="str">
        <f ca="true">+IF(OFFSET('Sanitation Data'!$I$30,0,10*ROW('Sanitation Data'!I7))="","",OFFSET('Sanitation Data'!$I$30,0,10*ROW('Sanitation Data'!I7)))</f>
        <v/>
      </c>
      <c r="DM13" s="277" t="str">
        <f ca="true">+IF(OFFSET('Sanitation Data'!$I$31,0,10*ROW('Sanitation Data'!I7))="","",OFFSET('Sanitation Data'!$I$31,0,10*ROW('Sanitation Data'!I7)))</f>
        <v/>
      </c>
      <c r="DN13" s="277" t="str">
        <f ca="true">+IF(OFFSET('Sanitation Data'!$I$32,0,10*ROW('Sanitation Data'!I7))="","",OFFSET('Sanitation Data'!$I$32,0,10*ROW('Sanitation Data'!I7)))</f>
        <v/>
      </c>
      <c r="DO13" s="277" t="str">
        <f ca="true">+IF(OFFSET('Hygiene Data'!$D$11,0,10*ROW('Hygiene Data'!D7))="","",OFFSET('Hygiene Data'!$D$11,0,10*ROW('Hygiene Data'!D7)))</f>
        <v/>
      </c>
      <c r="DP13" s="277" t="str">
        <f ca="true">+IF(OFFSET('Hygiene Data'!$D$12,0,10*ROW('Hygiene Data'!D7))="","",OFFSET('Hygiene Data'!$D$12,0,10*ROW('Hygiene Data'!D7)))</f>
        <v/>
      </c>
      <c r="DQ13" s="277" t="str">
        <f ca="true">+IF(OFFSET('Hygiene Data'!$D$13,0,10*ROW('Hygiene Data'!D7))="","",OFFSET('Hygiene Data'!$D$13,0,10*ROW('Hygiene Data'!D7)))</f>
        <v/>
      </c>
      <c r="DR13" s="277" t="str">
        <f ca="true">+IF(OFFSET('Hygiene Data'!$E$11,0,10*ROW('Hygiene Data'!E7))="","",OFFSET('Hygiene Data'!$E$11,0,10*ROW('Hygiene Data'!E7)))</f>
        <v/>
      </c>
      <c r="DS13" s="277" t="str">
        <f ca="true">+IF(OFFSET('Hygiene Data'!$E$12,0,10*ROW('Hygiene Data'!E7))="","",OFFSET('Hygiene Data'!$E$12,0,10*ROW('Hygiene Data'!E7)))</f>
        <v/>
      </c>
      <c r="DT13" s="277" t="str">
        <f ca="true">+IF(OFFSET('Hygiene Data'!$E$13,0,10*ROW('Hygiene Data'!E7))="","",OFFSET('Hygiene Data'!$E$13,0,10*ROW('Hygiene Data'!E7)))</f>
        <v/>
      </c>
      <c r="DU13" s="277" t="str">
        <f ca="true">+IF(OFFSET('Hygiene Data'!$F$11,0,10*ROW('Hygiene Data'!F7))="","",OFFSET('Hygiene Data'!$F$11,0,10*ROW('Hygiene Data'!F7)))</f>
        <v/>
      </c>
      <c r="DV13" s="277" t="str">
        <f ca="true">+IF(OFFSET('Hygiene Data'!$F$12,0,10*ROW('Hygiene Data'!F7))="","",OFFSET('Hygiene Data'!$F$12,0,10*ROW('Hygiene Data'!F7)))</f>
        <v/>
      </c>
      <c r="DW13" s="277" t="str">
        <f ca="true">+IF(OFFSET('Hygiene Data'!$F$13,0,10*ROW('Hygiene Data'!F7))="","",OFFSET('Hygiene Data'!$F$13,0,10*ROW('Hygiene Data'!F7)))</f>
        <v/>
      </c>
      <c r="DX13" s="277" t="str">
        <f ca="true">+IF(OFFSET('Hygiene Data'!$G$11,0,10*ROW('Hygiene Data'!G7))="","",OFFSET('Hygiene Data'!$G$11,0,10*ROW('Hygiene Data'!G7)))</f>
        <v/>
      </c>
      <c r="DY13" s="277" t="str">
        <f ca="true">+IF(OFFSET('Hygiene Data'!$G$12,0,10*ROW('Hygiene Data'!G7))="","",OFFSET('Hygiene Data'!$G$12,0,10*ROW('Hygiene Data'!G7)))</f>
        <v/>
      </c>
      <c r="DZ13" s="277" t="str">
        <f ca="true">+IF(OFFSET('Hygiene Data'!$G$13,0,10*ROW('Hygiene Data'!G7))="","",OFFSET('Hygiene Data'!$G$13,0,10*ROW('Hygiene Data'!G7)))</f>
        <v/>
      </c>
      <c r="EA13" s="277" t="str">
        <f ca="true">+IF(OFFSET('Hygiene Data'!$H$11,0,10*ROW('Hygiene Data'!H7))="","",OFFSET('Hygiene Data'!$H$11,0,10*ROW('Hygiene Data'!H7)))</f>
        <v/>
      </c>
      <c r="EB13" s="277" t="str">
        <f ca="true">+IF(OFFSET('Hygiene Data'!$H$12,0,10*ROW('Hygiene Data'!H7))="","",OFFSET('Hygiene Data'!$H$12,0,10*ROW('Hygiene Data'!H7)))</f>
        <v/>
      </c>
      <c r="EC13" s="277" t="str">
        <f ca="true">+IF(OFFSET('Hygiene Data'!$H$13,0,10*ROW('Hygiene Data'!H7))="","",OFFSET('Hygiene Data'!$H$13,0,10*ROW('Hygiene Data'!H7)))</f>
        <v/>
      </c>
      <c r="ED13" s="277" t="str">
        <f ca="true">+IF(OFFSET('Hygiene Data'!$I$11,0,10*ROW('Hygiene Data'!I7))="","",OFFSET('Hygiene Data'!$I$11,0,10*ROW('Hygiene Data'!I7)))</f>
        <v/>
      </c>
      <c r="EE13" s="277" t="str">
        <f ca="true">+IF(OFFSET('Hygiene Data'!$I$12,0,10*ROW('Hygiene Data'!I7))="","",OFFSET('Hygiene Data'!$I$12,0,10*ROW('Hygiene Data'!I7)))</f>
        <v/>
      </c>
      <c r="EF13" s="277"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
      </c>
      <c r="B14" s="35" t="str">
        <f ca="true">+IF(OFFSET('Water Data'!$C$2,0,10*ROW('Water Data'!F8))="","",OFFSET('Water Data'!$C$2,0,10*ROW('Water Data'!F8)))</f>
        <v/>
      </c>
      <c r="C14" s="333" t="str">
        <f t="shared" ca="true" si="0"/>
        <v/>
      </c>
      <c r="D14" s="92"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2"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2"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2"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2"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2"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2"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2"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2"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2"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2"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2"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2"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2"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2"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2"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2"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2"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3"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3"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3"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3"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3"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3"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3"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3"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3"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3"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3"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3"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3"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3"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3"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3"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3"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3"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3"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3"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3"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3"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3"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3"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3"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3"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3"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3"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3"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3"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4"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4"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4"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4"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4"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4"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4"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4"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4"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4"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4"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4"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4"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4"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4"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4"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4"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4"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7"/>
      <c r="BS14" s="277" t="str">
        <f ca="true">+IF(OFFSET('Water Data'!$D$27,0,10*ROW('Water Data'!D8))="","",OFFSET('Water Data'!$D$27,0,10*ROW('Water Data'!D8)))</f>
        <v/>
      </c>
      <c r="BT14" s="277" t="str">
        <f ca="true">+IF(OFFSET('Water Data'!$D$28,0,10*ROW('Water Data'!D8))="","",OFFSET('Water Data'!$D$28,0,10*ROW('Water Data'!D8)))</f>
        <v/>
      </c>
      <c r="BU14" s="277" t="str">
        <f ca="true">+IF(OFFSET('Water Data'!$D$29,0,10*ROW('Water Data'!D8))="","",OFFSET('Water Data'!$D$29,0,10*ROW('Water Data'!D8)))</f>
        <v/>
      </c>
      <c r="BV14" s="277" t="str">
        <f ca="true">+IF(OFFSET('Water Data'!$E$27,0,10*ROW('Water Data'!E8))="","",OFFSET('Water Data'!$E$27,0,10*ROW('Water Data'!E8)))</f>
        <v/>
      </c>
      <c r="BW14" s="277" t="str">
        <f ca="true">+IF(OFFSET('Water Data'!$E$28,0,10*ROW('Water Data'!E8))="","",OFFSET('Water Data'!$E$28,0,10*ROW('Water Data'!E8)))</f>
        <v/>
      </c>
      <c r="BX14" s="277" t="str">
        <f ca="true">+IF(OFFSET('Water Data'!$E$29,0,10*ROW('Water Data'!E8))="","",OFFSET('Water Data'!$E$29,0,10*ROW('Water Data'!E8)))</f>
        <v/>
      </c>
      <c r="BY14" s="277" t="str">
        <f ca="true">+IF(OFFSET('Water Data'!$F$27,0,10*ROW('Water Data'!F8))="","",OFFSET('Water Data'!$F$27,0,10*ROW('Water Data'!F8)))</f>
        <v/>
      </c>
      <c r="BZ14" s="277" t="str">
        <f ca="true">+IF(OFFSET('Water Data'!$F$28,0,10*ROW('Water Data'!F8))="","",OFFSET('Water Data'!$F$28,0,10*ROW('Water Data'!F8)))</f>
        <v/>
      </c>
      <c r="CA14" s="277" t="str">
        <f ca="true">+IF(OFFSET('Water Data'!$F$29,0,10*ROW('Water Data'!F8))="","",OFFSET('Water Data'!$F$29,0,10*ROW('Water Data'!F8)))</f>
        <v/>
      </c>
      <c r="CB14" s="277" t="str">
        <f ca="true">+IF(OFFSET('Water Data'!$G$27,0,10*ROW('Water Data'!G8))="","",OFFSET('Water Data'!$G$27,0,10*ROW('Water Data'!G8)))</f>
        <v/>
      </c>
      <c r="CC14" s="277" t="str">
        <f ca="true">+IF(OFFSET('Water Data'!$G$28,0,10*ROW('Water Data'!G8))="","",OFFSET('Water Data'!$G$28,0,10*ROW('Water Data'!G8)))</f>
        <v/>
      </c>
      <c r="CD14" s="277" t="str">
        <f ca="true">+IF(OFFSET('Water Data'!$G$29,0,10*ROW('Water Data'!G8))="","",OFFSET('Water Data'!$G$29,0,10*ROW('Water Data'!G8)))</f>
        <v/>
      </c>
      <c r="CE14" s="277" t="str">
        <f ca="true">+IF(OFFSET('Water Data'!$H$27,0,10*ROW('Water Data'!H8))="","",OFFSET('Water Data'!$H$27,0,10*ROW('Water Data'!H8)))</f>
        <v/>
      </c>
      <c r="CF14" s="277" t="str">
        <f ca="true">+IF(OFFSET('Water Data'!$H$28,0,10*ROW('Water Data'!H8))="","",OFFSET('Water Data'!$H$28,0,10*ROW('Water Data'!H8)))</f>
        <v/>
      </c>
      <c r="CG14" s="277" t="str">
        <f ca="true">+IF(OFFSET('Water Data'!$H$29,0,10*ROW('Water Data'!H8))="","",OFFSET('Water Data'!$H$29,0,10*ROW('Water Data'!H8)))</f>
        <v/>
      </c>
      <c r="CH14" s="277" t="str">
        <f ca="true">+IF(OFFSET('Water Data'!$I$27,0,10*ROW('Water Data'!I8))="","",OFFSET('Water Data'!$I$27,0,10*ROW('Water Data'!I8)))</f>
        <v/>
      </c>
      <c r="CI14" s="277" t="str">
        <f ca="true">+IF(OFFSET('Water Data'!$I$28,0,10*ROW('Water Data'!I8))="","",OFFSET('Water Data'!$I$28,0,10*ROW('Water Data'!I8)))</f>
        <v/>
      </c>
      <c r="CJ14" s="277" t="str">
        <f ca="true">+IF(OFFSET('Water Data'!$I$29,0,10*ROW('Water Data'!I8))="","",OFFSET('Water Data'!$I$29,0,10*ROW('Water Data'!I8)))</f>
        <v/>
      </c>
      <c r="CK14" s="277" t="str">
        <f ca="true">+IF(OFFSET('Sanitation Data'!$D$28,0,10*ROW('Sanitation Data'!D8))="","",OFFSET('Sanitation Data'!$D$28,0,10*ROW('Sanitation Data'!D8)))</f>
        <v/>
      </c>
      <c r="CL14" s="277" t="str">
        <f ca="true">+IF(OFFSET('Sanitation Data'!$D$29,0,10*ROW('Sanitation Data'!D8))="","",OFFSET('Sanitation Data'!$D$29,0,10*ROW('Sanitation Data'!D8)))</f>
        <v/>
      </c>
      <c r="CM14" s="277" t="str">
        <f ca="true">+IF(OFFSET('Sanitation Data'!$D$30,0,10*ROW('Sanitation Data'!D8))="","",OFFSET('Sanitation Data'!$D$30,0,10*ROW('Sanitation Data'!D8)))</f>
        <v/>
      </c>
      <c r="CN14" s="277" t="str">
        <f ca="true">+IF(OFFSET('Sanitation Data'!$D$31,0,10*ROW('Sanitation Data'!D8))="","",OFFSET('Sanitation Data'!$D$31,0,10*ROW('Sanitation Data'!D8)))</f>
        <v/>
      </c>
      <c r="CO14" s="277" t="str">
        <f ca="true">+IF(OFFSET('Sanitation Data'!$D$32,0,10*ROW('Sanitation Data'!D8))="","",OFFSET('Sanitation Data'!$D$32,0,10*ROW('Sanitation Data'!D8)))</f>
        <v/>
      </c>
      <c r="CP14" s="277" t="str">
        <f ca="true">+IF(OFFSET('Sanitation Data'!$E$28,0,10*ROW('Sanitation Data'!E8))="","",OFFSET('Sanitation Data'!$E$28,0,10*ROW('Sanitation Data'!E8)))</f>
        <v/>
      </c>
      <c r="CQ14" s="277" t="str">
        <f ca="true">+IF(OFFSET('Sanitation Data'!$E$29,0,10*ROW('Sanitation Data'!E8))="","",OFFSET('Sanitation Data'!$E$29,0,10*ROW('Sanitation Data'!E8)))</f>
        <v/>
      </c>
      <c r="CR14" s="277" t="str">
        <f ca="true">+IF(OFFSET('Sanitation Data'!$E$30,0,10*ROW('Sanitation Data'!E8))="","",OFFSET('Sanitation Data'!$E$30,0,10*ROW('Sanitation Data'!E8)))</f>
        <v/>
      </c>
      <c r="CS14" s="277" t="str">
        <f ca="true">+IF(OFFSET('Sanitation Data'!$E$31,0,10*ROW('Sanitation Data'!E8))="","",OFFSET('Sanitation Data'!$E$31,0,10*ROW('Sanitation Data'!E8)))</f>
        <v/>
      </c>
      <c r="CT14" s="277" t="str">
        <f ca="true">+IF(OFFSET('Sanitation Data'!$E$32,0,10*ROW('Sanitation Data'!E8))="","",OFFSET('Sanitation Data'!$E$32,0,10*ROW('Sanitation Data'!E8)))</f>
        <v/>
      </c>
      <c r="CU14" s="277" t="str">
        <f ca="true">+IF(OFFSET('Sanitation Data'!$F$28,0,10*ROW('Sanitation Data'!F8))="","",OFFSET('Sanitation Data'!$F$28,0,10*ROW('Sanitation Data'!F8)))</f>
        <v/>
      </c>
      <c r="CV14" s="277" t="str">
        <f ca="true">+IF(OFFSET('Sanitation Data'!$F$29,0,10*ROW('Sanitation Data'!F8))="","",OFFSET('Sanitation Data'!$F$29,0,10*ROW('Sanitation Data'!F8)))</f>
        <v/>
      </c>
      <c r="CW14" s="277" t="str">
        <f ca="true">+IF(OFFSET('Sanitation Data'!$F$30,0,10*ROW('Sanitation Data'!F8))="","",OFFSET('Sanitation Data'!$F$30,0,10*ROW('Sanitation Data'!F8)))</f>
        <v/>
      </c>
      <c r="CX14" s="277" t="str">
        <f ca="true">+IF(OFFSET('Sanitation Data'!$F$31,0,10*ROW('Sanitation Data'!F8))="","",OFFSET('Sanitation Data'!$F$31,0,10*ROW('Sanitation Data'!F8)))</f>
        <v/>
      </c>
      <c r="CY14" s="277" t="str">
        <f ca="true">+IF(OFFSET('Sanitation Data'!$F$32,0,10*ROW('Sanitation Data'!F8))="","",OFFSET('Sanitation Data'!$F$32,0,10*ROW('Sanitation Data'!F8)))</f>
        <v/>
      </c>
      <c r="CZ14" s="277" t="str">
        <f ca="true">+IF(OFFSET('Sanitation Data'!$G$28,0,10*ROW('Sanitation Data'!G8))="","",OFFSET('Sanitation Data'!$G$28,0,10*ROW('Sanitation Data'!G8)))</f>
        <v/>
      </c>
      <c r="DA14" s="277" t="str">
        <f ca="true">+IF(OFFSET('Sanitation Data'!$G$29,0,10*ROW('Sanitation Data'!G8))="","",OFFSET('Sanitation Data'!$G$29,0,10*ROW('Sanitation Data'!G8)))</f>
        <v/>
      </c>
      <c r="DB14" s="277" t="str">
        <f ca="true">+IF(OFFSET('Sanitation Data'!$G$30,0,10*ROW('Sanitation Data'!G8))="","",OFFSET('Sanitation Data'!$G$30,0,10*ROW('Sanitation Data'!G8)))</f>
        <v/>
      </c>
      <c r="DC14" s="277" t="str">
        <f ca="true">+IF(OFFSET('Sanitation Data'!$G$31,0,10*ROW('Sanitation Data'!G8))="","",OFFSET('Sanitation Data'!$G$31,0,10*ROW('Sanitation Data'!G8)))</f>
        <v/>
      </c>
      <c r="DD14" s="277" t="str">
        <f ca="true">+IF(OFFSET('Sanitation Data'!$G$32,0,10*ROW('Sanitation Data'!G8))="","",OFFSET('Sanitation Data'!$G$32,0,10*ROW('Sanitation Data'!G8)))</f>
        <v/>
      </c>
      <c r="DE14" s="277" t="str">
        <f ca="true">+IF(OFFSET('Sanitation Data'!$H$28,0,10*ROW('Sanitation Data'!H8))="","",OFFSET('Sanitation Data'!$H$28,0,10*ROW('Sanitation Data'!H8)))</f>
        <v/>
      </c>
      <c r="DF14" s="277" t="str">
        <f ca="true">+IF(OFFSET('Sanitation Data'!$H$29,0,10*ROW('Sanitation Data'!H8))="","",OFFSET('Sanitation Data'!$H$29,0,10*ROW('Sanitation Data'!H8)))</f>
        <v/>
      </c>
      <c r="DG14" s="277" t="str">
        <f ca="true">+IF(OFFSET('Sanitation Data'!$H$30,0,10*ROW('Sanitation Data'!H8))="","",OFFSET('Sanitation Data'!$H$30,0,10*ROW('Sanitation Data'!H8)))</f>
        <v/>
      </c>
      <c r="DH14" s="277" t="str">
        <f ca="true">+IF(OFFSET('Sanitation Data'!$H$31,0,10*ROW('Sanitation Data'!H8))="","",OFFSET('Sanitation Data'!$H$31,0,10*ROW('Sanitation Data'!H8)))</f>
        <v/>
      </c>
      <c r="DI14" s="277" t="str">
        <f ca="true">+IF(OFFSET('Sanitation Data'!$H$32,0,10*ROW('Sanitation Data'!H8))="","",OFFSET('Sanitation Data'!$H$32,0,10*ROW('Sanitation Data'!H8)))</f>
        <v/>
      </c>
      <c r="DJ14" s="277" t="str">
        <f ca="true">+IF(OFFSET('Sanitation Data'!$I$28,0,10*ROW('Sanitation Data'!I8))="","",OFFSET('Sanitation Data'!$I$28,0,10*ROW('Sanitation Data'!I8)))</f>
        <v/>
      </c>
      <c r="DK14" s="277" t="str">
        <f ca="true">+IF(OFFSET('Sanitation Data'!$I$29,0,10*ROW('Sanitation Data'!I8))="","",OFFSET('Sanitation Data'!$I$29,0,10*ROW('Sanitation Data'!I8)))</f>
        <v/>
      </c>
      <c r="DL14" s="277" t="str">
        <f ca="true">+IF(OFFSET('Sanitation Data'!$I$30,0,10*ROW('Sanitation Data'!I8))="","",OFFSET('Sanitation Data'!$I$30,0,10*ROW('Sanitation Data'!I8)))</f>
        <v/>
      </c>
      <c r="DM14" s="277" t="str">
        <f ca="true">+IF(OFFSET('Sanitation Data'!$I$31,0,10*ROW('Sanitation Data'!I8))="","",OFFSET('Sanitation Data'!$I$31,0,10*ROW('Sanitation Data'!I8)))</f>
        <v/>
      </c>
      <c r="DN14" s="277" t="str">
        <f ca="true">+IF(OFFSET('Sanitation Data'!$I$32,0,10*ROW('Sanitation Data'!I8))="","",OFFSET('Sanitation Data'!$I$32,0,10*ROW('Sanitation Data'!I8)))</f>
        <v/>
      </c>
      <c r="DO14" s="277" t="str">
        <f ca="true">+IF(OFFSET('Hygiene Data'!$D$11,0,10*ROW('Hygiene Data'!D8))="","",OFFSET('Hygiene Data'!$D$11,0,10*ROW('Hygiene Data'!D8)))</f>
        <v/>
      </c>
      <c r="DP14" s="277" t="str">
        <f ca="true">+IF(OFFSET('Hygiene Data'!$D$12,0,10*ROW('Hygiene Data'!D8))="","",OFFSET('Hygiene Data'!$D$12,0,10*ROW('Hygiene Data'!D8)))</f>
        <v/>
      </c>
      <c r="DQ14" s="277" t="str">
        <f ca="true">+IF(OFFSET('Hygiene Data'!$D$13,0,10*ROW('Hygiene Data'!D8))="","",OFFSET('Hygiene Data'!$D$13,0,10*ROW('Hygiene Data'!D8)))</f>
        <v/>
      </c>
      <c r="DR14" s="277" t="str">
        <f ca="true">+IF(OFFSET('Hygiene Data'!$E$11,0,10*ROW('Hygiene Data'!E8))="","",OFFSET('Hygiene Data'!$E$11,0,10*ROW('Hygiene Data'!E8)))</f>
        <v/>
      </c>
      <c r="DS14" s="277" t="str">
        <f ca="true">+IF(OFFSET('Hygiene Data'!$E$12,0,10*ROW('Hygiene Data'!E8))="","",OFFSET('Hygiene Data'!$E$12,0,10*ROW('Hygiene Data'!E8)))</f>
        <v/>
      </c>
      <c r="DT14" s="277" t="str">
        <f ca="true">+IF(OFFSET('Hygiene Data'!$E$13,0,10*ROW('Hygiene Data'!E8))="","",OFFSET('Hygiene Data'!$E$13,0,10*ROW('Hygiene Data'!E8)))</f>
        <v/>
      </c>
      <c r="DU14" s="277" t="str">
        <f ca="true">+IF(OFFSET('Hygiene Data'!$F$11,0,10*ROW('Hygiene Data'!F8))="","",OFFSET('Hygiene Data'!$F$11,0,10*ROW('Hygiene Data'!F8)))</f>
        <v/>
      </c>
      <c r="DV14" s="277" t="str">
        <f ca="true">+IF(OFFSET('Hygiene Data'!$F$12,0,10*ROW('Hygiene Data'!F8))="","",OFFSET('Hygiene Data'!$F$12,0,10*ROW('Hygiene Data'!F8)))</f>
        <v/>
      </c>
      <c r="DW14" s="277" t="str">
        <f ca="true">+IF(OFFSET('Hygiene Data'!$F$13,0,10*ROW('Hygiene Data'!F8))="","",OFFSET('Hygiene Data'!$F$13,0,10*ROW('Hygiene Data'!F8)))</f>
        <v/>
      </c>
      <c r="DX14" s="277" t="str">
        <f ca="true">+IF(OFFSET('Hygiene Data'!$G$11,0,10*ROW('Hygiene Data'!G8))="","",OFFSET('Hygiene Data'!$G$11,0,10*ROW('Hygiene Data'!G8)))</f>
        <v/>
      </c>
      <c r="DY14" s="277" t="str">
        <f ca="true">+IF(OFFSET('Hygiene Data'!$G$12,0,10*ROW('Hygiene Data'!G8))="","",OFFSET('Hygiene Data'!$G$12,0,10*ROW('Hygiene Data'!G8)))</f>
        <v/>
      </c>
      <c r="DZ14" s="277" t="str">
        <f ca="true">+IF(OFFSET('Hygiene Data'!$G$13,0,10*ROW('Hygiene Data'!G8))="","",OFFSET('Hygiene Data'!$G$13,0,10*ROW('Hygiene Data'!G8)))</f>
        <v/>
      </c>
      <c r="EA14" s="277" t="str">
        <f ca="true">+IF(OFFSET('Hygiene Data'!$H$11,0,10*ROW('Hygiene Data'!H8))="","",OFFSET('Hygiene Data'!$H$11,0,10*ROW('Hygiene Data'!H8)))</f>
        <v/>
      </c>
      <c r="EB14" s="277" t="str">
        <f ca="true">+IF(OFFSET('Hygiene Data'!$H$12,0,10*ROW('Hygiene Data'!H8))="","",OFFSET('Hygiene Data'!$H$12,0,10*ROW('Hygiene Data'!H8)))</f>
        <v/>
      </c>
      <c r="EC14" s="277" t="str">
        <f ca="true">+IF(OFFSET('Hygiene Data'!$H$13,0,10*ROW('Hygiene Data'!H8))="","",OFFSET('Hygiene Data'!$H$13,0,10*ROW('Hygiene Data'!H8)))</f>
        <v/>
      </c>
      <c r="ED14" s="277" t="str">
        <f ca="true">+IF(OFFSET('Hygiene Data'!$I$11,0,10*ROW('Hygiene Data'!I8))="","",OFFSET('Hygiene Data'!$I$11,0,10*ROW('Hygiene Data'!I8)))</f>
        <v/>
      </c>
      <c r="EE14" s="277" t="str">
        <f ca="true">+IF(OFFSET('Hygiene Data'!$I$12,0,10*ROW('Hygiene Data'!I8))="","",OFFSET('Hygiene Data'!$I$12,0,10*ROW('Hygiene Data'!I8)))</f>
        <v/>
      </c>
      <c r="EF14" s="277"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
      </c>
      <c r="B15" s="35" t="str">
        <f ca="true">+IF(OFFSET('Water Data'!$C$2,0,10*ROW('Water Data'!F9))="","",OFFSET('Water Data'!$C$2,0,10*ROW('Water Data'!F9)))</f>
        <v/>
      </c>
      <c r="C15" s="333" t="str">
        <f t="shared" ca="true" si="0"/>
        <v/>
      </c>
      <c r="D15" s="92"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2"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2"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2"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2"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2"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2"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2"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2"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2"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2"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2"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2"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2"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2"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2"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2"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2"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3"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3"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3"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3"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3"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3"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3"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3"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3"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3"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3"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3"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3"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3"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3"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3"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3"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3"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3"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3"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3"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3"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3"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3"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3"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3"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3"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3"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3"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3"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4"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4"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4"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4"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4"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4"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4"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4"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4"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4"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4"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4"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4"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4"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4"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4"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4"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4"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7"/>
      <c r="BS15" s="277" t="str">
        <f ca="true">+IF(OFFSET('Water Data'!$D$27,0,10*ROW('Water Data'!D9))="","",OFFSET('Water Data'!$D$27,0,10*ROW('Water Data'!D9)))</f>
        <v/>
      </c>
      <c r="BT15" s="277" t="str">
        <f ca="true">+IF(OFFSET('Water Data'!$D$28,0,10*ROW('Water Data'!D9))="","",OFFSET('Water Data'!$D$28,0,10*ROW('Water Data'!D9)))</f>
        <v/>
      </c>
      <c r="BU15" s="277" t="str">
        <f ca="true">+IF(OFFSET('Water Data'!$D$29,0,10*ROW('Water Data'!D9))="","",OFFSET('Water Data'!$D$29,0,10*ROW('Water Data'!D9)))</f>
        <v/>
      </c>
      <c r="BV15" s="277" t="str">
        <f ca="true">+IF(OFFSET('Water Data'!$E$27,0,10*ROW('Water Data'!E9))="","",OFFSET('Water Data'!$E$27,0,10*ROW('Water Data'!E9)))</f>
        <v/>
      </c>
      <c r="BW15" s="277" t="str">
        <f ca="true">+IF(OFFSET('Water Data'!$E$28,0,10*ROW('Water Data'!E9))="","",OFFSET('Water Data'!$E$28,0,10*ROW('Water Data'!E9)))</f>
        <v/>
      </c>
      <c r="BX15" s="277" t="str">
        <f ca="true">+IF(OFFSET('Water Data'!$E$29,0,10*ROW('Water Data'!E9))="","",OFFSET('Water Data'!$E$29,0,10*ROW('Water Data'!E9)))</f>
        <v/>
      </c>
      <c r="BY15" s="277" t="str">
        <f ca="true">+IF(OFFSET('Water Data'!$F$27,0,10*ROW('Water Data'!F9))="","",OFFSET('Water Data'!$F$27,0,10*ROW('Water Data'!F9)))</f>
        <v/>
      </c>
      <c r="BZ15" s="277" t="str">
        <f ca="true">+IF(OFFSET('Water Data'!$F$28,0,10*ROW('Water Data'!F9))="","",OFFSET('Water Data'!$F$28,0,10*ROW('Water Data'!F9)))</f>
        <v/>
      </c>
      <c r="CA15" s="277" t="str">
        <f ca="true">+IF(OFFSET('Water Data'!$F$29,0,10*ROW('Water Data'!F9))="","",OFFSET('Water Data'!$F$29,0,10*ROW('Water Data'!F9)))</f>
        <v/>
      </c>
      <c r="CB15" s="277" t="str">
        <f ca="true">+IF(OFFSET('Water Data'!$G$27,0,10*ROW('Water Data'!G9))="","",OFFSET('Water Data'!$G$27,0,10*ROW('Water Data'!G9)))</f>
        <v/>
      </c>
      <c r="CC15" s="277" t="str">
        <f ca="true">+IF(OFFSET('Water Data'!$G$28,0,10*ROW('Water Data'!G9))="","",OFFSET('Water Data'!$G$28,0,10*ROW('Water Data'!G9)))</f>
        <v/>
      </c>
      <c r="CD15" s="277" t="str">
        <f ca="true">+IF(OFFSET('Water Data'!$G$29,0,10*ROW('Water Data'!G9))="","",OFFSET('Water Data'!$G$29,0,10*ROW('Water Data'!G9)))</f>
        <v/>
      </c>
      <c r="CE15" s="277" t="str">
        <f ca="true">+IF(OFFSET('Water Data'!$H$27,0,10*ROW('Water Data'!H9))="","",OFFSET('Water Data'!$H$27,0,10*ROW('Water Data'!H9)))</f>
        <v/>
      </c>
      <c r="CF15" s="277" t="str">
        <f ca="true">+IF(OFFSET('Water Data'!$H$28,0,10*ROW('Water Data'!H9))="","",OFFSET('Water Data'!$H$28,0,10*ROW('Water Data'!H9)))</f>
        <v/>
      </c>
      <c r="CG15" s="277" t="str">
        <f ca="true">+IF(OFFSET('Water Data'!$H$29,0,10*ROW('Water Data'!H9))="","",OFFSET('Water Data'!$H$29,0,10*ROW('Water Data'!H9)))</f>
        <v/>
      </c>
      <c r="CH15" s="277" t="str">
        <f ca="true">+IF(OFFSET('Water Data'!$I$27,0,10*ROW('Water Data'!I9))="","",OFFSET('Water Data'!$I$27,0,10*ROW('Water Data'!I9)))</f>
        <v/>
      </c>
      <c r="CI15" s="277" t="str">
        <f ca="true">+IF(OFFSET('Water Data'!$I$28,0,10*ROW('Water Data'!I9))="","",OFFSET('Water Data'!$I$28,0,10*ROW('Water Data'!I9)))</f>
        <v/>
      </c>
      <c r="CJ15" s="277" t="str">
        <f ca="true">+IF(OFFSET('Water Data'!$I$29,0,10*ROW('Water Data'!I9))="","",OFFSET('Water Data'!$I$29,0,10*ROW('Water Data'!I9)))</f>
        <v/>
      </c>
      <c r="CK15" s="277" t="str">
        <f ca="true">+IF(OFFSET('Sanitation Data'!$D$28,0,10*ROW('Sanitation Data'!D9))="","",OFFSET('Sanitation Data'!$D$28,0,10*ROW('Sanitation Data'!D9)))</f>
        <v/>
      </c>
      <c r="CL15" s="277" t="str">
        <f ca="true">+IF(OFFSET('Sanitation Data'!$D$29,0,10*ROW('Sanitation Data'!D9))="","",OFFSET('Sanitation Data'!$D$29,0,10*ROW('Sanitation Data'!D9)))</f>
        <v/>
      </c>
      <c r="CM15" s="277" t="str">
        <f ca="true">+IF(OFFSET('Sanitation Data'!$D$30,0,10*ROW('Sanitation Data'!D9))="","",OFFSET('Sanitation Data'!$D$30,0,10*ROW('Sanitation Data'!D9)))</f>
        <v/>
      </c>
      <c r="CN15" s="277" t="str">
        <f ca="true">+IF(OFFSET('Sanitation Data'!$D$31,0,10*ROW('Sanitation Data'!D9))="","",OFFSET('Sanitation Data'!$D$31,0,10*ROW('Sanitation Data'!D9)))</f>
        <v/>
      </c>
      <c r="CO15" s="277" t="str">
        <f ca="true">+IF(OFFSET('Sanitation Data'!$D$32,0,10*ROW('Sanitation Data'!D9))="","",OFFSET('Sanitation Data'!$D$32,0,10*ROW('Sanitation Data'!D9)))</f>
        <v/>
      </c>
      <c r="CP15" s="277" t="str">
        <f ca="true">+IF(OFFSET('Sanitation Data'!$E$28,0,10*ROW('Sanitation Data'!E9))="","",OFFSET('Sanitation Data'!$E$28,0,10*ROW('Sanitation Data'!E9)))</f>
        <v/>
      </c>
      <c r="CQ15" s="277" t="str">
        <f ca="true">+IF(OFFSET('Sanitation Data'!$E$29,0,10*ROW('Sanitation Data'!E9))="","",OFFSET('Sanitation Data'!$E$29,0,10*ROW('Sanitation Data'!E9)))</f>
        <v/>
      </c>
      <c r="CR15" s="277" t="str">
        <f ca="true">+IF(OFFSET('Sanitation Data'!$E$30,0,10*ROW('Sanitation Data'!E9))="","",OFFSET('Sanitation Data'!$E$30,0,10*ROW('Sanitation Data'!E9)))</f>
        <v/>
      </c>
      <c r="CS15" s="277" t="str">
        <f ca="true">+IF(OFFSET('Sanitation Data'!$E$31,0,10*ROW('Sanitation Data'!E9))="","",OFFSET('Sanitation Data'!$E$31,0,10*ROW('Sanitation Data'!E9)))</f>
        <v/>
      </c>
      <c r="CT15" s="277" t="str">
        <f ca="true">+IF(OFFSET('Sanitation Data'!$E$32,0,10*ROW('Sanitation Data'!E9))="","",OFFSET('Sanitation Data'!$E$32,0,10*ROW('Sanitation Data'!E9)))</f>
        <v/>
      </c>
      <c r="CU15" s="277" t="str">
        <f ca="true">+IF(OFFSET('Sanitation Data'!$F$28,0,10*ROW('Sanitation Data'!F9))="","",OFFSET('Sanitation Data'!$F$28,0,10*ROW('Sanitation Data'!F9)))</f>
        <v/>
      </c>
      <c r="CV15" s="277" t="str">
        <f ca="true">+IF(OFFSET('Sanitation Data'!$F$29,0,10*ROW('Sanitation Data'!F9))="","",OFFSET('Sanitation Data'!$F$29,0,10*ROW('Sanitation Data'!F9)))</f>
        <v/>
      </c>
      <c r="CW15" s="277" t="str">
        <f ca="true">+IF(OFFSET('Sanitation Data'!$F$30,0,10*ROW('Sanitation Data'!F9))="","",OFFSET('Sanitation Data'!$F$30,0,10*ROW('Sanitation Data'!F9)))</f>
        <v/>
      </c>
      <c r="CX15" s="277" t="str">
        <f ca="true">+IF(OFFSET('Sanitation Data'!$F$31,0,10*ROW('Sanitation Data'!F9))="","",OFFSET('Sanitation Data'!$F$31,0,10*ROW('Sanitation Data'!F9)))</f>
        <v/>
      </c>
      <c r="CY15" s="277" t="str">
        <f ca="true">+IF(OFFSET('Sanitation Data'!$F$32,0,10*ROW('Sanitation Data'!F9))="","",OFFSET('Sanitation Data'!$F$32,0,10*ROW('Sanitation Data'!F9)))</f>
        <v/>
      </c>
      <c r="CZ15" s="277" t="str">
        <f ca="true">+IF(OFFSET('Sanitation Data'!$G$28,0,10*ROW('Sanitation Data'!G9))="","",OFFSET('Sanitation Data'!$G$28,0,10*ROW('Sanitation Data'!G9)))</f>
        <v/>
      </c>
      <c r="DA15" s="277" t="str">
        <f ca="true">+IF(OFFSET('Sanitation Data'!$G$29,0,10*ROW('Sanitation Data'!G9))="","",OFFSET('Sanitation Data'!$G$29,0,10*ROW('Sanitation Data'!G9)))</f>
        <v/>
      </c>
      <c r="DB15" s="277" t="str">
        <f ca="true">+IF(OFFSET('Sanitation Data'!$G$30,0,10*ROW('Sanitation Data'!G9))="","",OFFSET('Sanitation Data'!$G$30,0,10*ROW('Sanitation Data'!G9)))</f>
        <v/>
      </c>
      <c r="DC15" s="277" t="str">
        <f ca="true">+IF(OFFSET('Sanitation Data'!$G$31,0,10*ROW('Sanitation Data'!G9))="","",OFFSET('Sanitation Data'!$G$31,0,10*ROW('Sanitation Data'!G9)))</f>
        <v/>
      </c>
      <c r="DD15" s="277" t="str">
        <f ca="true">+IF(OFFSET('Sanitation Data'!$G$32,0,10*ROW('Sanitation Data'!G9))="","",OFFSET('Sanitation Data'!$G$32,0,10*ROW('Sanitation Data'!G9)))</f>
        <v/>
      </c>
      <c r="DE15" s="277" t="str">
        <f ca="true">+IF(OFFSET('Sanitation Data'!$H$28,0,10*ROW('Sanitation Data'!H9))="","",OFFSET('Sanitation Data'!$H$28,0,10*ROW('Sanitation Data'!H9)))</f>
        <v/>
      </c>
      <c r="DF15" s="277" t="str">
        <f ca="true">+IF(OFFSET('Sanitation Data'!$H$29,0,10*ROW('Sanitation Data'!H9))="","",OFFSET('Sanitation Data'!$H$29,0,10*ROW('Sanitation Data'!H9)))</f>
        <v/>
      </c>
      <c r="DG15" s="277" t="str">
        <f ca="true">+IF(OFFSET('Sanitation Data'!$H$30,0,10*ROW('Sanitation Data'!H9))="","",OFFSET('Sanitation Data'!$H$30,0,10*ROW('Sanitation Data'!H9)))</f>
        <v/>
      </c>
      <c r="DH15" s="277" t="str">
        <f ca="true">+IF(OFFSET('Sanitation Data'!$H$31,0,10*ROW('Sanitation Data'!H9))="","",OFFSET('Sanitation Data'!$H$31,0,10*ROW('Sanitation Data'!H9)))</f>
        <v/>
      </c>
      <c r="DI15" s="277" t="str">
        <f ca="true">+IF(OFFSET('Sanitation Data'!$H$32,0,10*ROW('Sanitation Data'!H9))="","",OFFSET('Sanitation Data'!$H$32,0,10*ROW('Sanitation Data'!H9)))</f>
        <v/>
      </c>
      <c r="DJ15" s="277" t="str">
        <f ca="true">+IF(OFFSET('Sanitation Data'!$I$28,0,10*ROW('Sanitation Data'!I9))="","",OFFSET('Sanitation Data'!$I$28,0,10*ROW('Sanitation Data'!I9)))</f>
        <v/>
      </c>
      <c r="DK15" s="277" t="str">
        <f ca="true">+IF(OFFSET('Sanitation Data'!$I$29,0,10*ROW('Sanitation Data'!I9))="","",OFFSET('Sanitation Data'!$I$29,0,10*ROW('Sanitation Data'!I9)))</f>
        <v/>
      </c>
      <c r="DL15" s="277" t="str">
        <f ca="true">+IF(OFFSET('Sanitation Data'!$I$30,0,10*ROW('Sanitation Data'!I9))="","",OFFSET('Sanitation Data'!$I$30,0,10*ROW('Sanitation Data'!I9)))</f>
        <v/>
      </c>
      <c r="DM15" s="277" t="str">
        <f ca="true">+IF(OFFSET('Sanitation Data'!$I$31,0,10*ROW('Sanitation Data'!I9))="","",OFFSET('Sanitation Data'!$I$31,0,10*ROW('Sanitation Data'!I9)))</f>
        <v/>
      </c>
      <c r="DN15" s="277" t="str">
        <f ca="true">+IF(OFFSET('Sanitation Data'!$I$32,0,10*ROW('Sanitation Data'!I9))="","",OFFSET('Sanitation Data'!$I$32,0,10*ROW('Sanitation Data'!I9)))</f>
        <v/>
      </c>
      <c r="DO15" s="277" t="str">
        <f ca="true">+IF(OFFSET('Hygiene Data'!$D$11,0,10*ROW('Hygiene Data'!D9))="","",OFFSET('Hygiene Data'!$D$11,0,10*ROW('Hygiene Data'!D9)))</f>
        <v/>
      </c>
      <c r="DP15" s="277" t="str">
        <f ca="true">+IF(OFFSET('Hygiene Data'!$D$12,0,10*ROW('Hygiene Data'!D9))="","",OFFSET('Hygiene Data'!$D$12,0,10*ROW('Hygiene Data'!D9)))</f>
        <v/>
      </c>
      <c r="DQ15" s="277" t="str">
        <f ca="true">+IF(OFFSET('Hygiene Data'!$D$13,0,10*ROW('Hygiene Data'!D9))="","",OFFSET('Hygiene Data'!$D$13,0,10*ROW('Hygiene Data'!D9)))</f>
        <v/>
      </c>
      <c r="DR15" s="277" t="str">
        <f ca="true">+IF(OFFSET('Hygiene Data'!$E$11,0,10*ROW('Hygiene Data'!E9))="","",OFFSET('Hygiene Data'!$E$11,0,10*ROW('Hygiene Data'!E9)))</f>
        <v/>
      </c>
      <c r="DS15" s="277" t="str">
        <f ca="true">+IF(OFFSET('Hygiene Data'!$E$12,0,10*ROW('Hygiene Data'!E9))="","",OFFSET('Hygiene Data'!$E$12,0,10*ROW('Hygiene Data'!E9)))</f>
        <v/>
      </c>
      <c r="DT15" s="277" t="str">
        <f ca="true">+IF(OFFSET('Hygiene Data'!$E$13,0,10*ROW('Hygiene Data'!E9))="","",OFFSET('Hygiene Data'!$E$13,0,10*ROW('Hygiene Data'!E9)))</f>
        <v/>
      </c>
      <c r="DU15" s="277" t="str">
        <f ca="true">+IF(OFFSET('Hygiene Data'!$F$11,0,10*ROW('Hygiene Data'!F9))="","",OFFSET('Hygiene Data'!$F$11,0,10*ROW('Hygiene Data'!F9)))</f>
        <v/>
      </c>
      <c r="DV15" s="277" t="str">
        <f ca="true">+IF(OFFSET('Hygiene Data'!$F$12,0,10*ROW('Hygiene Data'!F9))="","",OFFSET('Hygiene Data'!$F$12,0,10*ROW('Hygiene Data'!F9)))</f>
        <v/>
      </c>
      <c r="DW15" s="277" t="str">
        <f ca="true">+IF(OFFSET('Hygiene Data'!$F$13,0,10*ROW('Hygiene Data'!F9))="","",OFFSET('Hygiene Data'!$F$13,0,10*ROW('Hygiene Data'!F9)))</f>
        <v/>
      </c>
      <c r="DX15" s="277" t="str">
        <f ca="true">+IF(OFFSET('Hygiene Data'!$G$11,0,10*ROW('Hygiene Data'!G9))="","",OFFSET('Hygiene Data'!$G$11,0,10*ROW('Hygiene Data'!G9)))</f>
        <v/>
      </c>
      <c r="DY15" s="277" t="str">
        <f ca="true">+IF(OFFSET('Hygiene Data'!$G$12,0,10*ROW('Hygiene Data'!G9))="","",OFFSET('Hygiene Data'!$G$12,0,10*ROW('Hygiene Data'!G9)))</f>
        <v/>
      </c>
      <c r="DZ15" s="277" t="str">
        <f ca="true">+IF(OFFSET('Hygiene Data'!$G$13,0,10*ROW('Hygiene Data'!G9))="","",OFFSET('Hygiene Data'!$G$13,0,10*ROW('Hygiene Data'!G9)))</f>
        <v/>
      </c>
      <c r="EA15" s="277" t="str">
        <f ca="true">+IF(OFFSET('Hygiene Data'!$H$11,0,10*ROW('Hygiene Data'!H9))="","",OFFSET('Hygiene Data'!$H$11,0,10*ROW('Hygiene Data'!H9)))</f>
        <v/>
      </c>
      <c r="EB15" s="277" t="str">
        <f ca="true">+IF(OFFSET('Hygiene Data'!$H$12,0,10*ROW('Hygiene Data'!H9))="","",OFFSET('Hygiene Data'!$H$12,0,10*ROW('Hygiene Data'!H9)))</f>
        <v/>
      </c>
      <c r="EC15" s="277" t="str">
        <f ca="true">+IF(OFFSET('Hygiene Data'!$H$13,0,10*ROW('Hygiene Data'!H9))="","",OFFSET('Hygiene Data'!$H$13,0,10*ROW('Hygiene Data'!H9)))</f>
        <v/>
      </c>
      <c r="ED15" s="277" t="str">
        <f ca="true">+IF(OFFSET('Hygiene Data'!$I$11,0,10*ROW('Hygiene Data'!I9))="","",OFFSET('Hygiene Data'!$I$11,0,10*ROW('Hygiene Data'!I9)))</f>
        <v/>
      </c>
      <c r="EE15" s="277" t="str">
        <f ca="true">+IF(OFFSET('Hygiene Data'!$I$12,0,10*ROW('Hygiene Data'!I9))="","",OFFSET('Hygiene Data'!$I$12,0,10*ROW('Hygiene Data'!I9)))</f>
        <v/>
      </c>
      <c r="EF15" s="277"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
      </c>
      <c r="B16" s="35" t="str">
        <f ca="true">+IF(OFFSET('Water Data'!$C$2,0,10*ROW('Water Data'!F10))="","",OFFSET('Water Data'!$C$2,0,10*ROW('Water Data'!F10)))</f>
        <v/>
      </c>
      <c r="C16" s="333" t="str">
        <f t="shared" ca="true" si="0"/>
        <v/>
      </c>
      <c r="D16" s="92"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2"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2"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2"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2"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2"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2"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2"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2"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2"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2"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2"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2"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2"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2"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2"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2"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2"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3"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3"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3"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3"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3"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3"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3"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3"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3"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3"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3"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3"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3"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3"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3"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3"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3"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3"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3"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3"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3"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3"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3"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3"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3"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3"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3"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3"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3"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3"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4"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4"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4"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4"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4"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4"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4"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4"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4"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4"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4"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4"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4"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4"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4"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4"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4"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4"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7"/>
      <c r="BS16" s="277" t="str">
        <f ca="true">+IF(OFFSET('Water Data'!$D$27,0,10*ROW('Water Data'!D10))="","",OFFSET('Water Data'!$D$27,0,10*ROW('Water Data'!D10)))</f>
        <v/>
      </c>
      <c r="BT16" s="277" t="str">
        <f ca="true">+IF(OFFSET('Water Data'!$D$28,0,10*ROW('Water Data'!D10))="","",OFFSET('Water Data'!$D$28,0,10*ROW('Water Data'!D10)))</f>
        <v/>
      </c>
      <c r="BU16" s="277" t="str">
        <f ca="true">+IF(OFFSET('Water Data'!$D$29,0,10*ROW('Water Data'!D10))="","",OFFSET('Water Data'!$D$29,0,10*ROW('Water Data'!D10)))</f>
        <v/>
      </c>
      <c r="BV16" s="277" t="str">
        <f ca="true">+IF(OFFSET('Water Data'!$E$27,0,10*ROW('Water Data'!E10))="","",OFFSET('Water Data'!$E$27,0,10*ROW('Water Data'!E10)))</f>
        <v/>
      </c>
      <c r="BW16" s="277" t="str">
        <f ca="true">+IF(OFFSET('Water Data'!$E$28,0,10*ROW('Water Data'!E10))="","",OFFSET('Water Data'!$E$28,0,10*ROW('Water Data'!E10)))</f>
        <v/>
      </c>
      <c r="BX16" s="277" t="str">
        <f ca="true">+IF(OFFSET('Water Data'!$E$29,0,10*ROW('Water Data'!E10))="","",OFFSET('Water Data'!$E$29,0,10*ROW('Water Data'!E10)))</f>
        <v/>
      </c>
      <c r="BY16" s="277" t="str">
        <f ca="true">+IF(OFFSET('Water Data'!$F$27,0,10*ROW('Water Data'!F10))="","",OFFSET('Water Data'!$F$27,0,10*ROW('Water Data'!F10)))</f>
        <v/>
      </c>
      <c r="BZ16" s="277" t="str">
        <f ca="true">+IF(OFFSET('Water Data'!$F$28,0,10*ROW('Water Data'!F10))="","",OFFSET('Water Data'!$F$28,0,10*ROW('Water Data'!F10)))</f>
        <v/>
      </c>
      <c r="CA16" s="277" t="str">
        <f ca="true">+IF(OFFSET('Water Data'!$F$29,0,10*ROW('Water Data'!F10))="","",OFFSET('Water Data'!$F$29,0,10*ROW('Water Data'!F10)))</f>
        <v/>
      </c>
      <c r="CB16" s="277" t="str">
        <f ca="true">+IF(OFFSET('Water Data'!$G$27,0,10*ROW('Water Data'!G10))="","",OFFSET('Water Data'!$G$27,0,10*ROW('Water Data'!G10)))</f>
        <v/>
      </c>
      <c r="CC16" s="277" t="str">
        <f ca="true">+IF(OFFSET('Water Data'!$G$28,0,10*ROW('Water Data'!G10))="","",OFFSET('Water Data'!$G$28,0,10*ROW('Water Data'!G10)))</f>
        <v/>
      </c>
      <c r="CD16" s="277" t="str">
        <f ca="true">+IF(OFFSET('Water Data'!$G$29,0,10*ROW('Water Data'!G10))="","",OFFSET('Water Data'!$G$29,0,10*ROW('Water Data'!G10)))</f>
        <v/>
      </c>
      <c r="CE16" s="277" t="str">
        <f ca="true">+IF(OFFSET('Water Data'!$H$27,0,10*ROW('Water Data'!H10))="","",OFFSET('Water Data'!$H$27,0,10*ROW('Water Data'!H10)))</f>
        <v/>
      </c>
      <c r="CF16" s="277" t="str">
        <f ca="true">+IF(OFFSET('Water Data'!$H$28,0,10*ROW('Water Data'!H10))="","",OFFSET('Water Data'!$H$28,0,10*ROW('Water Data'!H10)))</f>
        <v/>
      </c>
      <c r="CG16" s="277" t="str">
        <f ca="true">+IF(OFFSET('Water Data'!$H$29,0,10*ROW('Water Data'!H10))="","",OFFSET('Water Data'!$H$29,0,10*ROW('Water Data'!H10)))</f>
        <v/>
      </c>
      <c r="CH16" s="277" t="str">
        <f ca="true">+IF(OFFSET('Water Data'!$I$27,0,10*ROW('Water Data'!I10))="","",OFFSET('Water Data'!$I$27,0,10*ROW('Water Data'!I10)))</f>
        <v/>
      </c>
      <c r="CI16" s="277" t="str">
        <f ca="true">+IF(OFFSET('Water Data'!$I$28,0,10*ROW('Water Data'!I10))="","",OFFSET('Water Data'!$I$28,0,10*ROW('Water Data'!I10)))</f>
        <v/>
      </c>
      <c r="CJ16" s="277" t="str">
        <f ca="true">+IF(OFFSET('Water Data'!$I$29,0,10*ROW('Water Data'!I10))="","",OFFSET('Water Data'!$I$29,0,10*ROW('Water Data'!I10)))</f>
        <v/>
      </c>
      <c r="CK16" s="277" t="str">
        <f ca="true">+IF(OFFSET('Sanitation Data'!$D$28,0,10*ROW('Sanitation Data'!D10))="","",OFFSET('Sanitation Data'!$D$28,0,10*ROW('Sanitation Data'!D10)))</f>
        <v/>
      </c>
      <c r="CL16" s="277" t="str">
        <f ca="true">+IF(OFFSET('Sanitation Data'!$D$29,0,10*ROW('Sanitation Data'!D10))="","",OFFSET('Sanitation Data'!$D$29,0,10*ROW('Sanitation Data'!D10)))</f>
        <v/>
      </c>
      <c r="CM16" s="277" t="str">
        <f ca="true">+IF(OFFSET('Sanitation Data'!$D$30,0,10*ROW('Sanitation Data'!D10))="","",OFFSET('Sanitation Data'!$D$30,0,10*ROW('Sanitation Data'!D10)))</f>
        <v/>
      </c>
      <c r="CN16" s="277" t="str">
        <f ca="true">+IF(OFFSET('Sanitation Data'!$D$31,0,10*ROW('Sanitation Data'!D10))="","",OFFSET('Sanitation Data'!$D$31,0,10*ROW('Sanitation Data'!D10)))</f>
        <v/>
      </c>
      <c r="CO16" s="277" t="str">
        <f ca="true">+IF(OFFSET('Sanitation Data'!$D$32,0,10*ROW('Sanitation Data'!D10))="","",OFFSET('Sanitation Data'!$D$32,0,10*ROW('Sanitation Data'!D10)))</f>
        <v/>
      </c>
      <c r="CP16" s="277" t="str">
        <f ca="true">+IF(OFFSET('Sanitation Data'!$E$28,0,10*ROW('Sanitation Data'!E10))="","",OFFSET('Sanitation Data'!$E$28,0,10*ROW('Sanitation Data'!E10)))</f>
        <v/>
      </c>
      <c r="CQ16" s="277" t="str">
        <f ca="true">+IF(OFFSET('Sanitation Data'!$E$29,0,10*ROW('Sanitation Data'!E10))="","",OFFSET('Sanitation Data'!$E$29,0,10*ROW('Sanitation Data'!E10)))</f>
        <v/>
      </c>
      <c r="CR16" s="277" t="str">
        <f ca="true">+IF(OFFSET('Sanitation Data'!$E$30,0,10*ROW('Sanitation Data'!E10))="","",OFFSET('Sanitation Data'!$E$30,0,10*ROW('Sanitation Data'!E10)))</f>
        <v/>
      </c>
      <c r="CS16" s="277" t="str">
        <f ca="true">+IF(OFFSET('Sanitation Data'!$E$31,0,10*ROW('Sanitation Data'!E10))="","",OFFSET('Sanitation Data'!$E$31,0,10*ROW('Sanitation Data'!E10)))</f>
        <v/>
      </c>
      <c r="CT16" s="277" t="str">
        <f ca="true">+IF(OFFSET('Sanitation Data'!$E$32,0,10*ROW('Sanitation Data'!E10))="","",OFFSET('Sanitation Data'!$E$32,0,10*ROW('Sanitation Data'!E10)))</f>
        <v/>
      </c>
      <c r="CU16" s="277" t="str">
        <f ca="true">+IF(OFFSET('Sanitation Data'!$F$28,0,10*ROW('Sanitation Data'!F10))="","",OFFSET('Sanitation Data'!$F$28,0,10*ROW('Sanitation Data'!F10)))</f>
        <v/>
      </c>
      <c r="CV16" s="277" t="str">
        <f ca="true">+IF(OFFSET('Sanitation Data'!$F$29,0,10*ROW('Sanitation Data'!F10))="","",OFFSET('Sanitation Data'!$F$29,0,10*ROW('Sanitation Data'!F10)))</f>
        <v/>
      </c>
      <c r="CW16" s="277" t="str">
        <f ca="true">+IF(OFFSET('Sanitation Data'!$F$30,0,10*ROW('Sanitation Data'!F10))="","",OFFSET('Sanitation Data'!$F$30,0,10*ROW('Sanitation Data'!F10)))</f>
        <v/>
      </c>
      <c r="CX16" s="277" t="str">
        <f ca="true">+IF(OFFSET('Sanitation Data'!$F$31,0,10*ROW('Sanitation Data'!F10))="","",OFFSET('Sanitation Data'!$F$31,0,10*ROW('Sanitation Data'!F10)))</f>
        <v/>
      </c>
      <c r="CY16" s="277" t="str">
        <f ca="true">+IF(OFFSET('Sanitation Data'!$F$32,0,10*ROW('Sanitation Data'!F10))="","",OFFSET('Sanitation Data'!$F$32,0,10*ROW('Sanitation Data'!F10)))</f>
        <v/>
      </c>
      <c r="CZ16" s="277" t="str">
        <f ca="true">+IF(OFFSET('Sanitation Data'!$G$28,0,10*ROW('Sanitation Data'!G10))="","",OFFSET('Sanitation Data'!$G$28,0,10*ROW('Sanitation Data'!G10)))</f>
        <v/>
      </c>
      <c r="DA16" s="277" t="str">
        <f ca="true">+IF(OFFSET('Sanitation Data'!$G$29,0,10*ROW('Sanitation Data'!G10))="","",OFFSET('Sanitation Data'!$G$29,0,10*ROW('Sanitation Data'!G10)))</f>
        <v/>
      </c>
      <c r="DB16" s="277" t="str">
        <f ca="true">+IF(OFFSET('Sanitation Data'!$G$30,0,10*ROW('Sanitation Data'!G10))="","",OFFSET('Sanitation Data'!$G$30,0,10*ROW('Sanitation Data'!G10)))</f>
        <v/>
      </c>
      <c r="DC16" s="277" t="str">
        <f ca="true">+IF(OFFSET('Sanitation Data'!$G$31,0,10*ROW('Sanitation Data'!G10))="","",OFFSET('Sanitation Data'!$G$31,0,10*ROW('Sanitation Data'!G10)))</f>
        <v/>
      </c>
      <c r="DD16" s="277" t="str">
        <f ca="true">+IF(OFFSET('Sanitation Data'!$G$32,0,10*ROW('Sanitation Data'!G10))="","",OFFSET('Sanitation Data'!$G$32,0,10*ROW('Sanitation Data'!G10)))</f>
        <v/>
      </c>
      <c r="DE16" s="277" t="str">
        <f ca="true">+IF(OFFSET('Sanitation Data'!$H$28,0,10*ROW('Sanitation Data'!H10))="","",OFFSET('Sanitation Data'!$H$28,0,10*ROW('Sanitation Data'!H10)))</f>
        <v/>
      </c>
      <c r="DF16" s="277" t="str">
        <f ca="true">+IF(OFFSET('Sanitation Data'!$H$29,0,10*ROW('Sanitation Data'!H10))="","",OFFSET('Sanitation Data'!$H$29,0,10*ROW('Sanitation Data'!H10)))</f>
        <v/>
      </c>
      <c r="DG16" s="277" t="str">
        <f ca="true">+IF(OFFSET('Sanitation Data'!$H$30,0,10*ROW('Sanitation Data'!H10))="","",OFFSET('Sanitation Data'!$H$30,0,10*ROW('Sanitation Data'!H10)))</f>
        <v/>
      </c>
      <c r="DH16" s="277" t="str">
        <f ca="true">+IF(OFFSET('Sanitation Data'!$H$31,0,10*ROW('Sanitation Data'!H10))="","",OFFSET('Sanitation Data'!$H$31,0,10*ROW('Sanitation Data'!H10)))</f>
        <v/>
      </c>
      <c r="DI16" s="277" t="str">
        <f ca="true">+IF(OFFSET('Sanitation Data'!$H$32,0,10*ROW('Sanitation Data'!H10))="","",OFFSET('Sanitation Data'!$H$32,0,10*ROW('Sanitation Data'!H10)))</f>
        <v/>
      </c>
      <c r="DJ16" s="277" t="str">
        <f ca="true">+IF(OFFSET('Sanitation Data'!$I$28,0,10*ROW('Sanitation Data'!I10))="","",OFFSET('Sanitation Data'!$I$28,0,10*ROW('Sanitation Data'!I10)))</f>
        <v/>
      </c>
      <c r="DK16" s="277" t="str">
        <f ca="true">+IF(OFFSET('Sanitation Data'!$I$29,0,10*ROW('Sanitation Data'!I10))="","",OFFSET('Sanitation Data'!$I$29,0,10*ROW('Sanitation Data'!I10)))</f>
        <v/>
      </c>
      <c r="DL16" s="277" t="str">
        <f ca="true">+IF(OFFSET('Sanitation Data'!$I$30,0,10*ROW('Sanitation Data'!I10))="","",OFFSET('Sanitation Data'!$I$30,0,10*ROW('Sanitation Data'!I10)))</f>
        <v/>
      </c>
      <c r="DM16" s="277" t="str">
        <f ca="true">+IF(OFFSET('Sanitation Data'!$I$31,0,10*ROW('Sanitation Data'!I10))="","",OFFSET('Sanitation Data'!$I$31,0,10*ROW('Sanitation Data'!I10)))</f>
        <v/>
      </c>
      <c r="DN16" s="277" t="str">
        <f ca="true">+IF(OFFSET('Sanitation Data'!$I$32,0,10*ROW('Sanitation Data'!I10))="","",OFFSET('Sanitation Data'!$I$32,0,10*ROW('Sanitation Data'!I10)))</f>
        <v/>
      </c>
      <c r="DO16" s="277" t="str">
        <f ca="true">+IF(OFFSET('Hygiene Data'!$D$11,0,10*ROW('Hygiene Data'!D10))="","",OFFSET('Hygiene Data'!$D$11,0,10*ROW('Hygiene Data'!D10)))</f>
        <v/>
      </c>
      <c r="DP16" s="277" t="str">
        <f ca="true">+IF(OFFSET('Hygiene Data'!$D$12,0,10*ROW('Hygiene Data'!D10))="","",OFFSET('Hygiene Data'!$D$12,0,10*ROW('Hygiene Data'!D10)))</f>
        <v/>
      </c>
      <c r="DQ16" s="277" t="str">
        <f ca="true">+IF(OFFSET('Hygiene Data'!$D$13,0,10*ROW('Hygiene Data'!D10))="","",OFFSET('Hygiene Data'!$D$13,0,10*ROW('Hygiene Data'!D10)))</f>
        <v/>
      </c>
      <c r="DR16" s="277" t="str">
        <f ca="true">+IF(OFFSET('Hygiene Data'!$E$11,0,10*ROW('Hygiene Data'!E10))="","",OFFSET('Hygiene Data'!$E$11,0,10*ROW('Hygiene Data'!E10)))</f>
        <v/>
      </c>
      <c r="DS16" s="277" t="str">
        <f ca="true">+IF(OFFSET('Hygiene Data'!$E$12,0,10*ROW('Hygiene Data'!E10))="","",OFFSET('Hygiene Data'!$E$12,0,10*ROW('Hygiene Data'!E10)))</f>
        <v/>
      </c>
      <c r="DT16" s="277" t="str">
        <f ca="true">+IF(OFFSET('Hygiene Data'!$E$13,0,10*ROW('Hygiene Data'!E10))="","",OFFSET('Hygiene Data'!$E$13,0,10*ROW('Hygiene Data'!E10)))</f>
        <v/>
      </c>
      <c r="DU16" s="277" t="str">
        <f ca="true">+IF(OFFSET('Hygiene Data'!$F$11,0,10*ROW('Hygiene Data'!F10))="","",OFFSET('Hygiene Data'!$F$11,0,10*ROW('Hygiene Data'!F10)))</f>
        <v/>
      </c>
      <c r="DV16" s="277" t="str">
        <f ca="true">+IF(OFFSET('Hygiene Data'!$F$12,0,10*ROW('Hygiene Data'!F10))="","",OFFSET('Hygiene Data'!$F$12,0,10*ROW('Hygiene Data'!F10)))</f>
        <v/>
      </c>
      <c r="DW16" s="277" t="str">
        <f ca="true">+IF(OFFSET('Hygiene Data'!$F$13,0,10*ROW('Hygiene Data'!F10))="","",OFFSET('Hygiene Data'!$F$13,0,10*ROW('Hygiene Data'!F10)))</f>
        <v/>
      </c>
      <c r="DX16" s="277" t="str">
        <f ca="true">+IF(OFFSET('Hygiene Data'!$G$11,0,10*ROW('Hygiene Data'!G10))="","",OFFSET('Hygiene Data'!$G$11,0,10*ROW('Hygiene Data'!G10)))</f>
        <v/>
      </c>
      <c r="DY16" s="277" t="str">
        <f ca="true">+IF(OFFSET('Hygiene Data'!$G$12,0,10*ROW('Hygiene Data'!G10))="","",OFFSET('Hygiene Data'!$G$12,0,10*ROW('Hygiene Data'!G10)))</f>
        <v/>
      </c>
      <c r="DZ16" s="277" t="str">
        <f ca="true">+IF(OFFSET('Hygiene Data'!$G$13,0,10*ROW('Hygiene Data'!G10))="","",OFFSET('Hygiene Data'!$G$13,0,10*ROW('Hygiene Data'!G10)))</f>
        <v/>
      </c>
      <c r="EA16" s="277" t="str">
        <f ca="true">+IF(OFFSET('Hygiene Data'!$H$11,0,10*ROW('Hygiene Data'!H10))="","",OFFSET('Hygiene Data'!$H$11,0,10*ROW('Hygiene Data'!H10)))</f>
        <v/>
      </c>
      <c r="EB16" s="277" t="str">
        <f ca="true">+IF(OFFSET('Hygiene Data'!$H$12,0,10*ROW('Hygiene Data'!H10))="","",OFFSET('Hygiene Data'!$H$12,0,10*ROW('Hygiene Data'!H10)))</f>
        <v/>
      </c>
      <c r="EC16" s="277" t="str">
        <f ca="true">+IF(OFFSET('Hygiene Data'!$H$13,0,10*ROW('Hygiene Data'!H10))="","",OFFSET('Hygiene Data'!$H$13,0,10*ROW('Hygiene Data'!H10)))</f>
        <v/>
      </c>
      <c r="ED16" s="277" t="str">
        <f ca="true">+IF(OFFSET('Hygiene Data'!$I$11,0,10*ROW('Hygiene Data'!I10))="","",OFFSET('Hygiene Data'!$I$11,0,10*ROW('Hygiene Data'!I10)))</f>
        <v/>
      </c>
      <c r="EE16" s="277" t="str">
        <f ca="true">+IF(OFFSET('Hygiene Data'!$I$12,0,10*ROW('Hygiene Data'!I10))="","",OFFSET('Hygiene Data'!$I$12,0,10*ROW('Hygiene Data'!I10)))</f>
        <v/>
      </c>
      <c r="EF16" s="277"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
      </c>
      <c r="B17" s="35" t="str">
        <f ca="true">+IF(OFFSET('Water Data'!$C$2,0,10*ROW('Water Data'!F11))="","",OFFSET('Water Data'!$C$2,0,10*ROW('Water Data'!F11)))</f>
        <v/>
      </c>
      <c r="C17" s="333" t="str">
        <f t="shared" ca="true" si="0"/>
        <v/>
      </c>
      <c r="D17" s="92"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2"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2"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2"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2"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2"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2"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2"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2"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2"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2"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2"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2"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2"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2"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2"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2"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2"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3"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3"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3"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3"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3"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3"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3"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3"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3"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3"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3"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3"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3"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3"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3"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3"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3"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3"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3"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3"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3"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3"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3"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3"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3"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3"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3"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3"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3"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3"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4"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4"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4"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4"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4"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4"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4"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4"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4"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4"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4"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4"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4"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4"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4"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4"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4"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4"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7"/>
      <c r="BS17" s="277" t="str">
        <f ca="true">+IF(OFFSET('Water Data'!$D$27,0,10*ROW('Water Data'!D11))="","",OFFSET('Water Data'!$D$27,0,10*ROW('Water Data'!D11)))</f>
        <v/>
      </c>
      <c r="BT17" s="277" t="str">
        <f ca="true">+IF(OFFSET('Water Data'!$D$28,0,10*ROW('Water Data'!D11))="","",OFFSET('Water Data'!$D$28,0,10*ROW('Water Data'!D11)))</f>
        <v/>
      </c>
      <c r="BU17" s="277" t="str">
        <f ca="true">+IF(OFFSET('Water Data'!$D$29,0,10*ROW('Water Data'!D11))="","",OFFSET('Water Data'!$D$29,0,10*ROW('Water Data'!D11)))</f>
        <v/>
      </c>
      <c r="BV17" s="277" t="str">
        <f ca="true">+IF(OFFSET('Water Data'!$E$27,0,10*ROW('Water Data'!E11))="","",OFFSET('Water Data'!$E$27,0,10*ROW('Water Data'!E11)))</f>
        <v/>
      </c>
      <c r="BW17" s="277" t="str">
        <f ca="true">+IF(OFFSET('Water Data'!$E$28,0,10*ROW('Water Data'!E11))="","",OFFSET('Water Data'!$E$28,0,10*ROW('Water Data'!E11)))</f>
        <v/>
      </c>
      <c r="BX17" s="277" t="str">
        <f ca="true">+IF(OFFSET('Water Data'!$E$29,0,10*ROW('Water Data'!E11))="","",OFFSET('Water Data'!$E$29,0,10*ROW('Water Data'!E11)))</f>
        <v/>
      </c>
      <c r="BY17" s="277" t="str">
        <f ca="true">+IF(OFFSET('Water Data'!$F$27,0,10*ROW('Water Data'!F11))="","",OFFSET('Water Data'!$F$27,0,10*ROW('Water Data'!F11)))</f>
        <v/>
      </c>
      <c r="BZ17" s="277" t="str">
        <f ca="true">+IF(OFFSET('Water Data'!$F$28,0,10*ROW('Water Data'!F11))="","",OFFSET('Water Data'!$F$28,0,10*ROW('Water Data'!F11)))</f>
        <v/>
      </c>
      <c r="CA17" s="277" t="str">
        <f ca="true">+IF(OFFSET('Water Data'!$F$29,0,10*ROW('Water Data'!F11))="","",OFFSET('Water Data'!$F$29,0,10*ROW('Water Data'!F11)))</f>
        <v/>
      </c>
      <c r="CB17" s="277" t="str">
        <f ca="true">+IF(OFFSET('Water Data'!$G$27,0,10*ROW('Water Data'!G11))="","",OFFSET('Water Data'!$G$27,0,10*ROW('Water Data'!G11)))</f>
        <v/>
      </c>
      <c r="CC17" s="277" t="str">
        <f ca="true">+IF(OFFSET('Water Data'!$G$28,0,10*ROW('Water Data'!G11))="","",OFFSET('Water Data'!$G$28,0,10*ROW('Water Data'!G11)))</f>
        <v/>
      </c>
      <c r="CD17" s="277" t="str">
        <f ca="true">+IF(OFFSET('Water Data'!$G$29,0,10*ROW('Water Data'!G11))="","",OFFSET('Water Data'!$G$29,0,10*ROW('Water Data'!G11)))</f>
        <v/>
      </c>
      <c r="CE17" s="277" t="str">
        <f ca="true">+IF(OFFSET('Water Data'!$H$27,0,10*ROW('Water Data'!H11))="","",OFFSET('Water Data'!$H$27,0,10*ROW('Water Data'!H11)))</f>
        <v/>
      </c>
      <c r="CF17" s="277" t="str">
        <f ca="true">+IF(OFFSET('Water Data'!$H$28,0,10*ROW('Water Data'!H11))="","",OFFSET('Water Data'!$H$28,0,10*ROW('Water Data'!H11)))</f>
        <v/>
      </c>
      <c r="CG17" s="277" t="str">
        <f ca="true">+IF(OFFSET('Water Data'!$H$29,0,10*ROW('Water Data'!H11))="","",OFFSET('Water Data'!$H$29,0,10*ROW('Water Data'!H11)))</f>
        <v/>
      </c>
      <c r="CH17" s="277" t="str">
        <f ca="true">+IF(OFFSET('Water Data'!$I$27,0,10*ROW('Water Data'!I11))="","",OFFSET('Water Data'!$I$27,0,10*ROW('Water Data'!I11)))</f>
        <v/>
      </c>
      <c r="CI17" s="277" t="str">
        <f ca="true">+IF(OFFSET('Water Data'!$I$28,0,10*ROW('Water Data'!I11))="","",OFFSET('Water Data'!$I$28,0,10*ROW('Water Data'!I11)))</f>
        <v/>
      </c>
      <c r="CJ17" s="277" t="str">
        <f ca="true">+IF(OFFSET('Water Data'!$I$29,0,10*ROW('Water Data'!I11))="","",OFFSET('Water Data'!$I$29,0,10*ROW('Water Data'!I11)))</f>
        <v/>
      </c>
      <c r="CK17" s="277" t="str">
        <f ca="true">+IF(OFFSET('Sanitation Data'!$D$28,0,10*ROW('Sanitation Data'!D11))="","",OFFSET('Sanitation Data'!$D$28,0,10*ROW('Sanitation Data'!D11)))</f>
        <v/>
      </c>
      <c r="CL17" s="277" t="str">
        <f ca="true">+IF(OFFSET('Sanitation Data'!$D$29,0,10*ROW('Sanitation Data'!D11))="","",OFFSET('Sanitation Data'!$D$29,0,10*ROW('Sanitation Data'!D11)))</f>
        <v/>
      </c>
      <c r="CM17" s="277" t="str">
        <f ca="true">+IF(OFFSET('Sanitation Data'!$D$30,0,10*ROW('Sanitation Data'!D11))="","",OFFSET('Sanitation Data'!$D$30,0,10*ROW('Sanitation Data'!D11)))</f>
        <v/>
      </c>
      <c r="CN17" s="277" t="str">
        <f ca="true">+IF(OFFSET('Sanitation Data'!$D$31,0,10*ROW('Sanitation Data'!D11))="","",OFFSET('Sanitation Data'!$D$31,0,10*ROW('Sanitation Data'!D11)))</f>
        <v/>
      </c>
      <c r="CO17" s="277" t="str">
        <f ca="true">+IF(OFFSET('Sanitation Data'!$D$32,0,10*ROW('Sanitation Data'!D11))="","",OFFSET('Sanitation Data'!$D$32,0,10*ROW('Sanitation Data'!D11)))</f>
        <v/>
      </c>
      <c r="CP17" s="277" t="str">
        <f ca="true">+IF(OFFSET('Sanitation Data'!$E$28,0,10*ROW('Sanitation Data'!E11))="","",OFFSET('Sanitation Data'!$E$28,0,10*ROW('Sanitation Data'!E11)))</f>
        <v/>
      </c>
      <c r="CQ17" s="277" t="str">
        <f ca="true">+IF(OFFSET('Sanitation Data'!$E$29,0,10*ROW('Sanitation Data'!E11))="","",OFFSET('Sanitation Data'!$E$29,0,10*ROW('Sanitation Data'!E11)))</f>
        <v/>
      </c>
      <c r="CR17" s="277" t="str">
        <f ca="true">+IF(OFFSET('Sanitation Data'!$E$30,0,10*ROW('Sanitation Data'!E11))="","",OFFSET('Sanitation Data'!$E$30,0,10*ROW('Sanitation Data'!E11)))</f>
        <v/>
      </c>
      <c r="CS17" s="277" t="str">
        <f ca="true">+IF(OFFSET('Sanitation Data'!$E$31,0,10*ROW('Sanitation Data'!E11))="","",OFFSET('Sanitation Data'!$E$31,0,10*ROW('Sanitation Data'!E11)))</f>
        <v/>
      </c>
      <c r="CT17" s="277" t="str">
        <f ca="true">+IF(OFFSET('Sanitation Data'!$E$32,0,10*ROW('Sanitation Data'!E11))="","",OFFSET('Sanitation Data'!$E$32,0,10*ROW('Sanitation Data'!E11)))</f>
        <v/>
      </c>
      <c r="CU17" s="277" t="str">
        <f ca="true">+IF(OFFSET('Sanitation Data'!$F$28,0,10*ROW('Sanitation Data'!F11))="","",OFFSET('Sanitation Data'!$F$28,0,10*ROW('Sanitation Data'!F11)))</f>
        <v/>
      </c>
      <c r="CV17" s="277" t="str">
        <f ca="true">+IF(OFFSET('Sanitation Data'!$F$29,0,10*ROW('Sanitation Data'!F11))="","",OFFSET('Sanitation Data'!$F$29,0,10*ROW('Sanitation Data'!F11)))</f>
        <v/>
      </c>
      <c r="CW17" s="277" t="str">
        <f ca="true">+IF(OFFSET('Sanitation Data'!$F$30,0,10*ROW('Sanitation Data'!F11))="","",OFFSET('Sanitation Data'!$F$30,0,10*ROW('Sanitation Data'!F11)))</f>
        <v/>
      </c>
      <c r="CX17" s="277" t="str">
        <f ca="true">+IF(OFFSET('Sanitation Data'!$F$31,0,10*ROW('Sanitation Data'!F11))="","",OFFSET('Sanitation Data'!$F$31,0,10*ROW('Sanitation Data'!F11)))</f>
        <v/>
      </c>
      <c r="CY17" s="277" t="str">
        <f ca="true">+IF(OFFSET('Sanitation Data'!$F$32,0,10*ROW('Sanitation Data'!F11))="","",OFFSET('Sanitation Data'!$F$32,0,10*ROW('Sanitation Data'!F11)))</f>
        <v/>
      </c>
      <c r="CZ17" s="277" t="str">
        <f ca="true">+IF(OFFSET('Sanitation Data'!$G$28,0,10*ROW('Sanitation Data'!G11))="","",OFFSET('Sanitation Data'!$G$28,0,10*ROW('Sanitation Data'!G11)))</f>
        <v/>
      </c>
      <c r="DA17" s="277" t="str">
        <f ca="true">+IF(OFFSET('Sanitation Data'!$G$29,0,10*ROW('Sanitation Data'!G11))="","",OFFSET('Sanitation Data'!$G$29,0,10*ROW('Sanitation Data'!G11)))</f>
        <v/>
      </c>
      <c r="DB17" s="277" t="str">
        <f ca="true">+IF(OFFSET('Sanitation Data'!$G$30,0,10*ROW('Sanitation Data'!G11))="","",OFFSET('Sanitation Data'!$G$30,0,10*ROW('Sanitation Data'!G11)))</f>
        <v/>
      </c>
      <c r="DC17" s="277" t="str">
        <f ca="true">+IF(OFFSET('Sanitation Data'!$G$31,0,10*ROW('Sanitation Data'!G11))="","",OFFSET('Sanitation Data'!$G$31,0,10*ROW('Sanitation Data'!G11)))</f>
        <v/>
      </c>
      <c r="DD17" s="277" t="str">
        <f ca="true">+IF(OFFSET('Sanitation Data'!$G$32,0,10*ROW('Sanitation Data'!G11))="","",OFFSET('Sanitation Data'!$G$32,0,10*ROW('Sanitation Data'!G11)))</f>
        <v/>
      </c>
      <c r="DE17" s="277" t="str">
        <f ca="true">+IF(OFFSET('Sanitation Data'!$H$28,0,10*ROW('Sanitation Data'!H11))="","",OFFSET('Sanitation Data'!$H$28,0,10*ROW('Sanitation Data'!H11)))</f>
        <v/>
      </c>
      <c r="DF17" s="277" t="str">
        <f ca="true">+IF(OFFSET('Sanitation Data'!$H$29,0,10*ROW('Sanitation Data'!H11))="","",OFFSET('Sanitation Data'!$H$29,0,10*ROW('Sanitation Data'!H11)))</f>
        <v/>
      </c>
      <c r="DG17" s="277" t="str">
        <f ca="true">+IF(OFFSET('Sanitation Data'!$H$30,0,10*ROW('Sanitation Data'!H11))="","",OFFSET('Sanitation Data'!$H$30,0,10*ROW('Sanitation Data'!H11)))</f>
        <v/>
      </c>
      <c r="DH17" s="277" t="str">
        <f ca="true">+IF(OFFSET('Sanitation Data'!$H$31,0,10*ROW('Sanitation Data'!H11))="","",OFFSET('Sanitation Data'!$H$31,0,10*ROW('Sanitation Data'!H11)))</f>
        <v/>
      </c>
      <c r="DI17" s="277" t="str">
        <f ca="true">+IF(OFFSET('Sanitation Data'!$H$32,0,10*ROW('Sanitation Data'!H11))="","",OFFSET('Sanitation Data'!$H$32,0,10*ROW('Sanitation Data'!H11)))</f>
        <v/>
      </c>
      <c r="DJ17" s="277" t="str">
        <f ca="true">+IF(OFFSET('Sanitation Data'!$I$28,0,10*ROW('Sanitation Data'!I11))="","",OFFSET('Sanitation Data'!$I$28,0,10*ROW('Sanitation Data'!I11)))</f>
        <v/>
      </c>
      <c r="DK17" s="277" t="str">
        <f ca="true">+IF(OFFSET('Sanitation Data'!$I$29,0,10*ROW('Sanitation Data'!I11))="","",OFFSET('Sanitation Data'!$I$29,0,10*ROW('Sanitation Data'!I11)))</f>
        <v/>
      </c>
      <c r="DL17" s="277" t="str">
        <f ca="true">+IF(OFFSET('Sanitation Data'!$I$30,0,10*ROW('Sanitation Data'!I11))="","",OFFSET('Sanitation Data'!$I$30,0,10*ROW('Sanitation Data'!I11)))</f>
        <v/>
      </c>
      <c r="DM17" s="277" t="str">
        <f ca="true">+IF(OFFSET('Sanitation Data'!$I$31,0,10*ROW('Sanitation Data'!I11))="","",OFFSET('Sanitation Data'!$I$31,0,10*ROW('Sanitation Data'!I11)))</f>
        <v/>
      </c>
      <c r="DN17" s="277" t="str">
        <f ca="true">+IF(OFFSET('Sanitation Data'!$I$32,0,10*ROW('Sanitation Data'!I11))="","",OFFSET('Sanitation Data'!$I$32,0,10*ROW('Sanitation Data'!I11)))</f>
        <v/>
      </c>
      <c r="DO17" s="277" t="str">
        <f ca="true">+IF(OFFSET('Hygiene Data'!$D$11,0,10*ROW('Hygiene Data'!D11))="","",OFFSET('Hygiene Data'!$D$11,0,10*ROW('Hygiene Data'!D11)))</f>
        <v/>
      </c>
      <c r="DP17" s="277" t="str">
        <f ca="true">+IF(OFFSET('Hygiene Data'!$D$12,0,10*ROW('Hygiene Data'!D11))="","",OFFSET('Hygiene Data'!$D$12,0,10*ROW('Hygiene Data'!D11)))</f>
        <v/>
      </c>
      <c r="DQ17" s="277" t="str">
        <f ca="true">+IF(OFFSET('Hygiene Data'!$D$13,0,10*ROW('Hygiene Data'!D11))="","",OFFSET('Hygiene Data'!$D$13,0,10*ROW('Hygiene Data'!D11)))</f>
        <v/>
      </c>
      <c r="DR17" s="277" t="str">
        <f ca="true">+IF(OFFSET('Hygiene Data'!$E$11,0,10*ROW('Hygiene Data'!E11))="","",OFFSET('Hygiene Data'!$E$11,0,10*ROW('Hygiene Data'!E11)))</f>
        <v/>
      </c>
      <c r="DS17" s="277" t="str">
        <f ca="true">+IF(OFFSET('Hygiene Data'!$E$12,0,10*ROW('Hygiene Data'!E11))="","",OFFSET('Hygiene Data'!$E$12,0,10*ROW('Hygiene Data'!E11)))</f>
        <v/>
      </c>
      <c r="DT17" s="277" t="str">
        <f ca="true">+IF(OFFSET('Hygiene Data'!$E$13,0,10*ROW('Hygiene Data'!E11))="","",OFFSET('Hygiene Data'!$E$13,0,10*ROW('Hygiene Data'!E11)))</f>
        <v/>
      </c>
      <c r="DU17" s="277" t="str">
        <f ca="true">+IF(OFFSET('Hygiene Data'!$F$11,0,10*ROW('Hygiene Data'!F11))="","",OFFSET('Hygiene Data'!$F$11,0,10*ROW('Hygiene Data'!F11)))</f>
        <v/>
      </c>
      <c r="DV17" s="277" t="str">
        <f ca="true">+IF(OFFSET('Hygiene Data'!$F$12,0,10*ROW('Hygiene Data'!F11))="","",OFFSET('Hygiene Data'!$F$12,0,10*ROW('Hygiene Data'!F11)))</f>
        <v/>
      </c>
      <c r="DW17" s="277" t="str">
        <f ca="true">+IF(OFFSET('Hygiene Data'!$F$13,0,10*ROW('Hygiene Data'!F11))="","",OFFSET('Hygiene Data'!$F$13,0,10*ROW('Hygiene Data'!F11)))</f>
        <v/>
      </c>
      <c r="DX17" s="277" t="str">
        <f ca="true">+IF(OFFSET('Hygiene Data'!$G$11,0,10*ROW('Hygiene Data'!G11))="","",OFFSET('Hygiene Data'!$G$11,0,10*ROW('Hygiene Data'!G11)))</f>
        <v/>
      </c>
      <c r="DY17" s="277" t="str">
        <f ca="true">+IF(OFFSET('Hygiene Data'!$G$12,0,10*ROW('Hygiene Data'!G11))="","",OFFSET('Hygiene Data'!$G$12,0,10*ROW('Hygiene Data'!G11)))</f>
        <v/>
      </c>
      <c r="DZ17" s="277" t="str">
        <f ca="true">+IF(OFFSET('Hygiene Data'!$G$13,0,10*ROW('Hygiene Data'!G11))="","",OFFSET('Hygiene Data'!$G$13,0,10*ROW('Hygiene Data'!G11)))</f>
        <v/>
      </c>
      <c r="EA17" s="277" t="str">
        <f ca="true">+IF(OFFSET('Hygiene Data'!$H$11,0,10*ROW('Hygiene Data'!H11))="","",OFFSET('Hygiene Data'!$H$11,0,10*ROW('Hygiene Data'!H11)))</f>
        <v/>
      </c>
      <c r="EB17" s="277" t="str">
        <f ca="true">+IF(OFFSET('Hygiene Data'!$H$12,0,10*ROW('Hygiene Data'!H11))="","",OFFSET('Hygiene Data'!$H$12,0,10*ROW('Hygiene Data'!H11)))</f>
        <v/>
      </c>
      <c r="EC17" s="277" t="str">
        <f ca="true">+IF(OFFSET('Hygiene Data'!$H$13,0,10*ROW('Hygiene Data'!H11))="","",OFFSET('Hygiene Data'!$H$13,0,10*ROW('Hygiene Data'!H11)))</f>
        <v/>
      </c>
      <c r="ED17" s="277" t="str">
        <f ca="true">+IF(OFFSET('Hygiene Data'!$I$11,0,10*ROW('Hygiene Data'!I11))="","",OFFSET('Hygiene Data'!$I$11,0,10*ROW('Hygiene Data'!I11)))</f>
        <v/>
      </c>
      <c r="EE17" s="277" t="str">
        <f ca="true">+IF(OFFSET('Hygiene Data'!$I$12,0,10*ROW('Hygiene Data'!I11))="","",OFFSET('Hygiene Data'!$I$12,0,10*ROW('Hygiene Data'!I11)))</f>
        <v/>
      </c>
      <c r="EF17" s="277"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
      </c>
      <c r="B18" s="35" t="str">
        <f ca="true">+IF(OFFSET('Water Data'!$C$2,0,10*ROW('Water Data'!F12))="","",OFFSET('Water Data'!$C$2,0,10*ROW('Water Data'!F12)))</f>
        <v/>
      </c>
      <c r="C18" s="333" t="str">
        <f t="shared" ca="true" si="0"/>
        <v/>
      </c>
      <c r="D18" s="92"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2"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2"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2"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2"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2"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2"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2"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2"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2"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2"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2"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2"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2"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2"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2"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2"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2"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3"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3"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3"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3"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3"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3"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3"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3"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3"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3"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3"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3"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3"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3"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3"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3"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3"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3"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3"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3"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3"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3"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3"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3"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3"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3"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3"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3"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3"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3"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4"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4"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4"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4"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4"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4"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4"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4"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4"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4"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4"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4"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4"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4"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4"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4"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4"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4"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7"/>
      <c r="BS18" s="277" t="str">
        <f ca="true">+IF(OFFSET('Water Data'!$D$27,0,10*ROW('Water Data'!D12))="","",OFFSET('Water Data'!$D$27,0,10*ROW('Water Data'!D12)))</f>
        <v/>
      </c>
      <c r="BT18" s="277" t="str">
        <f ca="true">+IF(OFFSET('Water Data'!$D$28,0,10*ROW('Water Data'!D12))="","",OFFSET('Water Data'!$D$28,0,10*ROW('Water Data'!D12)))</f>
        <v/>
      </c>
      <c r="BU18" s="277" t="str">
        <f ca="true">+IF(OFFSET('Water Data'!$D$29,0,10*ROW('Water Data'!D12))="","",OFFSET('Water Data'!$D$29,0,10*ROW('Water Data'!D12)))</f>
        <v/>
      </c>
      <c r="BV18" s="277" t="str">
        <f ca="true">+IF(OFFSET('Water Data'!$E$27,0,10*ROW('Water Data'!E12))="","",OFFSET('Water Data'!$E$27,0,10*ROW('Water Data'!E12)))</f>
        <v/>
      </c>
      <c r="BW18" s="277" t="str">
        <f ca="true">+IF(OFFSET('Water Data'!$E$28,0,10*ROW('Water Data'!E12))="","",OFFSET('Water Data'!$E$28,0,10*ROW('Water Data'!E12)))</f>
        <v/>
      </c>
      <c r="BX18" s="277" t="str">
        <f ca="true">+IF(OFFSET('Water Data'!$E$29,0,10*ROW('Water Data'!E12))="","",OFFSET('Water Data'!$E$29,0,10*ROW('Water Data'!E12)))</f>
        <v/>
      </c>
      <c r="BY18" s="277" t="str">
        <f ca="true">+IF(OFFSET('Water Data'!$F$27,0,10*ROW('Water Data'!F12))="","",OFFSET('Water Data'!$F$27,0,10*ROW('Water Data'!F12)))</f>
        <v/>
      </c>
      <c r="BZ18" s="277" t="str">
        <f ca="true">+IF(OFFSET('Water Data'!$F$28,0,10*ROW('Water Data'!F12))="","",OFFSET('Water Data'!$F$28,0,10*ROW('Water Data'!F12)))</f>
        <v/>
      </c>
      <c r="CA18" s="277" t="str">
        <f ca="true">+IF(OFFSET('Water Data'!$F$29,0,10*ROW('Water Data'!F12))="","",OFFSET('Water Data'!$F$29,0,10*ROW('Water Data'!F12)))</f>
        <v/>
      </c>
      <c r="CB18" s="277" t="str">
        <f ca="true">+IF(OFFSET('Water Data'!$G$27,0,10*ROW('Water Data'!G12))="","",OFFSET('Water Data'!$G$27,0,10*ROW('Water Data'!G12)))</f>
        <v/>
      </c>
      <c r="CC18" s="277" t="str">
        <f ca="true">+IF(OFFSET('Water Data'!$G$28,0,10*ROW('Water Data'!G12))="","",OFFSET('Water Data'!$G$28,0,10*ROW('Water Data'!G12)))</f>
        <v/>
      </c>
      <c r="CD18" s="277" t="str">
        <f ca="true">+IF(OFFSET('Water Data'!$G$29,0,10*ROW('Water Data'!G12))="","",OFFSET('Water Data'!$G$29,0,10*ROW('Water Data'!G12)))</f>
        <v/>
      </c>
      <c r="CE18" s="277" t="str">
        <f ca="true">+IF(OFFSET('Water Data'!$H$27,0,10*ROW('Water Data'!H12))="","",OFFSET('Water Data'!$H$27,0,10*ROW('Water Data'!H12)))</f>
        <v/>
      </c>
      <c r="CF18" s="277" t="str">
        <f ca="true">+IF(OFFSET('Water Data'!$H$28,0,10*ROW('Water Data'!H12))="","",OFFSET('Water Data'!$H$28,0,10*ROW('Water Data'!H12)))</f>
        <v/>
      </c>
      <c r="CG18" s="277" t="str">
        <f ca="true">+IF(OFFSET('Water Data'!$H$29,0,10*ROW('Water Data'!H12))="","",OFFSET('Water Data'!$H$29,0,10*ROW('Water Data'!H12)))</f>
        <v/>
      </c>
      <c r="CH18" s="277" t="str">
        <f ca="true">+IF(OFFSET('Water Data'!$I$27,0,10*ROW('Water Data'!I12))="","",OFFSET('Water Data'!$I$27,0,10*ROW('Water Data'!I12)))</f>
        <v/>
      </c>
      <c r="CI18" s="277" t="str">
        <f ca="true">+IF(OFFSET('Water Data'!$I$28,0,10*ROW('Water Data'!I12))="","",OFFSET('Water Data'!$I$28,0,10*ROW('Water Data'!I12)))</f>
        <v/>
      </c>
      <c r="CJ18" s="277" t="str">
        <f ca="true">+IF(OFFSET('Water Data'!$I$29,0,10*ROW('Water Data'!I12))="","",OFFSET('Water Data'!$I$29,0,10*ROW('Water Data'!I12)))</f>
        <v/>
      </c>
      <c r="CK18" s="277" t="str">
        <f ca="true">+IF(OFFSET('Sanitation Data'!$D$28,0,10*ROW('Sanitation Data'!D12))="","",OFFSET('Sanitation Data'!$D$28,0,10*ROW('Sanitation Data'!D12)))</f>
        <v/>
      </c>
      <c r="CL18" s="277" t="str">
        <f ca="true">+IF(OFFSET('Sanitation Data'!$D$29,0,10*ROW('Sanitation Data'!D12))="","",OFFSET('Sanitation Data'!$D$29,0,10*ROW('Sanitation Data'!D12)))</f>
        <v/>
      </c>
      <c r="CM18" s="277" t="str">
        <f ca="true">+IF(OFFSET('Sanitation Data'!$D$30,0,10*ROW('Sanitation Data'!D12))="","",OFFSET('Sanitation Data'!$D$30,0,10*ROW('Sanitation Data'!D12)))</f>
        <v/>
      </c>
      <c r="CN18" s="277" t="str">
        <f ca="true">+IF(OFFSET('Sanitation Data'!$D$31,0,10*ROW('Sanitation Data'!D12))="","",OFFSET('Sanitation Data'!$D$31,0,10*ROW('Sanitation Data'!D12)))</f>
        <v/>
      </c>
      <c r="CO18" s="277" t="str">
        <f ca="true">+IF(OFFSET('Sanitation Data'!$D$32,0,10*ROW('Sanitation Data'!D12))="","",OFFSET('Sanitation Data'!$D$32,0,10*ROW('Sanitation Data'!D12)))</f>
        <v/>
      </c>
      <c r="CP18" s="277" t="str">
        <f ca="true">+IF(OFFSET('Sanitation Data'!$E$28,0,10*ROW('Sanitation Data'!E12))="","",OFFSET('Sanitation Data'!$E$28,0,10*ROW('Sanitation Data'!E12)))</f>
        <v/>
      </c>
      <c r="CQ18" s="277" t="str">
        <f ca="true">+IF(OFFSET('Sanitation Data'!$E$29,0,10*ROW('Sanitation Data'!E12))="","",OFFSET('Sanitation Data'!$E$29,0,10*ROW('Sanitation Data'!E12)))</f>
        <v/>
      </c>
      <c r="CR18" s="277" t="str">
        <f ca="true">+IF(OFFSET('Sanitation Data'!$E$30,0,10*ROW('Sanitation Data'!E12))="","",OFFSET('Sanitation Data'!$E$30,0,10*ROW('Sanitation Data'!E12)))</f>
        <v/>
      </c>
      <c r="CS18" s="277" t="str">
        <f ca="true">+IF(OFFSET('Sanitation Data'!$E$31,0,10*ROW('Sanitation Data'!E12))="","",OFFSET('Sanitation Data'!$E$31,0,10*ROW('Sanitation Data'!E12)))</f>
        <v/>
      </c>
      <c r="CT18" s="277" t="str">
        <f ca="true">+IF(OFFSET('Sanitation Data'!$E$32,0,10*ROW('Sanitation Data'!E12))="","",OFFSET('Sanitation Data'!$E$32,0,10*ROW('Sanitation Data'!E12)))</f>
        <v/>
      </c>
      <c r="CU18" s="277" t="str">
        <f ca="true">+IF(OFFSET('Sanitation Data'!$F$28,0,10*ROW('Sanitation Data'!F12))="","",OFFSET('Sanitation Data'!$F$28,0,10*ROW('Sanitation Data'!F12)))</f>
        <v/>
      </c>
      <c r="CV18" s="277" t="str">
        <f ca="true">+IF(OFFSET('Sanitation Data'!$F$29,0,10*ROW('Sanitation Data'!F12))="","",OFFSET('Sanitation Data'!$F$29,0,10*ROW('Sanitation Data'!F12)))</f>
        <v/>
      </c>
      <c r="CW18" s="277" t="str">
        <f ca="true">+IF(OFFSET('Sanitation Data'!$F$30,0,10*ROW('Sanitation Data'!F12))="","",OFFSET('Sanitation Data'!$F$30,0,10*ROW('Sanitation Data'!F12)))</f>
        <v/>
      </c>
      <c r="CX18" s="277" t="str">
        <f ca="true">+IF(OFFSET('Sanitation Data'!$F$31,0,10*ROW('Sanitation Data'!F12))="","",OFFSET('Sanitation Data'!$F$31,0,10*ROW('Sanitation Data'!F12)))</f>
        <v/>
      </c>
      <c r="CY18" s="277" t="str">
        <f ca="true">+IF(OFFSET('Sanitation Data'!$F$32,0,10*ROW('Sanitation Data'!F12))="","",OFFSET('Sanitation Data'!$F$32,0,10*ROW('Sanitation Data'!F12)))</f>
        <v/>
      </c>
      <c r="CZ18" s="277" t="str">
        <f ca="true">+IF(OFFSET('Sanitation Data'!$G$28,0,10*ROW('Sanitation Data'!G12))="","",OFFSET('Sanitation Data'!$G$28,0,10*ROW('Sanitation Data'!G12)))</f>
        <v/>
      </c>
      <c r="DA18" s="277" t="str">
        <f ca="true">+IF(OFFSET('Sanitation Data'!$G$29,0,10*ROW('Sanitation Data'!G12))="","",OFFSET('Sanitation Data'!$G$29,0,10*ROW('Sanitation Data'!G12)))</f>
        <v/>
      </c>
      <c r="DB18" s="277" t="str">
        <f ca="true">+IF(OFFSET('Sanitation Data'!$G$30,0,10*ROW('Sanitation Data'!G12))="","",OFFSET('Sanitation Data'!$G$30,0,10*ROW('Sanitation Data'!G12)))</f>
        <v/>
      </c>
      <c r="DC18" s="277" t="str">
        <f ca="true">+IF(OFFSET('Sanitation Data'!$G$31,0,10*ROW('Sanitation Data'!G12))="","",OFFSET('Sanitation Data'!$G$31,0,10*ROW('Sanitation Data'!G12)))</f>
        <v/>
      </c>
      <c r="DD18" s="277" t="str">
        <f ca="true">+IF(OFFSET('Sanitation Data'!$G$32,0,10*ROW('Sanitation Data'!G12))="","",OFFSET('Sanitation Data'!$G$32,0,10*ROW('Sanitation Data'!G12)))</f>
        <v/>
      </c>
      <c r="DE18" s="277" t="str">
        <f ca="true">+IF(OFFSET('Sanitation Data'!$H$28,0,10*ROW('Sanitation Data'!H12))="","",OFFSET('Sanitation Data'!$H$28,0,10*ROW('Sanitation Data'!H12)))</f>
        <v/>
      </c>
      <c r="DF18" s="277" t="str">
        <f ca="true">+IF(OFFSET('Sanitation Data'!$H$29,0,10*ROW('Sanitation Data'!H12))="","",OFFSET('Sanitation Data'!$H$29,0,10*ROW('Sanitation Data'!H12)))</f>
        <v/>
      </c>
      <c r="DG18" s="277" t="str">
        <f ca="true">+IF(OFFSET('Sanitation Data'!$H$30,0,10*ROW('Sanitation Data'!H12))="","",OFFSET('Sanitation Data'!$H$30,0,10*ROW('Sanitation Data'!H12)))</f>
        <v/>
      </c>
      <c r="DH18" s="277" t="str">
        <f ca="true">+IF(OFFSET('Sanitation Data'!$H$31,0,10*ROW('Sanitation Data'!H12))="","",OFFSET('Sanitation Data'!$H$31,0,10*ROW('Sanitation Data'!H12)))</f>
        <v/>
      </c>
      <c r="DI18" s="277" t="str">
        <f ca="true">+IF(OFFSET('Sanitation Data'!$H$32,0,10*ROW('Sanitation Data'!H12))="","",OFFSET('Sanitation Data'!$H$32,0,10*ROW('Sanitation Data'!H12)))</f>
        <v/>
      </c>
      <c r="DJ18" s="277" t="str">
        <f ca="true">+IF(OFFSET('Sanitation Data'!$I$28,0,10*ROW('Sanitation Data'!I12))="","",OFFSET('Sanitation Data'!$I$28,0,10*ROW('Sanitation Data'!I12)))</f>
        <v/>
      </c>
      <c r="DK18" s="277" t="str">
        <f ca="true">+IF(OFFSET('Sanitation Data'!$I$29,0,10*ROW('Sanitation Data'!I12))="","",OFFSET('Sanitation Data'!$I$29,0,10*ROW('Sanitation Data'!I12)))</f>
        <v/>
      </c>
      <c r="DL18" s="277" t="str">
        <f ca="true">+IF(OFFSET('Sanitation Data'!$I$30,0,10*ROW('Sanitation Data'!I12))="","",OFFSET('Sanitation Data'!$I$30,0,10*ROW('Sanitation Data'!I12)))</f>
        <v/>
      </c>
      <c r="DM18" s="277" t="str">
        <f ca="true">+IF(OFFSET('Sanitation Data'!$I$31,0,10*ROW('Sanitation Data'!I12))="","",OFFSET('Sanitation Data'!$I$31,0,10*ROW('Sanitation Data'!I12)))</f>
        <v/>
      </c>
      <c r="DN18" s="277" t="str">
        <f ca="true">+IF(OFFSET('Sanitation Data'!$I$32,0,10*ROW('Sanitation Data'!I12))="","",OFFSET('Sanitation Data'!$I$32,0,10*ROW('Sanitation Data'!I12)))</f>
        <v/>
      </c>
      <c r="DO18" s="277" t="str">
        <f ca="true">+IF(OFFSET('Hygiene Data'!$D$11,0,10*ROW('Hygiene Data'!D12))="","",OFFSET('Hygiene Data'!$D$11,0,10*ROW('Hygiene Data'!D12)))</f>
        <v/>
      </c>
      <c r="DP18" s="277" t="str">
        <f ca="true">+IF(OFFSET('Hygiene Data'!$D$12,0,10*ROW('Hygiene Data'!D12))="","",OFFSET('Hygiene Data'!$D$12,0,10*ROW('Hygiene Data'!D12)))</f>
        <v/>
      </c>
      <c r="DQ18" s="277" t="str">
        <f ca="true">+IF(OFFSET('Hygiene Data'!$D$13,0,10*ROW('Hygiene Data'!D12))="","",OFFSET('Hygiene Data'!$D$13,0,10*ROW('Hygiene Data'!D12)))</f>
        <v/>
      </c>
      <c r="DR18" s="277" t="str">
        <f ca="true">+IF(OFFSET('Hygiene Data'!$E$11,0,10*ROW('Hygiene Data'!E12))="","",OFFSET('Hygiene Data'!$E$11,0,10*ROW('Hygiene Data'!E12)))</f>
        <v/>
      </c>
      <c r="DS18" s="277" t="str">
        <f ca="true">+IF(OFFSET('Hygiene Data'!$E$12,0,10*ROW('Hygiene Data'!E12))="","",OFFSET('Hygiene Data'!$E$12,0,10*ROW('Hygiene Data'!E12)))</f>
        <v/>
      </c>
      <c r="DT18" s="277" t="str">
        <f ca="true">+IF(OFFSET('Hygiene Data'!$E$13,0,10*ROW('Hygiene Data'!E12))="","",OFFSET('Hygiene Data'!$E$13,0,10*ROW('Hygiene Data'!E12)))</f>
        <v/>
      </c>
      <c r="DU18" s="277" t="str">
        <f ca="true">+IF(OFFSET('Hygiene Data'!$F$11,0,10*ROW('Hygiene Data'!F12))="","",OFFSET('Hygiene Data'!$F$11,0,10*ROW('Hygiene Data'!F12)))</f>
        <v/>
      </c>
      <c r="DV18" s="277" t="str">
        <f ca="true">+IF(OFFSET('Hygiene Data'!$F$12,0,10*ROW('Hygiene Data'!F12))="","",OFFSET('Hygiene Data'!$F$12,0,10*ROW('Hygiene Data'!F12)))</f>
        <v/>
      </c>
      <c r="DW18" s="277" t="str">
        <f ca="true">+IF(OFFSET('Hygiene Data'!$F$13,0,10*ROW('Hygiene Data'!F12))="","",OFFSET('Hygiene Data'!$F$13,0,10*ROW('Hygiene Data'!F12)))</f>
        <v/>
      </c>
      <c r="DX18" s="277" t="str">
        <f ca="true">+IF(OFFSET('Hygiene Data'!$G$11,0,10*ROW('Hygiene Data'!G12))="","",OFFSET('Hygiene Data'!$G$11,0,10*ROW('Hygiene Data'!G12)))</f>
        <v/>
      </c>
      <c r="DY18" s="277" t="str">
        <f ca="true">+IF(OFFSET('Hygiene Data'!$G$12,0,10*ROW('Hygiene Data'!G12))="","",OFFSET('Hygiene Data'!$G$12,0,10*ROW('Hygiene Data'!G12)))</f>
        <v/>
      </c>
      <c r="DZ18" s="277" t="str">
        <f ca="true">+IF(OFFSET('Hygiene Data'!$G$13,0,10*ROW('Hygiene Data'!G12))="","",OFFSET('Hygiene Data'!$G$13,0,10*ROW('Hygiene Data'!G12)))</f>
        <v/>
      </c>
      <c r="EA18" s="277" t="str">
        <f ca="true">+IF(OFFSET('Hygiene Data'!$H$11,0,10*ROW('Hygiene Data'!H12))="","",OFFSET('Hygiene Data'!$H$11,0,10*ROW('Hygiene Data'!H12)))</f>
        <v/>
      </c>
      <c r="EB18" s="277" t="str">
        <f ca="true">+IF(OFFSET('Hygiene Data'!$H$12,0,10*ROW('Hygiene Data'!H12))="","",OFFSET('Hygiene Data'!$H$12,0,10*ROW('Hygiene Data'!H12)))</f>
        <v/>
      </c>
      <c r="EC18" s="277" t="str">
        <f ca="true">+IF(OFFSET('Hygiene Data'!$H$13,0,10*ROW('Hygiene Data'!H12))="","",OFFSET('Hygiene Data'!$H$13,0,10*ROW('Hygiene Data'!H12)))</f>
        <v/>
      </c>
      <c r="ED18" s="277" t="str">
        <f ca="true">+IF(OFFSET('Hygiene Data'!$I$11,0,10*ROW('Hygiene Data'!I12))="","",OFFSET('Hygiene Data'!$I$11,0,10*ROW('Hygiene Data'!I12)))</f>
        <v/>
      </c>
      <c r="EE18" s="277" t="str">
        <f ca="true">+IF(OFFSET('Hygiene Data'!$I$12,0,10*ROW('Hygiene Data'!I12))="","",OFFSET('Hygiene Data'!$I$12,0,10*ROW('Hygiene Data'!I12)))</f>
        <v/>
      </c>
      <c r="EF18" s="277"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33" t="str">
        <f t="shared" ca="true" si="0"/>
        <v/>
      </c>
      <c r="D19" s="92"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2"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2"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2"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2"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2"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2"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2"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2"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2"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2"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2"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2"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2"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2"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2"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2"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2"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3"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3"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3"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3"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3"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3"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3"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3"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3"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3"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3"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3"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3"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3"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3"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3"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3"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3"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3"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3"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3"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3"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3"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3"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3"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3"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3"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3"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3"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3"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4"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4"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4"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4"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4"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4"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4"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4"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4"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4"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4"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4"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4"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4"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4"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4"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4"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4"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7"/>
      <c r="BS19" s="277" t="str">
        <f ca="true">+IF(OFFSET('Water Data'!$D$27,0,10*ROW('Water Data'!D13))="","",OFFSET('Water Data'!$D$27,0,10*ROW('Water Data'!D13)))</f>
        <v/>
      </c>
      <c r="BT19" s="277" t="str">
        <f ca="true">+IF(OFFSET('Water Data'!$D$28,0,10*ROW('Water Data'!D13))="","",OFFSET('Water Data'!$D$28,0,10*ROW('Water Data'!D13)))</f>
        <v/>
      </c>
      <c r="BU19" s="277" t="str">
        <f ca="true">+IF(OFFSET('Water Data'!$D$29,0,10*ROW('Water Data'!D13))="","",OFFSET('Water Data'!$D$29,0,10*ROW('Water Data'!D13)))</f>
        <v/>
      </c>
      <c r="BV19" s="277" t="str">
        <f ca="true">+IF(OFFSET('Water Data'!$E$27,0,10*ROW('Water Data'!E13))="","",OFFSET('Water Data'!$E$27,0,10*ROW('Water Data'!E13)))</f>
        <v/>
      </c>
      <c r="BW19" s="277" t="str">
        <f ca="true">+IF(OFFSET('Water Data'!$E$28,0,10*ROW('Water Data'!E13))="","",OFFSET('Water Data'!$E$28,0,10*ROW('Water Data'!E13)))</f>
        <v/>
      </c>
      <c r="BX19" s="277" t="str">
        <f ca="true">+IF(OFFSET('Water Data'!$E$29,0,10*ROW('Water Data'!E13))="","",OFFSET('Water Data'!$E$29,0,10*ROW('Water Data'!E13)))</f>
        <v/>
      </c>
      <c r="BY19" s="277" t="str">
        <f ca="true">+IF(OFFSET('Water Data'!$F$27,0,10*ROW('Water Data'!F13))="","",OFFSET('Water Data'!$F$27,0,10*ROW('Water Data'!F13)))</f>
        <v/>
      </c>
      <c r="BZ19" s="277" t="str">
        <f ca="true">+IF(OFFSET('Water Data'!$F$28,0,10*ROW('Water Data'!F13))="","",OFFSET('Water Data'!$F$28,0,10*ROW('Water Data'!F13)))</f>
        <v/>
      </c>
      <c r="CA19" s="277" t="str">
        <f ca="true">+IF(OFFSET('Water Data'!$F$29,0,10*ROW('Water Data'!F13))="","",OFFSET('Water Data'!$F$29,0,10*ROW('Water Data'!F13)))</f>
        <v/>
      </c>
      <c r="CB19" s="277" t="str">
        <f ca="true">+IF(OFFSET('Water Data'!$G$27,0,10*ROW('Water Data'!G13))="","",OFFSET('Water Data'!$G$27,0,10*ROW('Water Data'!G13)))</f>
        <v/>
      </c>
      <c r="CC19" s="277" t="str">
        <f ca="true">+IF(OFFSET('Water Data'!$G$28,0,10*ROW('Water Data'!G13))="","",OFFSET('Water Data'!$G$28,0,10*ROW('Water Data'!G13)))</f>
        <v/>
      </c>
      <c r="CD19" s="277" t="str">
        <f ca="true">+IF(OFFSET('Water Data'!$G$29,0,10*ROW('Water Data'!G13))="","",OFFSET('Water Data'!$G$29,0,10*ROW('Water Data'!G13)))</f>
        <v/>
      </c>
      <c r="CE19" s="277" t="str">
        <f ca="true">+IF(OFFSET('Water Data'!$H$27,0,10*ROW('Water Data'!H13))="","",OFFSET('Water Data'!$H$27,0,10*ROW('Water Data'!H13)))</f>
        <v/>
      </c>
      <c r="CF19" s="277" t="str">
        <f ca="true">+IF(OFFSET('Water Data'!$H$28,0,10*ROW('Water Data'!H13))="","",OFFSET('Water Data'!$H$28,0,10*ROW('Water Data'!H13)))</f>
        <v/>
      </c>
      <c r="CG19" s="277" t="str">
        <f ca="true">+IF(OFFSET('Water Data'!$H$29,0,10*ROW('Water Data'!H13))="","",OFFSET('Water Data'!$H$29,0,10*ROW('Water Data'!H13)))</f>
        <v/>
      </c>
      <c r="CH19" s="277" t="str">
        <f ca="true">+IF(OFFSET('Water Data'!$I$27,0,10*ROW('Water Data'!I13))="","",OFFSET('Water Data'!$I$27,0,10*ROW('Water Data'!I13)))</f>
        <v/>
      </c>
      <c r="CI19" s="277" t="str">
        <f ca="true">+IF(OFFSET('Water Data'!$I$28,0,10*ROW('Water Data'!I13))="","",OFFSET('Water Data'!$I$28,0,10*ROW('Water Data'!I13)))</f>
        <v/>
      </c>
      <c r="CJ19" s="277" t="str">
        <f ca="true">+IF(OFFSET('Water Data'!$I$29,0,10*ROW('Water Data'!I13))="","",OFFSET('Water Data'!$I$29,0,10*ROW('Water Data'!I13)))</f>
        <v/>
      </c>
      <c r="CK19" s="277" t="str">
        <f ca="true">+IF(OFFSET('Sanitation Data'!$D$28,0,10*ROW('Sanitation Data'!D13))="","",OFFSET('Sanitation Data'!$D$28,0,10*ROW('Sanitation Data'!D13)))</f>
        <v/>
      </c>
      <c r="CL19" s="277" t="str">
        <f ca="true">+IF(OFFSET('Sanitation Data'!$D$29,0,10*ROW('Sanitation Data'!D13))="","",OFFSET('Sanitation Data'!$D$29,0,10*ROW('Sanitation Data'!D13)))</f>
        <v/>
      </c>
      <c r="CM19" s="277" t="str">
        <f ca="true">+IF(OFFSET('Sanitation Data'!$D$30,0,10*ROW('Sanitation Data'!D13))="","",OFFSET('Sanitation Data'!$D$30,0,10*ROW('Sanitation Data'!D13)))</f>
        <v/>
      </c>
      <c r="CN19" s="277" t="str">
        <f ca="true">+IF(OFFSET('Sanitation Data'!$D$31,0,10*ROW('Sanitation Data'!D13))="","",OFFSET('Sanitation Data'!$D$31,0,10*ROW('Sanitation Data'!D13)))</f>
        <v/>
      </c>
      <c r="CO19" s="277" t="str">
        <f ca="true">+IF(OFFSET('Sanitation Data'!$D$32,0,10*ROW('Sanitation Data'!D13))="","",OFFSET('Sanitation Data'!$D$32,0,10*ROW('Sanitation Data'!D13)))</f>
        <v/>
      </c>
      <c r="CP19" s="277" t="str">
        <f ca="true">+IF(OFFSET('Sanitation Data'!$E$28,0,10*ROW('Sanitation Data'!E13))="","",OFFSET('Sanitation Data'!$E$28,0,10*ROW('Sanitation Data'!E13)))</f>
        <v/>
      </c>
      <c r="CQ19" s="277" t="str">
        <f ca="true">+IF(OFFSET('Sanitation Data'!$E$29,0,10*ROW('Sanitation Data'!E13))="","",OFFSET('Sanitation Data'!$E$29,0,10*ROW('Sanitation Data'!E13)))</f>
        <v/>
      </c>
      <c r="CR19" s="277" t="str">
        <f ca="true">+IF(OFFSET('Sanitation Data'!$E$30,0,10*ROW('Sanitation Data'!E13))="","",OFFSET('Sanitation Data'!$E$30,0,10*ROW('Sanitation Data'!E13)))</f>
        <v/>
      </c>
      <c r="CS19" s="277" t="str">
        <f ca="true">+IF(OFFSET('Sanitation Data'!$E$31,0,10*ROW('Sanitation Data'!E13))="","",OFFSET('Sanitation Data'!$E$31,0,10*ROW('Sanitation Data'!E13)))</f>
        <v/>
      </c>
      <c r="CT19" s="277" t="str">
        <f ca="true">+IF(OFFSET('Sanitation Data'!$E$32,0,10*ROW('Sanitation Data'!E13))="","",OFFSET('Sanitation Data'!$E$32,0,10*ROW('Sanitation Data'!E13)))</f>
        <v/>
      </c>
      <c r="CU19" s="277" t="str">
        <f ca="true">+IF(OFFSET('Sanitation Data'!$F$28,0,10*ROW('Sanitation Data'!F13))="","",OFFSET('Sanitation Data'!$F$28,0,10*ROW('Sanitation Data'!F13)))</f>
        <v/>
      </c>
      <c r="CV19" s="277" t="str">
        <f ca="true">+IF(OFFSET('Sanitation Data'!$F$29,0,10*ROW('Sanitation Data'!F13))="","",OFFSET('Sanitation Data'!$F$29,0,10*ROW('Sanitation Data'!F13)))</f>
        <v/>
      </c>
      <c r="CW19" s="277" t="str">
        <f ca="true">+IF(OFFSET('Sanitation Data'!$F$30,0,10*ROW('Sanitation Data'!F13))="","",OFFSET('Sanitation Data'!$F$30,0,10*ROW('Sanitation Data'!F13)))</f>
        <v/>
      </c>
      <c r="CX19" s="277" t="str">
        <f ca="true">+IF(OFFSET('Sanitation Data'!$F$31,0,10*ROW('Sanitation Data'!F13))="","",OFFSET('Sanitation Data'!$F$31,0,10*ROW('Sanitation Data'!F13)))</f>
        <v/>
      </c>
      <c r="CY19" s="277" t="str">
        <f ca="true">+IF(OFFSET('Sanitation Data'!$F$32,0,10*ROW('Sanitation Data'!F13))="","",OFFSET('Sanitation Data'!$F$32,0,10*ROW('Sanitation Data'!F13)))</f>
        <v/>
      </c>
      <c r="CZ19" s="277" t="str">
        <f ca="true">+IF(OFFSET('Sanitation Data'!$G$28,0,10*ROW('Sanitation Data'!G13))="","",OFFSET('Sanitation Data'!$G$28,0,10*ROW('Sanitation Data'!G13)))</f>
        <v/>
      </c>
      <c r="DA19" s="277" t="str">
        <f ca="true">+IF(OFFSET('Sanitation Data'!$G$29,0,10*ROW('Sanitation Data'!G13))="","",OFFSET('Sanitation Data'!$G$29,0,10*ROW('Sanitation Data'!G13)))</f>
        <v/>
      </c>
      <c r="DB19" s="277" t="str">
        <f ca="true">+IF(OFFSET('Sanitation Data'!$G$30,0,10*ROW('Sanitation Data'!G13))="","",OFFSET('Sanitation Data'!$G$30,0,10*ROW('Sanitation Data'!G13)))</f>
        <v/>
      </c>
      <c r="DC19" s="277" t="str">
        <f ca="true">+IF(OFFSET('Sanitation Data'!$G$31,0,10*ROW('Sanitation Data'!G13))="","",OFFSET('Sanitation Data'!$G$31,0,10*ROW('Sanitation Data'!G13)))</f>
        <v/>
      </c>
      <c r="DD19" s="277" t="str">
        <f ca="true">+IF(OFFSET('Sanitation Data'!$G$32,0,10*ROW('Sanitation Data'!G13))="","",OFFSET('Sanitation Data'!$G$32,0,10*ROW('Sanitation Data'!G13)))</f>
        <v/>
      </c>
      <c r="DE19" s="277" t="str">
        <f ca="true">+IF(OFFSET('Sanitation Data'!$H$28,0,10*ROW('Sanitation Data'!H13))="","",OFFSET('Sanitation Data'!$H$28,0,10*ROW('Sanitation Data'!H13)))</f>
        <v/>
      </c>
      <c r="DF19" s="277" t="str">
        <f ca="true">+IF(OFFSET('Sanitation Data'!$H$29,0,10*ROW('Sanitation Data'!H13))="","",OFFSET('Sanitation Data'!$H$29,0,10*ROW('Sanitation Data'!H13)))</f>
        <v/>
      </c>
      <c r="DG19" s="277" t="str">
        <f ca="true">+IF(OFFSET('Sanitation Data'!$H$30,0,10*ROW('Sanitation Data'!H13))="","",OFFSET('Sanitation Data'!$H$30,0,10*ROW('Sanitation Data'!H13)))</f>
        <v/>
      </c>
      <c r="DH19" s="277" t="str">
        <f ca="true">+IF(OFFSET('Sanitation Data'!$H$31,0,10*ROW('Sanitation Data'!H13))="","",OFFSET('Sanitation Data'!$H$31,0,10*ROW('Sanitation Data'!H13)))</f>
        <v/>
      </c>
      <c r="DI19" s="277" t="str">
        <f ca="true">+IF(OFFSET('Sanitation Data'!$H$32,0,10*ROW('Sanitation Data'!H13))="","",OFFSET('Sanitation Data'!$H$32,0,10*ROW('Sanitation Data'!H13)))</f>
        <v/>
      </c>
      <c r="DJ19" s="277" t="str">
        <f ca="true">+IF(OFFSET('Sanitation Data'!$I$28,0,10*ROW('Sanitation Data'!I13))="","",OFFSET('Sanitation Data'!$I$28,0,10*ROW('Sanitation Data'!I13)))</f>
        <v/>
      </c>
      <c r="DK19" s="277" t="str">
        <f ca="true">+IF(OFFSET('Sanitation Data'!$I$29,0,10*ROW('Sanitation Data'!I13))="","",OFFSET('Sanitation Data'!$I$29,0,10*ROW('Sanitation Data'!I13)))</f>
        <v/>
      </c>
      <c r="DL19" s="277" t="str">
        <f ca="true">+IF(OFFSET('Sanitation Data'!$I$30,0,10*ROW('Sanitation Data'!I13))="","",OFFSET('Sanitation Data'!$I$30,0,10*ROW('Sanitation Data'!I13)))</f>
        <v/>
      </c>
      <c r="DM19" s="277" t="str">
        <f ca="true">+IF(OFFSET('Sanitation Data'!$I$31,0,10*ROW('Sanitation Data'!I13))="","",OFFSET('Sanitation Data'!$I$31,0,10*ROW('Sanitation Data'!I13)))</f>
        <v/>
      </c>
      <c r="DN19" s="277" t="str">
        <f ca="true">+IF(OFFSET('Sanitation Data'!$I$32,0,10*ROW('Sanitation Data'!I13))="","",OFFSET('Sanitation Data'!$I$32,0,10*ROW('Sanitation Data'!I13)))</f>
        <v/>
      </c>
      <c r="DO19" s="277" t="str">
        <f ca="true">+IF(OFFSET('Hygiene Data'!$D$11,0,10*ROW('Hygiene Data'!D13))="","",OFFSET('Hygiene Data'!$D$11,0,10*ROW('Hygiene Data'!D13)))</f>
        <v/>
      </c>
      <c r="DP19" s="277" t="str">
        <f ca="true">+IF(OFFSET('Hygiene Data'!$D$12,0,10*ROW('Hygiene Data'!D13))="","",OFFSET('Hygiene Data'!$D$12,0,10*ROW('Hygiene Data'!D13)))</f>
        <v/>
      </c>
      <c r="DQ19" s="277" t="str">
        <f ca="true">+IF(OFFSET('Hygiene Data'!$D$13,0,10*ROW('Hygiene Data'!D13))="","",OFFSET('Hygiene Data'!$D$13,0,10*ROW('Hygiene Data'!D13)))</f>
        <v/>
      </c>
      <c r="DR19" s="277" t="str">
        <f ca="true">+IF(OFFSET('Hygiene Data'!$E$11,0,10*ROW('Hygiene Data'!E13))="","",OFFSET('Hygiene Data'!$E$11,0,10*ROW('Hygiene Data'!E13)))</f>
        <v/>
      </c>
      <c r="DS19" s="277" t="str">
        <f ca="true">+IF(OFFSET('Hygiene Data'!$E$12,0,10*ROW('Hygiene Data'!E13))="","",OFFSET('Hygiene Data'!$E$12,0,10*ROW('Hygiene Data'!E13)))</f>
        <v/>
      </c>
      <c r="DT19" s="277" t="str">
        <f ca="true">+IF(OFFSET('Hygiene Data'!$E$13,0,10*ROW('Hygiene Data'!E13))="","",OFFSET('Hygiene Data'!$E$13,0,10*ROW('Hygiene Data'!E13)))</f>
        <v/>
      </c>
      <c r="DU19" s="277" t="str">
        <f ca="true">+IF(OFFSET('Hygiene Data'!$F$11,0,10*ROW('Hygiene Data'!F13))="","",OFFSET('Hygiene Data'!$F$11,0,10*ROW('Hygiene Data'!F13)))</f>
        <v/>
      </c>
      <c r="DV19" s="277" t="str">
        <f ca="true">+IF(OFFSET('Hygiene Data'!$F$12,0,10*ROW('Hygiene Data'!F13))="","",OFFSET('Hygiene Data'!$F$12,0,10*ROW('Hygiene Data'!F13)))</f>
        <v/>
      </c>
      <c r="DW19" s="277" t="str">
        <f ca="true">+IF(OFFSET('Hygiene Data'!$F$13,0,10*ROW('Hygiene Data'!F13))="","",OFFSET('Hygiene Data'!$F$13,0,10*ROW('Hygiene Data'!F13)))</f>
        <v/>
      </c>
      <c r="DX19" s="277" t="str">
        <f ca="true">+IF(OFFSET('Hygiene Data'!$G$11,0,10*ROW('Hygiene Data'!G13))="","",OFFSET('Hygiene Data'!$G$11,0,10*ROW('Hygiene Data'!G13)))</f>
        <v/>
      </c>
      <c r="DY19" s="277" t="str">
        <f ca="true">+IF(OFFSET('Hygiene Data'!$G$12,0,10*ROW('Hygiene Data'!G13))="","",OFFSET('Hygiene Data'!$G$12,0,10*ROW('Hygiene Data'!G13)))</f>
        <v/>
      </c>
      <c r="DZ19" s="277" t="str">
        <f ca="true">+IF(OFFSET('Hygiene Data'!$G$13,0,10*ROW('Hygiene Data'!G13))="","",OFFSET('Hygiene Data'!$G$13,0,10*ROW('Hygiene Data'!G13)))</f>
        <v/>
      </c>
      <c r="EA19" s="277" t="str">
        <f ca="true">+IF(OFFSET('Hygiene Data'!$H$11,0,10*ROW('Hygiene Data'!H13))="","",OFFSET('Hygiene Data'!$H$11,0,10*ROW('Hygiene Data'!H13)))</f>
        <v/>
      </c>
      <c r="EB19" s="277" t="str">
        <f ca="true">+IF(OFFSET('Hygiene Data'!$H$12,0,10*ROW('Hygiene Data'!H13))="","",OFFSET('Hygiene Data'!$H$12,0,10*ROW('Hygiene Data'!H13)))</f>
        <v/>
      </c>
      <c r="EC19" s="277" t="str">
        <f ca="true">+IF(OFFSET('Hygiene Data'!$H$13,0,10*ROW('Hygiene Data'!H13))="","",OFFSET('Hygiene Data'!$H$13,0,10*ROW('Hygiene Data'!H13)))</f>
        <v/>
      </c>
      <c r="ED19" s="277" t="str">
        <f ca="true">+IF(OFFSET('Hygiene Data'!$I$11,0,10*ROW('Hygiene Data'!I13))="","",OFFSET('Hygiene Data'!$I$11,0,10*ROW('Hygiene Data'!I13)))</f>
        <v/>
      </c>
      <c r="EE19" s="277" t="str">
        <f ca="true">+IF(OFFSET('Hygiene Data'!$I$12,0,10*ROW('Hygiene Data'!I13))="","",OFFSET('Hygiene Data'!$I$12,0,10*ROW('Hygiene Data'!I13)))</f>
        <v/>
      </c>
      <c r="EF19" s="277"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33" t="str">
        <f t="shared" ca="true" si="0"/>
        <v/>
      </c>
      <c r="D20" s="92"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2"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2"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2"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2"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2"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2"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2"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2"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2"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2"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2"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2"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2"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2"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2"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2"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2"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3"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3"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3"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3"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3"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3"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3"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3"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3"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3"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3"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3"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3"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3"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3"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3"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3"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3"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3"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3"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3"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3"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3"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3"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3"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3"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3"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3"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3"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3"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4"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4"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4"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4"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4"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4"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4"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4"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4"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4"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4"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4"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4"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4"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4"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4"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4"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4"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7"/>
      <c r="BS20" s="277" t="str">
        <f ca="true">+IF(OFFSET('Water Data'!$D$27,0,10*ROW('Water Data'!D14))="","",OFFSET('Water Data'!$D$27,0,10*ROW('Water Data'!D14)))</f>
        <v/>
      </c>
      <c r="BT20" s="277" t="str">
        <f ca="true">+IF(OFFSET('Water Data'!$D$28,0,10*ROW('Water Data'!D14))="","",OFFSET('Water Data'!$D$28,0,10*ROW('Water Data'!D14)))</f>
        <v/>
      </c>
      <c r="BU20" s="277" t="str">
        <f ca="true">+IF(OFFSET('Water Data'!$D$29,0,10*ROW('Water Data'!D14))="","",OFFSET('Water Data'!$D$29,0,10*ROW('Water Data'!D14)))</f>
        <v/>
      </c>
      <c r="BV20" s="277" t="str">
        <f ca="true">+IF(OFFSET('Water Data'!$E$27,0,10*ROW('Water Data'!E14))="","",OFFSET('Water Data'!$E$27,0,10*ROW('Water Data'!E14)))</f>
        <v/>
      </c>
      <c r="BW20" s="277" t="str">
        <f ca="true">+IF(OFFSET('Water Data'!$E$28,0,10*ROW('Water Data'!E14))="","",OFFSET('Water Data'!$E$28,0,10*ROW('Water Data'!E14)))</f>
        <v/>
      </c>
      <c r="BX20" s="277" t="str">
        <f ca="true">+IF(OFFSET('Water Data'!$E$29,0,10*ROW('Water Data'!E14))="","",OFFSET('Water Data'!$E$29,0,10*ROW('Water Data'!E14)))</f>
        <v/>
      </c>
      <c r="BY20" s="277" t="str">
        <f ca="true">+IF(OFFSET('Water Data'!$F$27,0,10*ROW('Water Data'!F14))="","",OFFSET('Water Data'!$F$27,0,10*ROW('Water Data'!F14)))</f>
        <v/>
      </c>
      <c r="BZ20" s="277" t="str">
        <f ca="true">+IF(OFFSET('Water Data'!$F$28,0,10*ROW('Water Data'!F14))="","",OFFSET('Water Data'!$F$28,0,10*ROW('Water Data'!F14)))</f>
        <v/>
      </c>
      <c r="CA20" s="277" t="str">
        <f ca="true">+IF(OFFSET('Water Data'!$F$29,0,10*ROW('Water Data'!F14))="","",OFFSET('Water Data'!$F$29,0,10*ROW('Water Data'!F14)))</f>
        <v/>
      </c>
      <c r="CB20" s="277" t="str">
        <f ca="true">+IF(OFFSET('Water Data'!$G$27,0,10*ROW('Water Data'!G14))="","",OFFSET('Water Data'!$G$27,0,10*ROW('Water Data'!G14)))</f>
        <v/>
      </c>
      <c r="CC20" s="277" t="str">
        <f ca="true">+IF(OFFSET('Water Data'!$G$28,0,10*ROW('Water Data'!G14))="","",OFFSET('Water Data'!$G$28,0,10*ROW('Water Data'!G14)))</f>
        <v/>
      </c>
      <c r="CD20" s="277" t="str">
        <f ca="true">+IF(OFFSET('Water Data'!$G$29,0,10*ROW('Water Data'!G14))="","",OFFSET('Water Data'!$G$29,0,10*ROW('Water Data'!G14)))</f>
        <v/>
      </c>
      <c r="CE20" s="277" t="str">
        <f ca="true">+IF(OFFSET('Water Data'!$H$27,0,10*ROW('Water Data'!H14))="","",OFFSET('Water Data'!$H$27,0,10*ROW('Water Data'!H14)))</f>
        <v/>
      </c>
      <c r="CF20" s="277" t="str">
        <f ca="true">+IF(OFFSET('Water Data'!$H$28,0,10*ROW('Water Data'!H14))="","",OFFSET('Water Data'!$H$28,0,10*ROW('Water Data'!H14)))</f>
        <v/>
      </c>
      <c r="CG20" s="277" t="str">
        <f ca="true">+IF(OFFSET('Water Data'!$H$29,0,10*ROW('Water Data'!H14))="","",OFFSET('Water Data'!$H$29,0,10*ROW('Water Data'!H14)))</f>
        <v/>
      </c>
      <c r="CH20" s="277" t="str">
        <f ca="true">+IF(OFFSET('Water Data'!$I$27,0,10*ROW('Water Data'!I14))="","",OFFSET('Water Data'!$I$27,0,10*ROW('Water Data'!I14)))</f>
        <v/>
      </c>
      <c r="CI20" s="277" t="str">
        <f ca="true">+IF(OFFSET('Water Data'!$I$28,0,10*ROW('Water Data'!I14))="","",OFFSET('Water Data'!$I$28,0,10*ROW('Water Data'!I14)))</f>
        <v/>
      </c>
      <c r="CJ20" s="277" t="str">
        <f ca="true">+IF(OFFSET('Water Data'!$I$29,0,10*ROW('Water Data'!I14))="","",OFFSET('Water Data'!$I$29,0,10*ROW('Water Data'!I14)))</f>
        <v/>
      </c>
      <c r="CK20" s="277" t="str">
        <f ca="true">+IF(OFFSET('Sanitation Data'!$D$28,0,10*ROW('Sanitation Data'!D14))="","",OFFSET('Sanitation Data'!$D$28,0,10*ROW('Sanitation Data'!D14)))</f>
        <v/>
      </c>
      <c r="CL20" s="277" t="str">
        <f ca="true">+IF(OFFSET('Sanitation Data'!$D$29,0,10*ROW('Sanitation Data'!D14))="","",OFFSET('Sanitation Data'!$D$29,0,10*ROW('Sanitation Data'!D14)))</f>
        <v/>
      </c>
      <c r="CM20" s="277" t="str">
        <f ca="true">+IF(OFFSET('Sanitation Data'!$D$30,0,10*ROW('Sanitation Data'!D14))="","",OFFSET('Sanitation Data'!$D$30,0,10*ROW('Sanitation Data'!D14)))</f>
        <v/>
      </c>
      <c r="CN20" s="277" t="str">
        <f ca="true">+IF(OFFSET('Sanitation Data'!$D$31,0,10*ROW('Sanitation Data'!D14))="","",OFFSET('Sanitation Data'!$D$31,0,10*ROW('Sanitation Data'!D14)))</f>
        <v/>
      </c>
      <c r="CO20" s="277" t="str">
        <f ca="true">+IF(OFFSET('Sanitation Data'!$D$32,0,10*ROW('Sanitation Data'!D14))="","",OFFSET('Sanitation Data'!$D$32,0,10*ROW('Sanitation Data'!D14)))</f>
        <v/>
      </c>
      <c r="CP20" s="277" t="str">
        <f ca="true">+IF(OFFSET('Sanitation Data'!$E$28,0,10*ROW('Sanitation Data'!E14))="","",OFFSET('Sanitation Data'!$E$28,0,10*ROW('Sanitation Data'!E14)))</f>
        <v/>
      </c>
      <c r="CQ20" s="277" t="str">
        <f ca="true">+IF(OFFSET('Sanitation Data'!$E$29,0,10*ROW('Sanitation Data'!E14))="","",OFFSET('Sanitation Data'!$E$29,0,10*ROW('Sanitation Data'!E14)))</f>
        <v/>
      </c>
      <c r="CR20" s="277" t="str">
        <f ca="true">+IF(OFFSET('Sanitation Data'!$E$30,0,10*ROW('Sanitation Data'!E14))="","",OFFSET('Sanitation Data'!$E$30,0,10*ROW('Sanitation Data'!E14)))</f>
        <v/>
      </c>
      <c r="CS20" s="277" t="str">
        <f ca="true">+IF(OFFSET('Sanitation Data'!$E$31,0,10*ROW('Sanitation Data'!E14))="","",OFFSET('Sanitation Data'!$E$31,0,10*ROW('Sanitation Data'!E14)))</f>
        <v/>
      </c>
      <c r="CT20" s="277" t="str">
        <f ca="true">+IF(OFFSET('Sanitation Data'!$E$32,0,10*ROW('Sanitation Data'!E14))="","",OFFSET('Sanitation Data'!$E$32,0,10*ROW('Sanitation Data'!E14)))</f>
        <v/>
      </c>
      <c r="CU20" s="277" t="str">
        <f ca="true">+IF(OFFSET('Sanitation Data'!$F$28,0,10*ROW('Sanitation Data'!F14))="","",OFFSET('Sanitation Data'!$F$28,0,10*ROW('Sanitation Data'!F14)))</f>
        <v/>
      </c>
      <c r="CV20" s="277" t="str">
        <f ca="true">+IF(OFFSET('Sanitation Data'!$F$29,0,10*ROW('Sanitation Data'!F14))="","",OFFSET('Sanitation Data'!$F$29,0,10*ROW('Sanitation Data'!F14)))</f>
        <v/>
      </c>
      <c r="CW20" s="277" t="str">
        <f ca="true">+IF(OFFSET('Sanitation Data'!$F$30,0,10*ROW('Sanitation Data'!F14))="","",OFFSET('Sanitation Data'!$F$30,0,10*ROW('Sanitation Data'!F14)))</f>
        <v/>
      </c>
      <c r="CX20" s="277" t="str">
        <f ca="true">+IF(OFFSET('Sanitation Data'!$F$31,0,10*ROW('Sanitation Data'!F14))="","",OFFSET('Sanitation Data'!$F$31,0,10*ROW('Sanitation Data'!F14)))</f>
        <v/>
      </c>
      <c r="CY20" s="277" t="str">
        <f ca="true">+IF(OFFSET('Sanitation Data'!$F$32,0,10*ROW('Sanitation Data'!F14))="","",OFFSET('Sanitation Data'!$F$32,0,10*ROW('Sanitation Data'!F14)))</f>
        <v/>
      </c>
      <c r="CZ20" s="277" t="str">
        <f ca="true">+IF(OFFSET('Sanitation Data'!$G$28,0,10*ROW('Sanitation Data'!G14))="","",OFFSET('Sanitation Data'!$G$28,0,10*ROW('Sanitation Data'!G14)))</f>
        <v/>
      </c>
      <c r="DA20" s="277" t="str">
        <f ca="true">+IF(OFFSET('Sanitation Data'!$G$29,0,10*ROW('Sanitation Data'!G14))="","",OFFSET('Sanitation Data'!$G$29,0,10*ROW('Sanitation Data'!G14)))</f>
        <v/>
      </c>
      <c r="DB20" s="277" t="str">
        <f ca="true">+IF(OFFSET('Sanitation Data'!$G$30,0,10*ROW('Sanitation Data'!G14))="","",OFFSET('Sanitation Data'!$G$30,0,10*ROW('Sanitation Data'!G14)))</f>
        <v/>
      </c>
      <c r="DC20" s="277" t="str">
        <f ca="true">+IF(OFFSET('Sanitation Data'!$G$31,0,10*ROW('Sanitation Data'!G14))="","",OFFSET('Sanitation Data'!$G$31,0,10*ROW('Sanitation Data'!G14)))</f>
        <v/>
      </c>
      <c r="DD20" s="277" t="str">
        <f ca="true">+IF(OFFSET('Sanitation Data'!$G$32,0,10*ROW('Sanitation Data'!G14))="","",OFFSET('Sanitation Data'!$G$32,0,10*ROW('Sanitation Data'!G14)))</f>
        <v/>
      </c>
      <c r="DE20" s="277" t="str">
        <f ca="true">+IF(OFFSET('Sanitation Data'!$H$28,0,10*ROW('Sanitation Data'!H14))="","",OFFSET('Sanitation Data'!$H$28,0,10*ROW('Sanitation Data'!H14)))</f>
        <v/>
      </c>
      <c r="DF20" s="277" t="str">
        <f ca="true">+IF(OFFSET('Sanitation Data'!$H$29,0,10*ROW('Sanitation Data'!H14))="","",OFFSET('Sanitation Data'!$H$29,0,10*ROW('Sanitation Data'!H14)))</f>
        <v/>
      </c>
      <c r="DG20" s="277" t="str">
        <f ca="true">+IF(OFFSET('Sanitation Data'!$H$30,0,10*ROW('Sanitation Data'!H14))="","",OFFSET('Sanitation Data'!$H$30,0,10*ROW('Sanitation Data'!H14)))</f>
        <v/>
      </c>
      <c r="DH20" s="277" t="str">
        <f ca="true">+IF(OFFSET('Sanitation Data'!$H$31,0,10*ROW('Sanitation Data'!H14))="","",OFFSET('Sanitation Data'!$H$31,0,10*ROW('Sanitation Data'!H14)))</f>
        <v/>
      </c>
      <c r="DI20" s="277" t="str">
        <f ca="true">+IF(OFFSET('Sanitation Data'!$H$32,0,10*ROW('Sanitation Data'!H14))="","",OFFSET('Sanitation Data'!$H$32,0,10*ROW('Sanitation Data'!H14)))</f>
        <v/>
      </c>
      <c r="DJ20" s="277" t="str">
        <f ca="true">+IF(OFFSET('Sanitation Data'!$I$28,0,10*ROW('Sanitation Data'!I14))="","",OFFSET('Sanitation Data'!$I$28,0,10*ROW('Sanitation Data'!I14)))</f>
        <v/>
      </c>
      <c r="DK20" s="277" t="str">
        <f ca="true">+IF(OFFSET('Sanitation Data'!$I$29,0,10*ROW('Sanitation Data'!I14))="","",OFFSET('Sanitation Data'!$I$29,0,10*ROW('Sanitation Data'!I14)))</f>
        <v/>
      </c>
      <c r="DL20" s="277" t="str">
        <f ca="true">+IF(OFFSET('Sanitation Data'!$I$30,0,10*ROW('Sanitation Data'!I14))="","",OFFSET('Sanitation Data'!$I$30,0,10*ROW('Sanitation Data'!I14)))</f>
        <v/>
      </c>
      <c r="DM20" s="277" t="str">
        <f ca="true">+IF(OFFSET('Sanitation Data'!$I$31,0,10*ROW('Sanitation Data'!I14))="","",OFFSET('Sanitation Data'!$I$31,0,10*ROW('Sanitation Data'!I14)))</f>
        <v/>
      </c>
      <c r="DN20" s="277" t="str">
        <f ca="true">+IF(OFFSET('Sanitation Data'!$I$32,0,10*ROW('Sanitation Data'!I14))="","",OFFSET('Sanitation Data'!$I$32,0,10*ROW('Sanitation Data'!I14)))</f>
        <v/>
      </c>
      <c r="DO20" s="277" t="str">
        <f ca="true">+IF(OFFSET('Hygiene Data'!$D$11,0,10*ROW('Hygiene Data'!D14))="","",OFFSET('Hygiene Data'!$D$11,0,10*ROW('Hygiene Data'!D14)))</f>
        <v/>
      </c>
      <c r="DP20" s="277" t="str">
        <f ca="true">+IF(OFFSET('Hygiene Data'!$D$12,0,10*ROW('Hygiene Data'!D14))="","",OFFSET('Hygiene Data'!$D$12,0,10*ROW('Hygiene Data'!D14)))</f>
        <v/>
      </c>
      <c r="DQ20" s="277" t="str">
        <f ca="true">+IF(OFFSET('Hygiene Data'!$D$13,0,10*ROW('Hygiene Data'!D14))="","",OFFSET('Hygiene Data'!$D$13,0,10*ROW('Hygiene Data'!D14)))</f>
        <v/>
      </c>
      <c r="DR20" s="277" t="str">
        <f ca="true">+IF(OFFSET('Hygiene Data'!$E$11,0,10*ROW('Hygiene Data'!E14))="","",OFFSET('Hygiene Data'!$E$11,0,10*ROW('Hygiene Data'!E14)))</f>
        <v/>
      </c>
      <c r="DS20" s="277" t="str">
        <f ca="true">+IF(OFFSET('Hygiene Data'!$E$12,0,10*ROW('Hygiene Data'!E14))="","",OFFSET('Hygiene Data'!$E$12,0,10*ROW('Hygiene Data'!E14)))</f>
        <v/>
      </c>
      <c r="DT20" s="277" t="str">
        <f ca="true">+IF(OFFSET('Hygiene Data'!$E$13,0,10*ROW('Hygiene Data'!E14))="","",OFFSET('Hygiene Data'!$E$13,0,10*ROW('Hygiene Data'!E14)))</f>
        <v/>
      </c>
      <c r="DU20" s="277" t="str">
        <f ca="true">+IF(OFFSET('Hygiene Data'!$F$11,0,10*ROW('Hygiene Data'!F14))="","",OFFSET('Hygiene Data'!$F$11,0,10*ROW('Hygiene Data'!F14)))</f>
        <v/>
      </c>
      <c r="DV20" s="277" t="str">
        <f ca="true">+IF(OFFSET('Hygiene Data'!$F$12,0,10*ROW('Hygiene Data'!F14))="","",OFFSET('Hygiene Data'!$F$12,0,10*ROW('Hygiene Data'!F14)))</f>
        <v/>
      </c>
      <c r="DW20" s="277" t="str">
        <f ca="true">+IF(OFFSET('Hygiene Data'!$F$13,0,10*ROW('Hygiene Data'!F14))="","",OFFSET('Hygiene Data'!$F$13,0,10*ROW('Hygiene Data'!F14)))</f>
        <v/>
      </c>
      <c r="DX20" s="277" t="str">
        <f ca="true">+IF(OFFSET('Hygiene Data'!$G$11,0,10*ROW('Hygiene Data'!G14))="","",OFFSET('Hygiene Data'!$G$11,0,10*ROW('Hygiene Data'!G14)))</f>
        <v/>
      </c>
      <c r="DY20" s="277" t="str">
        <f ca="true">+IF(OFFSET('Hygiene Data'!$G$12,0,10*ROW('Hygiene Data'!G14))="","",OFFSET('Hygiene Data'!$G$12,0,10*ROW('Hygiene Data'!G14)))</f>
        <v/>
      </c>
      <c r="DZ20" s="277" t="str">
        <f ca="true">+IF(OFFSET('Hygiene Data'!$G$13,0,10*ROW('Hygiene Data'!G14))="","",OFFSET('Hygiene Data'!$G$13,0,10*ROW('Hygiene Data'!G14)))</f>
        <v/>
      </c>
      <c r="EA20" s="277" t="str">
        <f ca="true">+IF(OFFSET('Hygiene Data'!$H$11,0,10*ROW('Hygiene Data'!H14))="","",OFFSET('Hygiene Data'!$H$11,0,10*ROW('Hygiene Data'!H14)))</f>
        <v/>
      </c>
      <c r="EB20" s="277" t="str">
        <f ca="true">+IF(OFFSET('Hygiene Data'!$H$12,0,10*ROW('Hygiene Data'!H14))="","",OFFSET('Hygiene Data'!$H$12,0,10*ROW('Hygiene Data'!H14)))</f>
        <v/>
      </c>
      <c r="EC20" s="277" t="str">
        <f ca="true">+IF(OFFSET('Hygiene Data'!$H$13,0,10*ROW('Hygiene Data'!H14))="","",OFFSET('Hygiene Data'!$H$13,0,10*ROW('Hygiene Data'!H14)))</f>
        <v/>
      </c>
      <c r="ED20" s="277" t="str">
        <f ca="true">+IF(OFFSET('Hygiene Data'!$I$11,0,10*ROW('Hygiene Data'!I14))="","",OFFSET('Hygiene Data'!$I$11,0,10*ROW('Hygiene Data'!I14)))</f>
        <v/>
      </c>
      <c r="EE20" s="277" t="str">
        <f ca="true">+IF(OFFSET('Hygiene Data'!$I$12,0,10*ROW('Hygiene Data'!I14))="","",OFFSET('Hygiene Data'!$I$12,0,10*ROW('Hygiene Data'!I14)))</f>
        <v/>
      </c>
      <c r="EF20" s="277"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33" t="str">
        <f t="shared" ca="true" si="0"/>
        <v/>
      </c>
      <c r="D21" s="92"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2"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2"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2"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2"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2"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2"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2"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2"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2"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2"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2"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2"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2"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2"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2"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2"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2"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3"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3"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3"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3"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3"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3"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3"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3"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3"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3"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3"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3"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3"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3"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3"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3"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3"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3"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3"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3"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3"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3"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3"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3"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3"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3"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3"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3"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3"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3"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4"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4"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4"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4"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4"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4"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4"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4"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4"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4"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4"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4"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4"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4"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4"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4"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4"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4"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7"/>
      <c r="BS21" s="277" t="str">
        <f ca="true">+IF(OFFSET('Water Data'!$D$27,0,10*ROW('Water Data'!D15))="","",OFFSET('Water Data'!$D$27,0,10*ROW('Water Data'!D15)))</f>
        <v/>
      </c>
      <c r="BT21" s="277" t="str">
        <f ca="true">+IF(OFFSET('Water Data'!$D$28,0,10*ROW('Water Data'!D15))="","",OFFSET('Water Data'!$D$28,0,10*ROW('Water Data'!D15)))</f>
        <v/>
      </c>
      <c r="BU21" s="277" t="str">
        <f ca="true">+IF(OFFSET('Water Data'!$D$29,0,10*ROW('Water Data'!D15))="","",OFFSET('Water Data'!$D$29,0,10*ROW('Water Data'!D15)))</f>
        <v/>
      </c>
      <c r="BV21" s="277" t="str">
        <f ca="true">+IF(OFFSET('Water Data'!$E$27,0,10*ROW('Water Data'!E15))="","",OFFSET('Water Data'!$E$27,0,10*ROW('Water Data'!E15)))</f>
        <v/>
      </c>
      <c r="BW21" s="277" t="str">
        <f ca="true">+IF(OFFSET('Water Data'!$E$28,0,10*ROW('Water Data'!E15))="","",OFFSET('Water Data'!$E$28,0,10*ROW('Water Data'!E15)))</f>
        <v/>
      </c>
      <c r="BX21" s="277" t="str">
        <f ca="true">+IF(OFFSET('Water Data'!$E$29,0,10*ROW('Water Data'!E15))="","",OFFSET('Water Data'!$E$29,0,10*ROW('Water Data'!E15)))</f>
        <v/>
      </c>
      <c r="BY21" s="277" t="str">
        <f ca="true">+IF(OFFSET('Water Data'!$F$27,0,10*ROW('Water Data'!F15))="","",OFFSET('Water Data'!$F$27,0,10*ROW('Water Data'!F15)))</f>
        <v/>
      </c>
      <c r="BZ21" s="277" t="str">
        <f ca="true">+IF(OFFSET('Water Data'!$F$28,0,10*ROW('Water Data'!F15))="","",OFFSET('Water Data'!$F$28,0,10*ROW('Water Data'!F15)))</f>
        <v/>
      </c>
      <c r="CA21" s="277" t="str">
        <f ca="true">+IF(OFFSET('Water Data'!$F$29,0,10*ROW('Water Data'!F15))="","",OFFSET('Water Data'!$F$29,0,10*ROW('Water Data'!F15)))</f>
        <v/>
      </c>
      <c r="CB21" s="277" t="str">
        <f ca="true">+IF(OFFSET('Water Data'!$G$27,0,10*ROW('Water Data'!G15))="","",OFFSET('Water Data'!$G$27,0,10*ROW('Water Data'!G15)))</f>
        <v/>
      </c>
      <c r="CC21" s="277" t="str">
        <f ca="true">+IF(OFFSET('Water Data'!$G$28,0,10*ROW('Water Data'!G15))="","",OFFSET('Water Data'!$G$28,0,10*ROW('Water Data'!G15)))</f>
        <v/>
      </c>
      <c r="CD21" s="277" t="str">
        <f ca="true">+IF(OFFSET('Water Data'!$G$29,0,10*ROW('Water Data'!G15))="","",OFFSET('Water Data'!$G$29,0,10*ROW('Water Data'!G15)))</f>
        <v/>
      </c>
      <c r="CE21" s="277" t="str">
        <f ca="true">+IF(OFFSET('Water Data'!$H$27,0,10*ROW('Water Data'!H15))="","",OFFSET('Water Data'!$H$27,0,10*ROW('Water Data'!H15)))</f>
        <v/>
      </c>
      <c r="CF21" s="277" t="str">
        <f ca="true">+IF(OFFSET('Water Data'!$H$28,0,10*ROW('Water Data'!H15))="","",OFFSET('Water Data'!$H$28,0,10*ROW('Water Data'!H15)))</f>
        <v/>
      </c>
      <c r="CG21" s="277" t="str">
        <f ca="true">+IF(OFFSET('Water Data'!$H$29,0,10*ROW('Water Data'!H15))="","",OFFSET('Water Data'!$H$29,0,10*ROW('Water Data'!H15)))</f>
        <v/>
      </c>
      <c r="CH21" s="277" t="str">
        <f ca="true">+IF(OFFSET('Water Data'!$I$27,0,10*ROW('Water Data'!I15))="","",OFFSET('Water Data'!$I$27,0,10*ROW('Water Data'!I15)))</f>
        <v/>
      </c>
      <c r="CI21" s="277" t="str">
        <f ca="true">+IF(OFFSET('Water Data'!$I$28,0,10*ROW('Water Data'!I15))="","",OFFSET('Water Data'!$I$28,0,10*ROW('Water Data'!I15)))</f>
        <v/>
      </c>
      <c r="CJ21" s="277" t="str">
        <f ca="true">+IF(OFFSET('Water Data'!$I$29,0,10*ROW('Water Data'!I15))="","",OFFSET('Water Data'!$I$29,0,10*ROW('Water Data'!I15)))</f>
        <v/>
      </c>
      <c r="CK21" s="277" t="str">
        <f ca="true">+IF(OFFSET('Sanitation Data'!$D$28,0,10*ROW('Sanitation Data'!D15))="","",OFFSET('Sanitation Data'!$D$28,0,10*ROW('Sanitation Data'!D15)))</f>
        <v/>
      </c>
      <c r="CL21" s="277" t="str">
        <f ca="true">+IF(OFFSET('Sanitation Data'!$D$29,0,10*ROW('Sanitation Data'!D15))="","",OFFSET('Sanitation Data'!$D$29,0,10*ROW('Sanitation Data'!D15)))</f>
        <v/>
      </c>
      <c r="CM21" s="277" t="str">
        <f ca="true">+IF(OFFSET('Sanitation Data'!$D$30,0,10*ROW('Sanitation Data'!D15))="","",OFFSET('Sanitation Data'!$D$30,0,10*ROW('Sanitation Data'!D15)))</f>
        <v/>
      </c>
      <c r="CN21" s="277" t="str">
        <f ca="true">+IF(OFFSET('Sanitation Data'!$D$31,0,10*ROW('Sanitation Data'!D15))="","",OFFSET('Sanitation Data'!$D$31,0,10*ROW('Sanitation Data'!D15)))</f>
        <v/>
      </c>
      <c r="CO21" s="277" t="str">
        <f ca="true">+IF(OFFSET('Sanitation Data'!$D$32,0,10*ROW('Sanitation Data'!D15))="","",OFFSET('Sanitation Data'!$D$32,0,10*ROW('Sanitation Data'!D15)))</f>
        <v/>
      </c>
      <c r="CP21" s="277" t="str">
        <f ca="true">+IF(OFFSET('Sanitation Data'!$E$28,0,10*ROW('Sanitation Data'!E15))="","",OFFSET('Sanitation Data'!$E$28,0,10*ROW('Sanitation Data'!E15)))</f>
        <v/>
      </c>
      <c r="CQ21" s="277" t="str">
        <f ca="true">+IF(OFFSET('Sanitation Data'!$E$29,0,10*ROW('Sanitation Data'!E15))="","",OFFSET('Sanitation Data'!$E$29,0,10*ROW('Sanitation Data'!E15)))</f>
        <v/>
      </c>
      <c r="CR21" s="277" t="str">
        <f ca="true">+IF(OFFSET('Sanitation Data'!$E$30,0,10*ROW('Sanitation Data'!E15))="","",OFFSET('Sanitation Data'!$E$30,0,10*ROW('Sanitation Data'!E15)))</f>
        <v/>
      </c>
      <c r="CS21" s="277" t="str">
        <f ca="true">+IF(OFFSET('Sanitation Data'!$E$31,0,10*ROW('Sanitation Data'!E15))="","",OFFSET('Sanitation Data'!$E$31,0,10*ROW('Sanitation Data'!E15)))</f>
        <v/>
      </c>
      <c r="CT21" s="277" t="str">
        <f ca="true">+IF(OFFSET('Sanitation Data'!$E$32,0,10*ROW('Sanitation Data'!E15))="","",OFFSET('Sanitation Data'!$E$32,0,10*ROW('Sanitation Data'!E15)))</f>
        <v/>
      </c>
      <c r="CU21" s="277" t="str">
        <f ca="true">+IF(OFFSET('Sanitation Data'!$F$28,0,10*ROW('Sanitation Data'!F15))="","",OFFSET('Sanitation Data'!$F$28,0,10*ROW('Sanitation Data'!F15)))</f>
        <v/>
      </c>
      <c r="CV21" s="277" t="str">
        <f ca="true">+IF(OFFSET('Sanitation Data'!$F$29,0,10*ROW('Sanitation Data'!F15))="","",OFFSET('Sanitation Data'!$F$29,0,10*ROW('Sanitation Data'!F15)))</f>
        <v/>
      </c>
      <c r="CW21" s="277" t="str">
        <f ca="true">+IF(OFFSET('Sanitation Data'!$F$30,0,10*ROW('Sanitation Data'!F15))="","",OFFSET('Sanitation Data'!$F$30,0,10*ROW('Sanitation Data'!F15)))</f>
        <v/>
      </c>
      <c r="CX21" s="277" t="str">
        <f ca="true">+IF(OFFSET('Sanitation Data'!$F$31,0,10*ROW('Sanitation Data'!F15))="","",OFFSET('Sanitation Data'!$F$31,0,10*ROW('Sanitation Data'!F15)))</f>
        <v/>
      </c>
      <c r="CY21" s="277" t="str">
        <f ca="true">+IF(OFFSET('Sanitation Data'!$F$32,0,10*ROW('Sanitation Data'!F15))="","",OFFSET('Sanitation Data'!$F$32,0,10*ROW('Sanitation Data'!F15)))</f>
        <v/>
      </c>
      <c r="CZ21" s="277" t="str">
        <f ca="true">+IF(OFFSET('Sanitation Data'!$G$28,0,10*ROW('Sanitation Data'!G15))="","",OFFSET('Sanitation Data'!$G$28,0,10*ROW('Sanitation Data'!G15)))</f>
        <v/>
      </c>
      <c r="DA21" s="277" t="str">
        <f ca="true">+IF(OFFSET('Sanitation Data'!$G$29,0,10*ROW('Sanitation Data'!G15))="","",OFFSET('Sanitation Data'!$G$29,0,10*ROW('Sanitation Data'!G15)))</f>
        <v/>
      </c>
      <c r="DB21" s="277" t="str">
        <f ca="true">+IF(OFFSET('Sanitation Data'!$G$30,0,10*ROW('Sanitation Data'!G15))="","",OFFSET('Sanitation Data'!$G$30,0,10*ROW('Sanitation Data'!G15)))</f>
        <v/>
      </c>
      <c r="DC21" s="277" t="str">
        <f ca="true">+IF(OFFSET('Sanitation Data'!$G$31,0,10*ROW('Sanitation Data'!G15))="","",OFFSET('Sanitation Data'!$G$31,0,10*ROW('Sanitation Data'!G15)))</f>
        <v/>
      </c>
      <c r="DD21" s="277" t="str">
        <f ca="true">+IF(OFFSET('Sanitation Data'!$G$32,0,10*ROW('Sanitation Data'!G15))="","",OFFSET('Sanitation Data'!$G$32,0,10*ROW('Sanitation Data'!G15)))</f>
        <v/>
      </c>
      <c r="DE21" s="277" t="str">
        <f ca="true">+IF(OFFSET('Sanitation Data'!$H$28,0,10*ROW('Sanitation Data'!H15))="","",OFFSET('Sanitation Data'!$H$28,0,10*ROW('Sanitation Data'!H15)))</f>
        <v/>
      </c>
      <c r="DF21" s="277" t="str">
        <f ca="true">+IF(OFFSET('Sanitation Data'!$H$29,0,10*ROW('Sanitation Data'!H15))="","",OFFSET('Sanitation Data'!$H$29,0,10*ROW('Sanitation Data'!H15)))</f>
        <v/>
      </c>
      <c r="DG21" s="277" t="str">
        <f ca="true">+IF(OFFSET('Sanitation Data'!$H$30,0,10*ROW('Sanitation Data'!H15))="","",OFFSET('Sanitation Data'!$H$30,0,10*ROW('Sanitation Data'!H15)))</f>
        <v/>
      </c>
      <c r="DH21" s="277" t="str">
        <f ca="true">+IF(OFFSET('Sanitation Data'!$H$31,0,10*ROW('Sanitation Data'!H15))="","",OFFSET('Sanitation Data'!$H$31,0,10*ROW('Sanitation Data'!H15)))</f>
        <v/>
      </c>
      <c r="DI21" s="277" t="str">
        <f ca="true">+IF(OFFSET('Sanitation Data'!$H$32,0,10*ROW('Sanitation Data'!H15))="","",OFFSET('Sanitation Data'!$H$32,0,10*ROW('Sanitation Data'!H15)))</f>
        <v/>
      </c>
      <c r="DJ21" s="277" t="str">
        <f ca="true">+IF(OFFSET('Sanitation Data'!$I$28,0,10*ROW('Sanitation Data'!I15))="","",OFFSET('Sanitation Data'!$I$28,0,10*ROW('Sanitation Data'!I15)))</f>
        <v/>
      </c>
      <c r="DK21" s="277" t="str">
        <f ca="true">+IF(OFFSET('Sanitation Data'!$I$29,0,10*ROW('Sanitation Data'!I15))="","",OFFSET('Sanitation Data'!$I$29,0,10*ROW('Sanitation Data'!I15)))</f>
        <v/>
      </c>
      <c r="DL21" s="277" t="str">
        <f ca="true">+IF(OFFSET('Sanitation Data'!$I$30,0,10*ROW('Sanitation Data'!I15))="","",OFFSET('Sanitation Data'!$I$30,0,10*ROW('Sanitation Data'!I15)))</f>
        <v/>
      </c>
      <c r="DM21" s="277" t="str">
        <f ca="true">+IF(OFFSET('Sanitation Data'!$I$31,0,10*ROW('Sanitation Data'!I15))="","",OFFSET('Sanitation Data'!$I$31,0,10*ROW('Sanitation Data'!I15)))</f>
        <v/>
      </c>
      <c r="DN21" s="277" t="str">
        <f ca="true">+IF(OFFSET('Sanitation Data'!$I$32,0,10*ROW('Sanitation Data'!I15))="","",OFFSET('Sanitation Data'!$I$32,0,10*ROW('Sanitation Data'!I15)))</f>
        <v/>
      </c>
      <c r="DO21" s="277" t="str">
        <f ca="true">+IF(OFFSET('Hygiene Data'!$D$11,0,10*ROW('Hygiene Data'!D15))="","",OFFSET('Hygiene Data'!$D$11,0,10*ROW('Hygiene Data'!D15)))</f>
        <v/>
      </c>
      <c r="DP21" s="277" t="str">
        <f ca="true">+IF(OFFSET('Hygiene Data'!$D$12,0,10*ROW('Hygiene Data'!D15))="","",OFFSET('Hygiene Data'!$D$12,0,10*ROW('Hygiene Data'!D15)))</f>
        <v/>
      </c>
      <c r="DQ21" s="277" t="str">
        <f ca="true">+IF(OFFSET('Hygiene Data'!$D$13,0,10*ROW('Hygiene Data'!D15))="","",OFFSET('Hygiene Data'!$D$13,0,10*ROW('Hygiene Data'!D15)))</f>
        <v/>
      </c>
      <c r="DR21" s="277" t="str">
        <f ca="true">+IF(OFFSET('Hygiene Data'!$E$11,0,10*ROW('Hygiene Data'!E15))="","",OFFSET('Hygiene Data'!$E$11,0,10*ROW('Hygiene Data'!E15)))</f>
        <v/>
      </c>
      <c r="DS21" s="277" t="str">
        <f ca="true">+IF(OFFSET('Hygiene Data'!$E$12,0,10*ROW('Hygiene Data'!E15))="","",OFFSET('Hygiene Data'!$E$12,0,10*ROW('Hygiene Data'!E15)))</f>
        <v/>
      </c>
      <c r="DT21" s="277" t="str">
        <f ca="true">+IF(OFFSET('Hygiene Data'!$E$13,0,10*ROW('Hygiene Data'!E15))="","",OFFSET('Hygiene Data'!$E$13,0,10*ROW('Hygiene Data'!E15)))</f>
        <v/>
      </c>
      <c r="DU21" s="277" t="str">
        <f ca="true">+IF(OFFSET('Hygiene Data'!$F$11,0,10*ROW('Hygiene Data'!F15))="","",OFFSET('Hygiene Data'!$F$11,0,10*ROW('Hygiene Data'!F15)))</f>
        <v/>
      </c>
      <c r="DV21" s="277" t="str">
        <f ca="true">+IF(OFFSET('Hygiene Data'!$F$12,0,10*ROW('Hygiene Data'!F15))="","",OFFSET('Hygiene Data'!$F$12,0,10*ROW('Hygiene Data'!F15)))</f>
        <v/>
      </c>
      <c r="DW21" s="277" t="str">
        <f ca="true">+IF(OFFSET('Hygiene Data'!$F$13,0,10*ROW('Hygiene Data'!F15))="","",OFFSET('Hygiene Data'!$F$13,0,10*ROW('Hygiene Data'!F15)))</f>
        <v/>
      </c>
      <c r="DX21" s="277" t="str">
        <f ca="true">+IF(OFFSET('Hygiene Data'!$G$11,0,10*ROW('Hygiene Data'!G15))="","",OFFSET('Hygiene Data'!$G$11,0,10*ROW('Hygiene Data'!G15)))</f>
        <v/>
      </c>
      <c r="DY21" s="277" t="str">
        <f ca="true">+IF(OFFSET('Hygiene Data'!$G$12,0,10*ROW('Hygiene Data'!G15))="","",OFFSET('Hygiene Data'!$G$12,0,10*ROW('Hygiene Data'!G15)))</f>
        <v/>
      </c>
      <c r="DZ21" s="277" t="str">
        <f ca="true">+IF(OFFSET('Hygiene Data'!$G$13,0,10*ROW('Hygiene Data'!G15))="","",OFFSET('Hygiene Data'!$G$13,0,10*ROW('Hygiene Data'!G15)))</f>
        <v/>
      </c>
      <c r="EA21" s="277" t="str">
        <f ca="true">+IF(OFFSET('Hygiene Data'!$H$11,0,10*ROW('Hygiene Data'!H15))="","",OFFSET('Hygiene Data'!$H$11,0,10*ROW('Hygiene Data'!H15)))</f>
        <v/>
      </c>
      <c r="EB21" s="277" t="str">
        <f ca="true">+IF(OFFSET('Hygiene Data'!$H$12,0,10*ROW('Hygiene Data'!H15))="","",OFFSET('Hygiene Data'!$H$12,0,10*ROW('Hygiene Data'!H15)))</f>
        <v/>
      </c>
      <c r="EC21" s="277" t="str">
        <f ca="true">+IF(OFFSET('Hygiene Data'!$H$13,0,10*ROW('Hygiene Data'!H15))="","",OFFSET('Hygiene Data'!$H$13,0,10*ROW('Hygiene Data'!H15)))</f>
        <v/>
      </c>
      <c r="ED21" s="277" t="str">
        <f ca="true">+IF(OFFSET('Hygiene Data'!$I$11,0,10*ROW('Hygiene Data'!I15))="","",OFFSET('Hygiene Data'!$I$11,0,10*ROW('Hygiene Data'!I15)))</f>
        <v/>
      </c>
      <c r="EE21" s="277" t="str">
        <f ca="true">+IF(OFFSET('Hygiene Data'!$I$12,0,10*ROW('Hygiene Data'!I15))="","",OFFSET('Hygiene Data'!$I$12,0,10*ROW('Hygiene Data'!I15)))</f>
        <v/>
      </c>
      <c r="EF21" s="277"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33" t="str">
        <f t="shared" ca="true" si="0"/>
        <v/>
      </c>
      <c r="D22" s="92"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2"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2"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2"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2"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2"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2"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2"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2"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2"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2"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2"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2"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2"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2"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2"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2"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2"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3"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3"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3"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3"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3"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3"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3"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3"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3"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3"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3"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3"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3"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3"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3"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3"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3"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3"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3"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3"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3"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3"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3"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3"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3"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3"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3"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3"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3"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3"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4"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4"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4"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4"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4"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4"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4"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4"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4"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4"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4"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4"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4"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4"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4"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4"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4"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4"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7"/>
      <c r="BS22" s="277" t="str">
        <f ca="true">+IF(OFFSET('Water Data'!$D$27,0,10*ROW('Water Data'!D16))="","",OFFSET('Water Data'!$D$27,0,10*ROW('Water Data'!D16)))</f>
        <v/>
      </c>
      <c r="BT22" s="277" t="str">
        <f ca="true">+IF(OFFSET('Water Data'!$D$28,0,10*ROW('Water Data'!D16))="","",OFFSET('Water Data'!$D$28,0,10*ROW('Water Data'!D16)))</f>
        <v/>
      </c>
      <c r="BU22" s="277" t="str">
        <f ca="true">+IF(OFFSET('Water Data'!$D$29,0,10*ROW('Water Data'!D16))="","",OFFSET('Water Data'!$D$29,0,10*ROW('Water Data'!D16)))</f>
        <v/>
      </c>
      <c r="BV22" s="277" t="str">
        <f ca="true">+IF(OFFSET('Water Data'!$E$27,0,10*ROW('Water Data'!E16))="","",OFFSET('Water Data'!$E$27,0,10*ROW('Water Data'!E16)))</f>
        <v/>
      </c>
      <c r="BW22" s="277" t="str">
        <f ca="true">+IF(OFFSET('Water Data'!$E$28,0,10*ROW('Water Data'!E16))="","",OFFSET('Water Data'!$E$28,0,10*ROW('Water Data'!E16)))</f>
        <v/>
      </c>
      <c r="BX22" s="277" t="str">
        <f ca="true">+IF(OFFSET('Water Data'!$E$29,0,10*ROW('Water Data'!E16))="","",OFFSET('Water Data'!$E$29,0,10*ROW('Water Data'!E16)))</f>
        <v/>
      </c>
      <c r="BY22" s="277" t="str">
        <f ca="true">+IF(OFFSET('Water Data'!$F$27,0,10*ROW('Water Data'!F16))="","",OFFSET('Water Data'!$F$27,0,10*ROW('Water Data'!F16)))</f>
        <v/>
      </c>
      <c r="BZ22" s="277" t="str">
        <f ca="true">+IF(OFFSET('Water Data'!$F$28,0,10*ROW('Water Data'!F16))="","",OFFSET('Water Data'!$F$28,0,10*ROW('Water Data'!F16)))</f>
        <v/>
      </c>
      <c r="CA22" s="277" t="str">
        <f ca="true">+IF(OFFSET('Water Data'!$F$29,0,10*ROW('Water Data'!F16))="","",OFFSET('Water Data'!$F$29,0,10*ROW('Water Data'!F16)))</f>
        <v/>
      </c>
      <c r="CB22" s="277" t="str">
        <f ca="true">+IF(OFFSET('Water Data'!$G$27,0,10*ROW('Water Data'!G16))="","",OFFSET('Water Data'!$G$27,0,10*ROW('Water Data'!G16)))</f>
        <v/>
      </c>
      <c r="CC22" s="277" t="str">
        <f ca="true">+IF(OFFSET('Water Data'!$G$28,0,10*ROW('Water Data'!G16))="","",OFFSET('Water Data'!$G$28,0,10*ROW('Water Data'!G16)))</f>
        <v/>
      </c>
      <c r="CD22" s="277" t="str">
        <f ca="true">+IF(OFFSET('Water Data'!$G$29,0,10*ROW('Water Data'!G16))="","",OFFSET('Water Data'!$G$29,0,10*ROW('Water Data'!G16)))</f>
        <v/>
      </c>
      <c r="CE22" s="277" t="str">
        <f ca="true">+IF(OFFSET('Water Data'!$H$27,0,10*ROW('Water Data'!H16))="","",OFFSET('Water Data'!$H$27,0,10*ROW('Water Data'!H16)))</f>
        <v/>
      </c>
      <c r="CF22" s="277" t="str">
        <f ca="true">+IF(OFFSET('Water Data'!$H$28,0,10*ROW('Water Data'!H16))="","",OFFSET('Water Data'!$H$28,0,10*ROW('Water Data'!H16)))</f>
        <v/>
      </c>
      <c r="CG22" s="277" t="str">
        <f ca="true">+IF(OFFSET('Water Data'!$H$29,0,10*ROW('Water Data'!H16))="","",OFFSET('Water Data'!$H$29,0,10*ROW('Water Data'!H16)))</f>
        <v/>
      </c>
      <c r="CH22" s="277" t="str">
        <f ca="true">+IF(OFFSET('Water Data'!$I$27,0,10*ROW('Water Data'!I16))="","",OFFSET('Water Data'!$I$27,0,10*ROW('Water Data'!I16)))</f>
        <v/>
      </c>
      <c r="CI22" s="277" t="str">
        <f ca="true">+IF(OFFSET('Water Data'!$I$28,0,10*ROW('Water Data'!I16))="","",OFFSET('Water Data'!$I$28,0,10*ROW('Water Data'!I16)))</f>
        <v/>
      </c>
      <c r="CJ22" s="277" t="str">
        <f ca="true">+IF(OFFSET('Water Data'!$I$29,0,10*ROW('Water Data'!I16))="","",OFFSET('Water Data'!$I$29,0,10*ROW('Water Data'!I16)))</f>
        <v/>
      </c>
      <c r="CK22" s="277" t="str">
        <f ca="true">+IF(OFFSET('Sanitation Data'!$D$28,0,10*ROW('Sanitation Data'!D16))="","",OFFSET('Sanitation Data'!$D$28,0,10*ROW('Sanitation Data'!D16)))</f>
        <v/>
      </c>
      <c r="CL22" s="277" t="str">
        <f ca="true">+IF(OFFSET('Sanitation Data'!$D$29,0,10*ROW('Sanitation Data'!D16))="","",OFFSET('Sanitation Data'!$D$29,0,10*ROW('Sanitation Data'!D16)))</f>
        <v/>
      </c>
      <c r="CM22" s="277" t="str">
        <f ca="true">+IF(OFFSET('Sanitation Data'!$D$30,0,10*ROW('Sanitation Data'!D16))="","",OFFSET('Sanitation Data'!$D$30,0,10*ROW('Sanitation Data'!D16)))</f>
        <v/>
      </c>
      <c r="CN22" s="277" t="str">
        <f ca="true">+IF(OFFSET('Sanitation Data'!$D$31,0,10*ROW('Sanitation Data'!D16))="","",OFFSET('Sanitation Data'!$D$31,0,10*ROW('Sanitation Data'!D16)))</f>
        <v/>
      </c>
      <c r="CO22" s="277" t="str">
        <f ca="true">+IF(OFFSET('Sanitation Data'!$D$32,0,10*ROW('Sanitation Data'!D16))="","",OFFSET('Sanitation Data'!$D$32,0,10*ROW('Sanitation Data'!D16)))</f>
        <v/>
      </c>
      <c r="CP22" s="277" t="str">
        <f ca="true">+IF(OFFSET('Sanitation Data'!$E$28,0,10*ROW('Sanitation Data'!E16))="","",OFFSET('Sanitation Data'!$E$28,0,10*ROW('Sanitation Data'!E16)))</f>
        <v/>
      </c>
      <c r="CQ22" s="277" t="str">
        <f ca="true">+IF(OFFSET('Sanitation Data'!$E$29,0,10*ROW('Sanitation Data'!E16))="","",OFFSET('Sanitation Data'!$E$29,0,10*ROW('Sanitation Data'!E16)))</f>
        <v/>
      </c>
      <c r="CR22" s="277" t="str">
        <f ca="true">+IF(OFFSET('Sanitation Data'!$E$30,0,10*ROW('Sanitation Data'!E16))="","",OFFSET('Sanitation Data'!$E$30,0,10*ROW('Sanitation Data'!E16)))</f>
        <v/>
      </c>
      <c r="CS22" s="277" t="str">
        <f ca="true">+IF(OFFSET('Sanitation Data'!$E$31,0,10*ROW('Sanitation Data'!E16))="","",OFFSET('Sanitation Data'!$E$31,0,10*ROW('Sanitation Data'!E16)))</f>
        <v/>
      </c>
      <c r="CT22" s="277" t="str">
        <f ca="true">+IF(OFFSET('Sanitation Data'!$E$32,0,10*ROW('Sanitation Data'!E16))="","",OFFSET('Sanitation Data'!$E$32,0,10*ROW('Sanitation Data'!E16)))</f>
        <v/>
      </c>
      <c r="CU22" s="277" t="str">
        <f ca="true">+IF(OFFSET('Sanitation Data'!$F$28,0,10*ROW('Sanitation Data'!F16))="","",OFFSET('Sanitation Data'!$F$28,0,10*ROW('Sanitation Data'!F16)))</f>
        <v/>
      </c>
      <c r="CV22" s="277" t="str">
        <f ca="true">+IF(OFFSET('Sanitation Data'!$F$29,0,10*ROW('Sanitation Data'!F16))="","",OFFSET('Sanitation Data'!$F$29,0,10*ROW('Sanitation Data'!F16)))</f>
        <v/>
      </c>
      <c r="CW22" s="277" t="str">
        <f ca="true">+IF(OFFSET('Sanitation Data'!$F$30,0,10*ROW('Sanitation Data'!F16))="","",OFFSET('Sanitation Data'!$F$30,0,10*ROW('Sanitation Data'!F16)))</f>
        <v/>
      </c>
      <c r="CX22" s="277" t="str">
        <f ca="true">+IF(OFFSET('Sanitation Data'!$F$31,0,10*ROW('Sanitation Data'!F16))="","",OFFSET('Sanitation Data'!$F$31,0,10*ROW('Sanitation Data'!F16)))</f>
        <v/>
      </c>
      <c r="CY22" s="277" t="str">
        <f ca="true">+IF(OFFSET('Sanitation Data'!$F$32,0,10*ROW('Sanitation Data'!F16))="","",OFFSET('Sanitation Data'!$F$32,0,10*ROW('Sanitation Data'!F16)))</f>
        <v/>
      </c>
      <c r="CZ22" s="277" t="str">
        <f ca="true">+IF(OFFSET('Sanitation Data'!$G$28,0,10*ROW('Sanitation Data'!G16))="","",OFFSET('Sanitation Data'!$G$28,0,10*ROW('Sanitation Data'!G16)))</f>
        <v/>
      </c>
      <c r="DA22" s="277" t="str">
        <f ca="true">+IF(OFFSET('Sanitation Data'!$G$29,0,10*ROW('Sanitation Data'!G16))="","",OFFSET('Sanitation Data'!$G$29,0,10*ROW('Sanitation Data'!G16)))</f>
        <v/>
      </c>
      <c r="DB22" s="277" t="str">
        <f ca="true">+IF(OFFSET('Sanitation Data'!$G$30,0,10*ROW('Sanitation Data'!G16))="","",OFFSET('Sanitation Data'!$G$30,0,10*ROW('Sanitation Data'!G16)))</f>
        <v/>
      </c>
      <c r="DC22" s="277" t="str">
        <f ca="true">+IF(OFFSET('Sanitation Data'!$G$31,0,10*ROW('Sanitation Data'!G16))="","",OFFSET('Sanitation Data'!$G$31,0,10*ROW('Sanitation Data'!G16)))</f>
        <v/>
      </c>
      <c r="DD22" s="277" t="str">
        <f ca="true">+IF(OFFSET('Sanitation Data'!$G$32,0,10*ROW('Sanitation Data'!G16))="","",OFFSET('Sanitation Data'!$G$32,0,10*ROW('Sanitation Data'!G16)))</f>
        <v/>
      </c>
      <c r="DE22" s="277" t="str">
        <f ca="true">+IF(OFFSET('Sanitation Data'!$H$28,0,10*ROW('Sanitation Data'!H16))="","",OFFSET('Sanitation Data'!$H$28,0,10*ROW('Sanitation Data'!H16)))</f>
        <v/>
      </c>
      <c r="DF22" s="277" t="str">
        <f ca="true">+IF(OFFSET('Sanitation Data'!$H$29,0,10*ROW('Sanitation Data'!H16))="","",OFFSET('Sanitation Data'!$H$29,0,10*ROW('Sanitation Data'!H16)))</f>
        <v/>
      </c>
      <c r="DG22" s="277" t="str">
        <f ca="true">+IF(OFFSET('Sanitation Data'!$H$30,0,10*ROW('Sanitation Data'!H16))="","",OFFSET('Sanitation Data'!$H$30,0,10*ROW('Sanitation Data'!H16)))</f>
        <v/>
      </c>
      <c r="DH22" s="277" t="str">
        <f ca="true">+IF(OFFSET('Sanitation Data'!$H$31,0,10*ROW('Sanitation Data'!H16))="","",OFFSET('Sanitation Data'!$H$31,0,10*ROW('Sanitation Data'!H16)))</f>
        <v/>
      </c>
      <c r="DI22" s="277" t="str">
        <f ca="true">+IF(OFFSET('Sanitation Data'!$H$32,0,10*ROW('Sanitation Data'!H16))="","",OFFSET('Sanitation Data'!$H$32,0,10*ROW('Sanitation Data'!H16)))</f>
        <v/>
      </c>
      <c r="DJ22" s="277" t="str">
        <f ca="true">+IF(OFFSET('Sanitation Data'!$I$28,0,10*ROW('Sanitation Data'!I16))="","",OFFSET('Sanitation Data'!$I$28,0,10*ROW('Sanitation Data'!I16)))</f>
        <v/>
      </c>
      <c r="DK22" s="277" t="str">
        <f ca="true">+IF(OFFSET('Sanitation Data'!$I$29,0,10*ROW('Sanitation Data'!I16))="","",OFFSET('Sanitation Data'!$I$29,0,10*ROW('Sanitation Data'!I16)))</f>
        <v/>
      </c>
      <c r="DL22" s="277" t="str">
        <f ca="true">+IF(OFFSET('Sanitation Data'!$I$30,0,10*ROW('Sanitation Data'!I16))="","",OFFSET('Sanitation Data'!$I$30,0,10*ROW('Sanitation Data'!I16)))</f>
        <v/>
      </c>
      <c r="DM22" s="277" t="str">
        <f ca="true">+IF(OFFSET('Sanitation Data'!$I$31,0,10*ROW('Sanitation Data'!I16))="","",OFFSET('Sanitation Data'!$I$31,0,10*ROW('Sanitation Data'!I16)))</f>
        <v/>
      </c>
      <c r="DN22" s="277" t="str">
        <f ca="true">+IF(OFFSET('Sanitation Data'!$I$32,0,10*ROW('Sanitation Data'!I16))="","",OFFSET('Sanitation Data'!$I$32,0,10*ROW('Sanitation Data'!I16)))</f>
        <v/>
      </c>
      <c r="DO22" s="277" t="str">
        <f ca="true">+IF(OFFSET('Hygiene Data'!$D$11,0,10*ROW('Hygiene Data'!D16))="","",OFFSET('Hygiene Data'!$D$11,0,10*ROW('Hygiene Data'!D16)))</f>
        <v/>
      </c>
      <c r="DP22" s="277" t="str">
        <f ca="true">+IF(OFFSET('Hygiene Data'!$D$12,0,10*ROW('Hygiene Data'!D16))="","",OFFSET('Hygiene Data'!$D$12,0,10*ROW('Hygiene Data'!D16)))</f>
        <v/>
      </c>
      <c r="DQ22" s="277" t="str">
        <f ca="true">+IF(OFFSET('Hygiene Data'!$D$13,0,10*ROW('Hygiene Data'!D16))="","",OFFSET('Hygiene Data'!$D$13,0,10*ROW('Hygiene Data'!D16)))</f>
        <v/>
      </c>
      <c r="DR22" s="277" t="str">
        <f ca="true">+IF(OFFSET('Hygiene Data'!$E$11,0,10*ROW('Hygiene Data'!E16))="","",OFFSET('Hygiene Data'!$E$11,0,10*ROW('Hygiene Data'!E16)))</f>
        <v/>
      </c>
      <c r="DS22" s="277" t="str">
        <f ca="true">+IF(OFFSET('Hygiene Data'!$E$12,0,10*ROW('Hygiene Data'!E16))="","",OFFSET('Hygiene Data'!$E$12,0,10*ROW('Hygiene Data'!E16)))</f>
        <v/>
      </c>
      <c r="DT22" s="277" t="str">
        <f ca="true">+IF(OFFSET('Hygiene Data'!$E$13,0,10*ROW('Hygiene Data'!E16))="","",OFFSET('Hygiene Data'!$E$13,0,10*ROW('Hygiene Data'!E16)))</f>
        <v/>
      </c>
      <c r="DU22" s="277" t="str">
        <f ca="true">+IF(OFFSET('Hygiene Data'!$F$11,0,10*ROW('Hygiene Data'!F16))="","",OFFSET('Hygiene Data'!$F$11,0,10*ROW('Hygiene Data'!F16)))</f>
        <v/>
      </c>
      <c r="DV22" s="277" t="str">
        <f ca="true">+IF(OFFSET('Hygiene Data'!$F$12,0,10*ROW('Hygiene Data'!F16))="","",OFFSET('Hygiene Data'!$F$12,0,10*ROW('Hygiene Data'!F16)))</f>
        <v/>
      </c>
      <c r="DW22" s="277" t="str">
        <f ca="true">+IF(OFFSET('Hygiene Data'!$F$13,0,10*ROW('Hygiene Data'!F16))="","",OFFSET('Hygiene Data'!$F$13,0,10*ROW('Hygiene Data'!F16)))</f>
        <v/>
      </c>
      <c r="DX22" s="277" t="str">
        <f ca="true">+IF(OFFSET('Hygiene Data'!$G$11,0,10*ROW('Hygiene Data'!G16))="","",OFFSET('Hygiene Data'!$G$11,0,10*ROW('Hygiene Data'!G16)))</f>
        <v/>
      </c>
      <c r="DY22" s="277" t="str">
        <f ca="true">+IF(OFFSET('Hygiene Data'!$G$12,0,10*ROW('Hygiene Data'!G16))="","",OFFSET('Hygiene Data'!$G$12,0,10*ROW('Hygiene Data'!G16)))</f>
        <v/>
      </c>
      <c r="DZ22" s="277" t="str">
        <f ca="true">+IF(OFFSET('Hygiene Data'!$G$13,0,10*ROW('Hygiene Data'!G16))="","",OFFSET('Hygiene Data'!$G$13,0,10*ROW('Hygiene Data'!G16)))</f>
        <v/>
      </c>
      <c r="EA22" s="277" t="str">
        <f ca="true">+IF(OFFSET('Hygiene Data'!$H$11,0,10*ROW('Hygiene Data'!H16))="","",OFFSET('Hygiene Data'!$H$11,0,10*ROW('Hygiene Data'!H16)))</f>
        <v/>
      </c>
      <c r="EB22" s="277" t="str">
        <f ca="true">+IF(OFFSET('Hygiene Data'!$H$12,0,10*ROW('Hygiene Data'!H16))="","",OFFSET('Hygiene Data'!$H$12,0,10*ROW('Hygiene Data'!H16)))</f>
        <v/>
      </c>
      <c r="EC22" s="277" t="str">
        <f ca="true">+IF(OFFSET('Hygiene Data'!$H$13,0,10*ROW('Hygiene Data'!H16))="","",OFFSET('Hygiene Data'!$H$13,0,10*ROW('Hygiene Data'!H16)))</f>
        <v/>
      </c>
      <c r="ED22" s="277" t="str">
        <f ca="true">+IF(OFFSET('Hygiene Data'!$I$11,0,10*ROW('Hygiene Data'!I16))="","",OFFSET('Hygiene Data'!$I$11,0,10*ROW('Hygiene Data'!I16)))</f>
        <v/>
      </c>
      <c r="EE22" s="277" t="str">
        <f ca="true">+IF(OFFSET('Hygiene Data'!$I$12,0,10*ROW('Hygiene Data'!I16))="","",OFFSET('Hygiene Data'!$I$12,0,10*ROW('Hygiene Data'!I16)))</f>
        <v/>
      </c>
      <c r="EF22" s="277"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33" t="str">
        <f t="shared" ca="true" si="0"/>
        <v/>
      </c>
      <c r="D23" s="92"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2"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2"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2"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2"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2"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2"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2"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2"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2"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2"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2"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2"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2"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2"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2"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2"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2"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3"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3"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3"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3"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3"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3"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3"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3"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3"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3"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3"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3"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3"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3"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3"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3"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3"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3"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3"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3"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3"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3"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3"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3"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3"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3"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3"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3"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3"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3"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4"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4"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4"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4"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4"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4"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4"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4"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4"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4"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4"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4"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4"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4"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4"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4"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4"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4"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7"/>
      <c r="BS23" s="277" t="str">
        <f ca="true">+IF(OFFSET('Water Data'!$D$27,0,10*ROW('Water Data'!D17))="","",OFFSET('Water Data'!$D$27,0,10*ROW('Water Data'!D17)))</f>
        <v/>
      </c>
      <c r="BT23" s="277" t="str">
        <f ca="true">+IF(OFFSET('Water Data'!$D$28,0,10*ROW('Water Data'!D17))="","",OFFSET('Water Data'!$D$28,0,10*ROW('Water Data'!D17)))</f>
        <v/>
      </c>
      <c r="BU23" s="277" t="str">
        <f ca="true">+IF(OFFSET('Water Data'!$D$29,0,10*ROW('Water Data'!D17))="","",OFFSET('Water Data'!$D$29,0,10*ROW('Water Data'!D17)))</f>
        <v/>
      </c>
      <c r="BV23" s="277" t="str">
        <f ca="true">+IF(OFFSET('Water Data'!$E$27,0,10*ROW('Water Data'!E17))="","",OFFSET('Water Data'!$E$27,0,10*ROW('Water Data'!E17)))</f>
        <v/>
      </c>
      <c r="BW23" s="277" t="str">
        <f ca="true">+IF(OFFSET('Water Data'!$E$28,0,10*ROW('Water Data'!E17))="","",OFFSET('Water Data'!$E$28,0,10*ROW('Water Data'!E17)))</f>
        <v/>
      </c>
      <c r="BX23" s="277" t="str">
        <f ca="true">+IF(OFFSET('Water Data'!$E$29,0,10*ROW('Water Data'!E17))="","",OFFSET('Water Data'!$E$29,0,10*ROW('Water Data'!E17)))</f>
        <v/>
      </c>
      <c r="BY23" s="277" t="str">
        <f ca="true">+IF(OFFSET('Water Data'!$F$27,0,10*ROW('Water Data'!F17))="","",OFFSET('Water Data'!$F$27,0,10*ROW('Water Data'!F17)))</f>
        <v/>
      </c>
      <c r="BZ23" s="277" t="str">
        <f ca="true">+IF(OFFSET('Water Data'!$F$28,0,10*ROW('Water Data'!F17))="","",OFFSET('Water Data'!$F$28,0,10*ROW('Water Data'!F17)))</f>
        <v/>
      </c>
      <c r="CA23" s="277" t="str">
        <f ca="true">+IF(OFFSET('Water Data'!$F$29,0,10*ROW('Water Data'!F17))="","",OFFSET('Water Data'!$F$29,0,10*ROW('Water Data'!F17)))</f>
        <v/>
      </c>
      <c r="CB23" s="277" t="str">
        <f ca="true">+IF(OFFSET('Water Data'!$G$27,0,10*ROW('Water Data'!G17))="","",OFFSET('Water Data'!$G$27,0,10*ROW('Water Data'!G17)))</f>
        <v/>
      </c>
      <c r="CC23" s="277" t="str">
        <f ca="true">+IF(OFFSET('Water Data'!$G$28,0,10*ROW('Water Data'!G17))="","",OFFSET('Water Data'!$G$28,0,10*ROW('Water Data'!G17)))</f>
        <v/>
      </c>
      <c r="CD23" s="277" t="str">
        <f ca="true">+IF(OFFSET('Water Data'!$G$29,0,10*ROW('Water Data'!G17))="","",OFFSET('Water Data'!$G$29,0,10*ROW('Water Data'!G17)))</f>
        <v/>
      </c>
      <c r="CE23" s="277" t="str">
        <f ca="true">+IF(OFFSET('Water Data'!$H$27,0,10*ROW('Water Data'!H17))="","",OFFSET('Water Data'!$H$27,0,10*ROW('Water Data'!H17)))</f>
        <v/>
      </c>
      <c r="CF23" s="277" t="str">
        <f ca="true">+IF(OFFSET('Water Data'!$H$28,0,10*ROW('Water Data'!H17))="","",OFFSET('Water Data'!$H$28,0,10*ROW('Water Data'!H17)))</f>
        <v/>
      </c>
      <c r="CG23" s="277" t="str">
        <f ca="true">+IF(OFFSET('Water Data'!$H$29,0,10*ROW('Water Data'!H17))="","",OFFSET('Water Data'!$H$29,0,10*ROW('Water Data'!H17)))</f>
        <v/>
      </c>
      <c r="CH23" s="277" t="str">
        <f ca="true">+IF(OFFSET('Water Data'!$I$27,0,10*ROW('Water Data'!I17))="","",OFFSET('Water Data'!$I$27,0,10*ROW('Water Data'!I17)))</f>
        <v/>
      </c>
      <c r="CI23" s="277" t="str">
        <f ca="true">+IF(OFFSET('Water Data'!$I$28,0,10*ROW('Water Data'!I17))="","",OFFSET('Water Data'!$I$28,0,10*ROW('Water Data'!I17)))</f>
        <v/>
      </c>
      <c r="CJ23" s="277" t="str">
        <f ca="true">+IF(OFFSET('Water Data'!$I$29,0,10*ROW('Water Data'!I17))="","",OFFSET('Water Data'!$I$29,0,10*ROW('Water Data'!I17)))</f>
        <v/>
      </c>
      <c r="CK23" s="277" t="str">
        <f ca="true">+IF(OFFSET('Sanitation Data'!$D$28,0,10*ROW('Sanitation Data'!D17))="","",OFFSET('Sanitation Data'!$D$28,0,10*ROW('Sanitation Data'!D17)))</f>
        <v/>
      </c>
      <c r="CL23" s="277" t="str">
        <f ca="true">+IF(OFFSET('Sanitation Data'!$D$29,0,10*ROW('Sanitation Data'!D17))="","",OFFSET('Sanitation Data'!$D$29,0,10*ROW('Sanitation Data'!D17)))</f>
        <v/>
      </c>
      <c r="CM23" s="277" t="str">
        <f ca="true">+IF(OFFSET('Sanitation Data'!$D$30,0,10*ROW('Sanitation Data'!D17))="","",OFFSET('Sanitation Data'!$D$30,0,10*ROW('Sanitation Data'!D17)))</f>
        <v/>
      </c>
      <c r="CN23" s="277" t="str">
        <f ca="true">+IF(OFFSET('Sanitation Data'!$D$31,0,10*ROW('Sanitation Data'!D17))="","",OFFSET('Sanitation Data'!$D$31,0,10*ROW('Sanitation Data'!D17)))</f>
        <v/>
      </c>
      <c r="CO23" s="277" t="str">
        <f ca="true">+IF(OFFSET('Sanitation Data'!$D$32,0,10*ROW('Sanitation Data'!D17))="","",OFFSET('Sanitation Data'!$D$32,0,10*ROW('Sanitation Data'!D17)))</f>
        <v/>
      </c>
      <c r="CP23" s="277" t="str">
        <f ca="true">+IF(OFFSET('Sanitation Data'!$E$28,0,10*ROW('Sanitation Data'!E17))="","",OFFSET('Sanitation Data'!$E$28,0,10*ROW('Sanitation Data'!E17)))</f>
        <v/>
      </c>
      <c r="CQ23" s="277" t="str">
        <f ca="true">+IF(OFFSET('Sanitation Data'!$E$29,0,10*ROW('Sanitation Data'!E17))="","",OFFSET('Sanitation Data'!$E$29,0,10*ROW('Sanitation Data'!E17)))</f>
        <v/>
      </c>
      <c r="CR23" s="277" t="str">
        <f ca="true">+IF(OFFSET('Sanitation Data'!$E$30,0,10*ROW('Sanitation Data'!E17))="","",OFFSET('Sanitation Data'!$E$30,0,10*ROW('Sanitation Data'!E17)))</f>
        <v/>
      </c>
      <c r="CS23" s="277" t="str">
        <f ca="true">+IF(OFFSET('Sanitation Data'!$E$31,0,10*ROW('Sanitation Data'!E17))="","",OFFSET('Sanitation Data'!$E$31,0,10*ROW('Sanitation Data'!E17)))</f>
        <v/>
      </c>
      <c r="CT23" s="277" t="str">
        <f ca="true">+IF(OFFSET('Sanitation Data'!$E$32,0,10*ROW('Sanitation Data'!E17))="","",OFFSET('Sanitation Data'!$E$32,0,10*ROW('Sanitation Data'!E17)))</f>
        <v/>
      </c>
      <c r="CU23" s="277" t="str">
        <f ca="true">+IF(OFFSET('Sanitation Data'!$F$28,0,10*ROW('Sanitation Data'!F17))="","",OFFSET('Sanitation Data'!$F$28,0,10*ROW('Sanitation Data'!F17)))</f>
        <v/>
      </c>
      <c r="CV23" s="277" t="str">
        <f ca="true">+IF(OFFSET('Sanitation Data'!$F$29,0,10*ROW('Sanitation Data'!F17))="","",OFFSET('Sanitation Data'!$F$29,0,10*ROW('Sanitation Data'!F17)))</f>
        <v/>
      </c>
      <c r="CW23" s="277" t="str">
        <f ca="true">+IF(OFFSET('Sanitation Data'!$F$30,0,10*ROW('Sanitation Data'!F17))="","",OFFSET('Sanitation Data'!$F$30,0,10*ROW('Sanitation Data'!F17)))</f>
        <v/>
      </c>
      <c r="CX23" s="277" t="str">
        <f ca="true">+IF(OFFSET('Sanitation Data'!$F$31,0,10*ROW('Sanitation Data'!F17))="","",OFFSET('Sanitation Data'!$F$31,0,10*ROW('Sanitation Data'!F17)))</f>
        <v/>
      </c>
      <c r="CY23" s="277" t="str">
        <f ca="true">+IF(OFFSET('Sanitation Data'!$F$32,0,10*ROW('Sanitation Data'!F17))="","",OFFSET('Sanitation Data'!$F$32,0,10*ROW('Sanitation Data'!F17)))</f>
        <v/>
      </c>
      <c r="CZ23" s="277" t="str">
        <f ca="true">+IF(OFFSET('Sanitation Data'!$G$28,0,10*ROW('Sanitation Data'!G17))="","",OFFSET('Sanitation Data'!$G$28,0,10*ROW('Sanitation Data'!G17)))</f>
        <v/>
      </c>
      <c r="DA23" s="277" t="str">
        <f ca="true">+IF(OFFSET('Sanitation Data'!$G$29,0,10*ROW('Sanitation Data'!G17))="","",OFFSET('Sanitation Data'!$G$29,0,10*ROW('Sanitation Data'!G17)))</f>
        <v/>
      </c>
      <c r="DB23" s="277" t="str">
        <f ca="true">+IF(OFFSET('Sanitation Data'!$G$30,0,10*ROW('Sanitation Data'!G17))="","",OFFSET('Sanitation Data'!$G$30,0,10*ROW('Sanitation Data'!G17)))</f>
        <v/>
      </c>
      <c r="DC23" s="277" t="str">
        <f ca="true">+IF(OFFSET('Sanitation Data'!$G$31,0,10*ROW('Sanitation Data'!G17))="","",OFFSET('Sanitation Data'!$G$31,0,10*ROW('Sanitation Data'!G17)))</f>
        <v/>
      </c>
      <c r="DD23" s="277" t="str">
        <f ca="true">+IF(OFFSET('Sanitation Data'!$G$32,0,10*ROW('Sanitation Data'!G17))="","",OFFSET('Sanitation Data'!$G$32,0,10*ROW('Sanitation Data'!G17)))</f>
        <v/>
      </c>
      <c r="DE23" s="277" t="str">
        <f ca="true">+IF(OFFSET('Sanitation Data'!$H$28,0,10*ROW('Sanitation Data'!H17))="","",OFFSET('Sanitation Data'!$H$28,0,10*ROW('Sanitation Data'!H17)))</f>
        <v/>
      </c>
      <c r="DF23" s="277" t="str">
        <f ca="true">+IF(OFFSET('Sanitation Data'!$H$29,0,10*ROW('Sanitation Data'!H17))="","",OFFSET('Sanitation Data'!$H$29,0,10*ROW('Sanitation Data'!H17)))</f>
        <v/>
      </c>
      <c r="DG23" s="277" t="str">
        <f ca="true">+IF(OFFSET('Sanitation Data'!$H$30,0,10*ROW('Sanitation Data'!H17))="","",OFFSET('Sanitation Data'!$H$30,0,10*ROW('Sanitation Data'!H17)))</f>
        <v/>
      </c>
      <c r="DH23" s="277" t="str">
        <f ca="true">+IF(OFFSET('Sanitation Data'!$H$31,0,10*ROW('Sanitation Data'!H17))="","",OFFSET('Sanitation Data'!$H$31,0,10*ROW('Sanitation Data'!H17)))</f>
        <v/>
      </c>
      <c r="DI23" s="277" t="str">
        <f ca="true">+IF(OFFSET('Sanitation Data'!$H$32,0,10*ROW('Sanitation Data'!H17))="","",OFFSET('Sanitation Data'!$H$32,0,10*ROW('Sanitation Data'!H17)))</f>
        <v/>
      </c>
      <c r="DJ23" s="277" t="str">
        <f ca="true">+IF(OFFSET('Sanitation Data'!$I$28,0,10*ROW('Sanitation Data'!I17))="","",OFFSET('Sanitation Data'!$I$28,0,10*ROW('Sanitation Data'!I17)))</f>
        <v/>
      </c>
      <c r="DK23" s="277" t="str">
        <f ca="true">+IF(OFFSET('Sanitation Data'!$I$29,0,10*ROW('Sanitation Data'!I17))="","",OFFSET('Sanitation Data'!$I$29,0,10*ROW('Sanitation Data'!I17)))</f>
        <v/>
      </c>
      <c r="DL23" s="277" t="str">
        <f ca="true">+IF(OFFSET('Sanitation Data'!$I$30,0,10*ROW('Sanitation Data'!I17))="","",OFFSET('Sanitation Data'!$I$30,0,10*ROW('Sanitation Data'!I17)))</f>
        <v/>
      </c>
      <c r="DM23" s="277" t="str">
        <f ca="true">+IF(OFFSET('Sanitation Data'!$I$31,0,10*ROW('Sanitation Data'!I17))="","",OFFSET('Sanitation Data'!$I$31,0,10*ROW('Sanitation Data'!I17)))</f>
        <v/>
      </c>
      <c r="DN23" s="277" t="str">
        <f ca="true">+IF(OFFSET('Sanitation Data'!$I$32,0,10*ROW('Sanitation Data'!I17))="","",OFFSET('Sanitation Data'!$I$32,0,10*ROW('Sanitation Data'!I17)))</f>
        <v/>
      </c>
      <c r="DO23" s="277" t="str">
        <f ca="true">+IF(OFFSET('Hygiene Data'!$D$11,0,10*ROW('Hygiene Data'!D17))="","",OFFSET('Hygiene Data'!$D$11,0,10*ROW('Hygiene Data'!D17)))</f>
        <v/>
      </c>
      <c r="DP23" s="277" t="str">
        <f ca="true">+IF(OFFSET('Hygiene Data'!$D$12,0,10*ROW('Hygiene Data'!D17))="","",OFFSET('Hygiene Data'!$D$12,0,10*ROW('Hygiene Data'!D17)))</f>
        <v/>
      </c>
      <c r="DQ23" s="277" t="str">
        <f ca="true">+IF(OFFSET('Hygiene Data'!$D$13,0,10*ROW('Hygiene Data'!D17))="","",OFFSET('Hygiene Data'!$D$13,0,10*ROW('Hygiene Data'!D17)))</f>
        <v/>
      </c>
      <c r="DR23" s="277" t="str">
        <f ca="true">+IF(OFFSET('Hygiene Data'!$E$11,0,10*ROW('Hygiene Data'!E17))="","",OFFSET('Hygiene Data'!$E$11,0,10*ROW('Hygiene Data'!E17)))</f>
        <v/>
      </c>
      <c r="DS23" s="277" t="str">
        <f ca="true">+IF(OFFSET('Hygiene Data'!$E$12,0,10*ROW('Hygiene Data'!E17))="","",OFFSET('Hygiene Data'!$E$12,0,10*ROW('Hygiene Data'!E17)))</f>
        <v/>
      </c>
      <c r="DT23" s="277" t="str">
        <f ca="true">+IF(OFFSET('Hygiene Data'!$E$13,0,10*ROW('Hygiene Data'!E17))="","",OFFSET('Hygiene Data'!$E$13,0,10*ROW('Hygiene Data'!E17)))</f>
        <v/>
      </c>
      <c r="DU23" s="277" t="str">
        <f ca="true">+IF(OFFSET('Hygiene Data'!$F$11,0,10*ROW('Hygiene Data'!F17))="","",OFFSET('Hygiene Data'!$F$11,0,10*ROW('Hygiene Data'!F17)))</f>
        <v/>
      </c>
      <c r="DV23" s="277" t="str">
        <f ca="true">+IF(OFFSET('Hygiene Data'!$F$12,0,10*ROW('Hygiene Data'!F17))="","",OFFSET('Hygiene Data'!$F$12,0,10*ROW('Hygiene Data'!F17)))</f>
        <v/>
      </c>
      <c r="DW23" s="277" t="str">
        <f ca="true">+IF(OFFSET('Hygiene Data'!$F$13,0,10*ROW('Hygiene Data'!F17))="","",OFFSET('Hygiene Data'!$F$13,0,10*ROW('Hygiene Data'!F17)))</f>
        <v/>
      </c>
      <c r="DX23" s="277" t="str">
        <f ca="true">+IF(OFFSET('Hygiene Data'!$G$11,0,10*ROW('Hygiene Data'!G17))="","",OFFSET('Hygiene Data'!$G$11,0,10*ROW('Hygiene Data'!G17)))</f>
        <v/>
      </c>
      <c r="DY23" s="277" t="str">
        <f ca="true">+IF(OFFSET('Hygiene Data'!$G$12,0,10*ROW('Hygiene Data'!G17))="","",OFFSET('Hygiene Data'!$G$12,0,10*ROW('Hygiene Data'!G17)))</f>
        <v/>
      </c>
      <c r="DZ23" s="277" t="str">
        <f ca="true">+IF(OFFSET('Hygiene Data'!$G$13,0,10*ROW('Hygiene Data'!G17))="","",OFFSET('Hygiene Data'!$G$13,0,10*ROW('Hygiene Data'!G17)))</f>
        <v/>
      </c>
      <c r="EA23" s="277" t="str">
        <f ca="true">+IF(OFFSET('Hygiene Data'!$H$11,0,10*ROW('Hygiene Data'!H17))="","",OFFSET('Hygiene Data'!$H$11,0,10*ROW('Hygiene Data'!H17)))</f>
        <v/>
      </c>
      <c r="EB23" s="277" t="str">
        <f ca="true">+IF(OFFSET('Hygiene Data'!$H$12,0,10*ROW('Hygiene Data'!H17))="","",OFFSET('Hygiene Data'!$H$12,0,10*ROW('Hygiene Data'!H17)))</f>
        <v/>
      </c>
      <c r="EC23" s="277" t="str">
        <f ca="true">+IF(OFFSET('Hygiene Data'!$H$13,0,10*ROW('Hygiene Data'!H17))="","",OFFSET('Hygiene Data'!$H$13,0,10*ROW('Hygiene Data'!H17)))</f>
        <v/>
      </c>
      <c r="ED23" s="277" t="str">
        <f ca="true">+IF(OFFSET('Hygiene Data'!$I$11,0,10*ROW('Hygiene Data'!I17))="","",OFFSET('Hygiene Data'!$I$11,0,10*ROW('Hygiene Data'!I17)))</f>
        <v/>
      </c>
      <c r="EE23" s="277" t="str">
        <f ca="true">+IF(OFFSET('Hygiene Data'!$I$12,0,10*ROW('Hygiene Data'!I17))="","",OFFSET('Hygiene Data'!$I$12,0,10*ROW('Hygiene Data'!I17)))</f>
        <v/>
      </c>
      <c r="EF23" s="277"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33" t="str">
        <f t="shared" ca="true" si="0"/>
        <v/>
      </c>
      <c r="D24" s="92"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2"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2"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2"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2"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2"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2"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2"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2"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2"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2"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2"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2"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2"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2"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2"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2"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2"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3"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3"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3"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3"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3"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3"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3"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3"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3"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3"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3"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3"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3"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3"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3"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3"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3"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3"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3"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3"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3"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3"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3"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3"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3"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3"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3"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3"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3"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3"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4"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4"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4"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4"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4"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4"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4"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4"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4"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4"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4"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4"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4"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4"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4"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4"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4"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4"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7"/>
      <c r="BS24" s="277" t="str">
        <f ca="true">+IF(OFFSET('Water Data'!$D$27,0,10*ROW('Water Data'!D18))="","",OFFSET('Water Data'!$D$27,0,10*ROW('Water Data'!D18)))</f>
        <v/>
      </c>
      <c r="BT24" s="277" t="str">
        <f ca="true">+IF(OFFSET('Water Data'!$D$28,0,10*ROW('Water Data'!D18))="","",OFFSET('Water Data'!$D$28,0,10*ROW('Water Data'!D18)))</f>
        <v/>
      </c>
      <c r="BU24" s="277" t="str">
        <f ca="true">+IF(OFFSET('Water Data'!$D$29,0,10*ROW('Water Data'!D18))="","",OFFSET('Water Data'!$D$29,0,10*ROW('Water Data'!D18)))</f>
        <v/>
      </c>
      <c r="BV24" s="277" t="str">
        <f ca="true">+IF(OFFSET('Water Data'!$E$27,0,10*ROW('Water Data'!E18))="","",OFFSET('Water Data'!$E$27,0,10*ROW('Water Data'!E18)))</f>
        <v/>
      </c>
      <c r="BW24" s="277" t="str">
        <f ca="true">+IF(OFFSET('Water Data'!$E$28,0,10*ROW('Water Data'!E18))="","",OFFSET('Water Data'!$E$28,0,10*ROW('Water Data'!E18)))</f>
        <v/>
      </c>
      <c r="BX24" s="277" t="str">
        <f ca="true">+IF(OFFSET('Water Data'!$E$29,0,10*ROW('Water Data'!E18))="","",OFFSET('Water Data'!$E$29,0,10*ROW('Water Data'!E18)))</f>
        <v/>
      </c>
      <c r="BY24" s="277" t="str">
        <f ca="true">+IF(OFFSET('Water Data'!$F$27,0,10*ROW('Water Data'!F18))="","",OFFSET('Water Data'!$F$27,0,10*ROW('Water Data'!F18)))</f>
        <v/>
      </c>
      <c r="BZ24" s="277" t="str">
        <f ca="true">+IF(OFFSET('Water Data'!$F$28,0,10*ROW('Water Data'!F18))="","",OFFSET('Water Data'!$F$28,0,10*ROW('Water Data'!F18)))</f>
        <v/>
      </c>
      <c r="CA24" s="277" t="str">
        <f ca="true">+IF(OFFSET('Water Data'!$F$29,0,10*ROW('Water Data'!F18))="","",OFFSET('Water Data'!$F$29,0,10*ROW('Water Data'!F18)))</f>
        <v/>
      </c>
      <c r="CB24" s="277" t="str">
        <f ca="true">+IF(OFFSET('Water Data'!$G$27,0,10*ROW('Water Data'!G18))="","",OFFSET('Water Data'!$G$27,0,10*ROW('Water Data'!G18)))</f>
        <v/>
      </c>
      <c r="CC24" s="277" t="str">
        <f ca="true">+IF(OFFSET('Water Data'!$G$28,0,10*ROW('Water Data'!G18))="","",OFFSET('Water Data'!$G$28,0,10*ROW('Water Data'!G18)))</f>
        <v/>
      </c>
      <c r="CD24" s="277" t="str">
        <f ca="true">+IF(OFFSET('Water Data'!$G$29,0,10*ROW('Water Data'!G18))="","",OFFSET('Water Data'!$G$29,0,10*ROW('Water Data'!G18)))</f>
        <v/>
      </c>
      <c r="CE24" s="277" t="str">
        <f ca="true">+IF(OFFSET('Water Data'!$H$27,0,10*ROW('Water Data'!H18))="","",OFFSET('Water Data'!$H$27,0,10*ROW('Water Data'!H18)))</f>
        <v/>
      </c>
      <c r="CF24" s="277" t="str">
        <f ca="true">+IF(OFFSET('Water Data'!$H$28,0,10*ROW('Water Data'!H18))="","",OFFSET('Water Data'!$H$28,0,10*ROW('Water Data'!H18)))</f>
        <v/>
      </c>
      <c r="CG24" s="277" t="str">
        <f ca="true">+IF(OFFSET('Water Data'!$H$29,0,10*ROW('Water Data'!H18))="","",OFFSET('Water Data'!$H$29,0,10*ROW('Water Data'!H18)))</f>
        <v/>
      </c>
      <c r="CH24" s="277" t="str">
        <f ca="true">+IF(OFFSET('Water Data'!$I$27,0,10*ROW('Water Data'!I18))="","",OFFSET('Water Data'!$I$27,0,10*ROW('Water Data'!I18)))</f>
        <v/>
      </c>
      <c r="CI24" s="277" t="str">
        <f ca="true">+IF(OFFSET('Water Data'!$I$28,0,10*ROW('Water Data'!I18))="","",OFFSET('Water Data'!$I$28,0,10*ROW('Water Data'!I18)))</f>
        <v/>
      </c>
      <c r="CJ24" s="277" t="str">
        <f ca="true">+IF(OFFSET('Water Data'!$I$29,0,10*ROW('Water Data'!I18))="","",OFFSET('Water Data'!$I$29,0,10*ROW('Water Data'!I18)))</f>
        <v/>
      </c>
      <c r="CK24" s="277" t="str">
        <f ca="true">+IF(OFFSET('Sanitation Data'!$D$28,0,10*ROW('Sanitation Data'!D18))="","",OFFSET('Sanitation Data'!$D$28,0,10*ROW('Sanitation Data'!D18)))</f>
        <v/>
      </c>
      <c r="CL24" s="277" t="str">
        <f ca="true">+IF(OFFSET('Sanitation Data'!$D$29,0,10*ROW('Sanitation Data'!D18))="","",OFFSET('Sanitation Data'!$D$29,0,10*ROW('Sanitation Data'!D18)))</f>
        <v/>
      </c>
      <c r="CM24" s="277" t="str">
        <f ca="true">+IF(OFFSET('Sanitation Data'!$D$30,0,10*ROW('Sanitation Data'!D18))="","",OFFSET('Sanitation Data'!$D$30,0,10*ROW('Sanitation Data'!D18)))</f>
        <v/>
      </c>
      <c r="CN24" s="277" t="str">
        <f ca="true">+IF(OFFSET('Sanitation Data'!$D$31,0,10*ROW('Sanitation Data'!D18))="","",OFFSET('Sanitation Data'!$D$31,0,10*ROW('Sanitation Data'!D18)))</f>
        <v/>
      </c>
      <c r="CO24" s="277" t="str">
        <f ca="true">+IF(OFFSET('Sanitation Data'!$D$32,0,10*ROW('Sanitation Data'!D18))="","",OFFSET('Sanitation Data'!$D$32,0,10*ROW('Sanitation Data'!D18)))</f>
        <v/>
      </c>
      <c r="CP24" s="277" t="str">
        <f ca="true">+IF(OFFSET('Sanitation Data'!$E$28,0,10*ROW('Sanitation Data'!E18))="","",OFFSET('Sanitation Data'!$E$28,0,10*ROW('Sanitation Data'!E18)))</f>
        <v/>
      </c>
      <c r="CQ24" s="277" t="str">
        <f ca="true">+IF(OFFSET('Sanitation Data'!$E$29,0,10*ROW('Sanitation Data'!E18))="","",OFFSET('Sanitation Data'!$E$29,0,10*ROW('Sanitation Data'!E18)))</f>
        <v/>
      </c>
      <c r="CR24" s="277" t="str">
        <f ca="true">+IF(OFFSET('Sanitation Data'!$E$30,0,10*ROW('Sanitation Data'!E18))="","",OFFSET('Sanitation Data'!$E$30,0,10*ROW('Sanitation Data'!E18)))</f>
        <v/>
      </c>
      <c r="CS24" s="277" t="str">
        <f ca="true">+IF(OFFSET('Sanitation Data'!$E$31,0,10*ROW('Sanitation Data'!E18))="","",OFFSET('Sanitation Data'!$E$31,0,10*ROW('Sanitation Data'!E18)))</f>
        <v/>
      </c>
      <c r="CT24" s="277" t="str">
        <f ca="true">+IF(OFFSET('Sanitation Data'!$E$32,0,10*ROW('Sanitation Data'!E18))="","",OFFSET('Sanitation Data'!$E$32,0,10*ROW('Sanitation Data'!E18)))</f>
        <v/>
      </c>
      <c r="CU24" s="277" t="str">
        <f ca="true">+IF(OFFSET('Sanitation Data'!$F$28,0,10*ROW('Sanitation Data'!F18))="","",OFFSET('Sanitation Data'!$F$28,0,10*ROW('Sanitation Data'!F18)))</f>
        <v/>
      </c>
      <c r="CV24" s="277" t="str">
        <f ca="true">+IF(OFFSET('Sanitation Data'!$F$29,0,10*ROW('Sanitation Data'!F18))="","",OFFSET('Sanitation Data'!$F$29,0,10*ROW('Sanitation Data'!F18)))</f>
        <v/>
      </c>
      <c r="CW24" s="277" t="str">
        <f ca="true">+IF(OFFSET('Sanitation Data'!$F$30,0,10*ROW('Sanitation Data'!F18))="","",OFFSET('Sanitation Data'!$F$30,0,10*ROW('Sanitation Data'!F18)))</f>
        <v/>
      </c>
      <c r="CX24" s="277" t="str">
        <f ca="true">+IF(OFFSET('Sanitation Data'!$F$31,0,10*ROW('Sanitation Data'!F18))="","",OFFSET('Sanitation Data'!$F$31,0,10*ROW('Sanitation Data'!F18)))</f>
        <v/>
      </c>
      <c r="CY24" s="277" t="str">
        <f ca="true">+IF(OFFSET('Sanitation Data'!$F$32,0,10*ROW('Sanitation Data'!F18))="","",OFFSET('Sanitation Data'!$F$32,0,10*ROW('Sanitation Data'!F18)))</f>
        <v/>
      </c>
      <c r="CZ24" s="277" t="str">
        <f ca="true">+IF(OFFSET('Sanitation Data'!$G$28,0,10*ROW('Sanitation Data'!G18))="","",OFFSET('Sanitation Data'!$G$28,0,10*ROW('Sanitation Data'!G18)))</f>
        <v/>
      </c>
      <c r="DA24" s="277" t="str">
        <f ca="true">+IF(OFFSET('Sanitation Data'!$G$29,0,10*ROW('Sanitation Data'!G18))="","",OFFSET('Sanitation Data'!$G$29,0,10*ROW('Sanitation Data'!G18)))</f>
        <v/>
      </c>
      <c r="DB24" s="277" t="str">
        <f ca="true">+IF(OFFSET('Sanitation Data'!$G$30,0,10*ROW('Sanitation Data'!G18))="","",OFFSET('Sanitation Data'!$G$30,0,10*ROW('Sanitation Data'!G18)))</f>
        <v/>
      </c>
      <c r="DC24" s="277" t="str">
        <f ca="true">+IF(OFFSET('Sanitation Data'!$G$31,0,10*ROW('Sanitation Data'!G18))="","",OFFSET('Sanitation Data'!$G$31,0,10*ROW('Sanitation Data'!G18)))</f>
        <v/>
      </c>
      <c r="DD24" s="277" t="str">
        <f ca="true">+IF(OFFSET('Sanitation Data'!$G$32,0,10*ROW('Sanitation Data'!G18))="","",OFFSET('Sanitation Data'!$G$32,0,10*ROW('Sanitation Data'!G18)))</f>
        <v/>
      </c>
      <c r="DE24" s="277" t="str">
        <f ca="true">+IF(OFFSET('Sanitation Data'!$H$28,0,10*ROW('Sanitation Data'!H18))="","",OFFSET('Sanitation Data'!$H$28,0,10*ROW('Sanitation Data'!H18)))</f>
        <v/>
      </c>
      <c r="DF24" s="277" t="str">
        <f ca="true">+IF(OFFSET('Sanitation Data'!$H$29,0,10*ROW('Sanitation Data'!H18))="","",OFFSET('Sanitation Data'!$H$29,0,10*ROW('Sanitation Data'!H18)))</f>
        <v/>
      </c>
      <c r="DG24" s="277" t="str">
        <f ca="true">+IF(OFFSET('Sanitation Data'!$H$30,0,10*ROW('Sanitation Data'!H18))="","",OFFSET('Sanitation Data'!$H$30,0,10*ROW('Sanitation Data'!H18)))</f>
        <v/>
      </c>
      <c r="DH24" s="277" t="str">
        <f ca="true">+IF(OFFSET('Sanitation Data'!$H$31,0,10*ROW('Sanitation Data'!H18))="","",OFFSET('Sanitation Data'!$H$31,0,10*ROW('Sanitation Data'!H18)))</f>
        <v/>
      </c>
      <c r="DI24" s="277" t="str">
        <f ca="true">+IF(OFFSET('Sanitation Data'!$H$32,0,10*ROW('Sanitation Data'!H18))="","",OFFSET('Sanitation Data'!$H$32,0,10*ROW('Sanitation Data'!H18)))</f>
        <v/>
      </c>
      <c r="DJ24" s="277" t="str">
        <f ca="true">+IF(OFFSET('Sanitation Data'!$I$28,0,10*ROW('Sanitation Data'!I18))="","",OFFSET('Sanitation Data'!$I$28,0,10*ROW('Sanitation Data'!I18)))</f>
        <v/>
      </c>
      <c r="DK24" s="277" t="str">
        <f ca="true">+IF(OFFSET('Sanitation Data'!$I$29,0,10*ROW('Sanitation Data'!I18))="","",OFFSET('Sanitation Data'!$I$29,0,10*ROW('Sanitation Data'!I18)))</f>
        <v/>
      </c>
      <c r="DL24" s="277" t="str">
        <f ca="true">+IF(OFFSET('Sanitation Data'!$I$30,0,10*ROW('Sanitation Data'!I18))="","",OFFSET('Sanitation Data'!$I$30,0,10*ROW('Sanitation Data'!I18)))</f>
        <v/>
      </c>
      <c r="DM24" s="277" t="str">
        <f ca="true">+IF(OFFSET('Sanitation Data'!$I$31,0,10*ROW('Sanitation Data'!I18))="","",OFFSET('Sanitation Data'!$I$31,0,10*ROW('Sanitation Data'!I18)))</f>
        <v/>
      </c>
      <c r="DN24" s="277" t="str">
        <f ca="true">+IF(OFFSET('Sanitation Data'!$I$32,0,10*ROW('Sanitation Data'!I18))="","",OFFSET('Sanitation Data'!$I$32,0,10*ROW('Sanitation Data'!I18)))</f>
        <v/>
      </c>
      <c r="DO24" s="277" t="str">
        <f ca="true">+IF(OFFSET('Hygiene Data'!$D$11,0,10*ROW('Hygiene Data'!D18))="","",OFFSET('Hygiene Data'!$D$11,0,10*ROW('Hygiene Data'!D18)))</f>
        <v/>
      </c>
      <c r="DP24" s="277" t="str">
        <f ca="true">+IF(OFFSET('Hygiene Data'!$D$12,0,10*ROW('Hygiene Data'!D18))="","",OFFSET('Hygiene Data'!$D$12,0,10*ROW('Hygiene Data'!D18)))</f>
        <v/>
      </c>
      <c r="DQ24" s="277" t="str">
        <f ca="true">+IF(OFFSET('Hygiene Data'!$D$13,0,10*ROW('Hygiene Data'!D18))="","",OFFSET('Hygiene Data'!$D$13,0,10*ROW('Hygiene Data'!D18)))</f>
        <v/>
      </c>
      <c r="DR24" s="277" t="str">
        <f ca="true">+IF(OFFSET('Hygiene Data'!$E$11,0,10*ROW('Hygiene Data'!E18))="","",OFFSET('Hygiene Data'!$E$11,0,10*ROW('Hygiene Data'!E18)))</f>
        <v/>
      </c>
      <c r="DS24" s="277" t="str">
        <f ca="true">+IF(OFFSET('Hygiene Data'!$E$12,0,10*ROW('Hygiene Data'!E18))="","",OFFSET('Hygiene Data'!$E$12,0,10*ROW('Hygiene Data'!E18)))</f>
        <v/>
      </c>
      <c r="DT24" s="277" t="str">
        <f ca="true">+IF(OFFSET('Hygiene Data'!$E$13,0,10*ROW('Hygiene Data'!E18))="","",OFFSET('Hygiene Data'!$E$13,0,10*ROW('Hygiene Data'!E18)))</f>
        <v/>
      </c>
      <c r="DU24" s="277" t="str">
        <f ca="true">+IF(OFFSET('Hygiene Data'!$F$11,0,10*ROW('Hygiene Data'!F18))="","",OFFSET('Hygiene Data'!$F$11,0,10*ROW('Hygiene Data'!F18)))</f>
        <v/>
      </c>
      <c r="DV24" s="277" t="str">
        <f ca="true">+IF(OFFSET('Hygiene Data'!$F$12,0,10*ROW('Hygiene Data'!F18))="","",OFFSET('Hygiene Data'!$F$12,0,10*ROW('Hygiene Data'!F18)))</f>
        <v/>
      </c>
      <c r="DW24" s="277" t="str">
        <f ca="true">+IF(OFFSET('Hygiene Data'!$F$13,0,10*ROW('Hygiene Data'!F18))="","",OFFSET('Hygiene Data'!$F$13,0,10*ROW('Hygiene Data'!F18)))</f>
        <v/>
      </c>
      <c r="DX24" s="277" t="str">
        <f ca="true">+IF(OFFSET('Hygiene Data'!$G$11,0,10*ROW('Hygiene Data'!G18))="","",OFFSET('Hygiene Data'!$G$11,0,10*ROW('Hygiene Data'!G18)))</f>
        <v/>
      </c>
      <c r="DY24" s="277" t="str">
        <f ca="true">+IF(OFFSET('Hygiene Data'!$G$12,0,10*ROW('Hygiene Data'!G18))="","",OFFSET('Hygiene Data'!$G$12,0,10*ROW('Hygiene Data'!G18)))</f>
        <v/>
      </c>
      <c r="DZ24" s="277" t="str">
        <f ca="true">+IF(OFFSET('Hygiene Data'!$G$13,0,10*ROW('Hygiene Data'!G18))="","",OFFSET('Hygiene Data'!$G$13,0,10*ROW('Hygiene Data'!G18)))</f>
        <v/>
      </c>
      <c r="EA24" s="277" t="str">
        <f ca="true">+IF(OFFSET('Hygiene Data'!$H$11,0,10*ROW('Hygiene Data'!H18))="","",OFFSET('Hygiene Data'!$H$11,0,10*ROW('Hygiene Data'!H18)))</f>
        <v/>
      </c>
      <c r="EB24" s="277" t="str">
        <f ca="true">+IF(OFFSET('Hygiene Data'!$H$12,0,10*ROW('Hygiene Data'!H18))="","",OFFSET('Hygiene Data'!$H$12,0,10*ROW('Hygiene Data'!H18)))</f>
        <v/>
      </c>
      <c r="EC24" s="277" t="str">
        <f ca="true">+IF(OFFSET('Hygiene Data'!$H$13,0,10*ROW('Hygiene Data'!H18))="","",OFFSET('Hygiene Data'!$H$13,0,10*ROW('Hygiene Data'!H18)))</f>
        <v/>
      </c>
      <c r="ED24" s="277" t="str">
        <f ca="true">+IF(OFFSET('Hygiene Data'!$I$11,0,10*ROW('Hygiene Data'!I18))="","",OFFSET('Hygiene Data'!$I$11,0,10*ROW('Hygiene Data'!I18)))</f>
        <v/>
      </c>
      <c r="EE24" s="277" t="str">
        <f ca="true">+IF(OFFSET('Hygiene Data'!$I$12,0,10*ROW('Hygiene Data'!I18))="","",OFFSET('Hygiene Data'!$I$12,0,10*ROW('Hygiene Data'!I18)))</f>
        <v/>
      </c>
      <c r="EF24" s="277"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33" t="str">
        <f t="shared" ca="true" si="0"/>
        <v/>
      </c>
      <c r="D25" s="92"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2"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2"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2"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2"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2"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2"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2"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2"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2"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2"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2"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2"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2"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2"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2"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2"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2"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3"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3"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3"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3"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3"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3"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3"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3"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3"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3"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3"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3"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3"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3"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3"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3"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3"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3"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3"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3"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3"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3"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3"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3"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3"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3"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3"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3"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3"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3"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4"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4"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4"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4"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4"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4"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4"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4"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4"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4"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4"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4"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4"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4"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4"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4"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4"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4"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7"/>
      <c r="BS25" s="277" t="str">
        <f ca="true">+IF(OFFSET('Water Data'!$D$27,0,10*ROW('Water Data'!D19))="","",OFFSET('Water Data'!$D$27,0,10*ROW('Water Data'!D19)))</f>
        <v/>
      </c>
      <c r="BT25" s="277" t="str">
        <f ca="true">+IF(OFFSET('Water Data'!$D$28,0,10*ROW('Water Data'!D19))="","",OFFSET('Water Data'!$D$28,0,10*ROW('Water Data'!D19)))</f>
        <v/>
      </c>
      <c r="BU25" s="277" t="str">
        <f ca="true">+IF(OFFSET('Water Data'!$D$29,0,10*ROW('Water Data'!D19))="","",OFFSET('Water Data'!$D$29,0,10*ROW('Water Data'!D19)))</f>
        <v/>
      </c>
      <c r="BV25" s="277" t="str">
        <f ca="true">+IF(OFFSET('Water Data'!$E$27,0,10*ROW('Water Data'!E19))="","",OFFSET('Water Data'!$E$27,0,10*ROW('Water Data'!E19)))</f>
        <v/>
      </c>
      <c r="BW25" s="277" t="str">
        <f ca="true">+IF(OFFSET('Water Data'!$E$28,0,10*ROW('Water Data'!E19))="","",OFFSET('Water Data'!$E$28,0,10*ROW('Water Data'!E19)))</f>
        <v/>
      </c>
      <c r="BX25" s="277" t="str">
        <f ca="true">+IF(OFFSET('Water Data'!$E$29,0,10*ROW('Water Data'!E19))="","",OFFSET('Water Data'!$E$29,0,10*ROW('Water Data'!E19)))</f>
        <v/>
      </c>
      <c r="BY25" s="277" t="str">
        <f ca="true">+IF(OFFSET('Water Data'!$F$27,0,10*ROW('Water Data'!F19))="","",OFFSET('Water Data'!$F$27,0,10*ROW('Water Data'!F19)))</f>
        <v/>
      </c>
      <c r="BZ25" s="277" t="str">
        <f ca="true">+IF(OFFSET('Water Data'!$F$28,0,10*ROW('Water Data'!F19))="","",OFFSET('Water Data'!$F$28,0,10*ROW('Water Data'!F19)))</f>
        <v/>
      </c>
      <c r="CA25" s="277" t="str">
        <f ca="true">+IF(OFFSET('Water Data'!$F$29,0,10*ROW('Water Data'!F19))="","",OFFSET('Water Data'!$F$29,0,10*ROW('Water Data'!F19)))</f>
        <v/>
      </c>
      <c r="CB25" s="277" t="str">
        <f ca="true">+IF(OFFSET('Water Data'!$G$27,0,10*ROW('Water Data'!G19))="","",OFFSET('Water Data'!$G$27,0,10*ROW('Water Data'!G19)))</f>
        <v/>
      </c>
      <c r="CC25" s="277" t="str">
        <f ca="true">+IF(OFFSET('Water Data'!$G$28,0,10*ROW('Water Data'!G19))="","",OFFSET('Water Data'!$G$28,0,10*ROW('Water Data'!G19)))</f>
        <v/>
      </c>
      <c r="CD25" s="277" t="str">
        <f ca="true">+IF(OFFSET('Water Data'!$G$29,0,10*ROW('Water Data'!G19))="","",OFFSET('Water Data'!$G$29,0,10*ROW('Water Data'!G19)))</f>
        <v/>
      </c>
      <c r="CE25" s="277" t="str">
        <f ca="true">+IF(OFFSET('Water Data'!$H$27,0,10*ROW('Water Data'!H19))="","",OFFSET('Water Data'!$H$27,0,10*ROW('Water Data'!H19)))</f>
        <v/>
      </c>
      <c r="CF25" s="277" t="str">
        <f ca="true">+IF(OFFSET('Water Data'!$H$28,0,10*ROW('Water Data'!H19))="","",OFFSET('Water Data'!$H$28,0,10*ROW('Water Data'!H19)))</f>
        <v/>
      </c>
      <c r="CG25" s="277" t="str">
        <f ca="true">+IF(OFFSET('Water Data'!$H$29,0,10*ROW('Water Data'!H19))="","",OFFSET('Water Data'!$H$29,0,10*ROW('Water Data'!H19)))</f>
        <v/>
      </c>
      <c r="CH25" s="277" t="str">
        <f ca="true">+IF(OFFSET('Water Data'!$I$27,0,10*ROW('Water Data'!I19))="","",OFFSET('Water Data'!$I$27,0,10*ROW('Water Data'!I19)))</f>
        <v/>
      </c>
      <c r="CI25" s="277" t="str">
        <f ca="true">+IF(OFFSET('Water Data'!$I$28,0,10*ROW('Water Data'!I19))="","",OFFSET('Water Data'!$I$28,0,10*ROW('Water Data'!I19)))</f>
        <v/>
      </c>
      <c r="CJ25" s="277" t="str">
        <f ca="true">+IF(OFFSET('Water Data'!$I$29,0,10*ROW('Water Data'!I19))="","",OFFSET('Water Data'!$I$29,0,10*ROW('Water Data'!I19)))</f>
        <v/>
      </c>
      <c r="CK25" s="277" t="str">
        <f ca="true">+IF(OFFSET('Sanitation Data'!$D$28,0,10*ROW('Sanitation Data'!D19))="","",OFFSET('Sanitation Data'!$D$28,0,10*ROW('Sanitation Data'!D19)))</f>
        <v/>
      </c>
      <c r="CL25" s="277" t="str">
        <f ca="true">+IF(OFFSET('Sanitation Data'!$D$29,0,10*ROW('Sanitation Data'!D19))="","",OFFSET('Sanitation Data'!$D$29,0,10*ROW('Sanitation Data'!D19)))</f>
        <v/>
      </c>
      <c r="CM25" s="277" t="str">
        <f ca="true">+IF(OFFSET('Sanitation Data'!$D$30,0,10*ROW('Sanitation Data'!D19))="","",OFFSET('Sanitation Data'!$D$30,0,10*ROW('Sanitation Data'!D19)))</f>
        <v/>
      </c>
      <c r="CN25" s="277" t="str">
        <f ca="true">+IF(OFFSET('Sanitation Data'!$D$31,0,10*ROW('Sanitation Data'!D19))="","",OFFSET('Sanitation Data'!$D$31,0,10*ROW('Sanitation Data'!D19)))</f>
        <v/>
      </c>
      <c r="CO25" s="277" t="str">
        <f ca="true">+IF(OFFSET('Sanitation Data'!$D$32,0,10*ROW('Sanitation Data'!D19))="","",OFFSET('Sanitation Data'!$D$32,0,10*ROW('Sanitation Data'!D19)))</f>
        <v/>
      </c>
      <c r="CP25" s="277" t="str">
        <f ca="true">+IF(OFFSET('Sanitation Data'!$E$28,0,10*ROW('Sanitation Data'!E19))="","",OFFSET('Sanitation Data'!$E$28,0,10*ROW('Sanitation Data'!E19)))</f>
        <v/>
      </c>
      <c r="CQ25" s="277" t="str">
        <f ca="true">+IF(OFFSET('Sanitation Data'!$E$29,0,10*ROW('Sanitation Data'!E19))="","",OFFSET('Sanitation Data'!$E$29,0,10*ROW('Sanitation Data'!E19)))</f>
        <v/>
      </c>
      <c r="CR25" s="277" t="str">
        <f ca="true">+IF(OFFSET('Sanitation Data'!$E$30,0,10*ROW('Sanitation Data'!E19))="","",OFFSET('Sanitation Data'!$E$30,0,10*ROW('Sanitation Data'!E19)))</f>
        <v/>
      </c>
      <c r="CS25" s="277" t="str">
        <f ca="true">+IF(OFFSET('Sanitation Data'!$E$31,0,10*ROW('Sanitation Data'!E19))="","",OFFSET('Sanitation Data'!$E$31,0,10*ROW('Sanitation Data'!E19)))</f>
        <v/>
      </c>
      <c r="CT25" s="277" t="str">
        <f ca="true">+IF(OFFSET('Sanitation Data'!$E$32,0,10*ROW('Sanitation Data'!E19))="","",OFFSET('Sanitation Data'!$E$32,0,10*ROW('Sanitation Data'!E19)))</f>
        <v/>
      </c>
      <c r="CU25" s="277" t="str">
        <f ca="true">+IF(OFFSET('Sanitation Data'!$F$28,0,10*ROW('Sanitation Data'!F19))="","",OFFSET('Sanitation Data'!$F$28,0,10*ROW('Sanitation Data'!F19)))</f>
        <v/>
      </c>
      <c r="CV25" s="277" t="str">
        <f ca="true">+IF(OFFSET('Sanitation Data'!$F$29,0,10*ROW('Sanitation Data'!F19))="","",OFFSET('Sanitation Data'!$F$29,0,10*ROW('Sanitation Data'!F19)))</f>
        <v/>
      </c>
      <c r="CW25" s="277" t="str">
        <f ca="true">+IF(OFFSET('Sanitation Data'!$F$30,0,10*ROW('Sanitation Data'!F19))="","",OFFSET('Sanitation Data'!$F$30,0,10*ROW('Sanitation Data'!F19)))</f>
        <v/>
      </c>
      <c r="CX25" s="277" t="str">
        <f ca="true">+IF(OFFSET('Sanitation Data'!$F$31,0,10*ROW('Sanitation Data'!F19))="","",OFFSET('Sanitation Data'!$F$31,0,10*ROW('Sanitation Data'!F19)))</f>
        <v/>
      </c>
      <c r="CY25" s="277" t="str">
        <f ca="true">+IF(OFFSET('Sanitation Data'!$F$32,0,10*ROW('Sanitation Data'!F19))="","",OFFSET('Sanitation Data'!$F$32,0,10*ROW('Sanitation Data'!F19)))</f>
        <v/>
      </c>
      <c r="CZ25" s="277" t="str">
        <f ca="true">+IF(OFFSET('Sanitation Data'!$G$28,0,10*ROW('Sanitation Data'!G19))="","",OFFSET('Sanitation Data'!$G$28,0,10*ROW('Sanitation Data'!G19)))</f>
        <v/>
      </c>
      <c r="DA25" s="277" t="str">
        <f ca="true">+IF(OFFSET('Sanitation Data'!$G$29,0,10*ROW('Sanitation Data'!G19))="","",OFFSET('Sanitation Data'!$G$29,0,10*ROW('Sanitation Data'!G19)))</f>
        <v/>
      </c>
      <c r="DB25" s="277" t="str">
        <f ca="true">+IF(OFFSET('Sanitation Data'!$G$30,0,10*ROW('Sanitation Data'!G19))="","",OFFSET('Sanitation Data'!$G$30,0,10*ROW('Sanitation Data'!G19)))</f>
        <v/>
      </c>
      <c r="DC25" s="277" t="str">
        <f ca="true">+IF(OFFSET('Sanitation Data'!$G$31,0,10*ROW('Sanitation Data'!G19))="","",OFFSET('Sanitation Data'!$G$31,0,10*ROW('Sanitation Data'!G19)))</f>
        <v/>
      </c>
      <c r="DD25" s="277" t="str">
        <f ca="true">+IF(OFFSET('Sanitation Data'!$G$32,0,10*ROW('Sanitation Data'!G19))="","",OFFSET('Sanitation Data'!$G$32,0,10*ROW('Sanitation Data'!G19)))</f>
        <v/>
      </c>
      <c r="DE25" s="277" t="str">
        <f ca="true">+IF(OFFSET('Sanitation Data'!$H$28,0,10*ROW('Sanitation Data'!H19))="","",OFFSET('Sanitation Data'!$H$28,0,10*ROW('Sanitation Data'!H19)))</f>
        <v/>
      </c>
      <c r="DF25" s="277" t="str">
        <f ca="true">+IF(OFFSET('Sanitation Data'!$H$29,0,10*ROW('Sanitation Data'!H19))="","",OFFSET('Sanitation Data'!$H$29,0,10*ROW('Sanitation Data'!H19)))</f>
        <v/>
      </c>
      <c r="DG25" s="277" t="str">
        <f ca="true">+IF(OFFSET('Sanitation Data'!$H$30,0,10*ROW('Sanitation Data'!H19))="","",OFFSET('Sanitation Data'!$H$30,0,10*ROW('Sanitation Data'!H19)))</f>
        <v/>
      </c>
      <c r="DH25" s="277" t="str">
        <f ca="true">+IF(OFFSET('Sanitation Data'!$H$31,0,10*ROW('Sanitation Data'!H19))="","",OFFSET('Sanitation Data'!$H$31,0,10*ROW('Sanitation Data'!H19)))</f>
        <v/>
      </c>
      <c r="DI25" s="277" t="str">
        <f ca="true">+IF(OFFSET('Sanitation Data'!$H$32,0,10*ROW('Sanitation Data'!H19))="","",OFFSET('Sanitation Data'!$H$32,0,10*ROW('Sanitation Data'!H19)))</f>
        <v/>
      </c>
      <c r="DJ25" s="277" t="str">
        <f ca="true">+IF(OFFSET('Sanitation Data'!$I$28,0,10*ROW('Sanitation Data'!I19))="","",OFFSET('Sanitation Data'!$I$28,0,10*ROW('Sanitation Data'!I19)))</f>
        <v/>
      </c>
      <c r="DK25" s="277" t="str">
        <f ca="true">+IF(OFFSET('Sanitation Data'!$I$29,0,10*ROW('Sanitation Data'!I19))="","",OFFSET('Sanitation Data'!$I$29,0,10*ROW('Sanitation Data'!I19)))</f>
        <v/>
      </c>
      <c r="DL25" s="277" t="str">
        <f ca="true">+IF(OFFSET('Sanitation Data'!$I$30,0,10*ROW('Sanitation Data'!I19))="","",OFFSET('Sanitation Data'!$I$30,0,10*ROW('Sanitation Data'!I19)))</f>
        <v/>
      </c>
      <c r="DM25" s="277" t="str">
        <f ca="true">+IF(OFFSET('Sanitation Data'!$I$31,0,10*ROW('Sanitation Data'!I19))="","",OFFSET('Sanitation Data'!$I$31,0,10*ROW('Sanitation Data'!I19)))</f>
        <v/>
      </c>
      <c r="DN25" s="277" t="str">
        <f ca="true">+IF(OFFSET('Sanitation Data'!$I$32,0,10*ROW('Sanitation Data'!I19))="","",OFFSET('Sanitation Data'!$I$32,0,10*ROW('Sanitation Data'!I19)))</f>
        <v/>
      </c>
      <c r="DO25" s="277" t="str">
        <f ca="true">+IF(OFFSET('Hygiene Data'!$D$11,0,10*ROW('Hygiene Data'!D19))="","",OFFSET('Hygiene Data'!$D$11,0,10*ROW('Hygiene Data'!D19)))</f>
        <v/>
      </c>
      <c r="DP25" s="277" t="str">
        <f ca="true">+IF(OFFSET('Hygiene Data'!$D$12,0,10*ROW('Hygiene Data'!D19))="","",OFFSET('Hygiene Data'!$D$12,0,10*ROW('Hygiene Data'!D19)))</f>
        <v/>
      </c>
      <c r="DQ25" s="277" t="str">
        <f ca="true">+IF(OFFSET('Hygiene Data'!$D$13,0,10*ROW('Hygiene Data'!D19))="","",OFFSET('Hygiene Data'!$D$13,0,10*ROW('Hygiene Data'!D19)))</f>
        <v/>
      </c>
      <c r="DR25" s="277" t="str">
        <f ca="true">+IF(OFFSET('Hygiene Data'!$E$11,0,10*ROW('Hygiene Data'!E19))="","",OFFSET('Hygiene Data'!$E$11,0,10*ROW('Hygiene Data'!E19)))</f>
        <v/>
      </c>
      <c r="DS25" s="277" t="str">
        <f ca="true">+IF(OFFSET('Hygiene Data'!$E$12,0,10*ROW('Hygiene Data'!E19))="","",OFFSET('Hygiene Data'!$E$12,0,10*ROW('Hygiene Data'!E19)))</f>
        <v/>
      </c>
      <c r="DT25" s="277" t="str">
        <f ca="true">+IF(OFFSET('Hygiene Data'!$E$13,0,10*ROW('Hygiene Data'!E19))="","",OFFSET('Hygiene Data'!$E$13,0,10*ROW('Hygiene Data'!E19)))</f>
        <v/>
      </c>
      <c r="DU25" s="277" t="str">
        <f ca="true">+IF(OFFSET('Hygiene Data'!$F$11,0,10*ROW('Hygiene Data'!F19))="","",OFFSET('Hygiene Data'!$F$11,0,10*ROW('Hygiene Data'!F19)))</f>
        <v/>
      </c>
      <c r="DV25" s="277" t="str">
        <f ca="true">+IF(OFFSET('Hygiene Data'!$F$12,0,10*ROW('Hygiene Data'!F19))="","",OFFSET('Hygiene Data'!$F$12,0,10*ROW('Hygiene Data'!F19)))</f>
        <v/>
      </c>
      <c r="DW25" s="277" t="str">
        <f ca="true">+IF(OFFSET('Hygiene Data'!$F$13,0,10*ROW('Hygiene Data'!F19))="","",OFFSET('Hygiene Data'!$F$13,0,10*ROW('Hygiene Data'!F19)))</f>
        <v/>
      </c>
      <c r="DX25" s="277" t="str">
        <f ca="true">+IF(OFFSET('Hygiene Data'!$G$11,0,10*ROW('Hygiene Data'!G19))="","",OFFSET('Hygiene Data'!$G$11,0,10*ROW('Hygiene Data'!G19)))</f>
        <v/>
      </c>
      <c r="DY25" s="277" t="str">
        <f ca="true">+IF(OFFSET('Hygiene Data'!$G$12,0,10*ROW('Hygiene Data'!G19))="","",OFFSET('Hygiene Data'!$G$12,0,10*ROW('Hygiene Data'!G19)))</f>
        <v/>
      </c>
      <c r="DZ25" s="277" t="str">
        <f ca="true">+IF(OFFSET('Hygiene Data'!$G$13,0,10*ROW('Hygiene Data'!G19))="","",OFFSET('Hygiene Data'!$G$13,0,10*ROW('Hygiene Data'!G19)))</f>
        <v/>
      </c>
      <c r="EA25" s="277" t="str">
        <f ca="true">+IF(OFFSET('Hygiene Data'!$H$11,0,10*ROW('Hygiene Data'!H19))="","",OFFSET('Hygiene Data'!$H$11,0,10*ROW('Hygiene Data'!H19)))</f>
        <v/>
      </c>
      <c r="EB25" s="277" t="str">
        <f ca="true">+IF(OFFSET('Hygiene Data'!$H$12,0,10*ROW('Hygiene Data'!H19))="","",OFFSET('Hygiene Data'!$H$12,0,10*ROW('Hygiene Data'!H19)))</f>
        <v/>
      </c>
      <c r="EC25" s="277" t="str">
        <f ca="true">+IF(OFFSET('Hygiene Data'!$H$13,0,10*ROW('Hygiene Data'!H19))="","",OFFSET('Hygiene Data'!$H$13,0,10*ROW('Hygiene Data'!H19)))</f>
        <v/>
      </c>
      <c r="ED25" s="277" t="str">
        <f ca="true">+IF(OFFSET('Hygiene Data'!$I$11,0,10*ROW('Hygiene Data'!I19))="","",OFFSET('Hygiene Data'!$I$11,0,10*ROW('Hygiene Data'!I19)))</f>
        <v/>
      </c>
      <c r="EE25" s="277" t="str">
        <f ca="true">+IF(OFFSET('Hygiene Data'!$I$12,0,10*ROW('Hygiene Data'!I19))="","",OFFSET('Hygiene Data'!$I$12,0,10*ROW('Hygiene Data'!I19)))</f>
        <v/>
      </c>
      <c r="EF25" s="277"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33" t="str">
        <f t="shared" ca="true" si="0"/>
        <v/>
      </c>
      <c r="D26" s="92"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2"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2"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2"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2"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2"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2"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2"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2"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2"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2"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2"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2"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2"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2"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2"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2"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2"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3"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3"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3"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3"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3"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3"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3"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3"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3"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3"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3"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3"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3"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3"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3"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3"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3"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3"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3"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3"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3"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3"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3"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3"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3"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3"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3"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3"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3"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3"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4"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4"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4"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4"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4"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4"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4"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4"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4"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4"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4"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4"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4"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4"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4"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4"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4"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4"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7"/>
      <c r="BS26" s="277" t="str">
        <f ca="true">+IF(OFFSET('Water Data'!$D$27,0,10*ROW('Water Data'!D20))="","",OFFSET('Water Data'!$D$27,0,10*ROW('Water Data'!D20)))</f>
        <v/>
      </c>
      <c r="BT26" s="277" t="str">
        <f ca="true">+IF(OFFSET('Water Data'!$D$28,0,10*ROW('Water Data'!D20))="","",OFFSET('Water Data'!$D$28,0,10*ROW('Water Data'!D20)))</f>
        <v/>
      </c>
      <c r="BU26" s="277" t="str">
        <f ca="true">+IF(OFFSET('Water Data'!$D$29,0,10*ROW('Water Data'!D20))="","",OFFSET('Water Data'!$D$29,0,10*ROW('Water Data'!D20)))</f>
        <v/>
      </c>
      <c r="BV26" s="277" t="str">
        <f ca="true">+IF(OFFSET('Water Data'!$E$27,0,10*ROW('Water Data'!E20))="","",OFFSET('Water Data'!$E$27,0,10*ROW('Water Data'!E20)))</f>
        <v/>
      </c>
      <c r="BW26" s="277" t="str">
        <f ca="true">+IF(OFFSET('Water Data'!$E$28,0,10*ROW('Water Data'!E20))="","",OFFSET('Water Data'!$E$28,0,10*ROW('Water Data'!E20)))</f>
        <v/>
      </c>
      <c r="BX26" s="277" t="str">
        <f ca="true">+IF(OFFSET('Water Data'!$E$29,0,10*ROW('Water Data'!E20))="","",OFFSET('Water Data'!$E$29,0,10*ROW('Water Data'!E20)))</f>
        <v/>
      </c>
      <c r="BY26" s="277" t="str">
        <f ca="true">+IF(OFFSET('Water Data'!$F$27,0,10*ROW('Water Data'!F20))="","",OFFSET('Water Data'!$F$27,0,10*ROW('Water Data'!F20)))</f>
        <v/>
      </c>
      <c r="BZ26" s="277" t="str">
        <f ca="true">+IF(OFFSET('Water Data'!$F$28,0,10*ROW('Water Data'!F20))="","",OFFSET('Water Data'!$F$28,0,10*ROW('Water Data'!F20)))</f>
        <v/>
      </c>
      <c r="CA26" s="277" t="str">
        <f ca="true">+IF(OFFSET('Water Data'!$F$29,0,10*ROW('Water Data'!F20))="","",OFFSET('Water Data'!$F$29,0,10*ROW('Water Data'!F20)))</f>
        <v/>
      </c>
      <c r="CB26" s="277" t="str">
        <f ca="true">+IF(OFFSET('Water Data'!$G$27,0,10*ROW('Water Data'!G20))="","",OFFSET('Water Data'!$G$27,0,10*ROW('Water Data'!G20)))</f>
        <v/>
      </c>
      <c r="CC26" s="277" t="str">
        <f ca="true">+IF(OFFSET('Water Data'!$G$28,0,10*ROW('Water Data'!G20))="","",OFFSET('Water Data'!$G$28,0,10*ROW('Water Data'!G20)))</f>
        <v/>
      </c>
      <c r="CD26" s="277" t="str">
        <f ca="true">+IF(OFFSET('Water Data'!$G$29,0,10*ROW('Water Data'!G20))="","",OFFSET('Water Data'!$G$29,0,10*ROW('Water Data'!G20)))</f>
        <v/>
      </c>
      <c r="CE26" s="277" t="str">
        <f ca="true">+IF(OFFSET('Water Data'!$H$27,0,10*ROW('Water Data'!H20))="","",OFFSET('Water Data'!$H$27,0,10*ROW('Water Data'!H20)))</f>
        <v/>
      </c>
      <c r="CF26" s="277" t="str">
        <f ca="true">+IF(OFFSET('Water Data'!$H$28,0,10*ROW('Water Data'!H20))="","",OFFSET('Water Data'!$H$28,0,10*ROW('Water Data'!H20)))</f>
        <v/>
      </c>
      <c r="CG26" s="277" t="str">
        <f ca="true">+IF(OFFSET('Water Data'!$H$29,0,10*ROW('Water Data'!H20))="","",OFFSET('Water Data'!$H$29,0,10*ROW('Water Data'!H20)))</f>
        <v/>
      </c>
      <c r="CH26" s="277" t="str">
        <f ca="true">+IF(OFFSET('Water Data'!$I$27,0,10*ROW('Water Data'!I20))="","",OFFSET('Water Data'!$I$27,0,10*ROW('Water Data'!I20)))</f>
        <v/>
      </c>
      <c r="CI26" s="277" t="str">
        <f ca="true">+IF(OFFSET('Water Data'!$I$28,0,10*ROW('Water Data'!I20))="","",OFFSET('Water Data'!$I$28,0,10*ROW('Water Data'!I20)))</f>
        <v/>
      </c>
      <c r="CJ26" s="277" t="str">
        <f ca="true">+IF(OFFSET('Water Data'!$I$29,0,10*ROW('Water Data'!I20))="","",OFFSET('Water Data'!$I$29,0,10*ROW('Water Data'!I20)))</f>
        <v/>
      </c>
      <c r="CK26" s="277" t="str">
        <f ca="true">+IF(OFFSET('Sanitation Data'!$D$28,0,10*ROW('Sanitation Data'!D20))="","",OFFSET('Sanitation Data'!$D$28,0,10*ROW('Sanitation Data'!D20)))</f>
        <v/>
      </c>
      <c r="CL26" s="277" t="str">
        <f ca="true">+IF(OFFSET('Sanitation Data'!$D$29,0,10*ROW('Sanitation Data'!D20))="","",OFFSET('Sanitation Data'!$D$29,0,10*ROW('Sanitation Data'!D20)))</f>
        <v/>
      </c>
      <c r="CM26" s="277" t="str">
        <f ca="true">+IF(OFFSET('Sanitation Data'!$D$30,0,10*ROW('Sanitation Data'!D20))="","",OFFSET('Sanitation Data'!$D$30,0,10*ROW('Sanitation Data'!D20)))</f>
        <v/>
      </c>
      <c r="CN26" s="277" t="str">
        <f ca="true">+IF(OFFSET('Sanitation Data'!$D$31,0,10*ROW('Sanitation Data'!D20))="","",OFFSET('Sanitation Data'!$D$31,0,10*ROW('Sanitation Data'!D20)))</f>
        <v/>
      </c>
      <c r="CO26" s="277" t="str">
        <f ca="true">+IF(OFFSET('Sanitation Data'!$D$32,0,10*ROW('Sanitation Data'!D20))="","",OFFSET('Sanitation Data'!$D$32,0,10*ROW('Sanitation Data'!D20)))</f>
        <v/>
      </c>
      <c r="CP26" s="277" t="str">
        <f ca="true">+IF(OFFSET('Sanitation Data'!$E$28,0,10*ROW('Sanitation Data'!E20))="","",OFFSET('Sanitation Data'!$E$28,0,10*ROW('Sanitation Data'!E20)))</f>
        <v/>
      </c>
      <c r="CQ26" s="277" t="str">
        <f ca="true">+IF(OFFSET('Sanitation Data'!$E$29,0,10*ROW('Sanitation Data'!E20))="","",OFFSET('Sanitation Data'!$E$29,0,10*ROW('Sanitation Data'!E20)))</f>
        <v/>
      </c>
      <c r="CR26" s="277" t="str">
        <f ca="true">+IF(OFFSET('Sanitation Data'!$E$30,0,10*ROW('Sanitation Data'!E20))="","",OFFSET('Sanitation Data'!$E$30,0,10*ROW('Sanitation Data'!E20)))</f>
        <v/>
      </c>
      <c r="CS26" s="277" t="str">
        <f ca="true">+IF(OFFSET('Sanitation Data'!$E$31,0,10*ROW('Sanitation Data'!E20))="","",OFFSET('Sanitation Data'!$E$31,0,10*ROW('Sanitation Data'!E20)))</f>
        <v/>
      </c>
      <c r="CT26" s="277" t="str">
        <f ca="true">+IF(OFFSET('Sanitation Data'!$E$32,0,10*ROW('Sanitation Data'!E20))="","",OFFSET('Sanitation Data'!$E$32,0,10*ROW('Sanitation Data'!E20)))</f>
        <v/>
      </c>
      <c r="CU26" s="277" t="str">
        <f ca="true">+IF(OFFSET('Sanitation Data'!$F$28,0,10*ROW('Sanitation Data'!F20))="","",OFFSET('Sanitation Data'!$F$28,0,10*ROW('Sanitation Data'!F20)))</f>
        <v/>
      </c>
      <c r="CV26" s="277" t="str">
        <f ca="true">+IF(OFFSET('Sanitation Data'!$F$29,0,10*ROW('Sanitation Data'!F20))="","",OFFSET('Sanitation Data'!$F$29,0,10*ROW('Sanitation Data'!F20)))</f>
        <v/>
      </c>
      <c r="CW26" s="277" t="str">
        <f ca="true">+IF(OFFSET('Sanitation Data'!$F$30,0,10*ROW('Sanitation Data'!F20))="","",OFFSET('Sanitation Data'!$F$30,0,10*ROW('Sanitation Data'!F20)))</f>
        <v/>
      </c>
      <c r="CX26" s="277" t="str">
        <f ca="true">+IF(OFFSET('Sanitation Data'!$F$31,0,10*ROW('Sanitation Data'!F20))="","",OFFSET('Sanitation Data'!$F$31,0,10*ROW('Sanitation Data'!F20)))</f>
        <v/>
      </c>
      <c r="CY26" s="277" t="str">
        <f ca="true">+IF(OFFSET('Sanitation Data'!$F$32,0,10*ROW('Sanitation Data'!F20))="","",OFFSET('Sanitation Data'!$F$32,0,10*ROW('Sanitation Data'!F20)))</f>
        <v/>
      </c>
      <c r="CZ26" s="277" t="str">
        <f ca="true">+IF(OFFSET('Sanitation Data'!$G$28,0,10*ROW('Sanitation Data'!G20))="","",OFFSET('Sanitation Data'!$G$28,0,10*ROW('Sanitation Data'!G20)))</f>
        <v/>
      </c>
      <c r="DA26" s="277" t="str">
        <f ca="true">+IF(OFFSET('Sanitation Data'!$G$29,0,10*ROW('Sanitation Data'!G20))="","",OFFSET('Sanitation Data'!$G$29,0,10*ROW('Sanitation Data'!G20)))</f>
        <v/>
      </c>
      <c r="DB26" s="277" t="str">
        <f ca="true">+IF(OFFSET('Sanitation Data'!$G$30,0,10*ROW('Sanitation Data'!G20))="","",OFFSET('Sanitation Data'!$G$30,0,10*ROW('Sanitation Data'!G20)))</f>
        <v/>
      </c>
      <c r="DC26" s="277" t="str">
        <f ca="true">+IF(OFFSET('Sanitation Data'!$G$31,0,10*ROW('Sanitation Data'!G20))="","",OFFSET('Sanitation Data'!$G$31,0,10*ROW('Sanitation Data'!G20)))</f>
        <v/>
      </c>
      <c r="DD26" s="277" t="str">
        <f ca="true">+IF(OFFSET('Sanitation Data'!$G$32,0,10*ROW('Sanitation Data'!G20))="","",OFFSET('Sanitation Data'!$G$32,0,10*ROW('Sanitation Data'!G20)))</f>
        <v/>
      </c>
      <c r="DE26" s="277" t="str">
        <f ca="true">+IF(OFFSET('Sanitation Data'!$H$28,0,10*ROW('Sanitation Data'!H20))="","",OFFSET('Sanitation Data'!$H$28,0,10*ROW('Sanitation Data'!H20)))</f>
        <v/>
      </c>
      <c r="DF26" s="277" t="str">
        <f ca="true">+IF(OFFSET('Sanitation Data'!$H$29,0,10*ROW('Sanitation Data'!H20))="","",OFFSET('Sanitation Data'!$H$29,0,10*ROW('Sanitation Data'!H20)))</f>
        <v/>
      </c>
      <c r="DG26" s="277" t="str">
        <f ca="true">+IF(OFFSET('Sanitation Data'!$H$30,0,10*ROW('Sanitation Data'!H20))="","",OFFSET('Sanitation Data'!$H$30,0,10*ROW('Sanitation Data'!H20)))</f>
        <v/>
      </c>
      <c r="DH26" s="277" t="str">
        <f ca="true">+IF(OFFSET('Sanitation Data'!$H$31,0,10*ROW('Sanitation Data'!H20))="","",OFFSET('Sanitation Data'!$H$31,0,10*ROW('Sanitation Data'!H20)))</f>
        <v/>
      </c>
      <c r="DI26" s="277" t="str">
        <f ca="true">+IF(OFFSET('Sanitation Data'!$H$32,0,10*ROW('Sanitation Data'!H20))="","",OFFSET('Sanitation Data'!$H$32,0,10*ROW('Sanitation Data'!H20)))</f>
        <v/>
      </c>
      <c r="DJ26" s="277" t="str">
        <f ca="true">+IF(OFFSET('Sanitation Data'!$I$28,0,10*ROW('Sanitation Data'!I20))="","",OFFSET('Sanitation Data'!$I$28,0,10*ROW('Sanitation Data'!I20)))</f>
        <v/>
      </c>
      <c r="DK26" s="277" t="str">
        <f ca="true">+IF(OFFSET('Sanitation Data'!$I$29,0,10*ROW('Sanitation Data'!I20))="","",OFFSET('Sanitation Data'!$I$29,0,10*ROW('Sanitation Data'!I20)))</f>
        <v/>
      </c>
      <c r="DL26" s="277" t="str">
        <f ca="true">+IF(OFFSET('Sanitation Data'!$I$30,0,10*ROW('Sanitation Data'!I20))="","",OFFSET('Sanitation Data'!$I$30,0,10*ROW('Sanitation Data'!I20)))</f>
        <v/>
      </c>
      <c r="DM26" s="277" t="str">
        <f ca="true">+IF(OFFSET('Sanitation Data'!$I$31,0,10*ROW('Sanitation Data'!I20))="","",OFFSET('Sanitation Data'!$I$31,0,10*ROW('Sanitation Data'!I20)))</f>
        <v/>
      </c>
      <c r="DN26" s="277" t="str">
        <f ca="true">+IF(OFFSET('Sanitation Data'!$I$32,0,10*ROW('Sanitation Data'!I20))="","",OFFSET('Sanitation Data'!$I$32,0,10*ROW('Sanitation Data'!I20)))</f>
        <v/>
      </c>
      <c r="DO26" s="277" t="str">
        <f ca="true">+IF(OFFSET('Hygiene Data'!$D$11,0,10*ROW('Hygiene Data'!D20))="","",OFFSET('Hygiene Data'!$D$11,0,10*ROW('Hygiene Data'!D20)))</f>
        <v/>
      </c>
      <c r="DP26" s="277" t="str">
        <f ca="true">+IF(OFFSET('Hygiene Data'!$D$12,0,10*ROW('Hygiene Data'!D20))="","",OFFSET('Hygiene Data'!$D$12,0,10*ROW('Hygiene Data'!D20)))</f>
        <v/>
      </c>
      <c r="DQ26" s="277" t="str">
        <f ca="true">+IF(OFFSET('Hygiene Data'!$D$13,0,10*ROW('Hygiene Data'!D20))="","",OFFSET('Hygiene Data'!$D$13,0,10*ROW('Hygiene Data'!D20)))</f>
        <v/>
      </c>
      <c r="DR26" s="277" t="str">
        <f ca="true">+IF(OFFSET('Hygiene Data'!$E$11,0,10*ROW('Hygiene Data'!E20))="","",OFFSET('Hygiene Data'!$E$11,0,10*ROW('Hygiene Data'!E20)))</f>
        <v/>
      </c>
      <c r="DS26" s="277" t="str">
        <f ca="true">+IF(OFFSET('Hygiene Data'!$E$12,0,10*ROW('Hygiene Data'!E20))="","",OFFSET('Hygiene Data'!$E$12,0,10*ROW('Hygiene Data'!E20)))</f>
        <v/>
      </c>
      <c r="DT26" s="277" t="str">
        <f ca="true">+IF(OFFSET('Hygiene Data'!$E$13,0,10*ROW('Hygiene Data'!E20))="","",OFFSET('Hygiene Data'!$E$13,0,10*ROW('Hygiene Data'!E20)))</f>
        <v/>
      </c>
      <c r="DU26" s="277" t="str">
        <f ca="true">+IF(OFFSET('Hygiene Data'!$F$11,0,10*ROW('Hygiene Data'!F20))="","",OFFSET('Hygiene Data'!$F$11,0,10*ROW('Hygiene Data'!F20)))</f>
        <v/>
      </c>
      <c r="DV26" s="277" t="str">
        <f ca="true">+IF(OFFSET('Hygiene Data'!$F$12,0,10*ROW('Hygiene Data'!F20))="","",OFFSET('Hygiene Data'!$F$12,0,10*ROW('Hygiene Data'!F20)))</f>
        <v/>
      </c>
      <c r="DW26" s="277" t="str">
        <f ca="true">+IF(OFFSET('Hygiene Data'!$F$13,0,10*ROW('Hygiene Data'!F20))="","",OFFSET('Hygiene Data'!$F$13,0,10*ROW('Hygiene Data'!F20)))</f>
        <v/>
      </c>
      <c r="DX26" s="277" t="str">
        <f ca="true">+IF(OFFSET('Hygiene Data'!$G$11,0,10*ROW('Hygiene Data'!G20))="","",OFFSET('Hygiene Data'!$G$11,0,10*ROW('Hygiene Data'!G20)))</f>
        <v/>
      </c>
      <c r="DY26" s="277" t="str">
        <f ca="true">+IF(OFFSET('Hygiene Data'!$G$12,0,10*ROW('Hygiene Data'!G20))="","",OFFSET('Hygiene Data'!$G$12,0,10*ROW('Hygiene Data'!G20)))</f>
        <v/>
      </c>
      <c r="DZ26" s="277" t="str">
        <f ca="true">+IF(OFFSET('Hygiene Data'!$G$13,0,10*ROW('Hygiene Data'!G20))="","",OFFSET('Hygiene Data'!$G$13,0,10*ROW('Hygiene Data'!G20)))</f>
        <v/>
      </c>
      <c r="EA26" s="277" t="str">
        <f ca="true">+IF(OFFSET('Hygiene Data'!$H$11,0,10*ROW('Hygiene Data'!H20))="","",OFFSET('Hygiene Data'!$H$11,0,10*ROW('Hygiene Data'!H20)))</f>
        <v/>
      </c>
      <c r="EB26" s="277" t="str">
        <f ca="true">+IF(OFFSET('Hygiene Data'!$H$12,0,10*ROW('Hygiene Data'!H20))="","",OFFSET('Hygiene Data'!$H$12,0,10*ROW('Hygiene Data'!H20)))</f>
        <v/>
      </c>
      <c r="EC26" s="277" t="str">
        <f ca="true">+IF(OFFSET('Hygiene Data'!$H$13,0,10*ROW('Hygiene Data'!H20))="","",OFFSET('Hygiene Data'!$H$13,0,10*ROW('Hygiene Data'!H20)))</f>
        <v/>
      </c>
      <c r="ED26" s="277" t="str">
        <f ca="true">+IF(OFFSET('Hygiene Data'!$I$11,0,10*ROW('Hygiene Data'!I20))="","",OFFSET('Hygiene Data'!$I$11,0,10*ROW('Hygiene Data'!I20)))</f>
        <v/>
      </c>
      <c r="EE26" s="277" t="str">
        <f ca="true">+IF(OFFSET('Hygiene Data'!$I$12,0,10*ROW('Hygiene Data'!I20))="","",OFFSET('Hygiene Data'!$I$12,0,10*ROW('Hygiene Data'!I20)))</f>
        <v/>
      </c>
      <c r="EF26" s="277"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33" t="str">
        <f t="shared" ca="true" si="0"/>
        <v/>
      </c>
      <c r="D27" s="92"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2"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2"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2"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2"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2"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2"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2"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2"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2"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2"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2"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2"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2"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2"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2"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2"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2"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3"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3"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3"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3"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3"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3"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3"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3"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3"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3"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3"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3"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3"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3"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3"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3"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3"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3"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3"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3"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3"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3"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3"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3"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3"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3"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3"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3"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3"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3"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4"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4"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4"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4"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4"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4"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4"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4"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4"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4"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4"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4"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4"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4"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4"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4"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4"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4"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7"/>
      <c r="BS27" s="277" t="str">
        <f ca="true">+IF(OFFSET('Water Data'!$D$27,0,10*ROW('Water Data'!D21))="","",OFFSET('Water Data'!$D$27,0,10*ROW('Water Data'!D21)))</f>
        <v/>
      </c>
      <c r="BT27" s="277" t="str">
        <f ca="true">+IF(OFFSET('Water Data'!$D$28,0,10*ROW('Water Data'!D21))="","",OFFSET('Water Data'!$D$28,0,10*ROW('Water Data'!D21)))</f>
        <v/>
      </c>
      <c r="BU27" s="277" t="str">
        <f ca="true">+IF(OFFSET('Water Data'!$D$29,0,10*ROW('Water Data'!D21))="","",OFFSET('Water Data'!$D$29,0,10*ROW('Water Data'!D21)))</f>
        <v/>
      </c>
      <c r="BV27" s="277" t="str">
        <f ca="true">+IF(OFFSET('Water Data'!$E$27,0,10*ROW('Water Data'!E21))="","",OFFSET('Water Data'!$E$27,0,10*ROW('Water Data'!E21)))</f>
        <v/>
      </c>
      <c r="BW27" s="277" t="str">
        <f ca="true">+IF(OFFSET('Water Data'!$E$28,0,10*ROW('Water Data'!E21))="","",OFFSET('Water Data'!$E$28,0,10*ROW('Water Data'!E21)))</f>
        <v/>
      </c>
      <c r="BX27" s="277" t="str">
        <f ca="true">+IF(OFFSET('Water Data'!$E$29,0,10*ROW('Water Data'!E21))="","",OFFSET('Water Data'!$E$29,0,10*ROW('Water Data'!E21)))</f>
        <v/>
      </c>
      <c r="BY27" s="277" t="str">
        <f ca="true">+IF(OFFSET('Water Data'!$F$27,0,10*ROW('Water Data'!F21))="","",OFFSET('Water Data'!$F$27,0,10*ROW('Water Data'!F21)))</f>
        <v/>
      </c>
      <c r="BZ27" s="277" t="str">
        <f ca="true">+IF(OFFSET('Water Data'!$F$28,0,10*ROW('Water Data'!F21))="","",OFFSET('Water Data'!$F$28,0,10*ROW('Water Data'!F21)))</f>
        <v/>
      </c>
      <c r="CA27" s="277" t="str">
        <f ca="true">+IF(OFFSET('Water Data'!$F$29,0,10*ROW('Water Data'!F21))="","",OFFSET('Water Data'!$F$29,0,10*ROW('Water Data'!F21)))</f>
        <v/>
      </c>
      <c r="CB27" s="277" t="str">
        <f ca="true">+IF(OFFSET('Water Data'!$G$27,0,10*ROW('Water Data'!G21))="","",OFFSET('Water Data'!$G$27,0,10*ROW('Water Data'!G21)))</f>
        <v/>
      </c>
      <c r="CC27" s="277" t="str">
        <f ca="true">+IF(OFFSET('Water Data'!$G$28,0,10*ROW('Water Data'!G21))="","",OFFSET('Water Data'!$G$28,0,10*ROW('Water Data'!G21)))</f>
        <v/>
      </c>
      <c r="CD27" s="277" t="str">
        <f ca="true">+IF(OFFSET('Water Data'!$G$29,0,10*ROW('Water Data'!G21))="","",OFFSET('Water Data'!$G$29,0,10*ROW('Water Data'!G21)))</f>
        <v/>
      </c>
      <c r="CE27" s="277" t="str">
        <f ca="true">+IF(OFFSET('Water Data'!$H$27,0,10*ROW('Water Data'!H21))="","",OFFSET('Water Data'!$H$27,0,10*ROW('Water Data'!H21)))</f>
        <v/>
      </c>
      <c r="CF27" s="277" t="str">
        <f ca="true">+IF(OFFSET('Water Data'!$H$28,0,10*ROW('Water Data'!H21))="","",OFFSET('Water Data'!$H$28,0,10*ROW('Water Data'!H21)))</f>
        <v/>
      </c>
      <c r="CG27" s="277" t="str">
        <f ca="true">+IF(OFFSET('Water Data'!$H$29,0,10*ROW('Water Data'!H21))="","",OFFSET('Water Data'!$H$29,0,10*ROW('Water Data'!H21)))</f>
        <v/>
      </c>
      <c r="CH27" s="277" t="str">
        <f ca="true">+IF(OFFSET('Water Data'!$I$27,0,10*ROW('Water Data'!I21))="","",OFFSET('Water Data'!$I$27,0,10*ROW('Water Data'!I21)))</f>
        <v/>
      </c>
      <c r="CI27" s="277" t="str">
        <f ca="true">+IF(OFFSET('Water Data'!$I$28,0,10*ROW('Water Data'!I21))="","",OFFSET('Water Data'!$I$28,0,10*ROW('Water Data'!I21)))</f>
        <v/>
      </c>
      <c r="CJ27" s="277" t="str">
        <f ca="true">+IF(OFFSET('Water Data'!$I$29,0,10*ROW('Water Data'!I21))="","",OFFSET('Water Data'!$I$29,0,10*ROW('Water Data'!I21)))</f>
        <v/>
      </c>
      <c r="CK27" s="277" t="str">
        <f ca="true">+IF(OFFSET('Sanitation Data'!$D$28,0,10*ROW('Sanitation Data'!D21))="","",OFFSET('Sanitation Data'!$D$28,0,10*ROW('Sanitation Data'!D21)))</f>
        <v/>
      </c>
      <c r="CL27" s="277" t="str">
        <f ca="true">+IF(OFFSET('Sanitation Data'!$D$29,0,10*ROW('Sanitation Data'!D21))="","",OFFSET('Sanitation Data'!$D$29,0,10*ROW('Sanitation Data'!D21)))</f>
        <v/>
      </c>
      <c r="CM27" s="277" t="str">
        <f ca="true">+IF(OFFSET('Sanitation Data'!$D$30,0,10*ROW('Sanitation Data'!D21))="","",OFFSET('Sanitation Data'!$D$30,0,10*ROW('Sanitation Data'!D21)))</f>
        <v/>
      </c>
      <c r="CN27" s="277" t="str">
        <f ca="true">+IF(OFFSET('Sanitation Data'!$D$31,0,10*ROW('Sanitation Data'!D21))="","",OFFSET('Sanitation Data'!$D$31,0,10*ROW('Sanitation Data'!D21)))</f>
        <v/>
      </c>
      <c r="CO27" s="277" t="str">
        <f ca="true">+IF(OFFSET('Sanitation Data'!$D$32,0,10*ROW('Sanitation Data'!D21))="","",OFFSET('Sanitation Data'!$D$32,0,10*ROW('Sanitation Data'!D21)))</f>
        <v/>
      </c>
      <c r="CP27" s="277" t="str">
        <f ca="true">+IF(OFFSET('Sanitation Data'!$E$28,0,10*ROW('Sanitation Data'!E21))="","",OFFSET('Sanitation Data'!$E$28,0,10*ROW('Sanitation Data'!E21)))</f>
        <v/>
      </c>
      <c r="CQ27" s="277" t="str">
        <f ca="true">+IF(OFFSET('Sanitation Data'!$E$29,0,10*ROW('Sanitation Data'!E21))="","",OFFSET('Sanitation Data'!$E$29,0,10*ROW('Sanitation Data'!E21)))</f>
        <v/>
      </c>
      <c r="CR27" s="277" t="str">
        <f ca="true">+IF(OFFSET('Sanitation Data'!$E$30,0,10*ROW('Sanitation Data'!E21))="","",OFFSET('Sanitation Data'!$E$30,0,10*ROW('Sanitation Data'!E21)))</f>
        <v/>
      </c>
      <c r="CS27" s="277" t="str">
        <f ca="true">+IF(OFFSET('Sanitation Data'!$E$31,0,10*ROW('Sanitation Data'!E21))="","",OFFSET('Sanitation Data'!$E$31,0,10*ROW('Sanitation Data'!E21)))</f>
        <v/>
      </c>
      <c r="CT27" s="277" t="str">
        <f ca="true">+IF(OFFSET('Sanitation Data'!$E$32,0,10*ROW('Sanitation Data'!E21))="","",OFFSET('Sanitation Data'!$E$32,0,10*ROW('Sanitation Data'!E21)))</f>
        <v/>
      </c>
      <c r="CU27" s="277" t="str">
        <f ca="true">+IF(OFFSET('Sanitation Data'!$F$28,0,10*ROW('Sanitation Data'!F21))="","",OFFSET('Sanitation Data'!$F$28,0,10*ROW('Sanitation Data'!F21)))</f>
        <v/>
      </c>
      <c r="CV27" s="277" t="str">
        <f ca="true">+IF(OFFSET('Sanitation Data'!$F$29,0,10*ROW('Sanitation Data'!F21))="","",OFFSET('Sanitation Data'!$F$29,0,10*ROW('Sanitation Data'!F21)))</f>
        <v/>
      </c>
      <c r="CW27" s="277" t="str">
        <f ca="true">+IF(OFFSET('Sanitation Data'!$F$30,0,10*ROW('Sanitation Data'!F21))="","",OFFSET('Sanitation Data'!$F$30,0,10*ROW('Sanitation Data'!F21)))</f>
        <v/>
      </c>
      <c r="CX27" s="277" t="str">
        <f ca="true">+IF(OFFSET('Sanitation Data'!$F$31,0,10*ROW('Sanitation Data'!F21))="","",OFFSET('Sanitation Data'!$F$31,0,10*ROW('Sanitation Data'!F21)))</f>
        <v/>
      </c>
      <c r="CY27" s="277" t="str">
        <f ca="true">+IF(OFFSET('Sanitation Data'!$F$32,0,10*ROW('Sanitation Data'!F21))="","",OFFSET('Sanitation Data'!$F$32,0,10*ROW('Sanitation Data'!F21)))</f>
        <v/>
      </c>
      <c r="CZ27" s="277" t="str">
        <f ca="true">+IF(OFFSET('Sanitation Data'!$G$28,0,10*ROW('Sanitation Data'!G21))="","",OFFSET('Sanitation Data'!$G$28,0,10*ROW('Sanitation Data'!G21)))</f>
        <v/>
      </c>
      <c r="DA27" s="277" t="str">
        <f ca="true">+IF(OFFSET('Sanitation Data'!$G$29,0,10*ROW('Sanitation Data'!G21))="","",OFFSET('Sanitation Data'!$G$29,0,10*ROW('Sanitation Data'!G21)))</f>
        <v/>
      </c>
      <c r="DB27" s="277" t="str">
        <f ca="true">+IF(OFFSET('Sanitation Data'!$G$30,0,10*ROW('Sanitation Data'!G21))="","",OFFSET('Sanitation Data'!$G$30,0,10*ROW('Sanitation Data'!G21)))</f>
        <v/>
      </c>
      <c r="DC27" s="277" t="str">
        <f ca="true">+IF(OFFSET('Sanitation Data'!$G$31,0,10*ROW('Sanitation Data'!G21))="","",OFFSET('Sanitation Data'!$G$31,0,10*ROW('Sanitation Data'!G21)))</f>
        <v/>
      </c>
      <c r="DD27" s="277" t="str">
        <f ca="true">+IF(OFFSET('Sanitation Data'!$G$32,0,10*ROW('Sanitation Data'!G21))="","",OFFSET('Sanitation Data'!$G$32,0,10*ROW('Sanitation Data'!G21)))</f>
        <v/>
      </c>
      <c r="DE27" s="277" t="str">
        <f ca="true">+IF(OFFSET('Sanitation Data'!$H$28,0,10*ROW('Sanitation Data'!H21))="","",OFFSET('Sanitation Data'!$H$28,0,10*ROW('Sanitation Data'!H21)))</f>
        <v/>
      </c>
      <c r="DF27" s="277" t="str">
        <f ca="true">+IF(OFFSET('Sanitation Data'!$H$29,0,10*ROW('Sanitation Data'!H21))="","",OFFSET('Sanitation Data'!$H$29,0,10*ROW('Sanitation Data'!H21)))</f>
        <v/>
      </c>
      <c r="DG27" s="277" t="str">
        <f ca="true">+IF(OFFSET('Sanitation Data'!$H$30,0,10*ROW('Sanitation Data'!H21))="","",OFFSET('Sanitation Data'!$H$30,0,10*ROW('Sanitation Data'!H21)))</f>
        <v/>
      </c>
      <c r="DH27" s="277" t="str">
        <f ca="true">+IF(OFFSET('Sanitation Data'!$H$31,0,10*ROW('Sanitation Data'!H21))="","",OFFSET('Sanitation Data'!$H$31,0,10*ROW('Sanitation Data'!H21)))</f>
        <v/>
      </c>
      <c r="DI27" s="277" t="str">
        <f ca="true">+IF(OFFSET('Sanitation Data'!$H$32,0,10*ROW('Sanitation Data'!H21))="","",OFFSET('Sanitation Data'!$H$32,0,10*ROW('Sanitation Data'!H21)))</f>
        <v/>
      </c>
      <c r="DJ27" s="277" t="str">
        <f ca="true">+IF(OFFSET('Sanitation Data'!$I$28,0,10*ROW('Sanitation Data'!I21))="","",OFFSET('Sanitation Data'!$I$28,0,10*ROW('Sanitation Data'!I21)))</f>
        <v/>
      </c>
      <c r="DK27" s="277" t="str">
        <f ca="true">+IF(OFFSET('Sanitation Data'!$I$29,0,10*ROW('Sanitation Data'!I21))="","",OFFSET('Sanitation Data'!$I$29,0,10*ROW('Sanitation Data'!I21)))</f>
        <v/>
      </c>
      <c r="DL27" s="277" t="str">
        <f ca="true">+IF(OFFSET('Sanitation Data'!$I$30,0,10*ROW('Sanitation Data'!I21))="","",OFFSET('Sanitation Data'!$I$30,0,10*ROW('Sanitation Data'!I21)))</f>
        <v/>
      </c>
      <c r="DM27" s="277" t="str">
        <f ca="true">+IF(OFFSET('Sanitation Data'!$I$31,0,10*ROW('Sanitation Data'!I21))="","",OFFSET('Sanitation Data'!$I$31,0,10*ROW('Sanitation Data'!I21)))</f>
        <v/>
      </c>
      <c r="DN27" s="277" t="str">
        <f ca="true">+IF(OFFSET('Sanitation Data'!$I$32,0,10*ROW('Sanitation Data'!I21))="","",OFFSET('Sanitation Data'!$I$32,0,10*ROW('Sanitation Data'!I21)))</f>
        <v/>
      </c>
      <c r="DO27" s="277" t="str">
        <f ca="true">+IF(OFFSET('Hygiene Data'!$D$11,0,10*ROW('Hygiene Data'!D21))="","",OFFSET('Hygiene Data'!$D$11,0,10*ROW('Hygiene Data'!D21)))</f>
        <v/>
      </c>
      <c r="DP27" s="277" t="str">
        <f ca="true">+IF(OFFSET('Hygiene Data'!$D$12,0,10*ROW('Hygiene Data'!D21))="","",OFFSET('Hygiene Data'!$D$12,0,10*ROW('Hygiene Data'!D21)))</f>
        <v/>
      </c>
      <c r="DQ27" s="277" t="str">
        <f ca="true">+IF(OFFSET('Hygiene Data'!$D$13,0,10*ROW('Hygiene Data'!D21))="","",OFFSET('Hygiene Data'!$D$13,0,10*ROW('Hygiene Data'!D21)))</f>
        <v/>
      </c>
      <c r="DR27" s="277" t="str">
        <f ca="true">+IF(OFFSET('Hygiene Data'!$E$11,0,10*ROW('Hygiene Data'!E21))="","",OFFSET('Hygiene Data'!$E$11,0,10*ROW('Hygiene Data'!E21)))</f>
        <v/>
      </c>
      <c r="DS27" s="277" t="str">
        <f ca="true">+IF(OFFSET('Hygiene Data'!$E$12,0,10*ROW('Hygiene Data'!E21))="","",OFFSET('Hygiene Data'!$E$12,0,10*ROW('Hygiene Data'!E21)))</f>
        <v/>
      </c>
      <c r="DT27" s="277" t="str">
        <f ca="true">+IF(OFFSET('Hygiene Data'!$E$13,0,10*ROW('Hygiene Data'!E21))="","",OFFSET('Hygiene Data'!$E$13,0,10*ROW('Hygiene Data'!E21)))</f>
        <v/>
      </c>
      <c r="DU27" s="277" t="str">
        <f ca="true">+IF(OFFSET('Hygiene Data'!$F$11,0,10*ROW('Hygiene Data'!F21))="","",OFFSET('Hygiene Data'!$F$11,0,10*ROW('Hygiene Data'!F21)))</f>
        <v/>
      </c>
      <c r="DV27" s="277" t="str">
        <f ca="true">+IF(OFFSET('Hygiene Data'!$F$12,0,10*ROW('Hygiene Data'!F21))="","",OFFSET('Hygiene Data'!$F$12,0,10*ROW('Hygiene Data'!F21)))</f>
        <v/>
      </c>
      <c r="DW27" s="277" t="str">
        <f ca="true">+IF(OFFSET('Hygiene Data'!$F$13,0,10*ROW('Hygiene Data'!F21))="","",OFFSET('Hygiene Data'!$F$13,0,10*ROW('Hygiene Data'!F21)))</f>
        <v/>
      </c>
      <c r="DX27" s="277" t="str">
        <f ca="true">+IF(OFFSET('Hygiene Data'!$G$11,0,10*ROW('Hygiene Data'!G21))="","",OFFSET('Hygiene Data'!$G$11,0,10*ROW('Hygiene Data'!G21)))</f>
        <v/>
      </c>
      <c r="DY27" s="277" t="str">
        <f ca="true">+IF(OFFSET('Hygiene Data'!$G$12,0,10*ROW('Hygiene Data'!G21))="","",OFFSET('Hygiene Data'!$G$12,0,10*ROW('Hygiene Data'!G21)))</f>
        <v/>
      </c>
      <c r="DZ27" s="277" t="str">
        <f ca="true">+IF(OFFSET('Hygiene Data'!$G$13,0,10*ROW('Hygiene Data'!G21))="","",OFFSET('Hygiene Data'!$G$13,0,10*ROW('Hygiene Data'!G21)))</f>
        <v/>
      </c>
      <c r="EA27" s="277" t="str">
        <f ca="true">+IF(OFFSET('Hygiene Data'!$H$11,0,10*ROW('Hygiene Data'!H21))="","",OFFSET('Hygiene Data'!$H$11,0,10*ROW('Hygiene Data'!H21)))</f>
        <v/>
      </c>
      <c r="EB27" s="277" t="str">
        <f ca="true">+IF(OFFSET('Hygiene Data'!$H$12,0,10*ROW('Hygiene Data'!H21))="","",OFFSET('Hygiene Data'!$H$12,0,10*ROW('Hygiene Data'!H21)))</f>
        <v/>
      </c>
      <c r="EC27" s="277" t="str">
        <f ca="true">+IF(OFFSET('Hygiene Data'!$H$13,0,10*ROW('Hygiene Data'!H21))="","",OFFSET('Hygiene Data'!$H$13,0,10*ROW('Hygiene Data'!H21)))</f>
        <v/>
      </c>
      <c r="ED27" s="277" t="str">
        <f ca="true">+IF(OFFSET('Hygiene Data'!$I$11,0,10*ROW('Hygiene Data'!I21))="","",OFFSET('Hygiene Data'!$I$11,0,10*ROW('Hygiene Data'!I21)))</f>
        <v/>
      </c>
      <c r="EE27" s="277" t="str">
        <f ca="true">+IF(OFFSET('Hygiene Data'!$I$12,0,10*ROW('Hygiene Data'!I21))="","",OFFSET('Hygiene Data'!$I$12,0,10*ROW('Hygiene Data'!I21)))</f>
        <v/>
      </c>
      <c r="EF27" s="277"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33" t="str">
        <f t="shared" ca="true" si="0"/>
        <v/>
      </c>
      <c r="D28" s="92"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2"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2"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2"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2"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2"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2"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2"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2"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2"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2"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2"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2"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2"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2"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2"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2"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2"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3"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3"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3"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3"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3"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3"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3"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3"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3"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3"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3"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3"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3"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3"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3"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3"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3"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3"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3"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3"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3"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3"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3"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3"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3"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3"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3"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3"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3"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3"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4"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4"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4"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4"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4"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4"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4"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4"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4"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4"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4"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4"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4"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4"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4"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4"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4"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4"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7"/>
      <c r="BS28" s="277" t="str">
        <f ca="true">+IF(OFFSET('Water Data'!$D$27,0,10*ROW('Water Data'!D22))="","",OFFSET('Water Data'!$D$27,0,10*ROW('Water Data'!D22)))</f>
        <v/>
      </c>
      <c r="BT28" s="277" t="str">
        <f ca="true">+IF(OFFSET('Water Data'!$D$28,0,10*ROW('Water Data'!D22))="","",OFFSET('Water Data'!$D$28,0,10*ROW('Water Data'!D22)))</f>
        <v/>
      </c>
      <c r="BU28" s="277" t="str">
        <f ca="true">+IF(OFFSET('Water Data'!$D$29,0,10*ROW('Water Data'!D22))="","",OFFSET('Water Data'!$D$29,0,10*ROW('Water Data'!D22)))</f>
        <v/>
      </c>
      <c r="BV28" s="277" t="str">
        <f ca="true">+IF(OFFSET('Water Data'!$E$27,0,10*ROW('Water Data'!E22))="","",OFFSET('Water Data'!$E$27,0,10*ROW('Water Data'!E22)))</f>
        <v/>
      </c>
      <c r="BW28" s="277" t="str">
        <f ca="true">+IF(OFFSET('Water Data'!$E$28,0,10*ROW('Water Data'!E22))="","",OFFSET('Water Data'!$E$28,0,10*ROW('Water Data'!E22)))</f>
        <v/>
      </c>
      <c r="BX28" s="277" t="str">
        <f ca="true">+IF(OFFSET('Water Data'!$E$29,0,10*ROW('Water Data'!E22))="","",OFFSET('Water Data'!$E$29,0,10*ROW('Water Data'!E22)))</f>
        <v/>
      </c>
      <c r="BY28" s="277" t="str">
        <f ca="true">+IF(OFFSET('Water Data'!$F$27,0,10*ROW('Water Data'!F22))="","",OFFSET('Water Data'!$F$27,0,10*ROW('Water Data'!F22)))</f>
        <v/>
      </c>
      <c r="BZ28" s="277" t="str">
        <f ca="true">+IF(OFFSET('Water Data'!$F$28,0,10*ROW('Water Data'!F22))="","",OFFSET('Water Data'!$F$28,0,10*ROW('Water Data'!F22)))</f>
        <v/>
      </c>
      <c r="CA28" s="277" t="str">
        <f ca="true">+IF(OFFSET('Water Data'!$F$29,0,10*ROW('Water Data'!F22))="","",OFFSET('Water Data'!$F$29,0,10*ROW('Water Data'!F22)))</f>
        <v/>
      </c>
      <c r="CB28" s="277" t="str">
        <f ca="true">+IF(OFFSET('Water Data'!$G$27,0,10*ROW('Water Data'!G22))="","",OFFSET('Water Data'!$G$27,0,10*ROW('Water Data'!G22)))</f>
        <v/>
      </c>
      <c r="CC28" s="277" t="str">
        <f ca="true">+IF(OFFSET('Water Data'!$G$28,0,10*ROW('Water Data'!G22))="","",OFFSET('Water Data'!$G$28,0,10*ROW('Water Data'!G22)))</f>
        <v/>
      </c>
      <c r="CD28" s="277" t="str">
        <f ca="true">+IF(OFFSET('Water Data'!$G$29,0,10*ROW('Water Data'!G22))="","",OFFSET('Water Data'!$G$29,0,10*ROW('Water Data'!G22)))</f>
        <v/>
      </c>
      <c r="CE28" s="277" t="str">
        <f ca="true">+IF(OFFSET('Water Data'!$H$27,0,10*ROW('Water Data'!H22))="","",OFFSET('Water Data'!$H$27,0,10*ROW('Water Data'!H22)))</f>
        <v/>
      </c>
      <c r="CF28" s="277" t="str">
        <f ca="true">+IF(OFFSET('Water Data'!$H$28,0,10*ROW('Water Data'!H22))="","",OFFSET('Water Data'!$H$28,0,10*ROW('Water Data'!H22)))</f>
        <v/>
      </c>
      <c r="CG28" s="277" t="str">
        <f ca="true">+IF(OFFSET('Water Data'!$H$29,0,10*ROW('Water Data'!H22))="","",OFFSET('Water Data'!$H$29,0,10*ROW('Water Data'!H22)))</f>
        <v/>
      </c>
      <c r="CH28" s="277" t="str">
        <f ca="true">+IF(OFFSET('Water Data'!$I$27,0,10*ROW('Water Data'!I22))="","",OFFSET('Water Data'!$I$27,0,10*ROW('Water Data'!I22)))</f>
        <v/>
      </c>
      <c r="CI28" s="277" t="str">
        <f ca="true">+IF(OFFSET('Water Data'!$I$28,0,10*ROW('Water Data'!I22))="","",OFFSET('Water Data'!$I$28,0,10*ROW('Water Data'!I22)))</f>
        <v/>
      </c>
      <c r="CJ28" s="277" t="str">
        <f ca="true">+IF(OFFSET('Water Data'!$I$29,0,10*ROW('Water Data'!I22))="","",OFFSET('Water Data'!$I$29,0,10*ROW('Water Data'!I22)))</f>
        <v/>
      </c>
      <c r="CK28" s="277" t="str">
        <f ca="true">+IF(OFFSET('Sanitation Data'!$D$28,0,10*ROW('Sanitation Data'!D22))="","",OFFSET('Sanitation Data'!$D$28,0,10*ROW('Sanitation Data'!D22)))</f>
        <v/>
      </c>
      <c r="CL28" s="277" t="str">
        <f ca="true">+IF(OFFSET('Sanitation Data'!$D$29,0,10*ROW('Sanitation Data'!D22))="","",OFFSET('Sanitation Data'!$D$29,0,10*ROW('Sanitation Data'!D22)))</f>
        <v/>
      </c>
      <c r="CM28" s="277" t="str">
        <f ca="true">+IF(OFFSET('Sanitation Data'!$D$30,0,10*ROW('Sanitation Data'!D22))="","",OFFSET('Sanitation Data'!$D$30,0,10*ROW('Sanitation Data'!D22)))</f>
        <v/>
      </c>
      <c r="CN28" s="277" t="str">
        <f ca="true">+IF(OFFSET('Sanitation Data'!$D$31,0,10*ROW('Sanitation Data'!D22))="","",OFFSET('Sanitation Data'!$D$31,0,10*ROW('Sanitation Data'!D22)))</f>
        <v/>
      </c>
      <c r="CO28" s="277" t="str">
        <f ca="true">+IF(OFFSET('Sanitation Data'!$D$32,0,10*ROW('Sanitation Data'!D22))="","",OFFSET('Sanitation Data'!$D$32,0,10*ROW('Sanitation Data'!D22)))</f>
        <v/>
      </c>
      <c r="CP28" s="277" t="str">
        <f ca="true">+IF(OFFSET('Sanitation Data'!$E$28,0,10*ROW('Sanitation Data'!E22))="","",OFFSET('Sanitation Data'!$E$28,0,10*ROW('Sanitation Data'!E22)))</f>
        <v/>
      </c>
      <c r="CQ28" s="277" t="str">
        <f ca="true">+IF(OFFSET('Sanitation Data'!$E$29,0,10*ROW('Sanitation Data'!E22))="","",OFFSET('Sanitation Data'!$E$29,0,10*ROW('Sanitation Data'!E22)))</f>
        <v/>
      </c>
      <c r="CR28" s="277" t="str">
        <f ca="true">+IF(OFFSET('Sanitation Data'!$E$30,0,10*ROW('Sanitation Data'!E22))="","",OFFSET('Sanitation Data'!$E$30,0,10*ROW('Sanitation Data'!E22)))</f>
        <v/>
      </c>
      <c r="CS28" s="277" t="str">
        <f ca="true">+IF(OFFSET('Sanitation Data'!$E$31,0,10*ROW('Sanitation Data'!E22))="","",OFFSET('Sanitation Data'!$E$31,0,10*ROW('Sanitation Data'!E22)))</f>
        <v/>
      </c>
      <c r="CT28" s="277" t="str">
        <f ca="true">+IF(OFFSET('Sanitation Data'!$E$32,0,10*ROW('Sanitation Data'!E22))="","",OFFSET('Sanitation Data'!$E$32,0,10*ROW('Sanitation Data'!E22)))</f>
        <v/>
      </c>
      <c r="CU28" s="277" t="str">
        <f ca="true">+IF(OFFSET('Sanitation Data'!$F$28,0,10*ROW('Sanitation Data'!F22))="","",OFFSET('Sanitation Data'!$F$28,0,10*ROW('Sanitation Data'!F22)))</f>
        <v/>
      </c>
      <c r="CV28" s="277" t="str">
        <f ca="true">+IF(OFFSET('Sanitation Data'!$F$29,0,10*ROW('Sanitation Data'!F22))="","",OFFSET('Sanitation Data'!$F$29,0,10*ROW('Sanitation Data'!F22)))</f>
        <v/>
      </c>
      <c r="CW28" s="277" t="str">
        <f ca="true">+IF(OFFSET('Sanitation Data'!$F$30,0,10*ROW('Sanitation Data'!F22))="","",OFFSET('Sanitation Data'!$F$30,0,10*ROW('Sanitation Data'!F22)))</f>
        <v/>
      </c>
      <c r="CX28" s="277" t="str">
        <f ca="true">+IF(OFFSET('Sanitation Data'!$F$31,0,10*ROW('Sanitation Data'!F22))="","",OFFSET('Sanitation Data'!$F$31,0,10*ROW('Sanitation Data'!F22)))</f>
        <v/>
      </c>
      <c r="CY28" s="277" t="str">
        <f ca="true">+IF(OFFSET('Sanitation Data'!$F$32,0,10*ROW('Sanitation Data'!F22))="","",OFFSET('Sanitation Data'!$F$32,0,10*ROW('Sanitation Data'!F22)))</f>
        <v/>
      </c>
      <c r="CZ28" s="277" t="str">
        <f ca="true">+IF(OFFSET('Sanitation Data'!$G$28,0,10*ROW('Sanitation Data'!G22))="","",OFFSET('Sanitation Data'!$G$28,0,10*ROW('Sanitation Data'!G22)))</f>
        <v/>
      </c>
      <c r="DA28" s="277" t="str">
        <f ca="true">+IF(OFFSET('Sanitation Data'!$G$29,0,10*ROW('Sanitation Data'!G22))="","",OFFSET('Sanitation Data'!$G$29,0,10*ROW('Sanitation Data'!G22)))</f>
        <v/>
      </c>
      <c r="DB28" s="277" t="str">
        <f ca="true">+IF(OFFSET('Sanitation Data'!$G$30,0,10*ROW('Sanitation Data'!G22))="","",OFFSET('Sanitation Data'!$G$30,0,10*ROW('Sanitation Data'!G22)))</f>
        <v/>
      </c>
      <c r="DC28" s="277" t="str">
        <f ca="true">+IF(OFFSET('Sanitation Data'!$G$31,0,10*ROW('Sanitation Data'!G22))="","",OFFSET('Sanitation Data'!$G$31,0,10*ROW('Sanitation Data'!G22)))</f>
        <v/>
      </c>
      <c r="DD28" s="277" t="str">
        <f ca="true">+IF(OFFSET('Sanitation Data'!$G$32,0,10*ROW('Sanitation Data'!G22))="","",OFFSET('Sanitation Data'!$G$32,0,10*ROW('Sanitation Data'!G22)))</f>
        <v/>
      </c>
      <c r="DE28" s="277" t="str">
        <f ca="true">+IF(OFFSET('Sanitation Data'!$H$28,0,10*ROW('Sanitation Data'!H22))="","",OFFSET('Sanitation Data'!$H$28,0,10*ROW('Sanitation Data'!H22)))</f>
        <v/>
      </c>
      <c r="DF28" s="277" t="str">
        <f ca="true">+IF(OFFSET('Sanitation Data'!$H$29,0,10*ROW('Sanitation Data'!H22))="","",OFFSET('Sanitation Data'!$H$29,0,10*ROW('Sanitation Data'!H22)))</f>
        <v/>
      </c>
      <c r="DG28" s="277" t="str">
        <f ca="true">+IF(OFFSET('Sanitation Data'!$H$30,0,10*ROW('Sanitation Data'!H22))="","",OFFSET('Sanitation Data'!$H$30,0,10*ROW('Sanitation Data'!H22)))</f>
        <v/>
      </c>
      <c r="DH28" s="277" t="str">
        <f ca="true">+IF(OFFSET('Sanitation Data'!$H$31,0,10*ROW('Sanitation Data'!H22))="","",OFFSET('Sanitation Data'!$H$31,0,10*ROW('Sanitation Data'!H22)))</f>
        <v/>
      </c>
      <c r="DI28" s="277" t="str">
        <f ca="true">+IF(OFFSET('Sanitation Data'!$H$32,0,10*ROW('Sanitation Data'!H22))="","",OFFSET('Sanitation Data'!$H$32,0,10*ROW('Sanitation Data'!H22)))</f>
        <v/>
      </c>
      <c r="DJ28" s="277" t="str">
        <f ca="true">+IF(OFFSET('Sanitation Data'!$I$28,0,10*ROW('Sanitation Data'!I22))="","",OFFSET('Sanitation Data'!$I$28,0,10*ROW('Sanitation Data'!I22)))</f>
        <v/>
      </c>
      <c r="DK28" s="277" t="str">
        <f ca="true">+IF(OFFSET('Sanitation Data'!$I$29,0,10*ROW('Sanitation Data'!I22))="","",OFFSET('Sanitation Data'!$I$29,0,10*ROW('Sanitation Data'!I22)))</f>
        <v/>
      </c>
      <c r="DL28" s="277" t="str">
        <f ca="true">+IF(OFFSET('Sanitation Data'!$I$30,0,10*ROW('Sanitation Data'!I22))="","",OFFSET('Sanitation Data'!$I$30,0,10*ROW('Sanitation Data'!I22)))</f>
        <v/>
      </c>
      <c r="DM28" s="277" t="str">
        <f ca="true">+IF(OFFSET('Sanitation Data'!$I$31,0,10*ROW('Sanitation Data'!I22))="","",OFFSET('Sanitation Data'!$I$31,0,10*ROW('Sanitation Data'!I22)))</f>
        <v/>
      </c>
      <c r="DN28" s="277" t="str">
        <f ca="true">+IF(OFFSET('Sanitation Data'!$I$32,0,10*ROW('Sanitation Data'!I22))="","",OFFSET('Sanitation Data'!$I$32,0,10*ROW('Sanitation Data'!I22)))</f>
        <v/>
      </c>
      <c r="DO28" s="277" t="str">
        <f ca="true">+IF(OFFSET('Hygiene Data'!$D$11,0,10*ROW('Hygiene Data'!D22))="","",OFFSET('Hygiene Data'!$D$11,0,10*ROW('Hygiene Data'!D22)))</f>
        <v/>
      </c>
      <c r="DP28" s="277" t="str">
        <f ca="true">+IF(OFFSET('Hygiene Data'!$D$12,0,10*ROW('Hygiene Data'!D22))="","",OFFSET('Hygiene Data'!$D$12,0,10*ROW('Hygiene Data'!D22)))</f>
        <v/>
      </c>
      <c r="DQ28" s="277" t="str">
        <f ca="true">+IF(OFFSET('Hygiene Data'!$D$13,0,10*ROW('Hygiene Data'!D22))="","",OFFSET('Hygiene Data'!$D$13,0,10*ROW('Hygiene Data'!D22)))</f>
        <v/>
      </c>
      <c r="DR28" s="277" t="str">
        <f ca="true">+IF(OFFSET('Hygiene Data'!$E$11,0,10*ROW('Hygiene Data'!E22))="","",OFFSET('Hygiene Data'!$E$11,0,10*ROW('Hygiene Data'!E22)))</f>
        <v/>
      </c>
      <c r="DS28" s="277" t="str">
        <f ca="true">+IF(OFFSET('Hygiene Data'!$E$12,0,10*ROW('Hygiene Data'!E22))="","",OFFSET('Hygiene Data'!$E$12,0,10*ROW('Hygiene Data'!E22)))</f>
        <v/>
      </c>
      <c r="DT28" s="277" t="str">
        <f ca="true">+IF(OFFSET('Hygiene Data'!$E$13,0,10*ROW('Hygiene Data'!E22))="","",OFFSET('Hygiene Data'!$E$13,0,10*ROW('Hygiene Data'!E22)))</f>
        <v/>
      </c>
      <c r="DU28" s="277" t="str">
        <f ca="true">+IF(OFFSET('Hygiene Data'!$F$11,0,10*ROW('Hygiene Data'!F22))="","",OFFSET('Hygiene Data'!$F$11,0,10*ROW('Hygiene Data'!F22)))</f>
        <v/>
      </c>
      <c r="DV28" s="277" t="str">
        <f ca="true">+IF(OFFSET('Hygiene Data'!$F$12,0,10*ROW('Hygiene Data'!F22))="","",OFFSET('Hygiene Data'!$F$12,0,10*ROW('Hygiene Data'!F22)))</f>
        <v/>
      </c>
      <c r="DW28" s="277" t="str">
        <f ca="true">+IF(OFFSET('Hygiene Data'!$F$13,0,10*ROW('Hygiene Data'!F22))="","",OFFSET('Hygiene Data'!$F$13,0,10*ROW('Hygiene Data'!F22)))</f>
        <v/>
      </c>
      <c r="DX28" s="277" t="str">
        <f ca="true">+IF(OFFSET('Hygiene Data'!$G$11,0,10*ROW('Hygiene Data'!G22))="","",OFFSET('Hygiene Data'!$G$11,0,10*ROW('Hygiene Data'!G22)))</f>
        <v/>
      </c>
      <c r="DY28" s="277" t="str">
        <f ca="true">+IF(OFFSET('Hygiene Data'!$G$12,0,10*ROW('Hygiene Data'!G22))="","",OFFSET('Hygiene Data'!$G$12,0,10*ROW('Hygiene Data'!G22)))</f>
        <v/>
      </c>
      <c r="DZ28" s="277" t="str">
        <f ca="true">+IF(OFFSET('Hygiene Data'!$G$13,0,10*ROW('Hygiene Data'!G22))="","",OFFSET('Hygiene Data'!$G$13,0,10*ROW('Hygiene Data'!G22)))</f>
        <v/>
      </c>
      <c r="EA28" s="277" t="str">
        <f ca="true">+IF(OFFSET('Hygiene Data'!$H$11,0,10*ROW('Hygiene Data'!H22))="","",OFFSET('Hygiene Data'!$H$11,0,10*ROW('Hygiene Data'!H22)))</f>
        <v/>
      </c>
      <c r="EB28" s="277" t="str">
        <f ca="true">+IF(OFFSET('Hygiene Data'!$H$12,0,10*ROW('Hygiene Data'!H22))="","",OFFSET('Hygiene Data'!$H$12,0,10*ROW('Hygiene Data'!H22)))</f>
        <v/>
      </c>
      <c r="EC28" s="277" t="str">
        <f ca="true">+IF(OFFSET('Hygiene Data'!$H$13,0,10*ROW('Hygiene Data'!H22))="","",OFFSET('Hygiene Data'!$H$13,0,10*ROW('Hygiene Data'!H22)))</f>
        <v/>
      </c>
      <c r="ED28" s="277" t="str">
        <f ca="true">+IF(OFFSET('Hygiene Data'!$I$11,0,10*ROW('Hygiene Data'!I22))="","",OFFSET('Hygiene Data'!$I$11,0,10*ROW('Hygiene Data'!I22)))</f>
        <v/>
      </c>
      <c r="EE28" s="277" t="str">
        <f ca="true">+IF(OFFSET('Hygiene Data'!$I$12,0,10*ROW('Hygiene Data'!I22))="","",OFFSET('Hygiene Data'!$I$12,0,10*ROW('Hygiene Data'!I22)))</f>
        <v/>
      </c>
      <c r="EF28" s="277"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33" t="str">
        <f t="shared" ca="true" si="0"/>
        <v/>
      </c>
      <c r="D29" s="92"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2"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2"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2"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2"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2"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2"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2"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2"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2"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2"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2"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2"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2"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2"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2"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2"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2"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3"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3"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3"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3"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3"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3"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3"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3"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3"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3"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3"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3"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3"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3"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3"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3"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3"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3"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3"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3"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3"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3"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3"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3"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3"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3"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3"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3"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3"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3"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4"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4"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4"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4"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4"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4"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4"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4"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4"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4"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4"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4"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4"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4"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4"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4"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4"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4"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7"/>
      <c r="BS29" s="277" t="str">
        <f ca="true">+IF(OFFSET('Water Data'!$D$27,0,10*ROW('Water Data'!D23))="","",OFFSET('Water Data'!$D$27,0,10*ROW('Water Data'!D23)))</f>
        <v/>
      </c>
      <c r="BT29" s="277" t="str">
        <f ca="true">+IF(OFFSET('Water Data'!$D$28,0,10*ROW('Water Data'!D23))="","",OFFSET('Water Data'!$D$28,0,10*ROW('Water Data'!D23)))</f>
        <v/>
      </c>
      <c r="BU29" s="277" t="str">
        <f ca="true">+IF(OFFSET('Water Data'!$D$29,0,10*ROW('Water Data'!D23))="","",OFFSET('Water Data'!$D$29,0,10*ROW('Water Data'!D23)))</f>
        <v/>
      </c>
      <c r="BV29" s="277" t="str">
        <f ca="true">+IF(OFFSET('Water Data'!$E$27,0,10*ROW('Water Data'!E23))="","",OFFSET('Water Data'!$E$27,0,10*ROW('Water Data'!E23)))</f>
        <v/>
      </c>
      <c r="BW29" s="277" t="str">
        <f ca="true">+IF(OFFSET('Water Data'!$E$28,0,10*ROW('Water Data'!E23))="","",OFFSET('Water Data'!$E$28,0,10*ROW('Water Data'!E23)))</f>
        <v/>
      </c>
      <c r="BX29" s="277" t="str">
        <f ca="true">+IF(OFFSET('Water Data'!$E$29,0,10*ROW('Water Data'!E23))="","",OFFSET('Water Data'!$E$29,0,10*ROW('Water Data'!E23)))</f>
        <v/>
      </c>
      <c r="BY29" s="277" t="str">
        <f ca="true">+IF(OFFSET('Water Data'!$F$27,0,10*ROW('Water Data'!F23))="","",OFFSET('Water Data'!$F$27,0,10*ROW('Water Data'!F23)))</f>
        <v/>
      </c>
      <c r="BZ29" s="277" t="str">
        <f ca="true">+IF(OFFSET('Water Data'!$F$28,0,10*ROW('Water Data'!F23))="","",OFFSET('Water Data'!$F$28,0,10*ROW('Water Data'!F23)))</f>
        <v/>
      </c>
      <c r="CA29" s="277" t="str">
        <f ca="true">+IF(OFFSET('Water Data'!$F$29,0,10*ROW('Water Data'!F23))="","",OFFSET('Water Data'!$F$29,0,10*ROW('Water Data'!F23)))</f>
        <v/>
      </c>
      <c r="CB29" s="277" t="str">
        <f ca="true">+IF(OFFSET('Water Data'!$G$27,0,10*ROW('Water Data'!G23))="","",OFFSET('Water Data'!$G$27,0,10*ROW('Water Data'!G23)))</f>
        <v/>
      </c>
      <c r="CC29" s="277" t="str">
        <f ca="true">+IF(OFFSET('Water Data'!$G$28,0,10*ROW('Water Data'!G23))="","",OFFSET('Water Data'!$G$28,0,10*ROW('Water Data'!G23)))</f>
        <v/>
      </c>
      <c r="CD29" s="277" t="str">
        <f ca="true">+IF(OFFSET('Water Data'!$G$29,0,10*ROW('Water Data'!G23))="","",OFFSET('Water Data'!$G$29,0,10*ROW('Water Data'!G23)))</f>
        <v/>
      </c>
      <c r="CE29" s="277" t="str">
        <f ca="true">+IF(OFFSET('Water Data'!$H$27,0,10*ROW('Water Data'!H23))="","",OFFSET('Water Data'!$H$27,0,10*ROW('Water Data'!H23)))</f>
        <v/>
      </c>
      <c r="CF29" s="277" t="str">
        <f ca="true">+IF(OFFSET('Water Data'!$H$28,0,10*ROW('Water Data'!H23))="","",OFFSET('Water Data'!$H$28,0,10*ROW('Water Data'!H23)))</f>
        <v/>
      </c>
      <c r="CG29" s="277" t="str">
        <f ca="true">+IF(OFFSET('Water Data'!$H$29,0,10*ROW('Water Data'!H23))="","",OFFSET('Water Data'!$H$29,0,10*ROW('Water Data'!H23)))</f>
        <v/>
      </c>
      <c r="CH29" s="277" t="str">
        <f ca="true">+IF(OFFSET('Water Data'!$I$27,0,10*ROW('Water Data'!I23))="","",OFFSET('Water Data'!$I$27,0,10*ROW('Water Data'!I23)))</f>
        <v/>
      </c>
      <c r="CI29" s="277" t="str">
        <f ca="true">+IF(OFFSET('Water Data'!$I$28,0,10*ROW('Water Data'!I23))="","",OFFSET('Water Data'!$I$28,0,10*ROW('Water Data'!I23)))</f>
        <v/>
      </c>
      <c r="CJ29" s="277" t="str">
        <f ca="true">+IF(OFFSET('Water Data'!$I$29,0,10*ROW('Water Data'!I23))="","",OFFSET('Water Data'!$I$29,0,10*ROW('Water Data'!I23)))</f>
        <v/>
      </c>
      <c r="CK29" s="277" t="str">
        <f ca="true">+IF(OFFSET('Sanitation Data'!$D$28,0,10*ROW('Sanitation Data'!D23))="","",OFFSET('Sanitation Data'!$D$28,0,10*ROW('Sanitation Data'!D23)))</f>
        <v/>
      </c>
      <c r="CL29" s="277" t="str">
        <f ca="true">+IF(OFFSET('Sanitation Data'!$D$29,0,10*ROW('Sanitation Data'!D23))="","",OFFSET('Sanitation Data'!$D$29,0,10*ROW('Sanitation Data'!D23)))</f>
        <v/>
      </c>
      <c r="CM29" s="277" t="str">
        <f ca="true">+IF(OFFSET('Sanitation Data'!$D$30,0,10*ROW('Sanitation Data'!D23))="","",OFFSET('Sanitation Data'!$D$30,0,10*ROW('Sanitation Data'!D23)))</f>
        <v/>
      </c>
      <c r="CN29" s="277" t="str">
        <f ca="true">+IF(OFFSET('Sanitation Data'!$D$31,0,10*ROW('Sanitation Data'!D23))="","",OFFSET('Sanitation Data'!$D$31,0,10*ROW('Sanitation Data'!D23)))</f>
        <v/>
      </c>
      <c r="CO29" s="277" t="str">
        <f ca="true">+IF(OFFSET('Sanitation Data'!$D$32,0,10*ROW('Sanitation Data'!D23))="","",OFFSET('Sanitation Data'!$D$32,0,10*ROW('Sanitation Data'!D23)))</f>
        <v/>
      </c>
      <c r="CP29" s="277" t="str">
        <f ca="true">+IF(OFFSET('Sanitation Data'!$E$28,0,10*ROW('Sanitation Data'!E23))="","",OFFSET('Sanitation Data'!$E$28,0,10*ROW('Sanitation Data'!E23)))</f>
        <v/>
      </c>
      <c r="CQ29" s="277" t="str">
        <f ca="true">+IF(OFFSET('Sanitation Data'!$E$29,0,10*ROW('Sanitation Data'!E23))="","",OFFSET('Sanitation Data'!$E$29,0,10*ROW('Sanitation Data'!E23)))</f>
        <v/>
      </c>
      <c r="CR29" s="277" t="str">
        <f ca="true">+IF(OFFSET('Sanitation Data'!$E$30,0,10*ROW('Sanitation Data'!E23))="","",OFFSET('Sanitation Data'!$E$30,0,10*ROW('Sanitation Data'!E23)))</f>
        <v/>
      </c>
      <c r="CS29" s="277" t="str">
        <f ca="true">+IF(OFFSET('Sanitation Data'!$E$31,0,10*ROW('Sanitation Data'!E23))="","",OFFSET('Sanitation Data'!$E$31,0,10*ROW('Sanitation Data'!E23)))</f>
        <v/>
      </c>
      <c r="CT29" s="277" t="str">
        <f ca="true">+IF(OFFSET('Sanitation Data'!$E$32,0,10*ROW('Sanitation Data'!E23))="","",OFFSET('Sanitation Data'!$E$32,0,10*ROW('Sanitation Data'!E23)))</f>
        <v/>
      </c>
      <c r="CU29" s="277" t="str">
        <f ca="true">+IF(OFFSET('Sanitation Data'!$F$28,0,10*ROW('Sanitation Data'!F23))="","",OFFSET('Sanitation Data'!$F$28,0,10*ROW('Sanitation Data'!F23)))</f>
        <v/>
      </c>
      <c r="CV29" s="277" t="str">
        <f ca="true">+IF(OFFSET('Sanitation Data'!$F$29,0,10*ROW('Sanitation Data'!F23))="","",OFFSET('Sanitation Data'!$F$29,0,10*ROW('Sanitation Data'!F23)))</f>
        <v/>
      </c>
      <c r="CW29" s="277" t="str">
        <f ca="true">+IF(OFFSET('Sanitation Data'!$F$30,0,10*ROW('Sanitation Data'!F23))="","",OFFSET('Sanitation Data'!$F$30,0,10*ROW('Sanitation Data'!F23)))</f>
        <v/>
      </c>
      <c r="CX29" s="277" t="str">
        <f ca="true">+IF(OFFSET('Sanitation Data'!$F$31,0,10*ROW('Sanitation Data'!F23))="","",OFFSET('Sanitation Data'!$F$31,0,10*ROW('Sanitation Data'!F23)))</f>
        <v/>
      </c>
      <c r="CY29" s="277" t="str">
        <f ca="true">+IF(OFFSET('Sanitation Data'!$F$32,0,10*ROW('Sanitation Data'!F23))="","",OFFSET('Sanitation Data'!$F$32,0,10*ROW('Sanitation Data'!F23)))</f>
        <v/>
      </c>
      <c r="CZ29" s="277" t="str">
        <f ca="true">+IF(OFFSET('Sanitation Data'!$G$28,0,10*ROW('Sanitation Data'!G23))="","",OFFSET('Sanitation Data'!$G$28,0,10*ROW('Sanitation Data'!G23)))</f>
        <v/>
      </c>
      <c r="DA29" s="277" t="str">
        <f ca="true">+IF(OFFSET('Sanitation Data'!$G$29,0,10*ROW('Sanitation Data'!G23))="","",OFFSET('Sanitation Data'!$G$29,0,10*ROW('Sanitation Data'!G23)))</f>
        <v/>
      </c>
      <c r="DB29" s="277" t="str">
        <f ca="true">+IF(OFFSET('Sanitation Data'!$G$30,0,10*ROW('Sanitation Data'!G23))="","",OFFSET('Sanitation Data'!$G$30,0,10*ROW('Sanitation Data'!G23)))</f>
        <v/>
      </c>
      <c r="DC29" s="277" t="str">
        <f ca="true">+IF(OFFSET('Sanitation Data'!$G$31,0,10*ROW('Sanitation Data'!G23))="","",OFFSET('Sanitation Data'!$G$31,0,10*ROW('Sanitation Data'!G23)))</f>
        <v/>
      </c>
      <c r="DD29" s="277" t="str">
        <f ca="true">+IF(OFFSET('Sanitation Data'!$G$32,0,10*ROW('Sanitation Data'!G23))="","",OFFSET('Sanitation Data'!$G$32,0,10*ROW('Sanitation Data'!G23)))</f>
        <v/>
      </c>
      <c r="DE29" s="277" t="str">
        <f ca="true">+IF(OFFSET('Sanitation Data'!$H$28,0,10*ROW('Sanitation Data'!H23))="","",OFFSET('Sanitation Data'!$H$28,0,10*ROW('Sanitation Data'!H23)))</f>
        <v/>
      </c>
      <c r="DF29" s="277" t="str">
        <f ca="true">+IF(OFFSET('Sanitation Data'!$H$29,0,10*ROW('Sanitation Data'!H23))="","",OFFSET('Sanitation Data'!$H$29,0,10*ROW('Sanitation Data'!H23)))</f>
        <v/>
      </c>
      <c r="DG29" s="277" t="str">
        <f ca="true">+IF(OFFSET('Sanitation Data'!$H$30,0,10*ROW('Sanitation Data'!H23))="","",OFFSET('Sanitation Data'!$H$30,0,10*ROW('Sanitation Data'!H23)))</f>
        <v/>
      </c>
      <c r="DH29" s="277" t="str">
        <f ca="true">+IF(OFFSET('Sanitation Data'!$H$31,0,10*ROW('Sanitation Data'!H23))="","",OFFSET('Sanitation Data'!$H$31,0,10*ROW('Sanitation Data'!H23)))</f>
        <v/>
      </c>
      <c r="DI29" s="277" t="str">
        <f ca="true">+IF(OFFSET('Sanitation Data'!$H$32,0,10*ROW('Sanitation Data'!H23))="","",OFFSET('Sanitation Data'!$H$32,0,10*ROW('Sanitation Data'!H23)))</f>
        <v/>
      </c>
      <c r="DJ29" s="277" t="str">
        <f ca="true">+IF(OFFSET('Sanitation Data'!$I$28,0,10*ROW('Sanitation Data'!I23))="","",OFFSET('Sanitation Data'!$I$28,0,10*ROW('Sanitation Data'!I23)))</f>
        <v/>
      </c>
      <c r="DK29" s="277" t="str">
        <f ca="true">+IF(OFFSET('Sanitation Data'!$I$29,0,10*ROW('Sanitation Data'!I23))="","",OFFSET('Sanitation Data'!$I$29,0,10*ROW('Sanitation Data'!I23)))</f>
        <v/>
      </c>
      <c r="DL29" s="277" t="str">
        <f ca="true">+IF(OFFSET('Sanitation Data'!$I$30,0,10*ROW('Sanitation Data'!I23))="","",OFFSET('Sanitation Data'!$I$30,0,10*ROW('Sanitation Data'!I23)))</f>
        <v/>
      </c>
      <c r="DM29" s="277" t="str">
        <f ca="true">+IF(OFFSET('Sanitation Data'!$I$31,0,10*ROW('Sanitation Data'!I23))="","",OFFSET('Sanitation Data'!$I$31,0,10*ROW('Sanitation Data'!I23)))</f>
        <v/>
      </c>
      <c r="DN29" s="277" t="str">
        <f ca="true">+IF(OFFSET('Sanitation Data'!$I$32,0,10*ROW('Sanitation Data'!I23))="","",OFFSET('Sanitation Data'!$I$32,0,10*ROW('Sanitation Data'!I23)))</f>
        <v/>
      </c>
      <c r="DO29" s="277" t="str">
        <f ca="true">+IF(OFFSET('Hygiene Data'!$D$11,0,10*ROW('Hygiene Data'!D23))="","",OFFSET('Hygiene Data'!$D$11,0,10*ROW('Hygiene Data'!D23)))</f>
        <v/>
      </c>
      <c r="DP29" s="277" t="str">
        <f ca="true">+IF(OFFSET('Hygiene Data'!$D$12,0,10*ROW('Hygiene Data'!D23))="","",OFFSET('Hygiene Data'!$D$12,0,10*ROW('Hygiene Data'!D23)))</f>
        <v/>
      </c>
      <c r="DQ29" s="277" t="str">
        <f ca="true">+IF(OFFSET('Hygiene Data'!$D$13,0,10*ROW('Hygiene Data'!D23))="","",OFFSET('Hygiene Data'!$D$13,0,10*ROW('Hygiene Data'!D23)))</f>
        <v/>
      </c>
      <c r="DR29" s="277" t="str">
        <f ca="true">+IF(OFFSET('Hygiene Data'!$E$11,0,10*ROW('Hygiene Data'!E23))="","",OFFSET('Hygiene Data'!$E$11,0,10*ROW('Hygiene Data'!E23)))</f>
        <v/>
      </c>
      <c r="DS29" s="277" t="str">
        <f ca="true">+IF(OFFSET('Hygiene Data'!$E$12,0,10*ROW('Hygiene Data'!E23))="","",OFFSET('Hygiene Data'!$E$12,0,10*ROW('Hygiene Data'!E23)))</f>
        <v/>
      </c>
      <c r="DT29" s="277" t="str">
        <f ca="true">+IF(OFFSET('Hygiene Data'!$E$13,0,10*ROW('Hygiene Data'!E23))="","",OFFSET('Hygiene Data'!$E$13,0,10*ROW('Hygiene Data'!E23)))</f>
        <v/>
      </c>
      <c r="DU29" s="277" t="str">
        <f ca="true">+IF(OFFSET('Hygiene Data'!$F$11,0,10*ROW('Hygiene Data'!F23))="","",OFFSET('Hygiene Data'!$F$11,0,10*ROW('Hygiene Data'!F23)))</f>
        <v/>
      </c>
      <c r="DV29" s="277" t="str">
        <f ca="true">+IF(OFFSET('Hygiene Data'!$F$12,0,10*ROW('Hygiene Data'!F23))="","",OFFSET('Hygiene Data'!$F$12,0,10*ROW('Hygiene Data'!F23)))</f>
        <v/>
      </c>
      <c r="DW29" s="277" t="str">
        <f ca="true">+IF(OFFSET('Hygiene Data'!$F$13,0,10*ROW('Hygiene Data'!F23))="","",OFFSET('Hygiene Data'!$F$13,0,10*ROW('Hygiene Data'!F23)))</f>
        <v/>
      </c>
      <c r="DX29" s="277" t="str">
        <f ca="true">+IF(OFFSET('Hygiene Data'!$G$11,0,10*ROW('Hygiene Data'!G23))="","",OFFSET('Hygiene Data'!$G$11,0,10*ROW('Hygiene Data'!G23)))</f>
        <v/>
      </c>
      <c r="DY29" s="277" t="str">
        <f ca="true">+IF(OFFSET('Hygiene Data'!$G$12,0,10*ROW('Hygiene Data'!G23))="","",OFFSET('Hygiene Data'!$G$12,0,10*ROW('Hygiene Data'!G23)))</f>
        <v/>
      </c>
      <c r="DZ29" s="277" t="str">
        <f ca="true">+IF(OFFSET('Hygiene Data'!$G$13,0,10*ROW('Hygiene Data'!G23))="","",OFFSET('Hygiene Data'!$G$13,0,10*ROW('Hygiene Data'!G23)))</f>
        <v/>
      </c>
      <c r="EA29" s="277" t="str">
        <f ca="true">+IF(OFFSET('Hygiene Data'!$H$11,0,10*ROW('Hygiene Data'!H23))="","",OFFSET('Hygiene Data'!$H$11,0,10*ROW('Hygiene Data'!H23)))</f>
        <v/>
      </c>
      <c r="EB29" s="277" t="str">
        <f ca="true">+IF(OFFSET('Hygiene Data'!$H$12,0,10*ROW('Hygiene Data'!H23))="","",OFFSET('Hygiene Data'!$H$12,0,10*ROW('Hygiene Data'!H23)))</f>
        <v/>
      </c>
      <c r="EC29" s="277" t="str">
        <f ca="true">+IF(OFFSET('Hygiene Data'!$H$13,0,10*ROW('Hygiene Data'!H23))="","",OFFSET('Hygiene Data'!$H$13,0,10*ROW('Hygiene Data'!H23)))</f>
        <v/>
      </c>
      <c r="ED29" s="277" t="str">
        <f ca="true">+IF(OFFSET('Hygiene Data'!$I$11,0,10*ROW('Hygiene Data'!I23))="","",OFFSET('Hygiene Data'!$I$11,0,10*ROW('Hygiene Data'!I23)))</f>
        <v/>
      </c>
      <c r="EE29" s="277" t="str">
        <f ca="true">+IF(OFFSET('Hygiene Data'!$I$12,0,10*ROW('Hygiene Data'!I23))="","",OFFSET('Hygiene Data'!$I$12,0,10*ROW('Hygiene Data'!I23)))</f>
        <v/>
      </c>
      <c r="EF29" s="277"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33" t="str">
        <f t="shared" ca="true" si="0"/>
        <v/>
      </c>
      <c r="D30" s="92"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2"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2"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2"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2"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2"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2"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2"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2"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2"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2"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2"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2"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2"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2"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2"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2"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2"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3"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3"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3"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3"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3"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3"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3"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3"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3"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3"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3"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3"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3"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3"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3"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3"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3"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3"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3"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3"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3"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3"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3"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3"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3"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3"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3"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3"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3"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3"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4"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4"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4"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4"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4"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4"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4"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4"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4"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4"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4"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4"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4"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4"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4"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4"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4"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4"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7"/>
      <c r="BS30" s="277" t="str">
        <f ca="true">+IF(OFFSET('Water Data'!$D$27,0,10*ROW('Water Data'!D24))="","",OFFSET('Water Data'!$D$27,0,10*ROW('Water Data'!D24)))</f>
        <v/>
      </c>
      <c r="BT30" s="277" t="str">
        <f ca="true">+IF(OFFSET('Water Data'!$D$28,0,10*ROW('Water Data'!D24))="","",OFFSET('Water Data'!$D$28,0,10*ROW('Water Data'!D24)))</f>
        <v/>
      </c>
      <c r="BU30" s="277" t="str">
        <f ca="true">+IF(OFFSET('Water Data'!$D$29,0,10*ROW('Water Data'!D24))="","",OFFSET('Water Data'!$D$29,0,10*ROW('Water Data'!D24)))</f>
        <v/>
      </c>
      <c r="BV30" s="277" t="str">
        <f ca="true">+IF(OFFSET('Water Data'!$E$27,0,10*ROW('Water Data'!E24))="","",OFFSET('Water Data'!$E$27,0,10*ROW('Water Data'!E24)))</f>
        <v/>
      </c>
      <c r="BW30" s="277" t="str">
        <f ca="true">+IF(OFFSET('Water Data'!$E$28,0,10*ROW('Water Data'!E24))="","",OFFSET('Water Data'!$E$28,0,10*ROW('Water Data'!E24)))</f>
        <v/>
      </c>
      <c r="BX30" s="277" t="str">
        <f ca="true">+IF(OFFSET('Water Data'!$E$29,0,10*ROW('Water Data'!E24))="","",OFFSET('Water Data'!$E$29,0,10*ROW('Water Data'!E24)))</f>
        <v/>
      </c>
      <c r="BY30" s="277" t="str">
        <f ca="true">+IF(OFFSET('Water Data'!$F$27,0,10*ROW('Water Data'!F24))="","",OFFSET('Water Data'!$F$27,0,10*ROW('Water Data'!F24)))</f>
        <v/>
      </c>
      <c r="BZ30" s="277" t="str">
        <f ca="true">+IF(OFFSET('Water Data'!$F$28,0,10*ROW('Water Data'!F24))="","",OFFSET('Water Data'!$F$28,0,10*ROW('Water Data'!F24)))</f>
        <v/>
      </c>
      <c r="CA30" s="277" t="str">
        <f ca="true">+IF(OFFSET('Water Data'!$F$29,0,10*ROW('Water Data'!F24))="","",OFFSET('Water Data'!$F$29,0,10*ROW('Water Data'!F24)))</f>
        <v/>
      </c>
      <c r="CB30" s="277" t="str">
        <f ca="true">+IF(OFFSET('Water Data'!$G$27,0,10*ROW('Water Data'!G24))="","",OFFSET('Water Data'!$G$27,0,10*ROW('Water Data'!G24)))</f>
        <v/>
      </c>
      <c r="CC30" s="277" t="str">
        <f ca="true">+IF(OFFSET('Water Data'!$G$28,0,10*ROW('Water Data'!G24))="","",OFFSET('Water Data'!$G$28,0,10*ROW('Water Data'!G24)))</f>
        <v/>
      </c>
      <c r="CD30" s="277" t="str">
        <f ca="true">+IF(OFFSET('Water Data'!$G$29,0,10*ROW('Water Data'!G24))="","",OFFSET('Water Data'!$G$29,0,10*ROW('Water Data'!G24)))</f>
        <v/>
      </c>
      <c r="CE30" s="277" t="str">
        <f ca="true">+IF(OFFSET('Water Data'!$H$27,0,10*ROW('Water Data'!H24))="","",OFFSET('Water Data'!$H$27,0,10*ROW('Water Data'!H24)))</f>
        <v/>
      </c>
      <c r="CF30" s="277" t="str">
        <f ca="true">+IF(OFFSET('Water Data'!$H$28,0,10*ROW('Water Data'!H24))="","",OFFSET('Water Data'!$H$28,0,10*ROW('Water Data'!H24)))</f>
        <v/>
      </c>
      <c r="CG30" s="277" t="str">
        <f ca="true">+IF(OFFSET('Water Data'!$H$29,0,10*ROW('Water Data'!H24))="","",OFFSET('Water Data'!$H$29,0,10*ROW('Water Data'!H24)))</f>
        <v/>
      </c>
      <c r="CH30" s="277" t="str">
        <f ca="true">+IF(OFFSET('Water Data'!$I$27,0,10*ROW('Water Data'!I24))="","",OFFSET('Water Data'!$I$27,0,10*ROW('Water Data'!I24)))</f>
        <v/>
      </c>
      <c r="CI30" s="277" t="str">
        <f ca="true">+IF(OFFSET('Water Data'!$I$28,0,10*ROW('Water Data'!I24))="","",OFFSET('Water Data'!$I$28,0,10*ROW('Water Data'!I24)))</f>
        <v/>
      </c>
      <c r="CJ30" s="277" t="str">
        <f ca="true">+IF(OFFSET('Water Data'!$I$29,0,10*ROW('Water Data'!I24))="","",OFFSET('Water Data'!$I$29,0,10*ROW('Water Data'!I24)))</f>
        <v/>
      </c>
      <c r="CK30" s="277" t="str">
        <f ca="true">+IF(OFFSET('Sanitation Data'!$D$28,0,10*ROW('Sanitation Data'!D24))="","",OFFSET('Sanitation Data'!$D$28,0,10*ROW('Sanitation Data'!D24)))</f>
        <v/>
      </c>
      <c r="CL30" s="277" t="str">
        <f ca="true">+IF(OFFSET('Sanitation Data'!$D$29,0,10*ROW('Sanitation Data'!D24))="","",OFFSET('Sanitation Data'!$D$29,0,10*ROW('Sanitation Data'!D24)))</f>
        <v/>
      </c>
      <c r="CM30" s="277" t="str">
        <f ca="true">+IF(OFFSET('Sanitation Data'!$D$30,0,10*ROW('Sanitation Data'!D24))="","",OFFSET('Sanitation Data'!$D$30,0,10*ROW('Sanitation Data'!D24)))</f>
        <v/>
      </c>
      <c r="CN30" s="277" t="str">
        <f ca="true">+IF(OFFSET('Sanitation Data'!$D$31,0,10*ROW('Sanitation Data'!D24))="","",OFFSET('Sanitation Data'!$D$31,0,10*ROW('Sanitation Data'!D24)))</f>
        <v/>
      </c>
      <c r="CO30" s="277" t="str">
        <f ca="true">+IF(OFFSET('Sanitation Data'!$D$32,0,10*ROW('Sanitation Data'!D24))="","",OFFSET('Sanitation Data'!$D$32,0,10*ROW('Sanitation Data'!D24)))</f>
        <v/>
      </c>
      <c r="CP30" s="277" t="str">
        <f ca="true">+IF(OFFSET('Sanitation Data'!$E$28,0,10*ROW('Sanitation Data'!E24))="","",OFFSET('Sanitation Data'!$E$28,0,10*ROW('Sanitation Data'!E24)))</f>
        <v/>
      </c>
      <c r="CQ30" s="277" t="str">
        <f ca="true">+IF(OFFSET('Sanitation Data'!$E$29,0,10*ROW('Sanitation Data'!E24))="","",OFFSET('Sanitation Data'!$E$29,0,10*ROW('Sanitation Data'!E24)))</f>
        <v/>
      </c>
      <c r="CR30" s="277" t="str">
        <f ca="true">+IF(OFFSET('Sanitation Data'!$E$30,0,10*ROW('Sanitation Data'!E24))="","",OFFSET('Sanitation Data'!$E$30,0,10*ROW('Sanitation Data'!E24)))</f>
        <v/>
      </c>
      <c r="CS30" s="277" t="str">
        <f ca="true">+IF(OFFSET('Sanitation Data'!$E$31,0,10*ROW('Sanitation Data'!E24))="","",OFFSET('Sanitation Data'!$E$31,0,10*ROW('Sanitation Data'!E24)))</f>
        <v/>
      </c>
      <c r="CT30" s="277" t="str">
        <f ca="true">+IF(OFFSET('Sanitation Data'!$E$32,0,10*ROW('Sanitation Data'!E24))="","",OFFSET('Sanitation Data'!$E$32,0,10*ROW('Sanitation Data'!E24)))</f>
        <v/>
      </c>
      <c r="CU30" s="277" t="str">
        <f ca="true">+IF(OFFSET('Sanitation Data'!$F$28,0,10*ROW('Sanitation Data'!F24))="","",OFFSET('Sanitation Data'!$F$28,0,10*ROW('Sanitation Data'!F24)))</f>
        <v/>
      </c>
      <c r="CV30" s="277" t="str">
        <f ca="true">+IF(OFFSET('Sanitation Data'!$F$29,0,10*ROW('Sanitation Data'!F24))="","",OFFSET('Sanitation Data'!$F$29,0,10*ROW('Sanitation Data'!F24)))</f>
        <v/>
      </c>
      <c r="CW30" s="277" t="str">
        <f ca="true">+IF(OFFSET('Sanitation Data'!$F$30,0,10*ROW('Sanitation Data'!F24))="","",OFFSET('Sanitation Data'!$F$30,0,10*ROW('Sanitation Data'!F24)))</f>
        <v/>
      </c>
      <c r="CX30" s="277" t="str">
        <f ca="true">+IF(OFFSET('Sanitation Data'!$F$31,0,10*ROW('Sanitation Data'!F24))="","",OFFSET('Sanitation Data'!$F$31,0,10*ROW('Sanitation Data'!F24)))</f>
        <v/>
      </c>
      <c r="CY30" s="277" t="str">
        <f ca="true">+IF(OFFSET('Sanitation Data'!$F$32,0,10*ROW('Sanitation Data'!F24))="","",OFFSET('Sanitation Data'!$F$32,0,10*ROW('Sanitation Data'!F24)))</f>
        <v/>
      </c>
      <c r="CZ30" s="277" t="str">
        <f ca="true">+IF(OFFSET('Sanitation Data'!$G$28,0,10*ROW('Sanitation Data'!G24))="","",OFFSET('Sanitation Data'!$G$28,0,10*ROW('Sanitation Data'!G24)))</f>
        <v/>
      </c>
      <c r="DA30" s="277" t="str">
        <f ca="true">+IF(OFFSET('Sanitation Data'!$G$29,0,10*ROW('Sanitation Data'!G24))="","",OFFSET('Sanitation Data'!$G$29,0,10*ROW('Sanitation Data'!G24)))</f>
        <v/>
      </c>
      <c r="DB30" s="277" t="str">
        <f ca="true">+IF(OFFSET('Sanitation Data'!$G$30,0,10*ROW('Sanitation Data'!G24))="","",OFFSET('Sanitation Data'!$G$30,0,10*ROW('Sanitation Data'!G24)))</f>
        <v/>
      </c>
      <c r="DC30" s="277" t="str">
        <f ca="true">+IF(OFFSET('Sanitation Data'!$G$31,0,10*ROW('Sanitation Data'!G24))="","",OFFSET('Sanitation Data'!$G$31,0,10*ROW('Sanitation Data'!G24)))</f>
        <v/>
      </c>
      <c r="DD30" s="277" t="str">
        <f ca="true">+IF(OFFSET('Sanitation Data'!$G$32,0,10*ROW('Sanitation Data'!G24))="","",OFFSET('Sanitation Data'!$G$32,0,10*ROW('Sanitation Data'!G24)))</f>
        <v/>
      </c>
      <c r="DE30" s="277" t="str">
        <f ca="true">+IF(OFFSET('Sanitation Data'!$H$28,0,10*ROW('Sanitation Data'!H24))="","",OFFSET('Sanitation Data'!$H$28,0,10*ROW('Sanitation Data'!H24)))</f>
        <v/>
      </c>
      <c r="DF30" s="277" t="str">
        <f ca="true">+IF(OFFSET('Sanitation Data'!$H$29,0,10*ROW('Sanitation Data'!H24))="","",OFFSET('Sanitation Data'!$H$29,0,10*ROW('Sanitation Data'!H24)))</f>
        <v/>
      </c>
      <c r="DG30" s="277" t="str">
        <f ca="true">+IF(OFFSET('Sanitation Data'!$H$30,0,10*ROW('Sanitation Data'!H24))="","",OFFSET('Sanitation Data'!$H$30,0,10*ROW('Sanitation Data'!H24)))</f>
        <v/>
      </c>
      <c r="DH30" s="277" t="str">
        <f ca="true">+IF(OFFSET('Sanitation Data'!$H$31,0,10*ROW('Sanitation Data'!H24))="","",OFFSET('Sanitation Data'!$H$31,0,10*ROW('Sanitation Data'!H24)))</f>
        <v/>
      </c>
      <c r="DI30" s="277" t="str">
        <f ca="true">+IF(OFFSET('Sanitation Data'!$H$32,0,10*ROW('Sanitation Data'!H24))="","",OFFSET('Sanitation Data'!$H$32,0,10*ROW('Sanitation Data'!H24)))</f>
        <v/>
      </c>
      <c r="DJ30" s="277" t="str">
        <f ca="true">+IF(OFFSET('Sanitation Data'!$I$28,0,10*ROW('Sanitation Data'!I24))="","",OFFSET('Sanitation Data'!$I$28,0,10*ROW('Sanitation Data'!I24)))</f>
        <v/>
      </c>
      <c r="DK30" s="277" t="str">
        <f ca="true">+IF(OFFSET('Sanitation Data'!$I$29,0,10*ROW('Sanitation Data'!I24))="","",OFFSET('Sanitation Data'!$I$29,0,10*ROW('Sanitation Data'!I24)))</f>
        <v/>
      </c>
      <c r="DL30" s="277" t="str">
        <f ca="true">+IF(OFFSET('Sanitation Data'!$I$30,0,10*ROW('Sanitation Data'!I24))="","",OFFSET('Sanitation Data'!$I$30,0,10*ROW('Sanitation Data'!I24)))</f>
        <v/>
      </c>
      <c r="DM30" s="277" t="str">
        <f ca="true">+IF(OFFSET('Sanitation Data'!$I$31,0,10*ROW('Sanitation Data'!I24))="","",OFFSET('Sanitation Data'!$I$31,0,10*ROW('Sanitation Data'!I24)))</f>
        <v/>
      </c>
      <c r="DN30" s="277" t="str">
        <f ca="true">+IF(OFFSET('Sanitation Data'!$I$32,0,10*ROW('Sanitation Data'!I24))="","",OFFSET('Sanitation Data'!$I$32,0,10*ROW('Sanitation Data'!I24)))</f>
        <v/>
      </c>
      <c r="DO30" s="277" t="str">
        <f ca="true">+IF(OFFSET('Hygiene Data'!$D$11,0,10*ROW('Hygiene Data'!D24))="","",OFFSET('Hygiene Data'!$D$11,0,10*ROW('Hygiene Data'!D24)))</f>
        <v/>
      </c>
      <c r="DP30" s="277" t="str">
        <f ca="true">+IF(OFFSET('Hygiene Data'!$D$12,0,10*ROW('Hygiene Data'!D24))="","",OFFSET('Hygiene Data'!$D$12,0,10*ROW('Hygiene Data'!D24)))</f>
        <v/>
      </c>
      <c r="DQ30" s="277" t="str">
        <f ca="true">+IF(OFFSET('Hygiene Data'!$D$13,0,10*ROW('Hygiene Data'!D24))="","",OFFSET('Hygiene Data'!$D$13,0,10*ROW('Hygiene Data'!D24)))</f>
        <v/>
      </c>
      <c r="DR30" s="277" t="str">
        <f ca="true">+IF(OFFSET('Hygiene Data'!$E$11,0,10*ROW('Hygiene Data'!E24))="","",OFFSET('Hygiene Data'!$E$11,0,10*ROW('Hygiene Data'!E24)))</f>
        <v/>
      </c>
      <c r="DS30" s="277" t="str">
        <f ca="true">+IF(OFFSET('Hygiene Data'!$E$12,0,10*ROW('Hygiene Data'!E24))="","",OFFSET('Hygiene Data'!$E$12,0,10*ROW('Hygiene Data'!E24)))</f>
        <v/>
      </c>
      <c r="DT30" s="277" t="str">
        <f ca="true">+IF(OFFSET('Hygiene Data'!$E$13,0,10*ROW('Hygiene Data'!E24))="","",OFFSET('Hygiene Data'!$E$13,0,10*ROW('Hygiene Data'!E24)))</f>
        <v/>
      </c>
      <c r="DU30" s="277" t="str">
        <f ca="true">+IF(OFFSET('Hygiene Data'!$F$11,0,10*ROW('Hygiene Data'!F24))="","",OFFSET('Hygiene Data'!$F$11,0,10*ROW('Hygiene Data'!F24)))</f>
        <v/>
      </c>
      <c r="DV30" s="277" t="str">
        <f ca="true">+IF(OFFSET('Hygiene Data'!$F$12,0,10*ROW('Hygiene Data'!F24))="","",OFFSET('Hygiene Data'!$F$12,0,10*ROW('Hygiene Data'!F24)))</f>
        <v/>
      </c>
      <c r="DW30" s="277" t="str">
        <f ca="true">+IF(OFFSET('Hygiene Data'!$F$13,0,10*ROW('Hygiene Data'!F24))="","",OFFSET('Hygiene Data'!$F$13,0,10*ROW('Hygiene Data'!F24)))</f>
        <v/>
      </c>
      <c r="DX30" s="277" t="str">
        <f ca="true">+IF(OFFSET('Hygiene Data'!$G$11,0,10*ROW('Hygiene Data'!G24))="","",OFFSET('Hygiene Data'!$G$11,0,10*ROW('Hygiene Data'!G24)))</f>
        <v/>
      </c>
      <c r="DY30" s="277" t="str">
        <f ca="true">+IF(OFFSET('Hygiene Data'!$G$12,0,10*ROW('Hygiene Data'!G24))="","",OFFSET('Hygiene Data'!$G$12,0,10*ROW('Hygiene Data'!G24)))</f>
        <v/>
      </c>
      <c r="DZ30" s="277" t="str">
        <f ca="true">+IF(OFFSET('Hygiene Data'!$G$13,0,10*ROW('Hygiene Data'!G24))="","",OFFSET('Hygiene Data'!$G$13,0,10*ROW('Hygiene Data'!G24)))</f>
        <v/>
      </c>
      <c r="EA30" s="277" t="str">
        <f ca="true">+IF(OFFSET('Hygiene Data'!$H$11,0,10*ROW('Hygiene Data'!H24))="","",OFFSET('Hygiene Data'!$H$11,0,10*ROW('Hygiene Data'!H24)))</f>
        <v/>
      </c>
      <c r="EB30" s="277" t="str">
        <f ca="true">+IF(OFFSET('Hygiene Data'!$H$12,0,10*ROW('Hygiene Data'!H24))="","",OFFSET('Hygiene Data'!$H$12,0,10*ROW('Hygiene Data'!H24)))</f>
        <v/>
      </c>
      <c r="EC30" s="277" t="str">
        <f ca="true">+IF(OFFSET('Hygiene Data'!$H$13,0,10*ROW('Hygiene Data'!H24))="","",OFFSET('Hygiene Data'!$H$13,0,10*ROW('Hygiene Data'!H24)))</f>
        <v/>
      </c>
      <c r="ED30" s="277" t="str">
        <f ca="true">+IF(OFFSET('Hygiene Data'!$I$11,0,10*ROW('Hygiene Data'!I24))="","",OFFSET('Hygiene Data'!$I$11,0,10*ROW('Hygiene Data'!I24)))</f>
        <v/>
      </c>
      <c r="EE30" s="277" t="str">
        <f ca="true">+IF(OFFSET('Hygiene Data'!$I$12,0,10*ROW('Hygiene Data'!I24))="","",OFFSET('Hygiene Data'!$I$12,0,10*ROW('Hygiene Data'!I24)))</f>
        <v/>
      </c>
      <c r="EF30" s="277"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33" t="str">
        <f t="shared" ca="true" si="0"/>
        <v/>
      </c>
      <c r="D31" s="92"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2"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2"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2"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2"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2"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2"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2"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2"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2"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2"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2"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2"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2"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2"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2"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2"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2"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3"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3"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3"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3"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3"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3"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3"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3"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3"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3"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3"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3"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3"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3"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3"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3"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3"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3"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3"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3"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3"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3"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3"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3"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3"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3"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3"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3"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3"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3"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4"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4"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4"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4"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4"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4"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4"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4"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4"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4"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4"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4"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4"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4"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4"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4"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4"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4"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7"/>
      <c r="BS31" s="277" t="str">
        <f ca="true">+IF(OFFSET('Water Data'!$D$27,0,10*ROW('Water Data'!D25))="","",OFFSET('Water Data'!$D$27,0,10*ROW('Water Data'!D25)))</f>
        <v/>
      </c>
      <c r="BT31" s="277" t="str">
        <f ca="true">+IF(OFFSET('Water Data'!$D$28,0,10*ROW('Water Data'!D25))="","",OFFSET('Water Data'!$D$28,0,10*ROW('Water Data'!D25)))</f>
        <v/>
      </c>
      <c r="BU31" s="277" t="str">
        <f ca="true">+IF(OFFSET('Water Data'!$D$29,0,10*ROW('Water Data'!D25))="","",OFFSET('Water Data'!$D$29,0,10*ROW('Water Data'!D25)))</f>
        <v/>
      </c>
      <c r="BV31" s="277" t="str">
        <f ca="true">+IF(OFFSET('Water Data'!$E$27,0,10*ROW('Water Data'!E25))="","",OFFSET('Water Data'!$E$27,0,10*ROW('Water Data'!E25)))</f>
        <v/>
      </c>
      <c r="BW31" s="277" t="str">
        <f ca="true">+IF(OFFSET('Water Data'!$E$28,0,10*ROW('Water Data'!E25))="","",OFFSET('Water Data'!$E$28,0,10*ROW('Water Data'!E25)))</f>
        <v/>
      </c>
      <c r="BX31" s="277" t="str">
        <f ca="true">+IF(OFFSET('Water Data'!$E$29,0,10*ROW('Water Data'!E25))="","",OFFSET('Water Data'!$E$29,0,10*ROW('Water Data'!E25)))</f>
        <v/>
      </c>
      <c r="BY31" s="277" t="str">
        <f ca="true">+IF(OFFSET('Water Data'!$F$27,0,10*ROW('Water Data'!F25))="","",OFFSET('Water Data'!$F$27,0,10*ROW('Water Data'!F25)))</f>
        <v/>
      </c>
      <c r="BZ31" s="277" t="str">
        <f ca="true">+IF(OFFSET('Water Data'!$F$28,0,10*ROW('Water Data'!F25))="","",OFFSET('Water Data'!$F$28,0,10*ROW('Water Data'!F25)))</f>
        <v/>
      </c>
      <c r="CA31" s="277" t="str">
        <f ca="true">+IF(OFFSET('Water Data'!$F$29,0,10*ROW('Water Data'!F25))="","",OFFSET('Water Data'!$F$29,0,10*ROW('Water Data'!F25)))</f>
        <v/>
      </c>
      <c r="CB31" s="277" t="str">
        <f ca="true">+IF(OFFSET('Water Data'!$G$27,0,10*ROW('Water Data'!G25))="","",OFFSET('Water Data'!$G$27,0,10*ROW('Water Data'!G25)))</f>
        <v/>
      </c>
      <c r="CC31" s="277" t="str">
        <f ca="true">+IF(OFFSET('Water Data'!$G$28,0,10*ROW('Water Data'!G25))="","",OFFSET('Water Data'!$G$28,0,10*ROW('Water Data'!G25)))</f>
        <v/>
      </c>
      <c r="CD31" s="277" t="str">
        <f ca="true">+IF(OFFSET('Water Data'!$G$29,0,10*ROW('Water Data'!G25))="","",OFFSET('Water Data'!$G$29,0,10*ROW('Water Data'!G25)))</f>
        <v/>
      </c>
      <c r="CE31" s="277" t="str">
        <f ca="true">+IF(OFFSET('Water Data'!$H$27,0,10*ROW('Water Data'!H25))="","",OFFSET('Water Data'!$H$27,0,10*ROW('Water Data'!H25)))</f>
        <v/>
      </c>
      <c r="CF31" s="277" t="str">
        <f ca="true">+IF(OFFSET('Water Data'!$H$28,0,10*ROW('Water Data'!H25))="","",OFFSET('Water Data'!$H$28,0,10*ROW('Water Data'!H25)))</f>
        <v/>
      </c>
      <c r="CG31" s="277" t="str">
        <f ca="true">+IF(OFFSET('Water Data'!$H$29,0,10*ROW('Water Data'!H25))="","",OFFSET('Water Data'!$H$29,0,10*ROW('Water Data'!H25)))</f>
        <v/>
      </c>
      <c r="CH31" s="277" t="str">
        <f ca="true">+IF(OFFSET('Water Data'!$I$27,0,10*ROW('Water Data'!I25))="","",OFFSET('Water Data'!$I$27,0,10*ROW('Water Data'!I25)))</f>
        <v/>
      </c>
      <c r="CI31" s="277" t="str">
        <f ca="true">+IF(OFFSET('Water Data'!$I$28,0,10*ROW('Water Data'!I25))="","",OFFSET('Water Data'!$I$28,0,10*ROW('Water Data'!I25)))</f>
        <v/>
      </c>
      <c r="CJ31" s="277" t="str">
        <f ca="true">+IF(OFFSET('Water Data'!$I$29,0,10*ROW('Water Data'!I25))="","",OFFSET('Water Data'!$I$29,0,10*ROW('Water Data'!I25)))</f>
        <v/>
      </c>
      <c r="CK31" s="277" t="str">
        <f ca="true">+IF(OFFSET('Sanitation Data'!$D$28,0,10*ROW('Sanitation Data'!D25))="","",OFFSET('Sanitation Data'!$D$28,0,10*ROW('Sanitation Data'!D25)))</f>
        <v/>
      </c>
      <c r="CL31" s="277" t="str">
        <f ca="true">+IF(OFFSET('Sanitation Data'!$D$29,0,10*ROW('Sanitation Data'!D25))="","",OFFSET('Sanitation Data'!$D$29,0,10*ROW('Sanitation Data'!D25)))</f>
        <v/>
      </c>
      <c r="CM31" s="277" t="str">
        <f ca="true">+IF(OFFSET('Sanitation Data'!$D$30,0,10*ROW('Sanitation Data'!D25))="","",OFFSET('Sanitation Data'!$D$30,0,10*ROW('Sanitation Data'!D25)))</f>
        <v/>
      </c>
      <c r="CN31" s="277" t="str">
        <f ca="true">+IF(OFFSET('Sanitation Data'!$D$31,0,10*ROW('Sanitation Data'!D25))="","",OFFSET('Sanitation Data'!$D$31,0,10*ROW('Sanitation Data'!D25)))</f>
        <v/>
      </c>
      <c r="CO31" s="277" t="str">
        <f ca="true">+IF(OFFSET('Sanitation Data'!$D$32,0,10*ROW('Sanitation Data'!D25))="","",OFFSET('Sanitation Data'!$D$32,0,10*ROW('Sanitation Data'!D25)))</f>
        <v/>
      </c>
      <c r="CP31" s="277" t="str">
        <f ca="true">+IF(OFFSET('Sanitation Data'!$E$28,0,10*ROW('Sanitation Data'!E25))="","",OFFSET('Sanitation Data'!$E$28,0,10*ROW('Sanitation Data'!E25)))</f>
        <v/>
      </c>
      <c r="CQ31" s="277" t="str">
        <f ca="true">+IF(OFFSET('Sanitation Data'!$E$29,0,10*ROW('Sanitation Data'!E25))="","",OFFSET('Sanitation Data'!$E$29,0,10*ROW('Sanitation Data'!E25)))</f>
        <v/>
      </c>
      <c r="CR31" s="277" t="str">
        <f ca="true">+IF(OFFSET('Sanitation Data'!$E$30,0,10*ROW('Sanitation Data'!E25))="","",OFFSET('Sanitation Data'!$E$30,0,10*ROW('Sanitation Data'!E25)))</f>
        <v/>
      </c>
      <c r="CS31" s="277" t="str">
        <f ca="true">+IF(OFFSET('Sanitation Data'!$E$31,0,10*ROW('Sanitation Data'!E25))="","",OFFSET('Sanitation Data'!$E$31,0,10*ROW('Sanitation Data'!E25)))</f>
        <v/>
      </c>
      <c r="CT31" s="277" t="str">
        <f ca="true">+IF(OFFSET('Sanitation Data'!$E$32,0,10*ROW('Sanitation Data'!E25))="","",OFFSET('Sanitation Data'!$E$32,0,10*ROW('Sanitation Data'!E25)))</f>
        <v/>
      </c>
      <c r="CU31" s="277" t="str">
        <f ca="true">+IF(OFFSET('Sanitation Data'!$F$28,0,10*ROW('Sanitation Data'!F25))="","",OFFSET('Sanitation Data'!$F$28,0,10*ROW('Sanitation Data'!F25)))</f>
        <v/>
      </c>
      <c r="CV31" s="277" t="str">
        <f ca="true">+IF(OFFSET('Sanitation Data'!$F$29,0,10*ROW('Sanitation Data'!F25))="","",OFFSET('Sanitation Data'!$F$29,0,10*ROW('Sanitation Data'!F25)))</f>
        <v/>
      </c>
      <c r="CW31" s="277" t="str">
        <f ca="true">+IF(OFFSET('Sanitation Data'!$F$30,0,10*ROW('Sanitation Data'!F25))="","",OFFSET('Sanitation Data'!$F$30,0,10*ROW('Sanitation Data'!F25)))</f>
        <v/>
      </c>
      <c r="CX31" s="277" t="str">
        <f ca="true">+IF(OFFSET('Sanitation Data'!$F$31,0,10*ROW('Sanitation Data'!F25))="","",OFFSET('Sanitation Data'!$F$31,0,10*ROW('Sanitation Data'!F25)))</f>
        <v/>
      </c>
      <c r="CY31" s="277" t="str">
        <f ca="true">+IF(OFFSET('Sanitation Data'!$F$32,0,10*ROW('Sanitation Data'!F25))="","",OFFSET('Sanitation Data'!$F$32,0,10*ROW('Sanitation Data'!F25)))</f>
        <v/>
      </c>
      <c r="CZ31" s="277" t="str">
        <f ca="true">+IF(OFFSET('Sanitation Data'!$G$28,0,10*ROW('Sanitation Data'!G25))="","",OFFSET('Sanitation Data'!$G$28,0,10*ROW('Sanitation Data'!G25)))</f>
        <v/>
      </c>
      <c r="DA31" s="277" t="str">
        <f ca="true">+IF(OFFSET('Sanitation Data'!$G$29,0,10*ROW('Sanitation Data'!G25))="","",OFFSET('Sanitation Data'!$G$29,0,10*ROW('Sanitation Data'!G25)))</f>
        <v/>
      </c>
      <c r="DB31" s="277" t="str">
        <f ca="true">+IF(OFFSET('Sanitation Data'!$G$30,0,10*ROW('Sanitation Data'!G25))="","",OFFSET('Sanitation Data'!$G$30,0,10*ROW('Sanitation Data'!G25)))</f>
        <v/>
      </c>
      <c r="DC31" s="277" t="str">
        <f ca="true">+IF(OFFSET('Sanitation Data'!$G$31,0,10*ROW('Sanitation Data'!G25))="","",OFFSET('Sanitation Data'!$G$31,0,10*ROW('Sanitation Data'!G25)))</f>
        <v/>
      </c>
      <c r="DD31" s="277" t="str">
        <f ca="true">+IF(OFFSET('Sanitation Data'!$G$32,0,10*ROW('Sanitation Data'!G25))="","",OFFSET('Sanitation Data'!$G$32,0,10*ROW('Sanitation Data'!G25)))</f>
        <v/>
      </c>
      <c r="DE31" s="277" t="str">
        <f ca="true">+IF(OFFSET('Sanitation Data'!$H$28,0,10*ROW('Sanitation Data'!H25))="","",OFFSET('Sanitation Data'!$H$28,0,10*ROW('Sanitation Data'!H25)))</f>
        <v/>
      </c>
      <c r="DF31" s="277" t="str">
        <f ca="true">+IF(OFFSET('Sanitation Data'!$H$29,0,10*ROW('Sanitation Data'!H25))="","",OFFSET('Sanitation Data'!$H$29,0,10*ROW('Sanitation Data'!H25)))</f>
        <v/>
      </c>
      <c r="DG31" s="277" t="str">
        <f ca="true">+IF(OFFSET('Sanitation Data'!$H$30,0,10*ROW('Sanitation Data'!H25))="","",OFFSET('Sanitation Data'!$H$30,0,10*ROW('Sanitation Data'!H25)))</f>
        <v/>
      </c>
      <c r="DH31" s="277" t="str">
        <f ca="true">+IF(OFFSET('Sanitation Data'!$H$31,0,10*ROW('Sanitation Data'!H25))="","",OFFSET('Sanitation Data'!$H$31,0,10*ROW('Sanitation Data'!H25)))</f>
        <v/>
      </c>
      <c r="DI31" s="277" t="str">
        <f ca="true">+IF(OFFSET('Sanitation Data'!$H$32,0,10*ROW('Sanitation Data'!H25))="","",OFFSET('Sanitation Data'!$H$32,0,10*ROW('Sanitation Data'!H25)))</f>
        <v/>
      </c>
      <c r="DJ31" s="277" t="str">
        <f ca="true">+IF(OFFSET('Sanitation Data'!$I$28,0,10*ROW('Sanitation Data'!I25))="","",OFFSET('Sanitation Data'!$I$28,0,10*ROW('Sanitation Data'!I25)))</f>
        <v/>
      </c>
      <c r="DK31" s="277" t="str">
        <f ca="true">+IF(OFFSET('Sanitation Data'!$I$29,0,10*ROW('Sanitation Data'!I25))="","",OFFSET('Sanitation Data'!$I$29,0,10*ROW('Sanitation Data'!I25)))</f>
        <v/>
      </c>
      <c r="DL31" s="277" t="str">
        <f ca="true">+IF(OFFSET('Sanitation Data'!$I$30,0,10*ROW('Sanitation Data'!I25))="","",OFFSET('Sanitation Data'!$I$30,0,10*ROW('Sanitation Data'!I25)))</f>
        <v/>
      </c>
      <c r="DM31" s="277" t="str">
        <f ca="true">+IF(OFFSET('Sanitation Data'!$I$31,0,10*ROW('Sanitation Data'!I25))="","",OFFSET('Sanitation Data'!$I$31,0,10*ROW('Sanitation Data'!I25)))</f>
        <v/>
      </c>
      <c r="DN31" s="277" t="str">
        <f ca="true">+IF(OFFSET('Sanitation Data'!$I$32,0,10*ROW('Sanitation Data'!I25))="","",OFFSET('Sanitation Data'!$I$32,0,10*ROW('Sanitation Data'!I25)))</f>
        <v/>
      </c>
      <c r="DO31" s="277" t="str">
        <f ca="true">+IF(OFFSET('Hygiene Data'!$D$11,0,10*ROW('Hygiene Data'!D25))="","",OFFSET('Hygiene Data'!$D$11,0,10*ROW('Hygiene Data'!D25)))</f>
        <v/>
      </c>
      <c r="DP31" s="277" t="str">
        <f ca="true">+IF(OFFSET('Hygiene Data'!$D$12,0,10*ROW('Hygiene Data'!D25))="","",OFFSET('Hygiene Data'!$D$12,0,10*ROW('Hygiene Data'!D25)))</f>
        <v/>
      </c>
      <c r="DQ31" s="277" t="str">
        <f ca="true">+IF(OFFSET('Hygiene Data'!$D$13,0,10*ROW('Hygiene Data'!D25))="","",OFFSET('Hygiene Data'!$D$13,0,10*ROW('Hygiene Data'!D25)))</f>
        <v/>
      </c>
      <c r="DR31" s="277" t="str">
        <f ca="true">+IF(OFFSET('Hygiene Data'!$E$11,0,10*ROW('Hygiene Data'!E25))="","",OFFSET('Hygiene Data'!$E$11,0,10*ROW('Hygiene Data'!E25)))</f>
        <v/>
      </c>
      <c r="DS31" s="277" t="str">
        <f ca="true">+IF(OFFSET('Hygiene Data'!$E$12,0,10*ROW('Hygiene Data'!E25))="","",OFFSET('Hygiene Data'!$E$12,0,10*ROW('Hygiene Data'!E25)))</f>
        <v/>
      </c>
      <c r="DT31" s="277" t="str">
        <f ca="true">+IF(OFFSET('Hygiene Data'!$E$13,0,10*ROW('Hygiene Data'!E25))="","",OFFSET('Hygiene Data'!$E$13,0,10*ROW('Hygiene Data'!E25)))</f>
        <v/>
      </c>
      <c r="DU31" s="277" t="str">
        <f ca="true">+IF(OFFSET('Hygiene Data'!$F$11,0,10*ROW('Hygiene Data'!F25))="","",OFFSET('Hygiene Data'!$F$11,0,10*ROW('Hygiene Data'!F25)))</f>
        <v/>
      </c>
      <c r="DV31" s="277" t="str">
        <f ca="true">+IF(OFFSET('Hygiene Data'!$F$12,0,10*ROW('Hygiene Data'!F25))="","",OFFSET('Hygiene Data'!$F$12,0,10*ROW('Hygiene Data'!F25)))</f>
        <v/>
      </c>
      <c r="DW31" s="277" t="str">
        <f ca="true">+IF(OFFSET('Hygiene Data'!$F$13,0,10*ROW('Hygiene Data'!F25))="","",OFFSET('Hygiene Data'!$F$13,0,10*ROW('Hygiene Data'!F25)))</f>
        <v/>
      </c>
      <c r="DX31" s="277" t="str">
        <f ca="true">+IF(OFFSET('Hygiene Data'!$G$11,0,10*ROW('Hygiene Data'!G25))="","",OFFSET('Hygiene Data'!$G$11,0,10*ROW('Hygiene Data'!G25)))</f>
        <v/>
      </c>
      <c r="DY31" s="277" t="str">
        <f ca="true">+IF(OFFSET('Hygiene Data'!$G$12,0,10*ROW('Hygiene Data'!G25))="","",OFFSET('Hygiene Data'!$G$12,0,10*ROW('Hygiene Data'!G25)))</f>
        <v/>
      </c>
      <c r="DZ31" s="277" t="str">
        <f ca="true">+IF(OFFSET('Hygiene Data'!$G$13,0,10*ROW('Hygiene Data'!G25))="","",OFFSET('Hygiene Data'!$G$13,0,10*ROW('Hygiene Data'!G25)))</f>
        <v/>
      </c>
      <c r="EA31" s="277" t="str">
        <f ca="true">+IF(OFFSET('Hygiene Data'!$H$11,0,10*ROW('Hygiene Data'!H25))="","",OFFSET('Hygiene Data'!$H$11,0,10*ROW('Hygiene Data'!H25)))</f>
        <v/>
      </c>
      <c r="EB31" s="277" t="str">
        <f ca="true">+IF(OFFSET('Hygiene Data'!$H$12,0,10*ROW('Hygiene Data'!H25))="","",OFFSET('Hygiene Data'!$H$12,0,10*ROW('Hygiene Data'!H25)))</f>
        <v/>
      </c>
      <c r="EC31" s="277" t="str">
        <f ca="true">+IF(OFFSET('Hygiene Data'!$H$13,0,10*ROW('Hygiene Data'!H25))="","",OFFSET('Hygiene Data'!$H$13,0,10*ROW('Hygiene Data'!H25)))</f>
        <v/>
      </c>
      <c r="ED31" s="277" t="str">
        <f ca="true">+IF(OFFSET('Hygiene Data'!$I$11,0,10*ROW('Hygiene Data'!I25))="","",OFFSET('Hygiene Data'!$I$11,0,10*ROW('Hygiene Data'!I25)))</f>
        <v/>
      </c>
      <c r="EE31" s="277" t="str">
        <f ca="true">+IF(OFFSET('Hygiene Data'!$I$12,0,10*ROW('Hygiene Data'!I25))="","",OFFSET('Hygiene Data'!$I$12,0,10*ROW('Hygiene Data'!I25)))</f>
        <v/>
      </c>
      <c r="EF31" s="277"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33" t="str">
        <f t="shared" ca="true" si="0"/>
        <v/>
      </c>
      <c r="D32" s="92"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2"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2"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2"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2"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2"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2"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2"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2"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2"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2"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2"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2"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2"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2"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2"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2"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2"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3"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3"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3"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3"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3"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3"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3"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3"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3"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3"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3"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3"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3"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3"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3"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3"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3"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3"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3"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3"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3"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3"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3"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3"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3"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3"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3"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3"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3"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3"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4"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4"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4"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4"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4"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4"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4"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4"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4"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4"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4"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4"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4"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4"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4"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4"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4"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4"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7"/>
      <c r="BS32" s="277" t="str">
        <f ca="true">+IF(OFFSET('Water Data'!$D$27,0,10*ROW('Water Data'!D26))="","",OFFSET('Water Data'!$D$27,0,10*ROW('Water Data'!D26)))</f>
        <v/>
      </c>
      <c r="BT32" s="277" t="str">
        <f ca="true">+IF(OFFSET('Water Data'!$D$28,0,10*ROW('Water Data'!D26))="","",OFFSET('Water Data'!$D$28,0,10*ROW('Water Data'!D26)))</f>
        <v/>
      </c>
      <c r="BU32" s="277" t="str">
        <f ca="true">+IF(OFFSET('Water Data'!$D$29,0,10*ROW('Water Data'!D26))="","",OFFSET('Water Data'!$D$29,0,10*ROW('Water Data'!D26)))</f>
        <v/>
      </c>
      <c r="BV32" s="277" t="str">
        <f ca="true">+IF(OFFSET('Water Data'!$E$27,0,10*ROW('Water Data'!E26))="","",OFFSET('Water Data'!$E$27,0,10*ROW('Water Data'!E26)))</f>
        <v/>
      </c>
      <c r="BW32" s="277" t="str">
        <f ca="true">+IF(OFFSET('Water Data'!$E$28,0,10*ROW('Water Data'!E26))="","",OFFSET('Water Data'!$E$28,0,10*ROW('Water Data'!E26)))</f>
        <v/>
      </c>
      <c r="BX32" s="277" t="str">
        <f ca="true">+IF(OFFSET('Water Data'!$E$29,0,10*ROW('Water Data'!E26))="","",OFFSET('Water Data'!$E$29,0,10*ROW('Water Data'!E26)))</f>
        <v/>
      </c>
      <c r="BY32" s="277" t="str">
        <f ca="true">+IF(OFFSET('Water Data'!$F$27,0,10*ROW('Water Data'!F26))="","",OFFSET('Water Data'!$F$27,0,10*ROW('Water Data'!F26)))</f>
        <v/>
      </c>
      <c r="BZ32" s="277" t="str">
        <f ca="true">+IF(OFFSET('Water Data'!$F$28,0,10*ROW('Water Data'!F26))="","",OFFSET('Water Data'!$F$28,0,10*ROW('Water Data'!F26)))</f>
        <v/>
      </c>
      <c r="CA32" s="277" t="str">
        <f ca="true">+IF(OFFSET('Water Data'!$F$29,0,10*ROW('Water Data'!F26))="","",OFFSET('Water Data'!$F$29,0,10*ROW('Water Data'!F26)))</f>
        <v/>
      </c>
      <c r="CB32" s="277" t="str">
        <f ca="true">+IF(OFFSET('Water Data'!$G$27,0,10*ROW('Water Data'!G26))="","",OFFSET('Water Data'!$G$27,0,10*ROW('Water Data'!G26)))</f>
        <v/>
      </c>
      <c r="CC32" s="277" t="str">
        <f ca="true">+IF(OFFSET('Water Data'!$G$28,0,10*ROW('Water Data'!G26))="","",OFFSET('Water Data'!$G$28,0,10*ROW('Water Data'!G26)))</f>
        <v/>
      </c>
      <c r="CD32" s="277" t="str">
        <f ca="true">+IF(OFFSET('Water Data'!$G$29,0,10*ROW('Water Data'!G26))="","",OFFSET('Water Data'!$G$29,0,10*ROW('Water Data'!G26)))</f>
        <v/>
      </c>
      <c r="CE32" s="277" t="str">
        <f ca="true">+IF(OFFSET('Water Data'!$H$27,0,10*ROW('Water Data'!H26))="","",OFFSET('Water Data'!$H$27,0,10*ROW('Water Data'!H26)))</f>
        <v/>
      </c>
      <c r="CF32" s="277" t="str">
        <f ca="true">+IF(OFFSET('Water Data'!$H$28,0,10*ROW('Water Data'!H26))="","",OFFSET('Water Data'!$H$28,0,10*ROW('Water Data'!H26)))</f>
        <v/>
      </c>
      <c r="CG32" s="277" t="str">
        <f ca="true">+IF(OFFSET('Water Data'!$H$29,0,10*ROW('Water Data'!H26))="","",OFFSET('Water Data'!$H$29,0,10*ROW('Water Data'!H26)))</f>
        <v/>
      </c>
      <c r="CH32" s="277" t="str">
        <f ca="true">+IF(OFFSET('Water Data'!$I$27,0,10*ROW('Water Data'!I26))="","",OFFSET('Water Data'!$I$27,0,10*ROW('Water Data'!I26)))</f>
        <v/>
      </c>
      <c r="CI32" s="277" t="str">
        <f ca="true">+IF(OFFSET('Water Data'!$I$28,0,10*ROW('Water Data'!I26))="","",OFFSET('Water Data'!$I$28,0,10*ROW('Water Data'!I26)))</f>
        <v/>
      </c>
      <c r="CJ32" s="277" t="str">
        <f ca="true">+IF(OFFSET('Water Data'!$I$29,0,10*ROW('Water Data'!I26))="","",OFFSET('Water Data'!$I$29,0,10*ROW('Water Data'!I26)))</f>
        <v/>
      </c>
      <c r="CK32" s="277" t="str">
        <f ca="true">+IF(OFFSET('Sanitation Data'!$D$28,0,10*ROW('Sanitation Data'!D26))="","",OFFSET('Sanitation Data'!$D$28,0,10*ROW('Sanitation Data'!D26)))</f>
        <v/>
      </c>
      <c r="CL32" s="277" t="str">
        <f ca="true">+IF(OFFSET('Sanitation Data'!$D$29,0,10*ROW('Sanitation Data'!D26))="","",OFFSET('Sanitation Data'!$D$29,0,10*ROW('Sanitation Data'!D26)))</f>
        <v/>
      </c>
      <c r="CM32" s="277" t="str">
        <f ca="true">+IF(OFFSET('Sanitation Data'!$D$30,0,10*ROW('Sanitation Data'!D26))="","",OFFSET('Sanitation Data'!$D$30,0,10*ROW('Sanitation Data'!D26)))</f>
        <v/>
      </c>
      <c r="CN32" s="277" t="str">
        <f ca="true">+IF(OFFSET('Sanitation Data'!$D$31,0,10*ROW('Sanitation Data'!D26))="","",OFFSET('Sanitation Data'!$D$31,0,10*ROW('Sanitation Data'!D26)))</f>
        <v/>
      </c>
      <c r="CO32" s="277" t="str">
        <f ca="true">+IF(OFFSET('Sanitation Data'!$D$32,0,10*ROW('Sanitation Data'!D26))="","",OFFSET('Sanitation Data'!$D$32,0,10*ROW('Sanitation Data'!D26)))</f>
        <v/>
      </c>
      <c r="CP32" s="277" t="str">
        <f ca="true">+IF(OFFSET('Sanitation Data'!$E$28,0,10*ROW('Sanitation Data'!E26))="","",OFFSET('Sanitation Data'!$E$28,0,10*ROW('Sanitation Data'!E26)))</f>
        <v/>
      </c>
      <c r="CQ32" s="277" t="str">
        <f ca="true">+IF(OFFSET('Sanitation Data'!$E$29,0,10*ROW('Sanitation Data'!E26))="","",OFFSET('Sanitation Data'!$E$29,0,10*ROW('Sanitation Data'!E26)))</f>
        <v/>
      </c>
      <c r="CR32" s="277" t="str">
        <f ca="true">+IF(OFFSET('Sanitation Data'!$E$30,0,10*ROW('Sanitation Data'!E26))="","",OFFSET('Sanitation Data'!$E$30,0,10*ROW('Sanitation Data'!E26)))</f>
        <v/>
      </c>
      <c r="CS32" s="277" t="str">
        <f ca="true">+IF(OFFSET('Sanitation Data'!$E$31,0,10*ROW('Sanitation Data'!E26))="","",OFFSET('Sanitation Data'!$E$31,0,10*ROW('Sanitation Data'!E26)))</f>
        <v/>
      </c>
      <c r="CT32" s="277" t="str">
        <f ca="true">+IF(OFFSET('Sanitation Data'!$E$32,0,10*ROW('Sanitation Data'!E26))="","",OFFSET('Sanitation Data'!$E$32,0,10*ROW('Sanitation Data'!E26)))</f>
        <v/>
      </c>
      <c r="CU32" s="277" t="str">
        <f ca="true">+IF(OFFSET('Sanitation Data'!$F$28,0,10*ROW('Sanitation Data'!F26))="","",OFFSET('Sanitation Data'!$F$28,0,10*ROW('Sanitation Data'!F26)))</f>
        <v/>
      </c>
      <c r="CV32" s="277" t="str">
        <f ca="true">+IF(OFFSET('Sanitation Data'!$F$29,0,10*ROW('Sanitation Data'!F26))="","",OFFSET('Sanitation Data'!$F$29,0,10*ROW('Sanitation Data'!F26)))</f>
        <v/>
      </c>
      <c r="CW32" s="277" t="str">
        <f ca="true">+IF(OFFSET('Sanitation Data'!$F$30,0,10*ROW('Sanitation Data'!F26))="","",OFFSET('Sanitation Data'!$F$30,0,10*ROW('Sanitation Data'!F26)))</f>
        <v/>
      </c>
      <c r="CX32" s="277" t="str">
        <f ca="true">+IF(OFFSET('Sanitation Data'!$F$31,0,10*ROW('Sanitation Data'!F26))="","",OFFSET('Sanitation Data'!$F$31,0,10*ROW('Sanitation Data'!F26)))</f>
        <v/>
      </c>
      <c r="CY32" s="277" t="str">
        <f ca="true">+IF(OFFSET('Sanitation Data'!$F$32,0,10*ROW('Sanitation Data'!F26))="","",OFFSET('Sanitation Data'!$F$32,0,10*ROW('Sanitation Data'!F26)))</f>
        <v/>
      </c>
      <c r="CZ32" s="277" t="str">
        <f ca="true">+IF(OFFSET('Sanitation Data'!$G$28,0,10*ROW('Sanitation Data'!G26))="","",OFFSET('Sanitation Data'!$G$28,0,10*ROW('Sanitation Data'!G26)))</f>
        <v/>
      </c>
      <c r="DA32" s="277" t="str">
        <f ca="true">+IF(OFFSET('Sanitation Data'!$G$29,0,10*ROW('Sanitation Data'!G26))="","",OFFSET('Sanitation Data'!$G$29,0,10*ROW('Sanitation Data'!G26)))</f>
        <v/>
      </c>
      <c r="DB32" s="277" t="str">
        <f ca="true">+IF(OFFSET('Sanitation Data'!$G$30,0,10*ROW('Sanitation Data'!G26))="","",OFFSET('Sanitation Data'!$G$30,0,10*ROW('Sanitation Data'!G26)))</f>
        <v/>
      </c>
      <c r="DC32" s="277" t="str">
        <f ca="true">+IF(OFFSET('Sanitation Data'!$G$31,0,10*ROW('Sanitation Data'!G26))="","",OFFSET('Sanitation Data'!$G$31,0,10*ROW('Sanitation Data'!G26)))</f>
        <v/>
      </c>
      <c r="DD32" s="277" t="str">
        <f ca="true">+IF(OFFSET('Sanitation Data'!$G$32,0,10*ROW('Sanitation Data'!G26))="","",OFFSET('Sanitation Data'!$G$32,0,10*ROW('Sanitation Data'!G26)))</f>
        <v/>
      </c>
      <c r="DE32" s="277" t="str">
        <f ca="true">+IF(OFFSET('Sanitation Data'!$H$28,0,10*ROW('Sanitation Data'!H26))="","",OFFSET('Sanitation Data'!$H$28,0,10*ROW('Sanitation Data'!H26)))</f>
        <v/>
      </c>
      <c r="DF32" s="277" t="str">
        <f ca="true">+IF(OFFSET('Sanitation Data'!$H$29,0,10*ROW('Sanitation Data'!H26))="","",OFFSET('Sanitation Data'!$H$29,0,10*ROW('Sanitation Data'!H26)))</f>
        <v/>
      </c>
      <c r="DG32" s="277" t="str">
        <f ca="true">+IF(OFFSET('Sanitation Data'!$H$30,0,10*ROW('Sanitation Data'!H26))="","",OFFSET('Sanitation Data'!$H$30,0,10*ROW('Sanitation Data'!H26)))</f>
        <v/>
      </c>
      <c r="DH32" s="277" t="str">
        <f ca="true">+IF(OFFSET('Sanitation Data'!$H$31,0,10*ROW('Sanitation Data'!H26))="","",OFFSET('Sanitation Data'!$H$31,0,10*ROW('Sanitation Data'!H26)))</f>
        <v/>
      </c>
      <c r="DI32" s="277" t="str">
        <f ca="true">+IF(OFFSET('Sanitation Data'!$H$32,0,10*ROW('Sanitation Data'!H26))="","",OFFSET('Sanitation Data'!$H$32,0,10*ROW('Sanitation Data'!H26)))</f>
        <v/>
      </c>
      <c r="DJ32" s="277" t="str">
        <f ca="true">+IF(OFFSET('Sanitation Data'!$I$28,0,10*ROW('Sanitation Data'!I26))="","",OFFSET('Sanitation Data'!$I$28,0,10*ROW('Sanitation Data'!I26)))</f>
        <v/>
      </c>
      <c r="DK32" s="277" t="str">
        <f ca="true">+IF(OFFSET('Sanitation Data'!$I$29,0,10*ROW('Sanitation Data'!I26))="","",OFFSET('Sanitation Data'!$I$29,0,10*ROW('Sanitation Data'!I26)))</f>
        <v/>
      </c>
      <c r="DL32" s="277" t="str">
        <f ca="true">+IF(OFFSET('Sanitation Data'!$I$30,0,10*ROW('Sanitation Data'!I26))="","",OFFSET('Sanitation Data'!$I$30,0,10*ROW('Sanitation Data'!I26)))</f>
        <v/>
      </c>
      <c r="DM32" s="277" t="str">
        <f ca="true">+IF(OFFSET('Sanitation Data'!$I$31,0,10*ROW('Sanitation Data'!I26))="","",OFFSET('Sanitation Data'!$I$31,0,10*ROW('Sanitation Data'!I26)))</f>
        <v/>
      </c>
      <c r="DN32" s="277" t="str">
        <f ca="true">+IF(OFFSET('Sanitation Data'!$I$32,0,10*ROW('Sanitation Data'!I26))="","",OFFSET('Sanitation Data'!$I$32,0,10*ROW('Sanitation Data'!I26)))</f>
        <v/>
      </c>
      <c r="DO32" s="277" t="str">
        <f ca="true">+IF(OFFSET('Hygiene Data'!$D$11,0,10*ROW('Hygiene Data'!D26))="","",OFFSET('Hygiene Data'!$D$11,0,10*ROW('Hygiene Data'!D26)))</f>
        <v/>
      </c>
      <c r="DP32" s="277" t="str">
        <f ca="true">+IF(OFFSET('Hygiene Data'!$D$12,0,10*ROW('Hygiene Data'!D26))="","",OFFSET('Hygiene Data'!$D$12,0,10*ROW('Hygiene Data'!D26)))</f>
        <v/>
      </c>
      <c r="DQ32" s="277" t="str">
        <f ca="true">+IF(OFFSET('Hygiene Data'!$D$13,0,10*ROW('Hygiene Data'!D26))="","",OFFSET('Hygiene Data'!$D$13,0,10*ROW('Hygiene Data'!D26)))</f>
        <v/>
      </c>
      <c r="DR32" s="277" t="str">
        <f ca="true">+IF(OFFSET('Hygiene Data'!$E$11,0,10*ROW('Hygiene Data'!E26))="","",OFFSET('Hygiene Data'!$E$11,0,10*ROW('Hygiene Data'!E26)))</f>
        <v/>
      </c>
      <c r="DS32" s="277" t="str">
        <f ca="true">+IF(OFFSET('Hygiene Data'!$E$12,0,10*ROW('Hygiene Data'!E26))="","",OFFSET('Hygiene Data'!$E$12,0,10*ROW('Hygiene Data'!E26)))</f>
        <v/>
      </c>
      <c r="DT32" s="277" t="str">
        <f ca="true">+IF(OFFSET('Hygiene Data'!$E$13,0,10*ROW('Hygiene Data'!E26))="","",OFFSET('Hygiene Data'!$E$13,0,10*ROW('Hygiene Data'!E26)))</f>
        <v/>
      </c>
      <c r="DU32" s="277" t="str">
        <f ca="true">+IF(OFFSET('Hygiene Data'!$F$11,0,10*ROW('Hygiene Data'!F26))="","",OFFSET('Hygiene Data'!$F$11,0,10*ROW('Hygiene Data'!F26)))</f>
        <v/>
      </c>
      <c r="DV32" s="277" t="str">
        <f ca="true">+IF(OFFSET('Hygiene Data'!$F$12,0,10*ROW('Hygiene Data'!F26))="","",OFFSET('Hygiene Data'!$F$12,0,10*ROW('Hygiene Data'!F26)))</f>
        <v/>
      </c>
      <c r="DW32" s="277" t="str">
        <f ca="true">+IF(OFFSET('Hygiene Data'!$F$13,0,10*ROW('Hygiene Data'!F26))="","",OFFSET('Hygiene Data'!$F$13,0,10*ROW('Hygiene Data'!F26)))</f>
        <v/>
      </c>
      <c r="DX32" s="277" t="str">
        <f ca="true">+IF(OFFSET('Hygiene Data'!$G$11,0,10*ROW('Hygiene Data'!G26))="","",OFFSET('Hygiene Data'!$G$11,0,10*ROW('Hygiene Data'!G26)))</f>
        <v/>
      </c>
      <c r="DY32" s="277" t="str">
        <f ca="true">+IF(OFFSET('Hygiene Data'!$G$12,0,10*ROW('Hygiene Data'!G26))="","",OFFSET('Hygiene Data'!$G$12,0,10*ROW('Hygiene Data'!G26)))</f>
        <v/>
      </c>
      <c r="DZ32" s="277" t="str">
        <f ca="true">+IF(OFFSET('Hygiene Data'!$G$13,0,10*ROW('Hygiene Data'!G26))="","",OFFSET('Hygiene Data'!$G$13,0,10*ROW('Hygiene Data'!G26)))</f>
        <v/>
      </c>
      <c r="EA32" s="277" t="str">
        <f ca="true">+IF(OFFSET('Hygiene Data'!$H$11,0,10*ROW('Hygiene Data'!H26))="","",OFFSET('Hygiene Data'!$H$11,0,10*ROW('Hygiene Data'!H26)))</f>
        <v/>
      </c>
      <c r="EB32" s="277" t="str">
        <f ca="true">+IF(OFFSET('Hygiene Data'!$H$12,0,10*ROW('Hygiene Data'!H26))="","",OFFSET('Hygiene Data'!$H$12,0,10*ROW('Hygiene Data'!H26)))</f>
        <v/>
      </c>
      <c r="EC32" s="277" t="str">
        <f ca="true">+IF(OFFSET('Hygiene Data'!$H$13,0,10*ROW('Hygiene Data'!H26))="","",OFFSET('Hygiene Data'!$H$13,0,10*ROW('Hygiene Data'!H26)))</f>
        <v/>
      </c>
      <c r="ED32" s="277" t="str">
        <f ca="true">+IF(OFFSET('Hygiene Data'!$I$11,0,10*ROW('Hygiene Data'!I26))="","",OFFSET('Hygiene Data'!$I$11,0,10*ROW('Hygiene Data'!I26)))</f>
        <v/>
      </c>
      <c r="EE32" s="277" t="str">
        <f ca="true">+IF(OFFSET('Hygiene Data'!$I$12,0,10*ROW('Hygiene Data'!I26))="","",OFFSET('Hygiene Data'!$I$12,0,10*ROW('Hygiene Data'!I26)))</f>
        <v/>
      </c>
      <c r="EF32" s="277"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33" t="str">
        <f t="shared" ca="true" si="0"/>
        <v/>
      </c>
      <c r="D33" s="92"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2"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2"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2"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2"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2"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2"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2"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2"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2"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2"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2"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2"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2"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2"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2"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2"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2"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3"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3"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3"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3"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3"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3"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3"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3"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3"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3"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3"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3"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3"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3"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3"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3"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3"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3"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3"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3"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3"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3"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3"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3"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3"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3"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3"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3"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3"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3"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4"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4"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4"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4"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4"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4"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4"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4"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4"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4"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4"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4"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4"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4"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4"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4"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4"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4"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7"/>
      <c r="BS33" s="277" t="str">
        <f ca="true">+IF(OFFSET('Water Data'!$D$27,0,10*ROW('Water Data'!D27))="","",OFFSET('Water Data'!$D$27,0,10*ROW('Water Data'!D27)))</f>
        <v/>
      </c>
      <c r="BT33" s="277" t="str">
        <f ca="true">+IF(OFFSET('Water Data'!$D$28,0,10*ROW('Water Data'!D27))="","",OFFSET('Water Data'!$D$28,0,10*ROW('Water Data'!D27)))</f>
        <v/>
      </c>
      <c r="BU33" s="277" t="str">
        <f ca="true">+IF(OFFSET('Water Data'!$D$29,0,10*ROW('Water Data'!D27))="","",OFFSET('Water Data'!$D$29,0,10*ROW('Water Data'!D27)))</f>
        <v/>
      </c>
      <c r="BV33" s="277" t="str">
        <f ca="true">+IF(OFFSET('Water Data'!$E$27,0,10*ROW('Water Data'!E27))="","",OFFSET('Water Data'!$E$27,0,10*ROW('Water Data'!E27)))</f>
        <v/>
      </c>
      <c r="BW33" s="277" t="str">
        <f ca="true">+IF(OFFSET('Water Data'!$E$28,0,10*ROW('Water Data'!E27))="","",OFFSET('Water Data'!$E$28,0,10*ROW('Water Data'!E27)))</f>
        <v/>
      </c>
      <c r="BX33" s="277" t="str">
        <f ca="true">+IF(OFFSET('Water Data'!$E$29,0,10*ROW('Water Data'!E27))="","",OFFSET('Water Data'!$E$29,0,10*ROW('Water Data'!E27)))</f>
        <v/>
      </c>
      <c r="BY33" s="277" t="str">
        <f ca="true">+IF(OFFSET('Water Data'!$F$27,0,10*ROW('Water Data'!F27))="","",OFFSET('Water Data'!$F$27,0,10*ROW('Water Data'!F27)))</f>
        <v/>
      </c>
      <c r="BZ33" s="277" t="str">
        <f ca="true">+IF(OFFSET('Water Data'!$F$28,0,10*ROW('Water Data'!F27))="","",OFFSET('Water Data'!$F$28,0,10*ROW('Water Data'!F27)))</f>
        <v/>
      </c>
      <c r="CA33" s="277" t="str">
        <f ca="true">+IF(OFFSET('Water Data'!$F$29,0,10*ROW('Water Data'!F27))="","",OFFSET('Water Data'!$F$29,0,10*ROW('Water Data'!F27)))</f>
        <v/>
      </c>
      <c r="CB33" s="277" t="str">
        <f ca="true">+IF(OFFSET('Water Data'!$G$27,0,10*ROW('Water Data'!G27))="","",OFFSET('Water Data'!$G$27,0,10*ROW('Water Data'!G27)))</f>
        <v/>
      </c>
      <c r="CC33" s="277" t="str">
        <f ca="true">+IF(OFFSET('Water Data'!$G$28,0,10*ROW('Water Data'!G27))="","",OFFSET('Water Data'!$G$28,0,10*ROW('Water Data'!G27)))</f>
        <v/>
      </c>
      <c r="CD33" s="277" t="str">
        <f ca="true">+IF(OFFSET('Water Data'!$G$29,0,10*ROW('Water Data'!G27))="","",OFFSET('Water Data'!$G$29,0,10*ROW('Water Data'!G27)))</f>
        <v/>
      </c>
      <c r="CE33" s="277" t="str">
        <f ca="true">+IF(OFFSET('Water Data'!$H$27,0,10*ROW('Water Data'!H27))="","",OFFSET('Water Data'!$H$27,0,10*ROW('Water Data'!H27)))</f>
        <v/>
      </c>
      <c r="CF33" s="277" t="str">
        <f ca="true">+IF(OFFSET('Water Data'!$H$28,0,10*ROW('Water Data'!H27))="","",OFFSET('Water Data'!$H$28,0,10*ROW('Water Data'!H27)))</f>
        <v/>
      </c>
      <c r="CG33" s="277" t="str">
        <f ca="true">+IF(OFFSET('Water Data'!$H$29,0,10*ROW('Water Data'!H27))="","",OFFSET('Water Data'!$H$29,0,10*ROW('Water Data'!H27)))</f>
        <v/>
      </c>
      <c r="CH33" s="277" t="str">
        <f ca="true">+IF(OFFSET('Water Data'!$I$27,0,10*ROW('Water Data'!I27))="","",OFFSET('Water Data'!$I$27,0,10*ROW('Water Data'!I27)))</f>
        <v/>
      </c>
      <c r="CI33" s="277" t="str">
        <f ca="true">+IF(OFFSET('Water Data'!$I$28,0,10*ROW('Water Data'!I27))="","",OFFSET('Water Data'!$I$28,0,10*ROW('Water Data'!I27)))</f>
        <v/>
      </c>
      <c r="CJ33" s="277" t="str">
        <f ca="true">+IF(OFFSET('Water Data'!$I$29,0,10*ROW('Water Data'!I27))="","",OFFSET('Water Data'!$I$29,0,10*ROW('Water Data'!I27)))</f>
        <v/>
      </c>
      <c r="CK33" s="277" t="str">
        <f ca="true">+IF(OFFSET('Sanitation Data'!$D$28,0,10*ROW('Sanitation Data'!D27))="","",OFFSET('Sanitation Data'!$D$28,0,10*ROW('Sanitation Data'!D27)))</f>
        <v/>
      </c>
      <c r="CL33" s="277" t="str">
        <f ca="true">+IF(OFFSET('Sanitation Data'!$D$29,0,10*ROW('Sanitation Data'!D27))="","",OFFSET('Sanitation Data'!$D$29,0,10*ROW('Sanitation Data'!D27)))</f>
        <v/>
      </c>
      <c r="CM33" s="277" t="str">
        <f ca="true">+IF(OFFSET('Sanitation Data'!$D$30,0,10*ROW('Sanitation Data'!D27))="","",OFFSET('Sanitation Data'!$D$30,0,10*ROW('Sanitation Data'!D27)))</f>
        <v/>
      </c>
      <c r="CN33" s="277" t="str">
        <f ca="true">+IF(OFFSET('Sanitation Data'!$D$31,0,10*ROW('Sanitation Data'!D27))="","",OFFSET('Sanitation Data'!$D$31,0,10*ROW('Sanitation Data'!D27)))</f>
        <v/>
      </c>
      <c r="CO33" s="277" t="str">
        <f ca="true">+IF(OFFSET('Sanitation Data'!$D$32,0,10*ROW('Sanitation Data'!D27))="","",OFFSET('Sanitation Data'!$D$32,0,10*ROW('Sanitation Data'!D27)))</f>
        <v/>
      </c>
      <c r="CP33" s="277" t="str">
        <f ca="true">+IF(OFFSET('Sanitation Data'!$E$28,0,10*ROW('Sanitation Data'!E27))="","",OFFSET('Sanitation Data'!$E$28,0,10*ROW('Sanitation Data'!E27)))</f>
        <v/>
      </c>
      <c r="CQ33" s="277" t="str">
        <f ca="true">+IF(OFFSET('Sanitation Data'!$E$29,0,10*ROW('Sanitation Data'!E27))="","",OFFSET('Sanitation Data'!$E$29,0,10*ROW('Sanitation Data'!E27)))</f>
        <v/>
      </c>
      <c r="CR33" s="277" t="str">
        <f ca="true">+IF(OFFSET('Sanitation Data'!$E$30,0,10*ROW('Sanitation Data'!E27))="","",OFFSET('Sanitation Data'!$E$30,0,10*ROW('Sanitation Data'!E27)))</f>
        <v/>
      </c>
      <c r="CS33" s="277" t="str">
        <f ca="true">+IF(OFFSET('Sanitation Data'!$E$31,0,10*ROW('Sanitation Data'!E27))="","",OFFSET('Sanitation Data'!$E$31,0,10*ROW('Sanitation Data'!E27)))</f>
        <v/>
      </c>
      <c r="CT33" s="277" t="str">
        <f ca="true">+IF(OFFSET('Sanitation Data'!$E$32,0,10*ROW('Sanitation Data'!E27))="","",OFFSET('Sanitation Data'!$E$32,0,10*ROW('Sanitation Data'!E27)))</f>
        <v/>
      </c>
      <c r="CU33" s="277" t="str">
        <f ca="true">+IF(OFFSET('Sanitation Data'!$F$28,0,10*ROW('Sanitation Data'!F27))="","",OFFSET('Sanitation Data'!$F$28,0,10*ROW('Sanitation Data'!F27)))</f>
        <v/>
      </c>
      <c r="CV33" s="277" t="str">
        <f ca="true">+IF(OFFSET('Sanitation Data'!$F$29,0,10*ROW('Sanitation Data'!F27))="","",OFFSET('Sanitation Data'!$F$29,0,10*ROW('Sanitation Data'!F27)))</f>
        <v/>
      </c>
      <c r="CW33" s="277" t="str">
        <f ca="true">+IF(OFFSET('Sanitation Data'!$F$30,0,10*ROW('Sanitation Data'!F27))="","",OFFSET('Sanitation Data'!$F$30,0,10*ROW('Sanitation Data'!F27)))</f>
        <v/>
      </c>
      <c r="CX33" s="277" t="str">
        <f ca="true">+IF(OFFSET('Sanitation Data'!$F$31,0,10*ROW('Sanitation Data'!F27))="","",OFFSET('Sanitation Data'!$F$31,0,10*ROW('Sanitation Data'!F27)))</f>
        <v/>
      </c>
      <c r="CY33" s="277" t="str">
        <f ca="true">+IF(OFFSET('Sanitation Data'!$F$32,0,10*ROW('Sanitation Data'!F27))="","",OFFSET('Sanitation Data'!$F$32,0,10*ROW('Sanitation Data'!F27)))</f>
        <v/>
      </c>
      <c r="CZ33" s="277" t="str">
        <f ca="true">+IF(OFFSET('Sanitation Data'!$G$28,0,10*ROW('Sanitation Data'!G27))="","",OFFSET('Sanitation Data'!$G$28,0,10*ROW('Sanitation Data'!G27)))</f>
        <v/>
      </c>
      <c r="DA33" s="277" t="str">
        <f ca="true">+IF(OFFSET('Sanitation Data'!$G$29,0,10*ROW('Sanitation Data'!G27))="","",OFFSET('Sanitation Data'!$G$29,0,10*ROW('Sanitation Data'!G27)))</f>
        <v/>
      </c>
      <c r="DB33" s="277" t="str">
        <f ca="true">+IF(OFFSET('Sanitation Data'!$G$30,0,10*ROW('Sanitation Data'!G27))="","",OFFSET('Sanitation Data'!$G$30,0,10*ROW('Sanitation Data'!G27)))</f>
        <v/>
      </c>
      <c r="DC33" s="277" t="str">
        <f ca="true">+IF(OFFSET('Sanitation Data'!$G$31,0,10*ROW('Sanitation Data'!G27))="","",OFFSET('Sanitation Data'!$G$31,0,10*ROW('Sanitation Data'!G27)))</f>
        <v/>
      </c>
      <c r="DD33" s="277" t="str">
        <f ca="true">+IF(OFFSET('Sanitation Data'!$G$32,0,10*ROW('Sanitation Data'!G27))="","",OFFSET('Sanitation Data'!$G$32,0,10*ROW('Sanitation Data'!G27)))</f>
        <v/>
      </c>
      <c r="DE33" s="277" t="str">
        <f ca="true">+IF(OFFSET('Sanitation Data'!$H$28,0,10*ROW('Sanitation Data'!H27))="","",OFFSET('Sanitation Data'!$H$28,0,10*ROW('Sanitation Data'!H27)))</f>
        <v/>
      </c>
      <c r="DF33" s="277" t="str">
        <f ca="true">+IF(OFFSET('Sanitation Data'!$H$29,0,10*ROW('Sanitation Data'!H27))="","",OFFSET('Sanitation Data'!$H$29,0,10*ROW('Sanitation Data'!H27)))</f>
        <v/>
      </c>
      <c r="DG33" s="277" t="str">
        <f ca="true">+IF(OFFSET('Sanitation Data'!$H$30,0,10*ROW('Sanitation Data'!H27))="","",OFFSET('Sanitation Data'!$H$30,0,10*ROW('Sanitation Data'!H27)))</f>
        <v/>
      </c>
      <c r="DH33" s="277" t="str">
        <f ca="true">+IF(OFFSET('Sanitation Data'!$H$31,0,10*ROW('Sanitation Data'!H27))="","",OFFSET('Sanitation Data'!$H$31,0,10*ROW('Sanitation Data'!H27)))</f>
        <v/>
      </c>
      <c r="DI33" s="277" t="str">
        <f ca="true">+IF(OFFSET('Sanitation Data'!$H$32,0,10*ROW('Sanitation Data'!H27))="","",OFFSET('Sanitation Data'!$H$32,0,10*ROW('Sanitation Data'!H27)))</f>
        <v/>
      </c>
      <c r="DJ33" s="277" t="str">
        <f ca="true">+IF(OFFSET('Sanitation Data'!$I$28,0,10*ROW('Sanitation Data'!I27))="","",OFFSET('Sanitation Data'!$I$28,0,10*ROW('Sanitation Data'!I27)))</f>
        <v/>
      </c>
      <c r="DK33" s="277" t="str">
        <f ca="true">+IF(OFFSET('Sanitation Data'!$I$29,0,10*ROW('Sanitation Data'!I27))="","",OFFSET('Sanitation Data'!$I$29,0,10*ROW('Sanitation Data'!I27)))</f>
        <v/>
      </c>
      <c r="DL33" s="277" t="str">
        <f ca="true">+IF(OFFSET('Sanitation Data'!$I$30,0,10*ROW('Sanitation Data'!I27))="","",OFFSET('Sanitation Data'!$I$30,0,10*ROW('Sanitation Data'!I27)))</f>
        <v/>
      </c>
      <c r="DM33" s="277" t="str">
        <f ca="true">+IF(OFFSET('Sanitation Data'!$I$31,0,10*ROW('Sanitation Data'!I27))="","",OFFSET('Sanitation Data'!$I$31,0,10*ROW('Sanitation Data'!I27)))</f>
        <v/>
      </c>
      <c r="DN33" s="277" t="str">
        <f ca="true">+IF(OFFSET('Sanitation Data'!$I$32,0,10*ROW('Sanitation Data'!I27))="","",OFFSET('Sanitation Data'!$I$32,0,10*ROW('Sanitation Data'!I27)))</f>
        <v/>
      </c>
      <c r="DO33" s="277" t="str">
        <f ca="true">+IF(OFFSET('Hygiene Data'!$D$11,0,10*ROW('Hygiene Data'!D27))="","",OFFSET('Hygiene Data'!$D$11,0,10*ROW('Hygiene Data'!D27)))</f>
        <v/>
      </c>
      <c r="DP33" s="277" t="str">
        <f ca="true">+IF(OFFSET('Hygiene Data'!$D$12,0,10*ROW('Hygiene Data'!D27))="","",OFFSET('Hygiene Data'!$D$12,0,10*ROW('Hygiene Data'!D27)))</f>
        <v/>
      </c>
      <c r="DQ33" s="277" t="str">
        <f ca="true">+IF(OFFSET('Hygiene Data'!$D$13,0,10*ROW('Hygiene Data'!D27))="","",OFFSET('Hygiene Data'!$D$13,0,10*ROW('Hygiene Data'!D27)))</f>
        <v/>
      </c>
      <c r="DR33" s="277" t="str">
        <f ca="true">+IF(OFFSET('Hygiene Data'!$E$11,0,10*ROW('Hygiene Data'!E27))="","",OFFSET('Hygiene Data'!$E$11,0,10*ROW('Hygiene Data'!E27)))</f>
        <v/>
      </c>
      <c r="DS33" s="277" t="str">
        <f ca="true">+IF(OFFSET('Hygiene Data'!$E$12,0,10*ROW('Hygiene Data'!E27))="","",OFFSET('Hygiene Data'!$E$12,0,10*ROW('Hygiene Data'!E27)))</f>
        <v/>
      </c>
      <c r="DT33" s="277" t="str">
        <f ca="true">+IF(OFFSET('Hygiene Data'!$E$13,0,10*ROW('Hygiene Data'!E27))="","",OFFSET('Hygiene Data'!$E$13,0,10*ROW('Hygiene Data'!E27)))</f>
        <v/>
      </c>
      <c r="DU33" s="277" t="str">
        <f ca="true">+IF(OFFSET('Hygiene Data'!$F$11,0,10*ROW('Hygiene Data'!F27))="","",OFFSET('Hygiene Data'!$F$11,0,10*ROW('Hygiene Data'!F27)))</f>
        <v/>
      </c>
      <c r="DV33" s="277" t="str">
        <f ca="true">+IF(OFFSET('Hygiene Data'!$F$12,0,10*ROW('Hygiene Data'!F27))="","",OFFSET('Hygiene Data'!$F$12,0,10*ROW('Hygiene Data'!F27)))</f>
        <v/>
      </c>
      <c r="DW33" s="277" t="str">
        <f ca="true">+IF(OFFSET('Hygiene Data'!$F$13,0,10*ROW('Hygiene Data'!F27))="","",OFFSET('Hygiene Data'!$F$13,0,10*ROW('Hygiene Data'!F27)))</f>
        <v/>
      </c>
      <c r="DX33" s="277" t="str">
        <f ca="true">+IF(OFFSET('Hygiene Data'!$G$11,0,10*ROW('Hygiene Data'!G27))="","",OFFSET('Hygiene Data'!$G$11,0,10*ROW('Hygiene Data'!G27)))</f>
        <v/>
      </c>
      <c r="DY33" s="277" t="str">
        <f ca="true">+IF(OFFSET('Hygiene Data'!$G$12,0,10*ROW('Hygiene Data'!G27))="","",OFFSET('Hygiene Data'!$G$12,0,10*ROW('Hygiene Data'!G27)))</f>
        <v/>
      </c>
      <c r="DZ33" s="277" t="str">
        <f ca="true">+IF(OFFSET('Hygiene Data'!$G$13,0,10*ROW('Hygiene Data'!G27))="","",OFFSET('Hygiene Data'!$G$13,0,10*ROW('Hygiene Data'!G27)))</f>
        <v/>
      </c>
      <c r="EA33" s="277" t="str">
        <f ca="true">+IF(OFFSET('Hygiene Data'!$H$11,0,10*ROW('Hygiene Data'!H27))="","",OFFSET('Hygiene Data'!$H$11,0,10*ROW('Hygiene Data'!H27)))</f>
        <v/>
      </c>
      <c r="EB33" s="277" t="str">
        <f ca="true">+IF(OFFSET('Hygiene Data'!$H$12,0,10*ROW('Hygiene Data'!H27))="","",OFFSET('Hygiene Data'!$H$12,0,10*ROW('Hygiene Data'!H27)))</f>
        <v/>
      </c>
      <c r="EC33" s="277" t="str">
        <f ca="true">+IF(OFFSET('Hygiene Data'!$H$13,0,10*ROW('Hygiene Data'!H27))="","",OFFSET('Hygiene Data'!$H$13,0,10*ROW('Hygiene Data'!H27)))</f>
        <v/>
      </c>
      <c r="ED33" s="277" t="str">
        <f ca="true">+IF(OFFSET('Hygiene Data'!$I$11,0,10*ROW('Hygiene Data'!I27))="","",OFFSET('Hygiene Data'!$I$11,0,10*ROW('Hygiene Data'!I27)))</f>
        <v/>
      </c>
      <c r="EE33" s="277" t="str">
        <f ca="true">+IF(OFFSET('Hygiene Data'!$I$12,0,10*ROW('Hygiene Data'!I27))="","",OFFSET('Hygiene Data'!$I$12,0,10*ROW('Hygiene Data'!I27)))</f>
        <v/>
      </c>
      <c r="EF33" s="277"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33" t="str">
        <f t="shared" ca="true" si="0"/>
        <v/>
      </c>
      <c r="D34" s="92"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2"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2"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2"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2"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2"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2"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2"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2"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2"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2"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2"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2"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2"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2"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2"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2"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2"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3"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3"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3"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3"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3"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3"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3"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3"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3"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3"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3"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3"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3"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3"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3"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3"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3"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3"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3"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3"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3"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3"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3"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3"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3"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3"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3"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3"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3"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3"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4"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4"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4"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4"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4"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4"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4"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4"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4"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4"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4"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4"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4"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4"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4"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4"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4"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4"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7"/>
      <c r="BS34" s="277" t="str">
        <f ca="true">+IF(OFFSET('Water Data'!$D$27,0,10*ROW('Water Data'!D28))="","",OFFSET('Water Data'!$D$27,0,10*ROW('Water Data'!D28)))</f>
        <v/>
      </c>
      <c r="BT34" s="277" t="str">
        <f ca="true">+IF(OFFSET('Water Data'!$D$28,0,10*ROW('Water Data'!D28))="","",OFFSET('Water Data'!$D$28,0,10*ROW('Water Data'!D28)))</f>
        <v/>
      </c>
      <c r="BU34" s="277" t="str">
        <f ca="true">+IF(OFFSET('Water Data'!$D$29,0,10*ROW('Water Data'!D28))="","",OFFSET('Water Data'!$D$29,0,10*ROW('Water Data'!D28)))</f>
        <v/>
      </c>
      <c r="BV34" s="277" t="str">
        <f ca="true">+IF(OFFSET('Water Data'!$E$27,0,10*ROW('Water Data'!E28))="","",OFFSET('Water Data'!$E$27,0,10*ROW('Water Data'!E28)))</f>
        <v/>
      </c>
      <c r="BW34" s="277" t="str">
        <f ca="true">+IF(OFFSET('Water Data'!$E$28,0,10*ROW('Water Data'!E28))="","",OFFSET('Water Data'!$E$28,0,10*ROW('Water Data'!E28)))</f>
        <v/>
      </c>
      <c r="BX34" s="277" t="str">
        <f ca="true">+IF(OFFSET('Water Data'!$E$29,0,10*ROW('Water Data'!E28))="","",OFFSET('Water Data'!$E$29,0,10*ROW('Water Data'!E28)))</f>
        <v/>
      </c>
      <c r="BY34" s="277" t="str">
        <f ca="true">+IF(OFFSET('Water Data'!$F$27,0,10*ROW('Water Data'!F28))="","",OFFSET('Water Data'!$F$27,0,10*ROW('Water Data'!F28)))</f>
        <v/>
      </c>
      <c r="BZ34" s="277" t="str">
        <f ca="true">+IF(OFFSET('Water Data'!$F$28,0,10*ROW('Water Data'!F28))="","",OFFSET('Water Data'!$F$28,0,10*ROW('Water Data'!F28)))</f>
        <v/>
      </c>
      <c r="CA34" s="277" t="str">
        <f ca="true">+IF(OFFSET('Water Data'!$F$29,0,10*ROW('Water Data'!F28))="","",OFFSET('Water Data'!$F$29,0,10*ROW('Water Data'!F28)))</f>
        <v/>
      </c>
      <c r="CB34" s="277" t="str">
        <f ca="true">+IF(OFFSET('Water Data'!$G$27,0,10*ROW('Water Data'!G28))="","",OFFSET('Water Data'!$G$27,0,10*ROW('Water Data'!G28)))</f>
        <v/>
      </c>
      <c r="CC34" s="277" t="str">
        <f ca="true">+IF(OFFSET('Water Data'!$G$28,0,10*ROW('Water Data'!G28))="","",OFFSET('Water Data'!$G$28,0,10*ROW('Water Data'!G28)))</f>
        <v/>
      </c>
      <c r="CD34" s="277" t="str">
        <f ca="true">+IF(OFFSET('Water Data'!$G$29,0,10*ROW('Water Data'!G28))="","",OFFSET('Water Data'!$G$29,0,10*ROW('Water Data'!G28)))</f>
        <v/>
      </c>
      <c r="CE34" s="277" t="str">
        <f ca="true">+IF(OFFSET('Water Data'!$H$27,0,10*ROW('Water Data'!H28))="","",OFFSET('Water Data'!$H$27,0,10*ROW('Water Data'!H28)))</f>
        <v/>
      </c>
      <c r="CF34" s="277" t="str">
        <f ca="true">+IF(OFFSET('Water Data'!$H$28,0,10*ROW('Water Data'!H28))="","",OFFSET('Water Data'!$H$28,0,10*ROW('Water Data'!H28)))</f>
        <v/>
      </c>
      <c r="CG34" s="277" t="str">
        <f ca="true">+IF(OFFSET('Water Data'!$H$29,0,10*ROW('Water Data'!H28))="","",OFFSET('Water Data'!$H$29,0,10*ROW('Water Data'!H28)))</f>
        <v/>
      </c>
      <c r="CH34" s="277" t="str">
        <f ca="true">+IF(OFFSET('Water Data'!$I$27,0,10*ROW('Water Data'!I28))="","",OFFSET('Water Data'!$I$27,0,10*ROW('Water Data'!I28)))</f>
        <v/>
      </c>
      <c r="CI34" s="277" t="str">
        <f ca="true">+IF(OFFSET('Water Data'!$I$28,0,10*ROW('Water Data'!I28))="","",OFFSET('Water Data'!$I$28,0,10*ROW('Water Data'!I28)))</f>
        <v/>
      </c>
      <c r="CJ34" s="277" t="str">
        <f ca="true">+IF(OFFSET('Water Data'!$I$29,0,10*ROW('Water Data'!I28))="","",OFFSET('Water Data'!$I$29,0,10*ROW('Water Data'!I28)))</f>
        <v/>
      </c>
      <c r="CK34" s="277" t="str">
        <f ca="true">+IF(OFFSET('Sanitation Data'!$D$28,0,10*ROW('Sanitation Data'!D28))="","",OFFSET('Sanitation Data'!$D$28,0,10*ROW('Sanitation Data'!D28)))</f>
        <v/>
      </c>
      <c r="CL34" s="277" t="str">
        <f ca="true">+IF(OFFSET('Sanitation Data'!$D$29,0,10*ROW('Sanitation Data'!D28))="","",OFFSET('Sanitation Data'!$D$29,0,10*ROW('Sanitation Data'!D28)))</f>
        <v/>
      </c>
      <c r="CM34" s="277" t="str">
        <f ca="true">+IF(OFFSET('Sanitation Data'!$D$30,0,10*ROW('Sanitation Data'!D28))="","",OFFSET('Sanitation Data'!$D$30,0,10*ROW('Sanitation Data'!D28)))</f>
        <v/>
      </c>
      <c r="CN34" s="277" t="str">
        <f ca="true">+IF(OFFSET('Sanitation Data'!$D$31,0,10*ROW('Sanitation Data'!D28))="","",OFFSET('Sanitation Data'!$D$31,0,10*ROW('Sanitation Data'!D28)))</f>
        <v/>
      </c>
      <c r="CO34" s="277" t="str">
        <f ca="true">+IF(OFFSET('Sanitation Data'!$D$32,0,10*ROW('Sanitation Data'!D28))="","",OFFSET('Sanitation Data'!$D$32,0,10*ROW('Sanitation Data'!D28)))</f>
        <v/>
      </c>
      <c r="CP34" s="277" t="str">
        <f ca="true">+IF(OFFSET('Sanitation Data'!$E$28,0,10*ROW('Sanitation Data'!E28))="","",OFFSET('Sanitation Data'!$E$28,0,10*ROW('Sanitation Data'!E28)))</f>
        <v/>
      </c>
      <c r="CQ34" s="277" t="str">
        <f ca="true">+IF(OFFSET('Sanitation Data'!$E$29,0,10*ROW('Sanitation Data'!E28))="","",OFFSET('Sanitation Data'!$E$29,0,10*ROW('Sanitation Data'!E28)))</f>
        <v/>
      </c>
      <c r="CR34" s="277" t="str">
        <f ca="true">+IF(OFFSET('Sanitation Data'!$E$30,0,10*ROW('Sanitation Data'!E28))="","",OFFSET('Sanitation Data'!$E$30,0,10*ROW('Sanitation Data'!E28)))</f>
        <v/>
      </c>
      <c r="CS34" s="277" t="str">
        <f ca="true">+IF(OFFSET('Sanitation Data'!$E$31,0,10*ROW('Sanitation Data'!E28))="","",OFFSET('Sanitation Data'!$E$31,0,10*ROW('Sanitation Data'!E28)))</f>
        <v/>
      </c>
      <c r="CT34" s="277" t="str">
        <f ca="true">+IF(OFFSET('Sanitation Data'!$E$32,0,10*ROW('Sanitation Data'!E28))="","",OFFSET('Sanitation Data'!$E$32,0,10*ROW('Sanitation Data'!E28)))</f>
        <v/>
      </c>
      <c r="CU34" s="277" t="str">
        <f ca="true">+IF(OFFSET('Sanitation Data'!$F$28,0,10*ROW('Sanitation Data'!F28))="","",OFFSET('Sanitation Data'!$F$28,0,10*ROW('Sanitation Data'!F28)))</f>
        <v/>
      </c>
      <c r="CV34" s="277" t="str">
        <f ca="true">+IF(OFFSET('Sanitation Data'!$F$29,0,10*ROW('Sanitation Data'!F28))="","",OFFSET('Sanitation Data'!$F$29,0,10*ROW('Sanitation Data'!F28)))</f>
        <v/>
      </c>
      <c r="CW34" s="277" t="str">
        <f ca="true">+IF(OFFSET('Sanitation Data'!$F$30,0,10*ROW('Sanitation Data'!F28))="","",OFFSET('Sanitation Data'!$F$30,0,10*ROW('Sanitation Data'!F28)))</f>
        <v/>
      </c>
      <c r="CX34" s="277" t="str">
        <f ca="true">+IF(OFFSET('Sanitation Data'!$F$31,0,10*ROW('Sanitation Data'!F28))="","",OFFSET('Sanitation Data'!$F$31,0,10*ROW('Sanitation Data'!F28)))</f>
        <v/>
      </c>
      <c r="CY34" s="277" t="str">
        <f ca="true">+IF(OFFSET('Sanitation Data'!$F$32,0,10*ROW('Sanitation Data'!F28))="","",OFFSET('Sanitation Data'!$F$32,0,10*ROW('Sanitation Data'!F28)))</f>
        <v/>
      </c>
      <c r="CZ34" s="277" t="str">
        <f ca="true">+IF(OFFSET('Sanitation Data'!$G$28,0,10*ROW('Sanitation Data'!G28))="","",OFFSET('Sanitation Data'!$G$28,0,10*ROW('Sanitation Data'!G28)))</f>
        <v/>
      </c>
      <c r="DA34" s="277" t="str">
        <f ca="true">+IF(OFFSET('Sanitation Data'!$G$29,0,10*ROW('Sanitation Data'!G28))="","",OFFSET('Sanitation Data'!$G$29,0,10*ROW('Sanitation Data'!G28)))</f>
        <v/>
      </c>
      <c r="DB34" s="277" t="str">
        <f ca="true">+IF(OFFSET('Sanitation Data'!$G$30,0,10*ROW('Sanitation Data'!G28))="","",OFFSET('Sanitation Data'!$G$30,0,10*ROW('Sanitation Data'!G28)))</f>
        <v/>
      </c>
      <c r="DC34" s="277" t="str">
        <f ca="true">+IF(OFFSET('Sanitation Data'!$G$31,0,10*ROW('Sanitation Data'!G28))="","",OFFSET('Sanitation Data'!$G$31,0,10*ROW('Sanitation Data'!G28)))</f>
        <v/>
      </c>
      <c r="DD34" s="277" t="str">
        <f ca="true">+IF(OFFSET('Sanitation Data'!$G$32,0,10*ROW('Sanitation Data'!G28))="","",OFFSET('Sanitation Data'!$G$32,0,10*ROW('Sanitation Data'!G28)))</f>
        <v/>
      </c>
      <c r="DE34" s="277" t="str">
        <f ca="true">+IF(OFFSET('Sanitation Data'!$H$28,0,10*ROW('Sanitation Data'!H28))="","",OFFSET('Sanitation Data'!$H$28,0,10*ROW('Sanitation Data'!H28)))</f>
        <v/>
      </c>
      <c r="DF34" s="277" t="str">
        <f ca="true">+IF(OFFSET('Sanitation Data'!$H$29,0,10*ROW('Sanitation Data'!H28))="","",OFFSET('Sanitation Data'!$H$29,0,10*ROW('Sanitation Data'!H28)))</f>
        <v/>
      </c>
      <c r="DG34" s="277" t="str">
        <f ca="true">+IF(OFFSET('Sanitation Data'!$H$30,0,10*ROW('Sanitation Data'!H28))="","",OFFSET('Sanitation Data'!$H$30,0,10*ROW('Sanitation Data'!H28)))</f>
        <v/>
      </c>
      <c r="DH34" s="277" t="str">
        <f ca="true">+IF(OFFSET('Sanitation Data'!$H$31,0,10*ROW('Sanitation Data'!H28))="","",OFFSET('Sanitation Data'!$H$31,0,10*ROW('Sanitation Data'!H28)))</f>
        <v/>
      </c>
      <c r="DI34" s="277" t="str">
        <f ca="true">+IF(OFFSET('Sanitation Data'!$H$32,0,10*ROW('Sanitation Data'!H28))="","",OFFSET('Sanitation Data'!$H$32,0,10*ROW('Sanitation Data'!H28)))</f>
        <v/>
      </c>
      <c r="DJ34" s="277" t="str">
        <f ca="true">+IF(OFFSET('Sanitation Data'!$I$28,0,10*ROW('Sanitation Data'!I28))="","",OFFSET('Sanitation Data'!$I$28,0,10*ROW('Sanitation Data'!I28)))</f>
        <v/>
      </c>
      <c r="DK34" s="277" t="str">
        <f ca="true">+IF(OFFSET('Sanitation Data'!$I$29,0,10*ROW('Sanitation Data'!I28))="","",OFFSET('Sanitation Data'!$I$29,0,10*ROW('Sanitation Data'!I28)))</f>
        <v/>
      </c>
      <c r="DL34" s="277" t="str">
        <f ca="true">+IF(OFFSET('Sanitation Data'!$I$30,0,10*ROW('Sanitation Data'!I28))="","",OFFSET('Sanitation Data'!$I$30,0,10*ROW('Sanitation Data'!I28)))</f>
        <v/>
      </c>
      <c r="DM34" s="277" t="str">
        <f ca="true">+IF(OFFSET('Sanitation Data'!$I$31,0,10*ROW('Sanitation Data'!I28))="","",OFFSET('Sanitation Data'!$I$31,0,10*ROW('Sanitation Data'!I28)))</f>
        <v/>
      </c>
      <c r="DN34" s="277" t="str">
        <f ca="true">+IF(OFFSET('Sanitation Data'!$I$32,0,10*ROW('Sanitation Data'!I28))="","",OFFSET('Sanitation Data'!$I$32,0,10*ROW('Sanitation Data'!I28)))</f>
        <v/>
      </c>
      <c r="DO34" s="277" t="str">
        <f ca="true">+IF(OFFSET('Hygiene Data'!$D$11,0,10*ROW('Hygiene Data'!D28))="","",OFFSET('Hygiene Data'!$D$11,0,10*ROW('Hygiene Data'!D28)))</f>
        <v/>
      </c>
      <c r="DP34" s="277" t="str">
        <f ca="true">+IF(OFFSET('Hygiene Data'!$D$12,0,10*ROW('Hygiene Data'!D28))="","",OFFSET('Hygiene Data'!$D$12,0,10*ROW('Hygiene Data'!D28)))</f>
        <v/>
      </c>
      <c r="DQ34" s="277" t="str">
        <f ca="true">+IF(OFFSET('Hygiene Data'!$D$13,0,10*ROW('Hygiene Data'!D28))="","",OFFSET('Hygiene Data'!$D$13,0,10*ROW('Hygiene Data'!D28)))</f>
        <v/>
      </c>
      <c r="DR34" s="277" t="str">
        <f ca="true">+IF(OFFSET('Hygiene Data'!$E$11,0,10*ROW('Hygiene Data'!E28))="","",OFFSET('Hygiene Data'!$E$11,0,10*ROW('Hygiene Data'!E28)))</f>
        <v/>
      </c>
      <c r="DS34" s="277" t="str">
        <f ca="true">+IF(OFFSET('Hygiene Data'!$E$12,0,10*ROW('Hygiene Data'!E28))="","",OFFSET('Hygiene Data'!$E$12,0,10*ROW('Hygiene Data'!E28)))</f>
        <v/>
      </c>
      <c r="DT34" s="277" t="str">
        <f ca="true">+IF(OFFSET('Hygiene Data'!$E$13,0,10*ROW('Hygiene Data'!E28))="","",OFFSET('Hygiene Data'!$E$13,0,10*ROW('Hygiene Data'!E28)))</f>
        <v/>
      </c>
      <c r="DU34" s="277" t="str">
        <f ca="true">+IF(OFFSET('Hygiene Data'!$F$11,0,10*ROW('Hygiene Data'!F28))="","",OFFSET('Hygiene Data'!$F$11,0,10*ROW('Hygiene Data'!F28)))</f>
        <v/>
      </c>
      <c r="DV34" s="277" t="str">
        <f ca="true">+IF(OFFSET('Hygiene Data'!$F$12,0,10*ROW('Hygiene Data'!F28))="","",OFFSET('Hygiene Data'!$F$12,0,10*ROW('Hygiene Data'!F28)))</f>
        <v/>
      </c>
      <c r="DW34" s="277" t="str">
        <f ca="true">+IF(OFFSET('Hygiene Data'!$F$13,0,10*ROW('Hygiene Data'!F28))="","",OFFSET('Hygiene Data'!$F$13,0,10*ROW('Hygiene Data'!F28)))</f>
        <v/>
      </c>
      <c r="DX34" s="277" t="str">
        <f ca="true">+IF(OFFSET('Hygiene Data'!$G$11,0,10*ROW('Hygiene Data'!G28))="","",OFFSET('Hygiene Data'!$G$11,0,10*ROW('Hygiene Data'!G28)))</f>
        <v/>
      </c>
      <c r="DY34" s="277" t="str">
        <f ca="true">+IF(OFFSET('Hygiene Data'!$G$12,0,10*ROW('Hygiene Data'!G28))="","",OFFSET('Hygiene Data'!$G$12,0,10*ROW('Hygiene Data'!G28)))</f>
        <v/>
      </c>
      <c r="DZ34" s="277" t="str">
        <f ca="true">+IF(OFFSET('Hygiene Data'!$G$13,0,10*ROW('Hygiene Data'!G28))="","",OFFSET('Hygiene Data'!$G$13,0,10*ROW('Hygiene Data'!G28)))</f>
        <v/>
      </c>
      <c r="EA34" s="277" t="str">
        <f ca="true">+IF(OFFSET('Hygiene Data'!$H$11,0,10*ROW('Hygiene Data'!H28))="","",OFFSET('Hygiene Data'!$H$11,0,10*ROW('Hygiene Data'!H28)))</f>
        <v/>
      </c>
      <c r="EB34" s="277" t="str">
        <f ca="true">+IF(OFFSET('Hygiene Data'!$H$12,0,10*ROW('Hygiene Data'!H28))="","",OFFSET('Hygiene Data'!$H$12,0,10*ROW('Hygiene Data'!H28)))</f>
        <v/>
      </c>
      <c r="EC34" s="277" t="str">
        <f ca="true">+IF(OFFSET('Hygiene Data'!$H$13,0,10*ROW('Hygiene Data'!H28))="","",OFFSET('Hygiene Data'!$H$13,0,10*ROW('Hygiene Data'!H28)))</f>
        <v/>
      </c>
      <c r="ED34" s="277" t="str">
        <f ca="true">+IF(OFFSET('Hygiene Data'!$I$11,0,10*ROW('Hygiene Data'!I28))="","",OFFSET('Hygiene Data'!$I$11,0,10*ROW('Hygiene Data'!I28)))</f>
        <v/>
      </c>
      <c r="EE34" s="277" t="str">
        <f ca="true">+IF(OFFSET('Hygiene Data'!$I$12,0,10*ROW('Hygiene Data'!I28))="","",OFFSET('Hygiene Data'!$I$12,0,10*ROW('Hygiene Data'!I28)))</f>
        <v/>
      </c>
      <c r="EF34" s="277"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33" t="str">
        <f t="shared" ca="true" si="0"/>
        <v/>
      </c>
      <c r="D35" s="92"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2"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2"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2"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2"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2"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2"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2"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2"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2"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2"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2"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2"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2"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2"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2"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2"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2"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3"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3"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3"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3"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3"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3"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3"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3"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3"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3"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3"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3"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3"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3"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3"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3"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3"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3"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3"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3"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3"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3"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3"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3"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3"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3"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3"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3"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3"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3"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4"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4"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4"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4"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4"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4"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4"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4"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4"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4"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4"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4"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4"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4"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4"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4"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4"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4"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7"/>
      <c r="BS35" s="277" t="str">
        <f ca="true">+IF(OFFSET('Water Data'!$D$27,0,10*ROW('Water Data'!D29))="","",OFFSET('Water Data'!$D$27,0,10*ROW('Water Data'!D29)))</f>
        <v/>
      </c>
      <c r="BT35" s="277" t="str">
        <f ca="true">+IF(OFFSET('Water Data'!$D$28,0,10*ROW('Water Data'!D29))="","",OFFSET('Water Data'!$D$28,0,10*ROW('Water Data'!D29)))</f>
        <v/>
      </c>
      <c r="BU35" s="277" t="str">
        <f ca="true">+IF(OFFSET('Water Data'!$D$29,0,10*ROW('Water Data'!D29))="","",OFFSET('Water Data'!$D$29,0,10*ROW('Water Data'!D29)))</f>
        <v/>
      </c>
      <c r="BV35" s="277" t="str">
        <f ca="true">+IF(OFFSET('Water Data'!$E$27,0,10*ROW('Water Data'!E29))="","",OFFSET('Water Data'!$E$27,0,10*ROW('Water Data'!E29)))</f>
        <v/>
      </c>
      <c r="BW35" s="277" t="str">
        <f ca="true">+IF(OFFSET('Water Data'!$E$28,0,10*ROW('Water Data'!E29))="","",OFFSET('Water Data'!$E$28,0,10*ROW('Water Data'!E29)))</f>
        <v/>
      </c>
      <c r="BX35" s="277" t="str">
        <f ca="true">+IF(OFFSET('Water Data'!$E$29,0,10*ROW('Water Data'!E29))="","",OFFSET('Water Data'!$E$29,0,10*ROW('Water Data'!E29)))</f>
        <v/>
      </c>
      <c r="BY35" s="277" t="str">
        <f ca="true">+IF(OFFSET('Water Data'!$F$27,0,10*ROW('Water Data'!F29))="","",OFFSET('Water Data'!$F$27,0,10*ROW('Water Data'!F29)))</f>
        <v/>
      </c>
      <c r="BZ35" s="277" t="str">
        <f ca="true">+IF(OFFSET('Water Data'!$F$28,0,10*ROW('Water Data'!F29))="","",OFFSET('Water Data'!$F$28,0,10*ROW('Water Data'!F29)))</f>
        <v/>
      </c>
      <c r="CA35" s="277" t="str">
        <f ca="true">+IF(OFFSET('Water Data'!$F$29,0,10*ROW('Water Data'!F29))="","",OFFSET('Water Data'!$F$29,0,10*ROW('Water Data'!F29)))</f>
        <v/>
      </c>
      <c r="CB35" s="277" t="str">
        <f ca="true">+IF(OFFSET('Water Data'!$G$27,0,10*ROW('Water Data'!G29))="","",OFFSET('Water Data'!$G$27,0,10*ROW('Water Data'!G29)))</f>
        <v/>
      </c>
      <c r="CC35" s="277" t="str">
        <f ca="true">+IF(OFFSET('Water Data'!$G$28,0,10*ROW('Water Data'!G29))="","",OFFSET('Water Data'!$G$28,0,10*ROW('Water Data'!G29)))</f>
        <v/>
      </c>
      <c r="CD35" s="277" t="str">
        <f ca="true">+IF(OFFSET('Water Data'!$G$29,0,10*ROW('Water Data'!G29))="","",OFFSET('Water Data'!$G$29,0,10*ROW('Water Data'!G29)))</f>
        <v/>
      </c>
      <c r="CE35" s="277" t="str">
        <f ca="true">+IF(OFFSET('Water Data'!$H$27,0,10*ROW('Water Data'!H29))="","",OFFSET('Water Data'!$H$27,0,10*ROW('Water Data'!H29)))</f>
        <v/>
      </c>
      <c r="CF35" s="277" t="str">
        <f ca="true">+IF(OFFSET('Water Data'!$H$28,0,10*ROW('Water Data'!H29))="","",OFFSET('Water Data'!$H$28,0,10*ROW('Water Data'!H29)))</f>
        <v/>
      </c>
      <c r="CG35" s="277" t="str">
        <f ca="true">+IF(OFFSET('Water Data'!$H$29,0,10*ROW('Water Data'!H29))="","",OFFSET('Water Data'!$H$29,0,10*ROW('Water Data'!H29)))</f>
        <v/>
      </c>
      <c r="CH35" s="277" t="str">
        <f ca="true">+IF(OFFSET('Water Data'!$I$27,0,10*ROW('Water Data'!I29))="","",OFFSET('Water Data'!$I$27,0,10*ROW('Water Data'!I29)))</f>
        <v/>
      </c>
      <c r="CI35" s="277" t="str">
        <f ca="true">+IF(OFFSET('Water Data'!$I$28,0,10*ROW('Water Data'!I29))="","",OFFSET('Water Data'!$I$28,0,10*ROW('Water Data'!I29)))</f>
        <v/>
      </c>
      <c r="CJ35" s="277" t="str">
        <f ca="true">+IF(OFFSET('Water Data'!$I$29,0,10*ROW('Water Data'!I29))="","",OFFSET('Water Data'!$I$29,0,10*ROW('Water Data'!I29)))</f>
        <v/>
      </c>
      <c r="CK35" s="277" t="str">
        <f ca="true">+IF(OFFSET('Sanitation Data'!$D$28,0,10*ROW('Sanitation Data'!D29))="","",OFFSET('Sanitation Data'!$D$28,0,10*ROW('Sanitation Data'!D29)))</f>
        <v/>
      </c>
      <c r="CL35" s="277" t="str">
        <f ca="true">+IF(OFFSET('Sanitation Data'!$D$29,0,10*ROW('Sanitation Data'!D29))="","",OFFSET('Sanitation Data'!$D$29,0,10*ROW('Sanitation Data'!D29)))</f>
        <v/>
      </c>
      <c r="CM35" s="277" t="str">
        <f ca="true">+IF(OFFSET('Sanitation Data'!$D$30,0,10*ROW('Sanitation Data'!D29))="","",OFFSET('Sanitation Data'!$D$30,0,10*ROW('Sanitation Data'!D29)))</f>
        <v/>
      </c>
      <c r="CN35" s="277" t="str">
        <f ca="true">+IF(OFFSET('Sanitation Data'!$D$31,0,10*ROW('Sanitation Data'!D29))="","",OFFSET('Sanitation Data'!$D$31,0,10*ROW('Sanitation Data'!D29)))</f>
        <v/>
      </c>
      <c r="CO35" s="277" t="str">
        <f ca="true">+IF(OFFSET('Sanitation Data'!$D$32,0,10*ROW('Sanitation Data'!D29))="","",OFFSET('Sanitation Data'!$D$32,0,10*ROW('Sanitation Data'!D29)))</f>
        <v/>
      </c>
      <c r="CP35" s="277" t="str">
        <f ca="true">+IF(OFFSET('Sanitation Data'!$E$28,0,10*ROW('Sanitation Data'!E29))="","",OFFSET('Sanitation Data'!$E$28,0,10*ROW('Sanitation Data'!E29)))</f>
        <v/>
      </c>
      <c r="CQ35" s="277" t="str">
        <f ca="true">+IF(OFFSET('Sanitation Data'!$E$29,0,10*ROW('Sanitation Data'!E29))="","",OFFSET('Sanitation Data'!$E$29,0,10*ROW('Sanitation Data'!E29)))</f>
        <v/>
      </c>
      <c r="CR35" s="277" t="str">
        <f ca="true">+IF(OFFSET('Sanitation Data'!$E$30,0,10*ROW('Sanitation Data'!E29))="","",OFFSET('Sanitation Data'!$E$30,0,10*ROW('Sanitation Data'!E29)))</f>
        <v/>
      </c>
      <c r="CS35" s="277" t="str">
        <f ca="true">+IF(OFFSET('Sanitation Data'!$E$31,0,10*ROW('Sanitation Data'!E29))="","",OFFSET('Sanitation Data'!$E$31,0,10*ROW('Sanitation Data'!E29)))</f>
        <v/>
      </c>
      <c r="CT35" s="277" t="str">
        <f ca="true">+IF(OFFSET('Sanitation Data'!$E$32,0,10*ROW('Sanitation Data'!E29))="","",OFFSET('Sanitation Data'!$E$32,0,10*ROW('Sanitation Data'!E29)))</f>
        <v/>
      </c>
      <c r="CU35" s="277" t="str">
        <f ca="true">+IF(OFFSET('Sanitation Data'!$F$28,0,10*ROW('Sanitation Data'!F29))="","",OFFSET('Sanitation Data'!$F$28,0,10*ROW('Sanitation Data'!F29)))</f>
        <v/>
      </c>
      <c r="CV35" s="277" t="str">
        <f ca="true">+IF(OFFSET('Sanitation Data'!$F$29,0,10*ROW('Sanitation Data'!F29))="","",OFFSET('Sanitation Data'!$F$29,0,10*ROW('Sanitation Data'!F29)))</f>
        <v/>
      </c>
      <c r="CW35" s="277" t="str">
        <f ca="true">+IF(OFFSET('Sanitation Data'!$F$30,0,10*ROW('Sanitation Data'!F29))="","",OFFSET('Sanitation Data'!$F$30,0,10*ROW('Sanitation Data'!F29)))</f>
        <v/>
      </c>
      <c r="CX35" s="277" t="str">
        <f ca="true">+IF(OFFSET('Sanitation Data'!$F$31,0,10*ROW('Sanitation Data'!F29))="","",OFFSET('Sanitation Data'!$F$31,0,10*ROW('Sanitation Data'!F29)))</f>
        <v/>
      </c>
      <c r="CY35" s="277" t="str">
        <f ca="true">+IF(OFFSET('Sanitation Data'!$F$32,0,10*ROW('Sanitation Data'!F29))="","",OFFSET('Sanitation Data'!$F$32,0,10*ROW('Sanitation Data'!F29)))</f>
        <v/>
      </c>
      <c r="CZ35" s="277" t="str">
        <f ca="true">+IF(OFFSET('Sanitation Data'!$G$28,0,10*ROW('Sanitation Data'!G29))="","",OFFSET('Sanitation Data'!$G$28,0,10*ROW('Sanitation Data'!G29)))</f>
        <v/>
      </c>
      <c r="DA35" s="277" t="str">
        <f ca="true">+IF(OFFSET('Sanitation Data'!$G$29,0,10*ROW('Sanitation Data'!G29))="","",OFFSET('Sanitation Data'!$G$29,0,10*ROW('Sanitation Data'!G29)))</f>
        <v/>
      </c>
      <c r="DB35" s="277" t="str">
        <f ca="true">+IF(OFFSET('Sanitation Data'!$G$30,0,10*ROW('Sanitation Data'!G29))="","",OFFSET('Sanitation Data'!$G$30,0,10*ROW('Sanitation Data'!G29)))</f>
        <v/>
      </c>
      <c r="DC35" s="277" t="str">
        <f ca="true">+IF(OFFSET('Sanitation Data'!$G$31,0,10*ROW('Sanitation Data'!G29))="","",OFFSET('Sanitation Data'!$G$31,0,10*ROW('Sanitation Data'!G29)))</f>
        <v/>
      </c>
      <c r="DD35" s="277" t="str">
        <f ca="true">+IF(OFFSET('Sanitation Data'!$G$32,0,10*ROW('Sanitation Data'!G29))="","",OFFSET('Sanitation Data'!$G$32,0,10*ROW('Sanitation Data'!G29)))</f>
        <v/>
      </c>
      <c r="DE35" s="277" t="str">
        <f ca="true">+IF(OFFSET('Sanitation Data'!$H$28,0,10*ROW('Sanitation Data'!H29))="","",OFFSET('Sanitation Data'!$H$28,0,10*ROW('Sanitation Data'!H29)))</f>
        <v/>
      </c>
      <c r="DF35" s="277" t="str">
        <f ca="true">+IF(OFFSET('Sanitation Data'!$H$29,0,10*ROW('Sanitation Data'!H29))="","",OFFSET('Sanitation Data'!$H$29,0,10*ROW('Sanitation Data'!H29)))</f>
        <v/>
      </c>
      <c r="DG35" s="277" t="str">
        <f ca="true">+IF(OFFSET('Sanitation Data'!$H$30,0,10*ROW('Sanitation Data'!H29))="","",OFFSET('Sanitation Data'!$H$30,0,10*ROW('Sanitation Data'!H29)))</f>
        <v/>
      </c>
      <c r="DH35" s="277" t="str">
        <f ca="true">+IF(OFFSET('Sanitation Data'!$H$31,0,10*ROW('Sanitation Data'!H29))="","",OFFSET('Sanitation Data'!$H$31,0,10*ROW('Sanitation Data'!H29)))</f>
        <v/>
      </c>
      <c r="DI35" s="277" t="str">
        <f ca="true">+IF(OFFSET('Sanitation Data'!$H$32,0,10*ROW('Sanitation Data'!H29))="","",OFFSET('Sanitation Data'!$H$32,0,10*ROW('Sanitation Data'!H29)))</f>
        <v/>
      </c>
      <c r="DJ35" s="277" t="str">
        <f ca="true">+IF(OFFSET('Sanitation Data'!$I$28,0,10*ROW('Sanitation Data'!I29))="","",OFFSET('Sanitation Data'!$I$28,0,10*ROW('Sanitation Data'!I29)))</f>
        <v/>
      </c>
      <c r="DK35" s="277" t="str">
        <f ca="true">+IF(OFFSET('Sanitation Data'!$I$29,0,10*ROW('Sanitation Data'!I29))="","",OFFSET('Sanitation Data'!$I$29,0,10*ROW('Sanitation Data'!I29)))</f>
        <v/>
      </c>
      <c r="DL35" s="277" t="str">
        <f ca="true">+IF(OFFSET('Sanitation Data'!$I$30,0,10*ROW('Sanitation Data'!I29))="","",OFFSET('Sanitation Data'!$I$30,0,10*ROW('Sanitation Data'!I29)))</f>
        <v/>
      </c>
      <c r="DM35" s="277" t="str">
        <f ca="true">+IF(OFFSET('Sanitation Data'!$I$31,0,10*ROW('Sanitation Data'!I29))="","",OFFSET('Sanitation Data'!$I$31,0,10*ROW('Sanitation Data'!I29)))</f>
        <v/>
      </c>
      <c r="DN35" s="277" t="str">
        <f ca="true">+IF(OFFSET('Sanitation Data'!$I$32,0,10*ROW('Sanitation Data'!I29))="","",OFFSET('Sanitation Data'!$I$32,0,10*ROW('Sanitation Data'!I29)))</f>
        <v/>
      </c>
      <c r="DO35" s="277" t="str">
        <f ca="true">+IF(OFFSET('Hygiene Data'!$D$11,0,10*ROW('Hygiene Data'!D29))="","",OFFSET('Hygiene Data'!$D$11,0,10*ROW('Hygiene Data'!D29)))</f>
        <v/>
      </c>
      <c r="DP35" s="277" t="str">
        <f ca="true">+IF(OFFSET('Hygiene Data'!$D$12,0,10*ROW('Hygiene Data'!D29))="","",OFFSET('Hygiene Data'!$D$12,0,10*ROW('Hygiene Data'!D29)))</f>
        <v/>
      </c>
      <c r="DQ35" s="277" t="str">
        <f ca="true">+IF(OFFSET('Hygiene Data'!$D$13,0,10*ROW('Hygiene Data'!D29))="","",OFFSET('Hygiene Data'!$D$13,0,10*ROW('Hygiene Data'!D29)))</f>
        <v/>
      </c>
      <c r="DR35" s="277" t="str">
        <f ca="true">+IF(OFFSET('Hygiene Data'!$E$11,0,10*ROW('Hygiene Data'!E29))="","",OFFSET('Hygiene Data'!$E$11,0,10*ROW('Hygiene Data'!E29)))</f>
        <v/>
      </c>
      <c r="DS35" s="277" t="str">
        <f ca="true">+IF(OFFSET('Hygiene Data'!$E$12,0,10*ROW('Hygiene Data'!E29))="","",OFFSET('Hygiene Data'!$E$12,0,10*ROW('Hygiene Data'!E29)))</f>
        <v/>
      </c>
      <c r="DT35" s="277" t="str">
        <f ca="true">+IF(OFFSET('Hygiene Data'!$E$13,0,10*ROW('Hygiene Data'!E29))="","",OFFSET('Hygiene Data'!$E$13,0,10*ROW('Hygiene Data'!E29)))</f>
        <v/>
      </c>
      <c r="DU35" s="277" t="str">
        <f ca="true">+IF(OFFSET('Hygiene Data'!$F$11,0,10*ROW('Hygiene Data'!F29))="","",OFFSET('Hygiene Data'!$F$11,0,10*ROW('Hygiene Data'!F29)))</f>
        <v/>
      </c>
      <c r="DV35" s="277" t="str">
        <f ca="true">+IF(OFFSET('Hygiene Data'!$F$12,0,10*ROW('Hygiene Data'!F29))="","",OFFSET('Hygiene Data'!$F$12,0,10*ROW('Hygiene Data'!F29)))</f>
        <v/>
      </c>
      <c r="DW35" s="277" t="str">
        <f ca="true">+IF(OFFSET('Hygiene Data'!$F$13,0,10*ROW('Hygiene Data'!F29))="","",OFFSET('Hygiene Data'!$F$13,0,10*ROW('Hygiene Data'!F29)))</f>
        <v/>
      </c>
      <c r="DX35" s="277" t="str">
        <f ca="true">+IF(OFFSET('Hygiene Data'!$G$11,0,10*ROW('Hygiene Data'!G29))="","",OFFSET('Hygiene Data'!$G$11,0,10*ROW('Hygiene Data'!G29)))</f>
        <v/>
      </c>
      <c r="DY35" s="277" t="str">
        <f ca="true">+IF(OFFSET('Hygiene Data'!$G$12,0,10*ROW('Hygiene Data'!G29))="","",OFFSET('Hygiene Data'!$G$12,0,10*ROW('Hygiene Data'!G29)))</f>
        <v/>
      </c>
      <c r="DZ35" s="277" t="str">
        <f ca="true">+IF(OFFSET('Hygiene Data'!$G$13,0,10*ROW('Hygiene Data'!G29))="","",OFFSET('Hygiene Data'!$G$13,0,10*ROW('Hygiene Data'!G29)))</f>
        <v/>
      </c>
      <c r="EA35" s="277" t="str">
        <f ca="true">+IF(OFFSET('Hygiene Data'!$H$11,0,10*ROW('Hygiene Data'!H29))="","",OFFSET('Hygiene Data'!$H$11,0,10*ROW('Hygiene Data'!H29)))</f>
        <v/>
      </c>
      <c r="EB35" s="277" t="str">
        <f ca="true">+IF(OFFSET('Hygiene Data'!$H$12,0,10*ROW('Hygiene Data'!H29))="","",OFFSET('Hygiene Data'!$H$12,0,10*ROW('Hygiene Data'!H29)))</f>
        <v/>
      </c>
      <c r="EC35" s="277" t="str">
        <f ca="true">+IF(OFFSET('Hygiene Data'!$H$13,0,10*ROW('Hygiene Data'!H29))="","",OFFSET('Hygiene Data'!$H$13,0,10*ROW('Hygiene Data'!H29)))</f>
        <v/>
      </c>
      <c r="ED35" s="277" t="str">
        <f ca="true">+IF(OFFSET('Hygiene Data'!$I$11,0,10*ROW('Hygiene Data'!I29))="","",OFFSET('Hygiene Data'!$I$11,0,10*ROW('Hygiene Data'!I29)))</f>
        <v/>
      </c>
      <c r="EE35" s="277" t="str">
        <f ca="true">+IF(OFFSET('Hygiene Data'!$I$12,0,10*ROW('Hygiene Data'!I29))="","",OFFSET('Hygiene Data'!$I$12,0,10*ROW('Hygiene Data'!I29)))</f>
        <v/>
      </c>
      <c r="EF35" s="277"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33" t="str">
        <f t="shared" ca="true" si="0"/>
        <v/>
      </c>
      <c r="D36" s="92"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2"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2"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2"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2"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2"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2"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2"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2"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2"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2"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2"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2"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2"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2"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2"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2"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2"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3"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3"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3"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3"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3"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3"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3"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3"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3"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3"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3"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3"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3"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3"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3"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3"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3"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3"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3"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3"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3"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3"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3"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3"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3"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3"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3"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3"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3"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3"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4"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4"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4"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4"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4"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4"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4"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4"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4"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4"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4"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4"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4"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4"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4"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4"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4"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4"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7"/>
      <c r="BS36" s="277" t="str">
        <f ca="true">+IF(OFFSET('Water Data'!$D$27,0,10*ROW('Water Data'!D30))="","",OFFSET('Water Data'!$D$27,0,10*ROW('Water Data'!D30)))</f>
        <v/>
      </c>
      <c r="BT36" s="277" t="str">
        <f ca="true">+IF(OFFSET('Water Data'!$D$28,0,10*ROW('Water Data'!D30))="","",OFFSET('Water Data'!$D$28,0,10*ROW('Water Data'!D30)))</f>
        <v/>
      </c>
      <c r="BU36" s="277" t="str">
        <f ca="true">+IF(OFFSET('Water Data'!$D$29,0,10*ROW('Water Data'!D30))="","",OFFSET('Water Data'!$D$29,0,10*ROW('Water Data'!D30)))</f>
        <v/>
      </c>
      <c r="BV36" s="277" t="str">
        <f ca="true">+IF(OFFSET('Water Data'!$E$27,0,10*ROW('Water Data'!E30))="","",OFFSET('Water Data'!$E$27,0,10*ROW('Water Data'!E30)))</f>
        <v/>
      </c>
      <c r="BW36" s="277" t="str">
        <f ca="true">+IF(OFFSET('Water Data'!$E$28,0,10*ROW('Water Data'!E30))="","",OFFSET('Water Data'!$E$28,0,10*ROW('Water Data'!E30)))</f>
        <v/>
      </c>
      <c r="BX36" s="277" t="str">
        <f ca="true">+IF(OFFSET('Water Data'!$E$29,0,10*ROW('Water Data'!E30))="","",OFFSET('Water Data'!$E$29,0,10*ROW('Water Data'!E30)))</f>
        <v/>
      </c>
      <c r="BY36" s="277" t="str">
        <f ca="true">+IF(OFFSET('Water Data'!$F$27,0,10*ROW('Water Data'!F30))="","",OFFSET('Water Data'!$F$27,0,10*ROW('Water Data'!F30)))</f>
        <v/>
      </c>
      <c r="BZ36" s="277" t="str">
        <f ca="true">+IF(OFFSET('Water Data'!$F$28,0,10*ROW('Water Data'!F30))="","",OFFSET('Water Data'!$F$28,0,10*ROW('Water Data'!F30)))</f>
        <v/>
      </c>
      <c r="CA36" s="277" t="str">
        <f ca="true">+IF(OFFSET('Water Data'!$F$29,0,10*ROW('Water Data'!F30))="","",OFFSET('Water Data'!$F$29,0,10*ROW('Water Data'!F30)))</f>
        <v/>
      </c>
      <c r="CB36" s="277" t="str">
        <f ca="true">+IF(OFFSET('Water Data'!$G$27,0,10*ROW('Water Data'!G30))="","",OFFSET('Water Data'!$G$27,0,10*ROW('Water Data'!G30)))</f>
        <v/>
      </c>
      <c r="CC36" s="277" t="str">
        <f ca="true">+IF(OFFSET('Water Data'!$G$28,0,10*ROW('Water Data'!G30))="","",OFFSET('Water Data'!$G$28,0,10*ROW('Water Data'!G30)))</f>
        <v/>
      </c>
      <c r="CD36" s="277" t="str">
        <f ca="true">+IF(OFFSET('Water Data'!$G$29,0,10*ROW('Water Data'!G30))="","",OFFSET('Water Data'!$G$29,0,10*ROW('Water Data'!G30)))</f>
        <v/>
      </c>
      <c r="CE36" s="277" t="str">
        <f ca="true">+IF(OFFSET('Water Data'!$H$27,0,10*ROW('Water Data'!H30))="","",OFFSET('Water Data'!$H$27,0,10*ROW('Water Data'!H30)))</f>
        <v/>
      </c>
      <c r="CF36" s="277" t="str">
        <f ca="true">+IF(OFFSET('Water Data'!$H$28,0,10*ROW('Water Data'!H30))="","",OFFSET('Water Data'!$H$28,0,10*ROW('Water Data'!H30)))</f>
        <v/>
      </c>
      <c r="CG36" s="277" t="str">
        <f ca="true">+IF(OFFSET('Water Data'!$H$29,0,10*ROW('Water Data'!H30))="","",OFFSET('Water Data'!$H$29,0,10*ROW('Water Data'!H30)))</f>
        <v/>
      </c>
      <c r="CH36" s="277" t="str">
        <f ca="true">+IF(OFFSET('Water Data'!$I$27,0,10*ROW('Water Data'!I30))="","",OFFSET('Water Data'!$I$27,0,10*ROW('Water Data'!I30)))</f>
        <v/>
      </c>
      <c r="CI36" s="277" t="str">
        <f ca="true">+IF(OFFSET('Water Data'!$I$28,0,10*ROW('Water Data'!I30))="","",OFFSET('Water Data'!$I$28,0,10*ROW('Water Data'!I30)))</f>
        <v/>
      </c>
      <c r="CJ36" s="277" t="str">
        <f ca="true">+IF(OFFSET('Water Data'!$I$29,0,10*ROW('Water Data'!I30))="","",OFFSET('Water Data'!$I$29,0,10*ROW('Water Data'!I30)))</f>
        <v/>
      </c>
      <c r="CK36" s="277" t="str">
        <f ca="true">+IF(OFFSET('Sanitation Data'!$D$28,0,10*ROW('Sanitation Data'!D30))="","",OFFSET('Sanitation Data'!$D$28,0,10*ROW('Sanitation Data'!D30)))</f>
        <v/>
      </c>
      <c r="CL36" s="277" t="str">
        <f ca="true">+IF(OFFSET('Sanitation Data'!$D$29,0,10*ROW('Sanitation Data'!D30))="","",OFFSET('Sanitation Data'!$D$29,0,10*ROW('Sanitation Data'!D30)))</f>
        <v/>
      </c>
      <c r="CM36" s="277" t="str">
        <f ca="true">+IF(OFFSET('Sanitation Data'!$D$30,0,10*ROW('Sanitation Data'!D30))="","",OFFSET('Sanitation Data'!$D$30,0,10*ROW('Sanitation Data'!D30)))</f>
        <v/>
      </c>
      <c r="CN36" s="277" t="str">
        <f ca="true">+IF(OFFSET('Sanitation Data'!$D$31,0,10*ROW('Sanitation Data'!D30))="","",OFFSET('Sanitation Data'!$D$31,0,10*ROW('Sanitation Data'!D30)))</f>
        <v/>
      </c>
      <c r="CO36" s="277" t="str">
        <f ca="true">+IF(OFFSET('Sanitation Data'!$D$32,0,10*ROW('Sanitation Data'!D30))="","",OFFSET('Sanitation Data'!$D$32,0,10*ROW('Sanitation Data'!D30)))</f>
        <v/>
      </c>
      <c r="CP36" s="277" t="str">
        <f ca="true">+IF(OFFSET('Sanitation Data'!$E$28,0,10*ROW('Sanitation Data'!E30))="","",OFFSET('Sanitation Data'!$E$28,0,10*ROW('Sanitation Data'!E30)))</f>
        <v/>
      </c>
      <c r="CQ36" s="277" t="str">
        <f ca="true">+IF(OFFSET('Sanitation Data'!$E$29,0,10*ROW('Sanitation Data'!E30))="","",OFFSET('Sanitation Data'!$E$29,0,10*ROW('Sanitation Data'!E30)))</f>
        <v/>
      </c>
      <c r="CR36" s="277" t="str">
        <f ca="true">+IF(OFFSET('Sanitation Data'!$E$30,0,10*ROW('Sanitation Data'!E30))="","",OFFSET('Sanitation Data'!$E$30,0,10*ROW('Sanitation Data'!E30)))</f>
        <v/>
      </c>
      <c r="CS36" s="277" t="str">
        <f ca="true">+IF(OFFSET('Sanitation Data'!$E$31,0,10*ROW('Sanitation Data'!E30))="","",OFFSET('Sanitation Data'!$E$31,0,10*ROW('Sanitation Data'!E30)))</f>
        <v/>
      </c>
      <c r="CT36" s="277" t="str">
        <f ca="true">+IF(OFFSET('Sanitation Data'!$E$32,0,10*ROW('Sanitation Data'!E30))="","",OFFSET('Sanitation Data'!$E$32,0,10*ROW('Sanitation Data'!E30)))</f>
        <v/>
      </c>
      <c r="CU36" s="277" t="str">
        <f ca="true">+IF(OFFSET('Sanitation Data'!$F$28,0,10*ROW('Sanitation Data'!F30))="","",OFFSET('Sanitation Data'!$F$28,0,10*ROW('Sanitation Data'!F30)))</f>
        <v/>
      </c>
      <c r="CV36" s="277" t="str">
        <f ca="true">+IF(OFFSET('Sanitation Data'!$F$29,0,10*ROW('Sanitation Data'!F30))="","",OFFSET('Sanitation Data'!$F$29,0,10*ROW('Sanitation Data'!F30)))</f>
        <v/>
      </c>
      <c r="CW36" s="277" t="str">
        <f ca="true">+IF(OFFSET('Sanitation Data'!$F$30,0,10*ROW('Sanitation Data'!F30))="","",OFFSET('Sanitation Data'!$F$30,0,10*ROW('Sanitation Data'!F30)))</f>
        <v/>
      </c>
      <c r="CX36" s="277" t="str">
        <f ca="true">+IF(OFFSET('Sanitation Data'!$F$31,0,10*ROW('Sanitation Data'!F30))="","",OFFSET('Sanitation Data'!$F$31,0,10*ROW('Sanitation Data'!F30)))</f>
        <v/>
      </c>
      <c r="CY36" s="277" t="str">
        <f ca="true">+IF(OFFSET('Sanitation Data'!$F$32,0,10*ROW('Sanitation Data'!F30))="","",OFFSET('Sanitation Data'!$F$32,0,10*ROW('Sanitation Data'!F30)))</f>
        <v/>
      </c>
      <c r="CZ36" s="277" t="str">
        <f ca="true">+IF(OFFSET('Sanitation Data'!$G$28,0,10*ROW('Sanitation Data'!G30))="","",OFFSET('Sanitation Data'!$G$28,0,10*ROW('Sanitation Data'!G30)))</f>
        <v/>
      </c>
      <c r="DA36" s="277" t="str">
        <f ca="true">+IF(OFFSET('Sanitation Data'!$G$29,0,10*ROW('Sanitation Data'!G30))="","",OFFSET('Sanitation Data'!$G$29,0,10*ROW('Sanitation Data'!G30)))</f>
        <v/>
      </c>
      <c r="DB36" s="277" t="str">
        <f ca="true">+IF(OFFSET('Sanitation Data'!$G$30,0,10*ROW('Sanitation Data'!G30))="","",OFFSET('Sanitation Data'!$G$30,0,10*ROW('Sanitation Data'!G30)))</f>
        <v/>
      </c>
      <c r="DC36" s="277" t="str">
        <f ca="true">+IF(OFFSET('Sanitation Data'!$G$31,0,10*ROW('Sanitation Data'!G30))="","",OFFSET('Sanitation Data'!$G$31,0,10*ROW('Sanitation Data'!G30)))</f>
        <v/>
      </c>
      <c r="DD36" s="277" t="str">
        <f ca="true">+IF(OFFSET('Sanitation Data'!$G$32,0,10*ROW('Sanitation Data'!G30))="","",OFFSET('Sanitation Data'!$G$32,0,10*ROW('Sanitation Data'!G30)))</f>
        <v/>
      </c>
      <c r="DE36" s="277" t="str">
        <f ca="true">+IF(OFFSET('Sanitation Data'!$H$28,0,10*ROW('Sanitation Data'!H30))="","",OFFSET('Sanitation Data'!$H$28,0,10*ROW('Sanitation Data'!H30)))</f>
        <v/>
      </c>
      <c r="DF36" s="277" t="str">
        <f ca="true">+IF(OFFSET('Sanitation Data'!$H$29,0,10*ROW('Sanitation Data'!H30))="","",OFFSET('Sanitation Data'!$H$29,0,10*ROW('Sanitation Data'!H30)))</f>
        <v/>
      </c>
      <c r="DG36" s="277" t="str">
        <f ca="true">+IF(OFFSET('Sanitation Data'!$H$30,0,10*ROW('Sanitation Data'!H30))="","",OFFSET('Sanitation Data'!$H$30,0,10*ROW('Sanitation Data'!H30)))</f>
        <v/>
      </c>
      <c r="DH36" s="277" t="str">
        <f ca="true">+IF(OFFSET('Sanitation Data'!$H$31,0,10*ROW('Sanitation Data'!H30))="","",OFFSET('Sanitation Data'!$H$31,0,10*ROW('Sanitation Data'!H30)))</f>
        <v/>
      </c>
      <c r="DI36" s="277" t="str">
        <f ca="true">+IF(OFFSET('Sanitation Data'!$H$32,0,10*ROW('Sanitation Data'!H30))="","",OFFSET('Sanitation Data'!$H$32,0,10*ROW('Sanitation Data'!H30)))</f>
        <v/>
      </c>
      <c r="DJ36" s="277" t="str">
        <f ca="true">+IF(OFFSET('Sanitation Data'!$I$28,0,10*ROW('Sanitation Data'!I30))="","",OFFSET('Sanitation Data'!$I$28,0,10*ROW('Sanitation Data'!I30)))</f>
        <v/>
      </c>
      <c r="DK36" s="277" t="str">
        <f ca="true">+IF(OFFSET('Sanitation Data'!$I$29,0,10*ROW('Sanitation Data'!I30))="","",OFFSET('Sanitation Data'!$I$29,0,10*ROW('Sanitation Data'!I30)))</f>
        <v/>
      </c>
      <c r="DL36" s="277" t="str">
        <f ca="true">+IF(OFFSET('Sanitation Data'!$I$30,0,10*ROW('Sanitation Data'!I30))="","",OFFSET('Sanitation Data'!$I$30,0,10*ROW('Sanitation Data'!I30)))</f>
        <v/>
      </c>
      <c r="DM36" s="277" t="str">
        <f ca="true">+IF(OFFSET('Sanitation Data'!$I$31,0,10*ROW('Sanitation Data'!I30))="","",OFFSET('Sanitation Data'!$I$31,0,10*ROW('Sanitation Data'!I30)))</f>
        <v/>
      </c>
      <c r="DN36" s="277" t="str">
        <f ca="true">+IF(OFFSET('Sanitation Data'!$I$32,0,10*ROW('Sanitation Data'!I30))="","",OFFSET('Sanitation Data'!$I$32,0,10*ROW('Sanitation Data'!I30)))</f>
        <v/>
      </c>
      <c r="DO36" s="277" t="str">
        <f ca="true">+IF(OFFSET('Hygiene Data'!$D$11,0,10*ROW('Hygiene Data'!D30))="","",OFFSET('Hygiene Data'!$D$11,0,10*ROW('Hygiene Data'!D30)))</f>
        <v/>
      </c>
      <c r="DP36" s="277" t="str">
        <f ca="true">+IF(OFFSET('Hygiene Data'!$D$12,0,10*ROW('Hygiene Data'!D30))="","",OFFSET('Hygiene Data'!$D$12,0,10*ROW('Hygiene Data'!D30)))</f>
        <v/>
      </c>
      <c r="DQ36" s="277" t="str">
        <f ca="true">+IF(OFFSET('Hygiene Data'!$D$13,0,10*ROW('Hygiene Data'!D30))="","",OFFSET('Hygiene Data'!$D$13,0,10*ROW('Hygiene Data'!D30)))</f>
        <v/>
      </c>
      <c r="DR36" s="277" t="str">
        <f ca="true">+IF(OFFSET('Hygiene Data'!$E$11,0,10*ROW('Hygiene Data'!E30))="","",OFFSET('Hygiene Data'!$E$11,0,10*ROW('Hygiene Data'!E30)))</f>
        <v/>
      </c>
      <c r="DS36" s="277" t="str">
        <f ca="true">+IF(OFFSET('Hygiene Data'!$E$12,0,10*ROW('Hygiene Data'!E30))="","",OFFSET('Hygiene Data'!$E$12,0,10*ROW('Hygiene Data'!E30)))</f>
        <v/>
      </c>
      <c r="DT36" s="277" t="str">
        <f ca="true">+IF(OFFSET('Hygiene Data'!$E$13,0,10*ROW('Hygiene Data'!E30))="","",OFFSET('Hygiene Data'!$E$13,0,10*ROW('Hygiene Data'!E30)))</f>
        <v/>
      </c>
      <c r="DU36" s="277" t="str">
        <f ca="true">+IF(OFFSET('Hygiene Data'!$F$11,0,10*ROW('Hygiene Data'!F30))="","",OFFSET('Hygiene Data'!$F$11,0,10*ROW('Hygiene Data'!F30)))</f>
        <v/>
      </c>
      <c r="DV36" s="277" t="str">
        <f ca="true">+IF(OFFSET('Hygiene Data'!$F$12,0,10*ROW('Hygiene Data'!F30))="","",OFFSET('Hygiene Data'!$F$12,0,10*ROW('Hygiene Data'!F30)))</f>
        <v/>
      </c>
      <c r="DW36" s="277" t="str">
        <f ca="true">+IF(OFFSET('Hygiene Data'!$F$13,0,10*ROW('Hygiene Data'!F30))="","",OFFSET('Hygiene Data'!$F$13,0,10*ROW('Hygiene Data'!F30)))</f>
        <v/>
      </c>
      <c r="DX36" s="277" t="str">
        <f ca="true">+IF(OFFSET('Hygiene Data'!$G$11,0,10*ROW('Hygiene Data'!G30))="","",OFFSET('Hygiene Data'!$G$11,0,10*ROW('Hygiene Data'!G30)))</f>
        <v/>
      </c>
      <c r="DY36" s="277" t="str">
        <f ca="true">+IF(OFFSET('Hygiene Data'!$G$12,0,10*ROW('Hygiene Data'!G30))="","",OFFSET('Hygiene Data'!$G$12,0,10*ROW('Hygiene Data'!G30)))</f>
        <v/>
      </c>
      <c r="DZ36" s="277" t="str">
        <f ca="true">+IF(OFFSET('Hygiene Data'!$G$13,0,10*ROW('Hygiene Data'!G30))="","",OFFSET('Hygiene Data'!$G$13,0,10*ROW('Hygiene Data'!G30)))</f>
        <v/>
      </c>
      <c r="EA36" s="277" t="str">
        <f ca="true">+IF(OFFSET('Hygiene Data'!$H$11,0,10*ROW('Hygiene Data'!H30))="","",OFFSET('Hygiene Data'!$H$11,0,10*ROW('Hygiene Data'!H30)))</f>
        <v/>
      </c>
      <c r="EB36" s="277" t="str">
        <f ca="true">+IF(OFFSET('Hygiene Data'!$H$12,0,10*ROW('Hygiene Data'!H30))="","",OFFSET('Hygiene Data'!$H$12,0,10*ROW('Hygiene Data'!H30)))</f>
        <v/>
      </c>
      <c r="EC36" s="277" t="str">
        <f ca="true">+IF(OFFSET('Hygiene Data'!$H$13,0,10*ROW('Hygiene Data'!H30))="","",OFFSET('Hygiene Data'!$H$13,0,10*ROW('Hygiene Data'!H30)))</f>
        <v/>
      </c>
      <c r="ED36" s="277" t="str">
        <f ca="true">+IF(OFFSET('Hygiene Data'!$I$11,0,10*ROW('Hygiene Data'!I30))="","",OFFSET('Hygiene Data'!$I$11,0,10*ROW('Hygiene Data'!I30)))</f>
        <v/>
      </c>
      <c r="EE36" s="277" t="str">
        <f ca="true">+IF(OFFSET('Hygiene Data'!$I$12,0,10*ROW('Hygiene Data'!I30))="","",OFFSET('Hygiene Data'!$I$12,0,10*ROW('Hygiene Data'!I30)))</f>
        <v/>
      </c>
      <c r="EF36" s="277"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33" t="str">
        <f t="shared" ca="true" si="0"/>
        <v/>
      </c>
      <c r="D37" s="92"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2"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2"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2"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2"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2"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2"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2"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2"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2"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2"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2"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2"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2"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2"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2"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2"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2"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3"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3"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3"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3"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3"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3"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3"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3"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3"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3"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3"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3"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3"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3"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3"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3"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3"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3"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3"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3"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3"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3"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3"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3"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3"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3"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3"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3"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3"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3"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4"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4"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4"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4"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4"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4"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4"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4"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4"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4"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4"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4"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4"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4"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4"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4"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4"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4"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7"/>
      <c r="BS37" s="277" t="str">
        <f ca="true">+IF(OFFSET('Water Data'!$D$27,0,10*ROW('Water Data'!D31))="","",OFFSET('Water Data'!$D$27,0,10*ROW('Water Data'!D31)))</f>
        <v/>
      </c>
      <c r="BT37" s="277" t="str">
        <f ca="true">+IF(OFFSET('Water Data'!$D$28,0,10*ROW('Water Data'!D31))="","",OFFSET('Water Data'!$D$28,0,10*ROW('Water Data'!D31)))</f>
        <v/>
      </c>
      <c r="BU37" s="277" t="str">
        <f ca="true">+IF(OFFSET('Water Data'!$D$29,0,10*ROW('Water Data'!D31))="","",OFFSET('Water Data'!$D$29,0,10*ROW('Water Data'!D31)))</f>
        <v/>
      </c>
      <c r="BV37" s="277" t="str">
        <f ca="true">+IF(OFFSET('Water Data'!$E$27,0,10*ROW('Water Data'!E31))="","",OFFSET('Water Data'!$E$27,0,10*ROW('Water Data'!E31)))</f>
        <v/>
      </c>
      <c r="BW37" s="277" t="str">
        <f ca="true">+IF(OFFSET('Water Data'!$E$28,0,10*ROW('Water Data'!E31))="","",OFFSET('Water Data'!$E$28,0,10*ROW('Water Data'!E31)))</f>
        <v/>
      </c>
      <c r="BX37" s="277" t="str">
        <f ca="true">+IF(OFFSET('Water Data'!$E$29,0,10*ROW('Water Data'!E31))="","",OFFSET('Water Data'!$E$29,0,10*ROW('Water Data'!E31)))</f>
        <v/>
      </c>
      <c r="BY37" s="277" t="str">
        <f ca="true">+IF(OFFSET('Water Data'!$F$27,0,10*ROW('Water Data'!F31))="","",OFFSET('Water Data'!$F$27,0,10*ROW('Water Data'!F31)))</f>
        <v/>
      </c>
      <c r="BZ37" s="277" t="str">
        <f ca="true">+IF(OFFSET('Water Data'!$F$28,0,10*ROW('Water Data'!F31))="","",OFFSET('Water Data'!$F$28,0,10*ROW('Water Data'!F31)))</f>
        <v/>
      </c>
      <c r="CA37" s="277" t="str">
        <f ca="true">+IF(OFFSET('Water Data'!$F$29,0,10*ROW('Water Data'!F31))="","",OFFSET('Water Data'!$F$29,0,10*ROW('Water Data'!F31)))</f>
        <v/>
      </c>
      <c r="CB37" s="277" t="str">
        <f ca="true">+IF(OFFSET('Water Data'!$G$27,0,10*ROW('Water Data'!G31))="","",OFFSET('Water Data'!$G$27,0,10*ROW('Water Data'!G31)))</f>
        <v/>
      </c>
      <c r="CC37" s="277" t="str">
        <f ca="true">+IF(OFFSET('Water Data'!$G$28,0,10*ROW('Water Data'!G31))="","",OFFSET('Water Data'!$G$28,0,10*ROW('Water Data'!G31)))</f>
        <v/>
      </c>
      <c r="CD37" s="277" t="str">
        <f ca="true">+IF(OFFSET('Water Data'!$G$29,0,10*ROW('Water Data'!G31))="","",OFFSET('Water Data'!$G$29,0,10*ROW('Water Data'!G31)))</f>
        <v/>
      </c>
      <c r="CE37" s="277" t="str">
        <f ca="true">+IF(OFFSET('Water Data'!$H$27,0,10*ROW('Water Data'!H31))="","",OFFSET('Water Data'!$H$27,0,10*ROW('Water Data'!H31)))</f>
        <v/>
      </c>
      <c r="CF37" s="277" t="str">
        <f ca="true">+IF(OFFSET('Water Data'!$H$28,0,10*ROW('Water Data'!H31))="","",OFFSET('Water Data'!$H$28,0,10*ROW('Water Data'!H31)))</f>
        <v/>
      </c>
      <c r="CG37" s="277" t="str">
        <f ca="true">+IF(OFFSET('Water Data'!$H$29,0,10*ROW('Water Data'!H31))="","",OFFSET('Water Data'!$H$29,0,10*ROW('Water Data'!H31)))</f>
        <v/>
      </c>
      <c r="CH37" s="277" t="str">
        <f ca="true">+IF(OFFSET('Water Data'!$I$27,0,10*ROW('Water Data'!I31))="","",OFFSET('Water Data'!$I$27,0,10*ROW('Water Data'!I31)))</f>
        <v/>
      </c>
      <c r="CI37" s="277" t="str">
        <f ca="true">+IF(OFFSET('Water Data'!$I$28,0,10*ROW('Water Data'!I31))="","",OFFSET('Water Data'!$I$28,0,10*ROW('Water Data'!I31)))</f>
        <v/>
      </c>
      <c r="CJ37" s="277" t="str">
        <f ca="true">+IF(OFFSET('Water Data'!$I$29,0,10*ROW('Water Data'!I31))="","",OFFSET('Water Data'!$I$29,0,10*ROW('Water Data'!I31)))</f>
        <v/>
      </c>
      <c r="CK37" s="277" t="str">
        <f ca="true">+IF(OFFSET('Sanitation Data'!$D$28,0,10*ROW('Sanitation Data'!D31))="","",OFFSET('Sanitation Data'!$D$28,0,10*ROW('Sanitation Data'!D31)))</f>
        <v/>
      </c>
      <c r="CL37" s="277" t="str">
        <f ca="true">+IF(OFFSET('Sanitation Data'!$D$29,0,10*ROW('Sanitation Data'!D31))="","",OFFSET('Sanitation Data'!$D$29,0,10*ROW('Sanitation Data'!D31)))</f>
        <v/>
      </c>
      <c r="CM37" s="277" t="str">
        <f ca="true">+IF(OFFSET('Sanitation Data'!$D$30,0,10*ROW('Sanitation Data'!D31))="","",OFFSET('Sanitation Data'!$D$30,0,10*ROW('Sanitation Data'!D31)))</f>
        <v/>
      </c>
      <c r="CN37" s="277" t="str">
        <f ca="true">+IF(OFFSET('Sanitation Data'!$D$31,0,10*ROW('Sanitation Data'!D31))="","",OFFSET('Sanitation Data'!$D$31,0,10*ROW('Sanitation Data'!D31)))</f>
        <v/>
      </c>
      <c r="CO37" s="277" t="str">
        <f ca="true">+IF(OFFSET('Sanitation Data'!$D$32,0,10*ROW('Sanitation Data'!D31))="","",OFFSET('Sanitation Data'!$D$32,0,10*ROW('Sanitation Data'!D31)))</f>
        <v/>
      </c>
      <c r="CP37" s="277" t="str">
        <f ca="true">+IF(OFFSET('Sanitation Data'!$E$28,0,10*ROW('Sanitation Data'!E31))="","",OFFSET('Sanitation Data'!$E$28,0,10*ROW('Sanitation Data'!E31)))</f>
        <v/>
      </c>
      <c r="CQ37" s="277" t="str">
        <f ca="true">+IF(OFFSET('Sanitation Data'!$E$29,0,10*ROW('Sanitation Data'!E31))="","",OFFSET('Sanitation Data'!$E$29,0,10*ROW('Sanitation Data'!E31)))</f>
        <v/>
      </c>
      <c r="CR37" s="277" t="str">
        <f ca="true">+IF(OFFSET('Sanitation Data'!$E$30,0,10*ROW('Sanitation Data'!E31))="","",OFFSET('Sanitation Data'!$E$30,0,10*ROW('Sanitation Data'!E31)))</f>
        <v/>
      </c>
      <c r="CS37" s="277" t="str">
        <f ca="true">+IF(OFFSET('Sanitation Data'!$E$31,0,10*ROW('Sanitation Data'!E31))="","",OFFSET('Sanitation Data'!$E$31,0,10*ROW('Sanitation Data'!E31)))</f>
        <v/>
      </c>
      <c r="CT37" s="277" t="str">
        <f ca="true">+IF(OFFSET('Sanitation Data'!$E$32,0,10*ROW('Sanitation Data'!E31))="","",OFFSET('Sanitation Data'!$E$32,0,10*ROW('Sanitation Data'!E31)))</f>
        <v/>
      </c>
      <c r="CU37" s="277" t="str">
        <f ca="true">+IF(OFFSET('Sanitation Data'!$F$28,0,10*ROW('Sanitation Data'!F31))="","",OFFSET('Sanitation Data'!$F$28,0,10*ROW('Sanitation Data'!F31)))</f>
        <v/>
      </c>
      <c r="CV37" s="277" t="str">
        <f ca="true">+IF(OFFSET('Sanitation Data'!$F$29,0,10*ROW('Sanitation Data'!F31))="","",OFFSET('Sanitation Data'!$F$29,0,10*ROW('Sanitation Data'!F31)))</f>
        <v/>
      </c>
      <c r="CW37" s="277" t="str">
        <f ca="true">+IF(OFFSET('Sanitation Data'!$F$30,0,10*ROW('Sanitation Data'!F31))="","",OFFSET('Sanitation Data'!$F$30,0,10*ROW('Sanitation Data'!F31)))</f>
        <v/>
      </c>
      <c r="CX37" s="277" t="str">
        <f ca="true">+IF(OFFSET('Sanitation Data'!$F$31,0,10*ROW('Sanitation Data'!F31))="","",OFFSET('Sanitation Data'!$F$31,0,10*ROW('Sanitation Data'!F31)))</f>
        <v/>
      </c>
      <c r="CY37" s="277" t="str">
        <f ca="true">+IF(OFFSET('Sanitation Data'!$F$32,0,10*ROW('Sanitation Data'!F31))="","",OFFSET('Sanitation Data'!$F$32,0,10*ROW('Sanitation Data'!F31)))</f>
        <v/>
      </c>
      <c r="CZ37" s="277" t="str">
        <f ca="true">+IF(OFFSET('Sanitation Data'!$G$28,0,10*ROW('Sanitation Data'!G31))="","",OFFSET('Sanitation Data'!$G$28,0,10*ROW('Sanitation Data'!G31)))</f>
        <v/>
      </c>
      <c r="DA37" s="277" t="str">
        <f ca="true">+IF(OFFSET('Sanitation Data'!$G$29,0,10*ROW('Sanitation Data'!G31))="","",OFFSET('Sanitation Data'!$G$29,0,10*ROW('Sanitation Data'!G31)))</f>
        <v/>
      </c>
      <c r="DB37" s="277" t="str">
        <f ca="true">+IF(OFFSET('Sanitation Data'!$G$30,0,10*ROW('Sanitation Data'!G31))="","",OFFSET('Sanitation Data'!$G$30,0,10*ROW('Sanitation Data'!G31)))</f>
        <v/>
      </c>
      <c r="DC37" s="277" t="str">
        <f ca="true">+IF(OFFSET('Sanitation Data'!$G$31,0,10*ROW('Sanitation Data'!G31))="","",OFFSET('Sanitation Data'!$G$31,0,10*ROW('Sanitation Data'!G31)))</f>
        <v/>
      </c>
      <c r="DD37" s="277" t="str">
        <f ca="true">+IF(OFFSET('Sanitation Data'!$G$32,0,10*ROW('Sanitation Data'!G31))="","",OFFSET('Sanitation Data'!$G$32,0,10*ROW('Sanitation Data'!G31)))</f>
        <v/>
      </c>
      <c r="DE37" s="277" t="str">
        <f ca="true">+IF(OFFSET('Sanitation Data'!$H$28,0,10*ROW('Sanitation Data'!H31))="","",OFFSET('Sanitation Data'!$H$28,0,10*ROW('Sanitation Data'!H31)))</f>
        <v/>
      </c>
      <c r="DF37" s="277" t="str">
        <f ca="true">+IF(OFFSET('Sanitation Data'!$H$29,0,10*ROW('Sanitation Data'!H31))="","",OFFSET('Sanitation Data'!$H$29,0,10*ROW('Sanitation Data'!H31)))</f>
        <v/>
      </c>
      <c r="DG37" s="277" t="str">
        <f ca="true">+IF(OFFSET('Sanitation Data'!$H$30,0,10*ROW('Sanitation Data'!H31))="","",OFFSET('Sanitation Data'!$H$30,0,10*ROW('Sanitation Data'!H31)))</f>
        <v/>
      </c>
      <c r="DH37" s="277" t="str">
        <f ca="true">+IF(OFFSET('Sanitation Data'!$H$31,0,10*ROW('Sanitation Data'!H31))="","",OFFSET('Sanitation Data'!$H$31,0,10*ROW('Sanitation Data'!H31)))</f>
        <v/>
      </c>
      <c r="DI37" s="277" t="str">
        <f ca="true">+IF(OFFSET('Sanitation Data'!$H$32,0,10*ROW('Sanitation Data'!H31))="","",OFFSET('Sanitation Data'!$H$32,0,10*ROW('Sanitation Data'!H31)))</f>
        <v/>
      </c>
      <c r="DJ37" s="277" t="str">
        <f ca="true">+IF(OFFSET('Sanitation Data'!$I$28,0,10*ROW('Sanitation Data'!I31))="","",OFFSET('Sanitation Data'!$I$28,0,10*ROW('Sanitation Data'!I31)))</f>
        <v/>
      </c>
      <c r="DK37" s="277" t="str">
        <f ca="true">+IF(OFFSET('Sanitation Data'!$I$29,0,10*ROW('Sanitation Data'!I31))="","",OFFSET('Sanitation Data'!$I$29,0,10*ROW('Sanitation Data'!I31)))</f>
        <v/>
      </c>
      <c r="DL37" s="277" t="str">
        <f ca="true">+IF(OFFSET('Sanitation Data'!$I$30,0,10*ROW('Sanitation Data'!I31))="","",OFFSET('Sanitation Data'!$I$30,0,10*ROW('Sanitation Data'!I31)))</f>
        <v/>
      </c>
      <c r="DM37" s="277" t="str">
        <f ca="true">+IF(OFFSET('Sanitation Data'!$I$31,0,10*ROW('Sanitation Data'!I31))="","",OFFSET('Sanitation Data'!$I$31,0,10*ROW('Sanitation Data'!I31)))</f>
        <v/>
      </c>
      <c r="DN37" s="277" t="str">
        <f ca="true">+IF(OFFSET('Sanitation Data'!$I$32,0,10*ROW('Sanitation Data'!I31))="","",OFFSET('Sanitation Data'!$I$32,0,10*ROW('Sanitation Data'!I31)))</f>
        <v/>
      </c>
      <c r="DO37" s="277" t="str">
        <f ca="true">+IF(OFFSET('Hygiene Data'!$D$11,0,10*ROW('Hygiene Data'!D31))="","",OFFSET('Hygiene Data'!$D$11,0,10*ROW('Hygiene Data'!D31)))</f>
        <v/>
      </c>
      <c r="DP37" s="277" t="str">
        <f ca="true">+IF(OFFSET('Hygiene Data'!$D$12,0,10*ROW('Hygiene Data'!D31))="","",OFFSET('Hygiene Data'!$D$12,0,10*ROW('Hygiene Data'!D31)))</f>
        <v/>
      </c>
      <c r="DQ37" s="277" t="str">
        <f ca="true">+IF(OFFSET('Hygiene Data'!$D$13,0,10*ROW('Hygiene Data'!D31))="","",OFFSET('Hygiene Data'!$D$13,0,10*ROW('Hygiene Data'!D31)))</f>
        <v/>
      </c>
      <c r="DR37" s="277" t="str">
        <f ca="true">+IF(OFFSET('Hygiene Data'!$E$11,0,10*ROW('Hygiene Data'!E31))="","",OFFSET('Hygiene Data'!$E$11,0,10*ROW('Hygiene Data'!E31)))</f>
        <v/>
      </c>
      <c r="DS37" s="277" t="str">
        <f ca="true">+IF(OFFSET('Hygiene Data'!$E$12,0,10*ROW('Hygiene Data'!E31))="","",OFFSET('Hygiene Data'!$E$12,0,10*ROW('Hygiene Data'!E31)))</f>
        <v/>
      </c>
      <c r="DT37" s="277" t="str">
        <f ca="true">+IF(OFFSET('Hygiene Data'!$E$13,0,10*ROW('Hygiene Data'!E31))="","",OFFSET('Hygiene Data'!$E$13,0,10*ROW('Hygiene Data'!E31)))</f>
        <v/>
      </c>
      <c r="DU37" s="277" t="str">
        <f ca="true">+IF(OFFSET('Hygiene Data'!$F$11,0,10*ROW('Hygiene Data'!F31))="","",OFFSET('Hygiene Data'!$F$11,0,10*ROW('Hygiene Data'!F31)))</f>
        <v/>
      </c>
      <c r="DV37" s="277" t="str">
        <f ca="true">+IF(OFFSET('Hygiene Data'!$F$12,0,10*ROW('Hygiene Data'!F31))="","",OFFSET('Hygiene Data'!$F$12,0,10*ROW('Hygiene Data'!F31)))</f>
        <v/>
      </c>
      <c r="DW37" s="277" t="str">
        <f ca="true">+IF(OFFSET('Hygiene Data'!$F$13,0,10*ROW('Hygiene Data'!F31))="","",OFFSET('Hygiene Data'!$F$13,0,10*ROW('Hygiene Data'!F31)))</f>
        <v/>
      </c>
      <c r="DX37" s="277" t="str">
        <f ca="true">+IF(OFFSET('Hygiene Data'!$G$11,0,10*ROW('Hygiene Data'!G31))="","",OFFSET('Hygiene Data'!$G$11,0,10*ROW('Hygiene Data'!G31)))</f>
        <v/>
      </c>
      <c r="DY37" s="277" t="str">
        <f ca="true">+IF(OFFSET('Hygiene Data'!$G$12,0,10*ROW('Hygiene Data'!G31))="","",OFFSET('Hygiene Data'!$G$12,0,10*ROW('Hygiene Data'!G31)))</f>
        <v/>
      </c>
      <c r="DZ37" s="277" t="str">
        <f ca="true">+IF(OFFSET('Hygiene Data'!$G$13,0,10*ROW('Hygiene Data'!G31))="","",OFFSET('Hygiene Data'!$G$13,0,10*ROW('Hygiene Data'!G31)))</f>
        <v/>
      </c>
      <c r="EA37" s="277" t="str">
        <f ca="true">+IF(OFFSET('Hygiene Data'!$H$11,0,10*ROW('Hygiene Data'!H31))="","",OFFSET('Hygiene Data'!$H$11,0,10*ROW('Hygiene Data'!H31)))</f>
        <v/>
      </c>
      <c r="EB37" s="277" t="str">
        <f ca="true">+IF(OFFSET('Hygiene Data'!$H$12,0,10*ROW('Hygiene Data'!H31))="","",OFFSET('Hygiene Data'!$H$12,0,10*ROW('Hygiene Data'!H31)))</f>
        <v/>
      </c>
      <c r="EC37" s="277" t="str">
        <f ca="true">+IF(OFFSET('Hygiene Data'!$H$13,0,10*ROW('Hygiene Data'!H31))="","",OFFSET('Hygiene Data'!$H$13,0,10*ROW('Hygiene Data'!H31)))</f>
        <v/>
      </c>
      <c r="ED37" s="277" t="str">
        <f ca="true">+IF(OFFSET('Hygiene Data'!$I$11,0,10*ROW('Hygiene Data'!I31))="","",OFFSET('Hygiene Data'!$I$11,0,10*ROW('Hygiene Data'!I31)))</f>
        <v/>
      </c>
      <c r="EE37" s="277" t="str">
        <f ca="true">+IF(OFFSET('Hygiene Data'!$I$12,0,10*ROW('Hygiene Data'!I31))="","",OFFSET('Hygiene Data'!$I$12,0,10*ROW('Hygiene Data'!I31)))</f>
        <v/>
      </c>
      <c r="EF37" s="277"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33" t="str">
        <f t="shared" ca="true" si="0"/>
        <v/>
      </c>
      <c r="D38" s="92"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2"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2"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2"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2"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2"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2"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2"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2"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2"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2"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2"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2"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2"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2"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2"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2"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2"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3"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3"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3"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3"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3"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3"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3"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3"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3"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3"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3"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3"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3"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3"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3"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3"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3"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3"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3"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3"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3"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3"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3"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3"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3"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3"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3"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3"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3"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3"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4"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4"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4"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4"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4"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4"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4"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4"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4"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4"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4"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4"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4"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4"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4"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4"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4"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4"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7"/>
      <c r="BS38" s="277" t="str">
        <f ca="true">+IF(OFFSET('Water Data'!$D$27,0,10*ROW('Water Data'!D32))="","",OFFSET('Water Data'!$D$27,0,10*ROW('Water Data'!D32)))</f>
        <v/>
      </c>
      <c r="BT38" s="277" t="str">
        <f ca="true">+IF(OFFSET('Water Data'!$D$28,0,10*ROW('Water Data'!D32))="","",OFFSET('Water Data'!$D$28,0,10*ROW('Water Data'!D32)))</f>
        <v/>
      </c>
      <c r="BU38" s="277" t="str">
        <f ca="true">+IF(OFFSET('Water Data'!$D$29,0,10*ROW('Water Data'!D32))="","",OFFSET('Water Data'!$D$29,0,10*ROW('Water Data'!D32)))</f>
        <v/>
      </c>
      <c r="BV38" s="277" t="str">
        <f ca="true">+IF(OFFSET('Water Data'!$E$27,0,10*ROW('Water Data'!E32))="","",OFFSET('Water Data'!$E$27,0,10*ROW('Water Data'!E32)))</f>
        <v/>
      </c>
      <c r="BW38" s="277" t="str">
        <f ca="true">+IF(OFFSET('Water Data'!$E$28,0,10*ROW('Water Data'!E32))="","",OFFSET('Water Data'!$E$28,0,10*ROW('Water Data'!E32)))</f>
        <v/>
      </c>
      <c r="BX38" s="277" t="str">
        <f ca="true">+IF(OFFSET('Water Data'!$E$29,0,10*ROW('Water Data'!E32))="","",OFFSET('Water Data'!$E$29,0,10*ROW('Water Data'!E32)))</f>
        <v/>
      </c>
      <c r="BY38" s="277" t="str">
        <f ca="true">+IF(OFFSET('Water Data'!$F$27,0,10*ROW('Water Data'!F32))="","",OFFSET('Water Data'!$F$27,0,10*ROW('Water Data'!F32)))</f>
        <v/>
      </c>
      <c r="BZ38" s="277" t="str">
        <f ca="true">+IF(OFFSET('Water Data'!$F$28,0,10*ROW('Water Data'!F32))="","",OFFSET('Water Data'!$F$28,0,10*ROW('Water Data'!F32)))</f>
        <v/>
      </c>
      <c r="CA38" s="277" t="str">
        <f ca="true">+IF(OFFSET('Water Data'!$F$29,0,10*ROW('Water Data'!F32))="","",OFFSET('Water Data'!$F$29,0,10*ROW('Water Data'!F32)))</f>
        <v/>
      </c>
      <c r="CB38" s="277" t="str">
        <f ca="true">+IF(OFFSET('Water Data'!$G$27,0,10*ROW('Water Data'!G32))="","",OFFSET('Water Data'!$G$27,0,10*ROW('Water Data'!G32)))</f>
        <v/>
      </c>
      <c r="CC38" s="277" t="str">
        <f ca="true">+IF(OFFSET('Water Data'!$G$28,0,10*ROW('Water Data'!G32))="","",OFFSET('Water Data'!$G$28,0,10*ROW('Water Data'!G32)))</f>
        <v/>
      </c>
      <c r="CD38" s="277" t="str">
        <f ca="true">+IF(OFFSET('Water Data'!$G$29,0,10*ROW('Water Data'!G32))="","",OFFSET('Water Data'!$G$29,0,10*ROW('Water Data'!G32)))</f>
        <v/>
      </c>
      <c r="CE38" s="277" t="str">
        <f ca="true">+IF(OFFSET('Water Data'!$H$27,0,10*ROW('Water Data'!H32))="","",OFFSET('Water Data'!$H$27,0,10*ROW('Water Data'!H32)))</f>
        <v/>
      </c>
      <c r="CF38" s="277" t="str">
        <f ca="true">+IF(OFFSET('Water Data'!$H$28,0,10*ROW('Water Data'!H32))="","",OFFSET('Water Data'!$H$28,0,10*ROW('Water Data'!H32)))</f>
        <v/>
      </c>
      <c r="CG38" s="277" t="str">
        <f ca="true">+IF(OFFSET('Water Data'!$H$29,0,10*ROW('Water Data'!H32))="","",OFFSET('Water Data'!$H$29,0,10*ROW('Water Data'!H32)))</f>
        <v/>
      </c>
      <c r="CH38" s="277" t="str">
        <f ca="true">+IF(OFFSET('Water Data'!$I$27,0,10*ROW('Water Data'!I32))="","",OFFSET('Water Data'!$I$27,0,10*ROW('Water Data'!I32)))</f>
        <v/>
      </c>
      <c r="CI38" s="277" t="str">
        <f ca="true">+IF(OFFSET('Water Data'!$I$28,0,10*ROW('Water Data'!I32))="","",OFFSET('Water Data'!$I$28,0,10*ROW('Water Data'!I32)))</f>
        <v/>
      </c>
      <c r="CJ38" s="277" t="str">
        <f ca="true">+IF(OFFSET('Water Data'!$I$29,0,10*ROW('Water Data'!I32))="","",OFFSET('Water Data'!$I$29,0,10*ROW('Water Data'!I32)))</f>
        <v/>
      </c>
      <c r="CK38" s="277" t="str">
        <f ca="true">+IF(OFFSET('Sanitation Data'!$D$28,0,10*ROW('Sanitation Data'!D32))="","",OFFSET('Sanitation Data'!$D$28,0,10*ROW('Sanitation Data'!D32)))</f>
        <v/>
      </c>
      <c r="CL38" s="277" t="str">
        <f ca="true">+IF(OFFSET('Sanitation Data'!$D$29,0,10*ROW('Sanitation Data'!D32))="","",OFFSET('Sanitation Data'!$D$29,0,10*ROW('Sanitation Data'!D32)))</f>
        <v/>
      </c>
      <c r="CM38" s="277" t="str">
        <f ca="true">+IF(OFFSET('Sanitation Data'!$D$30,0,10*ROW('Sanitation Data'!D32))="","",OFFSET('Sanitation Data'!$D$30,0,10*ROW('Sanitation Data'!D32)))</f>
        <v/>
      </c>
      <c r="CN38" s="277" t="str">
        <f ca="true">+IF(OFFSET('Sanitation Data'!$D$31,0,10*ROW('Sanitation Data'!D32))="","",OFFSET('Sanitation Data'!$D$31,0,10*ROW('Sanitation Data'!D32)))</f>
        <v/>
      </c>
      <c r="CO38" s="277" t="str">
        <f ca="true">+IF(OFFSET('Sanitation Data'!$D$32,0,10*ROW('Sanitation Data'!D32))="","",OFFSET('Sanitation Data'!$D$32,0,10*ROW('Sanitation Data'!D32)))</f>
        <v/>
      </c>
      <c r="CP38" s="277" t="str">
        <f ca="true">+IF(OFFSET('Sanitation Data'!$E$28,0,10*ROW('Sanitation Data'!E32))="","",OFFSET('Sanitation Data'!$E$28,0,10*ROW('Sanitation Data'!E32)))</f>
        <v/>
      </c>
      <c r="CQ38" s="277" t="str">
        <f ca="true">+IF(OFFSET('Sanitation Data'!$E$29,0,10*ROW('Sanitation Data'!E32))="","",OFFSET('Sanitation Data'!$E$29,0,10*ROW('Sanitation Data'!E32)))</f>
        <v/>
      </c>
      <c r="CR38" s="277" t="str">
        <f ca="true">+IF(OFFSET('Sanitation Data'!$E$30,0,10*ROW('Sanitation Data'!E32))="","",OFFSET('Sanitation Data'!$E$30,0,10*ROW('Sanitation Data'!E32)))</f>
        <v/>
      </c>
      <c r="CS38" s="277" t="str">
        <f ca="true">+IF(OFFSET('Sanitation Data'!$E$31,0,10*ROW('Sanitation Data'!E32))="","",OFFSET('Sanitation Data'!$E$31,0,10*ROW('Sanitation Data'!E32)))</f>
        <v/>
      </c>
      <c r="CT38" s="277" t="str">
        <f ca="true">+IF(OFFSET('Sanitation Data'!$E$32,0,10*ROW('Sanitation Data'!E32))="","",OFFSET('Sanitation Data'!$E$32,0,10*ROW('Sanitation Data'!E32)))</f>
        <v/>
      </c>
      <c r="CU38" s="277" t="str">
        <f ca="true">+IF(OFFSET('Sanitation Data'!$F$28,0,10*ROW('Sanitation Data'!F32))="","",OFFSET('Sanitation Data'!$F$28,0,10*ROW('Sanitation Data'!F32)))</f>
        <v/>
      </c>
      <c r="CV38" s="277" t="str">
        <f ca="true">+IF(OFFSET('Sanitation Data'!$F$29,0,10*ROW('Sanitation Data'!F32))="","",OFFSET('Sanitation Data'!$F$29,0,10*ROW('Sanitation Data'!F32)))</f>
        <v/>
      </c>
      <c r="CW38" s="277" t="str">
        <f ca="true">+IF(OFFSET('Sanitation Data'!$F$30,0,10*ROW('Sanitation Data'!F32))="","",OFFSET('Sanitation Data'!$F$30,0,10*ROW('Sanitation Data'!F32)))</f>
        <v/>
      </c>
      <c r="CX38" s="277" t="str">
        <f ca="true">+IF(OFFSET('Sanitation Data'!$F$31,0,10*ROW('Sanitation Data'!F32))="","",OFFSET('Sanitation Data'!$F$31,0,10*ROW('Sanitation Data'!F32)))</f>
        <v/>
      </c>
      <c r="CY38" s="277" t="str">
        <f ca="true">+IF(OFFSET('Sanitation Data'!$F$32,0,10*ROW('Sanitation Data'!F32))="","",OFFSET('Sanitation Data'!$F$32,0,10*ROW('Sanitation Data'!F32)))</f>
        <v/>
      </c>
      <c r="CZ38" s="277" t="str">
        <f ca="true">+IF(OFFSET('Sanitation Data'!$G$28,0,10*ROW('Sanitation Data'!G32))="","",OFFSET('Sanitation Data'!$G$28,0,10*ROW('Sanitation Data'!G32)))</f>
        <v/>
      </c>
      <c r="DA38" s="277" t="str">
        <f ca="true">+IF(OFFSET('Sanitation Data'!$G$29,0,10*ROW('Sanitation Data'!G32))="","",OFFSET('Sanitation Data'!$G$29,0,10*ROW('Sanitation Data'!G32)))</f>
        <v/>
      </c>
      <c r="DB38" s="277" t="str">
        <f ca="true">+IF(OFFSET('Sanitation Data'!$G$30,0,10*ROW('Sanitation Data'!G32))="","",OFFSET('Sanitation Data'!$G$30,0,10*ROW('Sanitation Data'!G32)))</f>
        <v/>
      </c>
      <c r="DC38" s="277" t="str">
        <f ca="true">+IF(OFFSET('Sanitation Data'!$G$31,0,10*ROW('Sanitation Data'!G32))="","",OFFSET('Sanitation Data'!$G$31,0,10*ROW('Sanitation Data'!G32)))</f>
        <v/>
      </c>
      <c r="DD38" s="277" t="str">
        <f ca="true">+IF(OFFSET('Sanitation Data'!$G$32,0,10*ROW('Sanitation Data'!G32))="","",OFFSET('Sanitation Data'!$G$32,0,10*ROW('Sanitation Data'!G32)))</f>
        <v/>
      </c>
      <c r="DE38" s="277" t="str">
        <f ca="true">+IF(OFFSET('Sanitation Data'!$H$28,0,10*ROW('Sanitation Data'!H32))="","",OFFSET('Sanitation Data'!$H$28,0,10*ROW('Sanitation Data'!H32)))</f>
        <v/>
      </c>
      <c r="DF38" s="277" t="str">
        <f ca="true">+IF(OFFSET('Sanitation Data'!$H$29,0,10*ROW('Sanitation Data'!H32))="","",OFFSET('Sanitation Data'!$H$29,0,10*ROW('Sanitation Data'!H32)))</f>
        <v/>
      </c>
      <c r="DG38" s="277" t="str">
        <f ca="true">+IF(OFFSET('Sanitation Data'!$H$30,0,10*ROW('Sanitation Data'!H32))="","",OFFSET('Sanitation Data'!$H$30,0,10*ROW('Sanitation Data'!H32)))</f>
        <v/>
      </c>
      <c r="DH38" s="277" t="str">
        <f ca="true">+IF(OFFSET('Sanitation Data'!$H$31,0,10*ROW('Sanitation Data'!H32))="","",OFFSET('Sanitation Data'!$H$31,0,10*ROW('Sanitation Data'!H32)))</f>
        <v/>
      </c>
      <c r="DI38" s="277" t="str">
        <f ca="true">+IF(OFFSET('Sanitation Data'!$H$32,0,10*ROW('Sanitation Data'!H32))="","",OFFSET('Sanitation Data'!$H$32,0,10*ROW('Sanitation Data'!H32)))</f>
        <v/>
      </c>
      <c r="DJ38" s="277" t="str">
        <f ca="true">+IF(OFFSET('Sanitation Data'!$I$28,0,10*ROW('Sanitation Data'!I32))="","",OFFSET('Sanitation Data'!$I$28,0,10*ROW('Sanitation Data'!I32)))</f>
        <v/>
      </c>
      <c r="DK38" s="277" t="str">
        <f ca="true">+IF(OFFSET('Sanitation Data'!$I$29,0,10*ROW('Sanitation Data'!I32))="","",OFFSET('Sanitation Data'!$I$29,0,10*ROW('Sanitation Data'!I32)))</f>
        <v/>
      </c>
      <c r="DL38" s="277" t="str">
        <f ca="true">+IF(OFFSET('Sanitation Data'!$I$30,0,10*ROW('Sanitation Data'!I32))="","",OFFSET('Sanitation Data'!$I$30,0,10*ROW('Sanitation Data'!I32)))</f>
        <v/>
      </c>
      <c r="DM38" s="277" t="str">
        <f ca="true">+IF(OFFSET('Sanitation Data'!$I$31,0,10*ROW('Sanitation Data'!I32))="","",OFFSET('Sanitation Data'!$I$31,0,10*ROW('Sanitation Data'!I32)))</f>
        <v/>
      </c>
      <c r="DN38" s="277" t="str">
        <f ca="true">+IF(OFFSET('Sanitation Data'!$I$32,0,10*ROW('Sanitation Data'!I32))="","",OFFSET('Sanitation Data'!$I$32,0,10*ROW('Sanitation Data'!I32)))</f>
        <v/>
      </c>
      <c r="DO38" s="277" t="str">
        <f ca="true">+IF(OFFSET('Hygiene Data'!$D$11,0,10*ROW('Hygiene Data'!D32))="","",OFFSET('Hygiene Data'!$D$11,0,10*ROW('Hygiene Data'!D32)))</f>
        <v/>
      </c>
      <c r="DP38" s="277" t="str">
        <f ca="true">+IF(OFFSET('Hygiene Data'!$D$12,0,10*ROW('Hygiene Data'!D32))="","",OFFSET('Hygiene Data'!$D$12,0,10*ROW('Hygiene Data'!D32)))</f>
        <v/>
      </c>
      <c r="DQ38" s="277" t="str">
        <f ca="true">+IF(OFFSET('Hygiene Data'!$D$13,0,10*ROW('Hygiene Data'!D32))="","",OFFSET('Hygiene Data'!$D$13,0,10*ROW('Hygiene Data'!D32)))</f>
        <v/>
      </c>
      <c r="DR38" s="277" t="str">
        <f ca="true">+IF(OFFSET('Hygiene Data'!$E$11,0,10*ROW('Hygiene Data'!E32))="","",OFFSET('Hygiene Data'!$E$11,0,10*ROW('Hygiene Data'!E32)))</f>
        <v/>
      </c>
      <c r="DS38" s="277" t="str">
        <f ca="true">+IF(OFFSET('Hygiene Data'!$E$12,0,10*ROW('Hygiene Data'!E32))="","",OFFSET('Hygiene Data'!$E$12,0,10*ROW('Hygiene Data'!E32)))</f>
        <v/>
      </c>
      <c r="DT38" s="277" t="str">
        <f ca="true">+IF(OFFSET('Hygiene Data'!$E$13,0,10*ROW('Hygiene Data'!E32))="","",OFFSET('Hygiene Data'!$E$13,0,10*ROW('Hygiene Data'!E32)))</f>
        <v/>
      </c>
      <c r="DU38" s="277" t="str">
        <f ca="true">+IF(OFFSET('Hygiene Data'!$F$11,0,10*ROW('Hygiene Data'!F32))="","",OFFSET('Hygiene Data'!$F$11,0,10*ROW('Hygiene Data'!F32)))</f>
        <v/>
      </c>
      <c r="DV38" s="277" t="str">
        <f ca="true">+IF(OFFSET('Hygiene Data'!$F$12,0,10*ROW('Hygiene Data'!F32))="","",OFFSET('Hygiene Data'!$F$12,0,10*ROW('Hygiene Data'!F32)))</f>
        <v/>
      </c>
      <c r="DW38" s="277" t="str">
        <f ca="true">+IF(OFFSET('Hygiene Data'!$F$13,0,10*ROW('Hygiene Data'!F32))="","",OFFSET('Hygiene Data'!$F$13,0,10*ROW('Hygiene Data'!F32)))</f>
        <v/>
      </c>
      <c r="DX38" s="277" t="str">
        <f ca="true">+IF(OFFSET('Hygiene Data'!$G$11,0,10*ROW('Hygiene Data'!G32))="","",OFFSET('Hygiene Data'!$G$11,0,10*ROW('Hygiene Data'!G32)))</f>
        <v/>
      </c>
      <c r="DY38" s="277" t="str">
        <f ca="true">+IF(OFFSET('Hygiene Data'!$G$12,0,10*ROW('Hygiene Data'!G32))="","",OFFSET('Hygiene Data'!$G$12,0,10*ROW('Hygiene Data'!G32)))</f>
        <v/>
      </c>
      <c r="DZ38" s="277" t="str">
        <f ca="true">+IF(OFFSET('Hygiene Data'!$G$13,0,10*ROW('Hygiene Data'!G32))="","",OFFSET('Hygiene Data'!$G$13,0,10*ROW('Hygiene Data'!G32)))</f>
        <v/>
      </c>
      <c r="EA38" s="277" t="str">
        <f ca="true">+IF(OFFSET('Hygiene Data'!$H$11,0,10*ROW('Hygiene Data'!H32))="","",OFFSET('Hygiene Data'!$H$11,0,10*ROW('Hygiene Data'!H32)))</f>
        <v/>
      </c>
      <c r="EB38" s="277" t="str">
        <f ca="true">+IF(OFFSET('Hygiene Data'!$H$12,0,10*ROW('Hygiene Data'!H32))="","",OFFSET('Hygiene Data'!$H$12,0,10*ROW('Hygiene Data'!H32)))</f>
        <v/>
      </c>
      <c r="EC38" s="277" t="str">
        <f ca="true">+IF(OFFSET('Hygiene Data'!$H$13,0,10*ROW('Hygiene Data'!H32))="","",OFFSET('Hygiene Data'!$H$13,0,10*ROW('Hygiene Data'!H32)))</f>
        <v/>
      </c>
      <c r="ED38" s="277" t="str">
        <f ca="true">+IF(OFFSET('Hygiene Data'!$I$11,0,10*ROW('Hygiene Data'!I32))="","",OFFSET('Hygiene Data'!$I$11,0,10*ROW('Hygiene Data'!I32)))</f>
        <v/>
      </c>
      <c r="EE38" s="277" t="str">
        <f ca="true">+IF(OFFSET('Hygiene Data'!$I$12,0,10*ROW('Hygiene Data'!I32))="","",OFFSET('Hygiene Data'!$I$12,0,10*ROW('Hygiene Data'!I32)))</f>
        <v/>
      </c>
      <c r="EF38" s="277"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33" t="str">
        <f t="shared" ca="true" si="0"/>
        <v/>
      </c>
      <c r="D39" s="92"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2"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2"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2"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2"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2"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2"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2"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2"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2"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2"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2"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2"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2"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2"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2"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2"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2"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3"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3"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3"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3"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3"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3"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3"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3"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3"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3"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3"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3"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3"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3"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3"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3"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3"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3"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3"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3"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3"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3"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3"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3"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3"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3"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3"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3"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3"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3"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4"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4"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4"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4"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4"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4"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4"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4"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4"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4"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4"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4"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4"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4"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4"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4"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4"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4"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7"/>
      <c r="BS39" s="277" t="str">
        <f ca="true">+IF(OFFSET('Water Data'!$D$27,0,10*ROW('Water Data'!D33))="","",OFFSET('Water Data'!$D$27,0,10*ROW('Water Data'!D33)))</f>
        <v/>
      </c>
      <c r="BT39" s="277" t="str">
        <f ca="true">+IF(OFFSET('Water Data'!$D$28,0,10*ROW('Water Data'!D33))="","",OFFSET('Water Data'!$D$28,0,10*ROW('Water Data'!D33)))</f>
        <v/>
      </c>
      <c r="BU39" s="277" t="str">
        <f ca="true">+IF(OFFSET('Water Data'!$D$29,0,10*ROW('Water Data'!D33))="","",OFFSET('Water Data'!$D$29,0,10*ROW('Water Data'!D33)))</f>
        <v/>
      </c>
      <c r="BV39" s="277" t="str">
        <f ca="true">+IF(OFFSET('Water Data'!$E$27,0,10*ROW('Water Data'!E33))="","",OFFSET('Water Data'!$E$27,0,10*ROW('Water Data'!E33)))</f>
        <v/>
      </c>
      <c r="BW39" s="277" t="str">
        <f ca="true">+IF(OFFSET('Water Data'!$E$28,0,10*ROW('Water Data'!E33))="","",OFFSET('Water Data'!$E$28,0,10*ROW('Water Data'!E33)))</f>
        <v/>
      </c>
      <c r="BX39" s="277" t="str">
        <f ca="true">+IF(OFFSET('Water Data'!$E$29,0,10*ROW('Water Data'!E33))="","",OFFSET('Water Data'!$E$29,0,10*ROW('Water Data'!E33)))</f>
        <v/>
      </c>
      <c r="BY39" s="277" t="str">
        <f ca="true">+IF(OFFSET('Water Data'!$F$27,0,10*ROW('Water Data'!F33))="","",OFFSET('Water Data'!$F$27,0,10*ROW('Water Data'!F33)))</f>
        <v/>
      </c>
      <c r="BZ39" s="277" t="str">
        <f ca="true">+IF(OFFSET('Water Data'!$F$28,0,10*ROW('Water Data'!F33))="","",OFFSET('Water Data'!$F$28,0,10*ROW('Water Data'!F33)))</f>
        <v/>
      </c>
      <c r="CA39" s="277" t="str">
        <f ca="true">+IF(OFFSET('Water Data'!$F$29,0,10*ROW('Water Data'!F33))="","",OFFSET('Water Data'!$F$29,0,10*ROW('Water Data'!F33)))</f>
        <v/>
      </c>
      <c r="CB39" s="277" t="str">
        <f ca="true">+IF(OFFSET('Water Data'!$G$27,0,10*ROW('Water Data'!G33))="","",OFFSET('Water Data'!$G$27,0,10*ROW('Water Data'!G33)))</f>
        <v/>
      </c>
      <c r="CC39" s="277" t="str">
        <f ca="true">+IF(OFFSET('Water Data'!$G$28,0,10*ROW('Water Data'!G33))="","",OFFSET('Water Data'!$G$28,0,10*ROW('Water Data'!G33)))</f>
        <v/>
      </c>
      <c r="CD39" s="277" t="str">
        <f ca="true">+IF(OFFSET('Water Data'!$G$29,0,10*ROW('Water Data'!G33))="","",OFFSET('Water Data'!$G$29,0,10*ROW('Water Data'!G33)))</f>
        <v/>
      </c>
      <c r="CE39" s="277" t="str">
        <f ca="true">+IF(OFFSET('Water Data'!$H$27,0,10*ROW('Water Data'!H33))="","",OFFSET('Water Data'!$H$27,0,10*ROW('Water Data'!H33)))</f>
        <v/>
      </c>
      <c r="CF39" s="277" t="str">
        <f ca="true">+IF(OFFSET('Water Data'!$H$28,0,10*ROW('Water Data'!H33))="","",OFFSET('Water Data'!$H$28,0,10*ROW('Water Data'!H33)))</f>
        <v/>
      </c>
      <c r="CG39" s="277" t="str">
        <f ca="true">+IF(OFFSET('Water Data'!$H$29,0,10*ROW('Water Data'!H33))="","",OFFSET('Water Data'!$H$29,0,10*ROW('Water Data'!H33)))</f>
        <v/>
      </c>
      <c r="CH39" s="277" t="str">
        <f ca="true">+IF(OFFSET('Water Data'!$I$27,0,10*ROW('Water Data'!I33))="","",OFFSET('Water Data'!$I$27,0,10*ROW('Water Data'!I33)))</f>
        <v/>
      </c>
      <c r="CI39" s="277" t="str">
        <f ca="true">+IF(OFFSET('Water Data'!$I$28,0,10*ROW('Water Data'!I33))="","",OFFSET('Water Data'!$I$28,0,10*ROW('Water Data'!I33)))</f>
        <v/>
      </c>
      <c r="CJ39" s="277" t="str">
        <f ca="true">+IF(OFFSET('Water Data'!$I$29,0,10*ROW('Water Data'!I33))="","",OFFSET('Water Data'!$I$29,0,10*ROW('Water Data'!I33)))</f>
        <v/>
      </c>
      <c r="CK39" s="277" t="str">
        <f ca="true">+IF(OFFSET('Sanitation Data'!$D$28,0,10*ROW('Sanitation Data'!D33))="","",OFFSET('Sanitation Data'!$D$28,0,10*ROW('Sanitation Data'!D33)))</f>
        <v/>
      </c>
      <c r="CL39" s="277" t="str">
        <f ca="true">+IF(OFFSET('Sanitation Data'!$D$29,0,10*ROW('Sanitation Data'!D33))="","",OFFSET('Sanitation Data'!$D$29,0,10*ROW('Sanitation Data'!D33)))</f>
        <v/>
      </c>
      <c r="CM39" s="277" t="str">
        <f ca="true">+IF(OFFSET('Sanitation Data'!$D$30,0,10*ROW('Sanitation Data'!D33))="","",OFFSET('Sanitation Data'!$D$30,0,10*ROW('Sanitation Data'!D33)))</f>
        <v/>
      </c>
      <c r="CN39" s="277" t="str">
        <f ca="true">+IF(OFFSET('Sanitation Data'!$D$31,0,10*ROW('Sanitation Data'!D33))="","",OFFSET('Sanitation Data'!$D$31,0,10*ROW('Sanitation Data'!D33)))</f>
        <v/>
      </c>
      <c r="CO39" s="277" t="str">
        <f ca="true">+IF(OFFSET('Sanitation Data'!$D$32,0,10*ROW('Sanitation Data'!D33))="","",OFFSET('Sanitation Data'!$D$32,0,10*ROW('Sanitation Data'!D33)))</f>
        <v/>
      </c>
      <c r="CP39" s="277" t="str">
        <f ca="true">+IF(OFFSET('Sanitation Data'!$E$28,0,10*ROW('Sanitation Data'!E33))="","",OFFSET('Sanitation Data'!$E$28,0,10*ROW('Sanitation Data'!E33)))</f>
        <v/>
      </c>
      <c r="CQ39" s="277" t="str">
        <f ca="true">+IF(OFFSET('Sanitation Data'!$E$29,0,10*ROW('Sanitation Data'!E33))="","",OFFSET('Sanitation Data'!$E$29,0,10*ROW('Sanitation Data'!E33)))</f>
        <v/>
      </c>
      <c r="CR39" s="277" t="str">
        <f ca="true">+IF(OFFSET('Sanitation Data'!$E$30,0,10*ROW('Sanitation Data'!E33))="","",OFFSET('Sanitation Data'!$E$30,0,10*ROW('Sanitation Data'!E33)))</f>
        <v/>
      </c>
      <c r="CS39" s="277" t="str">
        <f ca="true">+IF(OFFSET('Sanitation Data'!$E$31,0,10*ROW('Sanitation Data'!E33))="","",OFFSET('Sanitation Data'!$E$31,0,10*ROW('Sanitation Data'!E33)))</f>
        <v/>
      </c>
      <c r="CT39" s="277" t="str">
        <f ca="true">+IF(OFFSET('Sanitation Data'!$E$32,0,10*ROW('Sanitation Data'!E33))="","",OFFSET('Sanitation Data'!$E$32,0,10*ROW('Sanitation Data'!E33)))</f>
        <v/>
      </c>
      <c r="CU39" s="277" t="str">
        <f ca="true">+IF(OFFSET('Sanitation Data'!$F$28,0,10*ROW('Sanitation Data'!F33))="","",OFFSET('Sanitation Data'!$F$28,0,10*ROW('Sanitation Data'!F33)))</f>
        <v/>
      </c>
      <c r="CV39" s="277" t="str">
        <f ca="true">+IF(OFFSET('Sanitation Data'!$F$29,0,10*ROW('Sanitation Data'!F33))="","",OFFSET('Sanitation Data'!$F$29,0,10*ROW('Sanitation Data'!F33)))</f>
        <v/>
      </c>
      <c r="CW39" s="277" t="str">
        <f ca="true">+IF(OFFSET('Sanitation Data'!$F$30,0,10*ROW('Sanitation Data'!F33))="","",OFFSET('Sanitation Data'!$F$30,0,10*ROW('Sanitation Data'!F33)))</f>
        <v/>
      </c>
      <c r="CX39" s="277" t="str">
        <f ca="true">+IF(OFFSET('Sanitation Data'!$F$31,0,10*ROW('Sanitation Data'!F33))="","",OFFSET('Sanitation Data'!$F$31,0,10*ROW('Sanitation Data'!F33)))</f>
        <v/>
      </c>
      <c r="CY39" s="277" t="str">
        <f ca="true">+IF(OFFSET('Sanitation Data'!$F$32,0,10*ROW('Sanitation Data'!F33))="","",OFFSET('Sanitation Data'!$F$32,0,10*ROW('Sanitation Data'!F33)))</f>
        <v/>
      </c>
      <c r="CZ39" s="277" t="str">
        <f ca="true">+IF(OFFSET('Sanitation Data'!$G$28,0,10*ROW('Sanitation Data'!G33))="","",OFFSET('Sanitation Data'!$G$28,0,10*ROW('Sanitation Data'!G33)))</f>
        <v/>
      </c>
      <c r="DA39" s="277" t="str">
        <f ca="true">+IF(OFFSET('Sanitation Data'!$G$29,0,10*ROW('Sanitation Data'!G33))="","",OFFSET('Sanitation Data'!$G$29,0,10*ROW('Sanitation Data'!G33)))</f>
        <v/>
      </c>
      <c r="DB39" s="277" t="str">
        <f ca="true">+IF(OFFSET('Sanitation Data'!$G$30,0,10*ROW('Sanitation Data'!G33))="","",OFFSET('Sanitation Data'!$G$30,0,10*ROW('Sanitation Data'!G33)))</f>
        <v/>
      </c>
      <c r="DC39" s="277" t="str">
        <f ca="true">+IF(OFFSET('Sanitation Data'!$G$31,0,10*ROW('Sanitation Data'!G33))="","",OFFSET('Sanitation Data'!$G$31,0,10*ROW('Sanitation Data'!G33)))</f>
        <v/>
      </c>
      <c r="DD39" s="277" t="str">
        <f ca="true">+IF(OFFSET('Sanitation Data'!$G$32,0,10*ROW('Sanitation Data'!G33))="","",OFFSET('Sanitation Data'!$G$32,0,10*ROW('Sanitation Data'!G33)))</f>
        <v/>
      </c>
      <c r="DE39" s="277" t="str">
        <f ca="true">+IF(OFFSET('Sanitation Data'!$H$28,0,10*ROW('Sanitation Data'!H33))="","",OFFSET('Sanitation Data'!$H$28,0,10*ROW('Sanitation Data'!H33)))</f>
        <v/>
      </c>
      <c r="DF39" s="277" t="str">
        <f ca="true">+IF(OFFSET('Sanitation Data'!$H$29,0,10*ROW('Sanitation Data'!H33))="","",OFFSET('Sanitation Data'!$H$29,0,10*ROW('Sanitation Data'!H33)))</f>
        <v/>
      </c>
      <c r="DG39" s="277" t="str">
        <f ca="true">+IF(OFFSET('Sanitation Data'!$H$30,0,10*ROW('Sanitation Data'!H33))="","",OFFSET('Sanitation Data'!$H$30,0,10*ROW('Sanitation Data'!H33)))</f>
        <v/>
      </c>
      <c r="DH39" s="277" t="str">
        <f ca="true">+IF(OFFSET('Sanitation Data'!$H$31,0,10*ROW('Sanitation Data'!H33))="","",OFFSET('Sanitation Data'!$H$31,0,10*ROW('Sanitation Data'!H33)))</f>
        <v/>
      </c>
      <c r="DI39" s="277" t="str">
        <f ca="true">+IF(OFFSET('Sanitation Data'!$H$32,0,10*ROW('Sanitation Data'!H33))="","",OFFSET('Sanitation Data'!$H$32,0,10*ROW('Sanitation Data'!H33)))</f>
        <v/>
      </c>
      <c r="DJ39" s="277" t="str">
        <f ca="true">+IF(OFFSET('Sanitation Data'!$I$28,0,10*ROW('Sanitation Data'!I33))="","",OFFSET('Sanitation Data'!$I$28,0,10*ROW('Sanitation Data'!I33)))</f>
        <v/>
      </c>
      <c r="DK39" s="277" t="str">
        <f ca="true">+IF(OFFSET('Sanitation Data'!$I$29,0,10*ROW('Sanitation Data'!I33))="","",OFFSET('Sanitation Data'!$I$29,0,10*ROW('Sanitation Data'!I33)))</f>
        <v/>
      </c>
      <c r="DL39" s="277" t="str">
        <f ca="true">+IF(OFFSET('Sanitation Data'!$I$30,0,10*ROW('Sanitation Data'!I33))="","",OFFSET('Sanitation Data'!$I$30,0,10*ROW('Sanitation Data'!I33)))</f>
        <v/>
      </c>
      <c r="DM39" s="277" t="str">
        <f ca="true">+IF(OFFSET('Sanitation Data'!$I$31,0,10*ROW('Sanitation Data'!I33))="","",OFFSET('Sanitation Data'!$I$31,0,10*ROW('Sanitation Data'!I33)))</f>
        <v/>
      </c>
      <c r="DN39" s="277" t="str">
        <f ca="true">+IF(OFFSET('Sanitation Data'!$I$32,0,10*ROW('Sanitation Data'!I33))="","",OFFSET('Sanitation Data'!$I$32,0,10*ROW('Sanitation Data'!I33)))</f>
        <v/>
      </c>
      <c r="DO39" s="277" t="str">
        <f ca="true">+IF(OFFSET('Hygiene Data'!$D$11,0,10*ROW('Hygiene Data'!D33))="","",OFFSET('Hygiene Data'!$D$11,0,10*ROW('Hygiene Data'!D33)))</f>
        <v/>
      </c>
      <c r="DP39" s="277" t="str">
        <f ca="true">+IF(OFFSET('Hygiene Data'!$D$12,0,10*ROW('Hygiene Data'!D33))="","",OFFSET('Hygiene Data'!$D$12,0,10*ROW('Hygiene Data'!D33)))</f>
        <v/>
      </c>
      <c r="DQ39" s="277" t="str">
        <f ca="true">+IF(OFFSET('Hygiene Data'!$D$13,0,10*ROW('Hygiene Data'!D33))="","",OFFSET('Hygiene Data'!$D$13,0,10*ROW('Hygiene Data'!D33)))</f>
        <v/>
      </c>
      <c r="DR39" s="277" t="str">
        <f ca="true">+IF(OFFSET('Hygiene Data'!$E$11,0,10*ROW('Hygiene Data'!E33))="","",OFFSET('Hygiene Data'!$E$11,0,10*ROW('Hygiene Data'!E33)))</f>
        <v/>
      </c>
      <c r="DS39" s="277" t="str">
        <f ca="true">+IF(OFFSET('Hygiene Data'!$E$12,0,10*ROW('Hygiene Data'!E33))="","",OFFSET('Hygiene Data'!$E$12,0,10*ROW('Hygiene Data'!E33)))</f>
        <v/>
      </c>
      <c r="DT39" s="277" t="str">
        <f ca="true">+IF(OFFSET('Hygiene Data'!$E$13,0,10*ROW('Hygiene Data'!E33))="","",OFFSET('Hygiene Data'!$E$13,0,10*ROW('Hygiene Data'!E33)))</f>
        <v/>
      </c>
      <c r="DU39" s="277" t="str">
        <f ca="true">+IF(OFFSET('Hygiene Data'!$F$11,0,10*ROW('Hygiene Data'!F33))="","",OFFSET('Hygiene Data'!$F$11,0,10*ROW('Hygiene Data'!F33)))</f>
        <v/>
      </c>
      <c r="DV39" s="277" t="str">
        <f ca="true">+IF(OFFSET('Hygiene Data'!$F$12,0,10*ROW('Hygiene Data'!F33))="","",OFFSET('Hygiene Data'!$F$12,0,10*ROW('Hygiene Data'!F33)))</f>
        <v/>
      </c>
      <c r="DW39" s="277" t="str">
        <f ca="true">+IF(OFFSET('Hygiene Data'!$F$13,0,10*ROW('Hygiene Data'!F33))="","",OFFSET('Hygiene Data'!$F$13,0,10*ROW('Hygiene Data'!F33)))</f>
        <v/>
      </c>
      <c r="DX39" s="277" t="str">
        <f ca="true">+IF(OFFSET('Hygiene Data'!$G$11,0,10*ROW('Hygiene Data'!G33))="","",OFFSET('Hygiene Data'!$G$11,0,10*ROW('Hygiene Data'!G33)))</f>
        <v/>
      </c>
      <c r="DY39" s="277" t="str">
        <f ca="true">+IF(OFFSET('Hygiene Data'!$G$12,0,10*ROW('Hygiene Data'!G33))="","",OFFSET('Hygiene Data'!$G$12,0,10*ROW('Hygiene Data'!G33)))</f>
        <v/>
      </c>
      <c r="DZ39" s="277" t="str">
        <f ca="true">+IF(OFFSET('Hygiene Data'!$G$13,0,10*ROW('Hygiene Data'!G33))="","",OFFSET('Hygiene Data'!$G$13,0,10*ROW('Hygiene Data'!G33)))</f>
        <v/>
      </c>
      <c r="EA39" s="277" t="str">
        <f ca="true">+IF(OFFSET('Hygiene Data'!$H$11,0,10*ROW('Hygiene Data'!H33))="","",OFFSET('Hygiene Data'!$H$11,0,10*ROW('Hygiene Data'!H33)))</f>
        <v/>
      </c>
      <c r="EB39" s="277" t="str">
        <f ca="true">+IF(OFFSET('Hygiene Data'!$H$12,0,10*ROW('Hygiene Data'!H33))="","",OFFSET('Hygiene Data'!$H$12,0,10*ROW('Hygiene Data'!H33)))</f>
        <v/>
      </c>
      <c r="EC39" s="277" t="str">
        <f ca="true">+IF(OFFSET('Hygiene Data'!$H$13,0,10*ROW('Hygiene Data'!H33))="","",OFFSET('Hygiene Data'!$H$13,0,10*ROW('Hygiene Data'!H33)))</f>
        <v/>
      </c>
      <c r="ED39" s="277" t="str">
        <f ca="true">+IF(OFFSET('Hygiene Data'!$I$11,0,10*ROW('Hygiene Data'!I33))="","",OFFSET('Hygiene Data'!$I$11,0,10*ROW('Hygiene Data'!I33)))</f>
        <v/>
      </c>
      <c r="EE39" s="277" t="str">
        <f ca="true">+IF(OFFSET('Hygiene Data'!$I$12,0,10*ROW('Hygiene Data'!I33))="","",OFFSET('Hygiene Data'!$I$12,0,10*ROW('Hygiene Data'!I33)))</f>
        <v/>
      </c>
      <c r="EF39" s="277"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33" t="str">
        <f t="shared" ca="true" si="0"/>
        <v/>
      </c>
      <c r="D40" s="92"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2"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2"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2"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2"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2"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2"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2"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2"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2"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2"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2"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2"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2"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2"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2"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2"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2"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3"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3"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3"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3"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3"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3"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3"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3"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3"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3"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3"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3"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3"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3"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3"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3"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3"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3"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3"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3"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3"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3"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3"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3"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3"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3"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3"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3"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3"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3"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4"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4"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4"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4"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4"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4"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4"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4"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4"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4"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4"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4"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4"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4"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4"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4"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4"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4"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7"/>
      <c r="BS40" s="277" t="str">
        <f ca="true">+IF(OFFSET('Water Data'!$D$27,0,10*ROW('Water Data'!D34))="","",OFFSET('Water Data'!$D$27,0,10*ROW('Water Data'!D34)))</f>
        <v/>
      </c>
      <c r="BT40" s="277" t="str">
        <f ca="true">+IF(OFFSET('Water Data'!$D$28,0,10*ROW('Water Data'!D34))="","",OFFSET('Water Data'!$D$28,0,10*ROW('Water Data'!D34)))</f>
        <v/>
      </c>
      <c r="BU40" s="277" t="str">
        <f ca="true">+IF(OFFSET('Water Data'!$D$29,0,10*ROW('Water Data'!D34))="","",OFFSET('Water Data'!$D$29,0,10*ROW('Water Data'!D34)))</f>
        <v/>
      </c>
      <c r="BV40" s="277" t="str">
        <f ca="true">+IF(OFFSET('Water Data'!$E$27,0,10*ROW('Water Data'!E34))="","",OFFSET('Water Data'!$E$27,0,10*ROW('Water Data'!E34)))</f>
        <v/>
      </c>
      <c r="BW40" s="277" t="str">
        <f ca="true">+IF(OFFSET('Water Data'!$E$28,0,10*ROW('Water Data'!E34))="","",OFFSET('Water Data'!$E$28,0,10*ROW('Water Data'!E34)))</f>
        <v/>
      </c>
      <c r="BX40" s="277" t="str">
        <f ca="true">+IF(OFFSET('Water Data'!$E$29,0,10*ROW('Water Data'!E34))="","",OFFSET('Water Data'!$E$29,0,10*ROW('Water Data'!E34)))</f>
        <v/>
      </c>
      <c r="BY40" s="277" t="str">
        <f ca="true">+IF(OFFSET('Water Data'!$F$27,0,10*ROW('Water Data'!F34))="","",OFFSET('Water Data'!$F$27,0,10*ROW('Water Data'!F34)))</f>
        <v/>
      </c>
      <c r="BZ40" s="277" t="str">
        <f ca="true">+IF(OFFSET('Water Data'!$F$28,0,10*ROW('Water Data'!F34))="","",OFFSET('Water Data'!$F$28,0,10*ROW('Water Data'!F34)))</f>
        <v/>
      </c>
      <c r="CA40" s="277" t="str">
        <f ca="true">+IF(OFFSET('Water Data'!$F$29,0,10*ROW('Water Data'!F34))="","",OFFSET('Water Data'!$F$29,0,10*ROW('Water Data'!F34)))</f>
        <v/>
      </c>
      <c r="CB40" s="277" t="str">
        <f ca="true">+IF(OFFSET('Water Data'!$G$27,0,10*ROW('Water Data'!G34))="","",OFFSET('Water Data'!$G$27,0,10*ROW('Water Data'!G34)))</f>
        <v/>
      </c>
      <c r="CC40" s="277" t="str">
        <f ca="true">+IF(OFFSET('Water Data'!$G$28,0,10*ROW('Water Data'!G34))="","",OFFSET('Water Data'!$G$28,0,10*ROW('Water Data'!G34)))</f>
        <v/>
      </c>
      <c r="CD40" s="277" t="str">
        <f ca="true">+IF(OFFSET('Water Data'!$G$29,0,10*ROW('Water Data'!G34))="","",OFFSET('Water Data'!$G$29,0,10*ROW('Water Data'!G34)))</f>
        <v/>
      </c>
      <c r="CE40" s="277" t="str">
        <f ca="true">+IF(OFFSET('Water Data'!$H$27,0,10*ROW('Water Data'!H34))="","",OFFSET('Water Data'!$H$27,0,10*ROW('Water Data'!H34)))</f>
        <v/>
      </c>
      <c r="CF40" s="277" t="str">
        <f ca="true">+IF(OFFSET('Water Data'!$H$28,0,10*ROW('Water Data'!H34))="","",OFFSET('Water Data'!$H$28,0,10*ROW('Water Data'!H34)))</f>
        <v/>
      </c>
      <c r="CG40" s="277" t="str">
        <f ca="true">+IF(OFFSET('Water Data'!$H$29,0,10*ROW('Water Data'!H34))="","",OFFSET('Water Data'!$H$29,0,10*ROW('Water Data'!H34)))</f>
        <v/>
      </c>
      <c r="CH40" s="277" t="str">
        <f ca="true">+IF(OFFSET('Water Data'!$I$27,0,10*ROW('Water Data'!I34))="","",OFFSET('Water Data'!$I$27,0,10*ROW('Water Data'!I34)))</f>
        <v/>
      </c>
      <c r="CI40" s="277" t="str">
        <f ca="true">+IF(OFFSET('Water Data'!$I$28,0,10*ROW('Water Data'!I34))="","",OFFSET('Water Data'!$I$28,0,10*ROW('Water Data'!I34)))</f>
        <v/>
      </c>
      <c r="CJ40" s="277" t="str">
        <f ca="true">+IF(OFFSET('Water Data'!$I$29,0,10*ROW('Water Data'!I34))="","",OFFSET('Water Data'!$I$29,0,10*ROW('Water Data'!I34)))</f>
        <v/>
      </c>
      <c r="CK40" s="277" t="str">
        <f ca="true">+IF(OFFSET('Sanitation Data'!$D$28,0,10*ROW('Sanitation Data'!D34))="","",OFFSET('Sanitation Data'!$D$28,0,10*ROW('Sanitation Data'!D34)))</f>
        <v/>
      </c>
      <c r="CL40" s="277" t="str">
        <f ca="true">+IF(OFFSET('Sanitation Data'!$D$29,0,10*ROW('Sanitation Data'!D34))="","",OFFSET('Sanitation Data'!$D$29,0,10*ROW('Sanitation Data'!D34)))</f>
        <v/>
      </c>
      <c r="CM40" s="277" t="str">
        <f ca="true">+IF(OFFSET('Sanitation Data'!$D$30,0,10*ROW('Sanitation Data'!D34))="","",OFFSET('Sanitation Data'!$D$30,0,10*ROW('Sanitation Data'!D34)))</f>
        <v/>
      </c>
      <c r="CN40" s="277" t="str">
        <f ca="true">+IF(OFFSET('Sanitation Data'!$D$31,0,10*ROW('Sanitation Data'!D34))="","",OFFSET('Sanitation Data'!$D$31,0,10*ROW('Sanitation Data'!D34)))</f>
        <v/>
      </c>
      <c r="CO40" s="277" t="str">
        <f ca="true">+IF(OFFSET('Sanitation Data'!$D$32,0,10*ROW('Sanitation Data'!D34))="","",OFFSET('Sanitation Data'!$D$32,0,10*ROW('Sanitation Data'!D34)))</f>
        <v/>
      </c>
      <c r="CP40" s="277" t="str">
        <f ca="true">+IF(OFFSET('Sanitation Data'!$E$28,0,10*ROW('Sanitation Data'!E34))="","",OFFSET('Sanitation Data'!$E$28,0,10*ROW('Sanitation Data'!E34)))</f>
        <v/>
      </c>
      <c r="CQ40" s="277" t="str">
        <f ca="true">+IF(OFFSET('Sanitation Data'!$E$29,0,10*ROW('Sanitation Data'!E34))="","",OFFSET('Sanitation Data'!$E$29,0,10*ROW('Sanitation Data'!E34)))</f>
        <v/>
      </c>
      <c r="CR40" s="277" t="str">
        <f ca="true">+IF(OFFSET('Sanitation Data'!$E$30,0,10*ROW('Sanitation Data'!E34))="","",OFFSET('Sanitation Data'!$E$30,0,10*ROW('Sanitation Data'!E34)))</f>
        <v/>
      </c>
      <c r="CS40" s="277" t="str">
        <f ca="true">+IF(OFFSET('Sanitation Data'!$E$31,0,10*ROW('Sanitation Data'!E34))="","",OFFSET('Sanitation Data'!$E$31,0,10*ROW('Sanitation Data'!E34)))</f>
        <v/>
      </c>
      <c r="CT40" s="277" t="str">
        <f ca="true">+IF(OFFSET('Sanitation Data'!$E$32,0,10*ROW('Sanitation Data'!E34))="","",OFFSET('Sanitation Data'!$E$32,0,10*ROW('Sanitation Data'!E34)))</f>
        <v/>
      </c>
      <c r="CU40" s="277" t="str">
        <f ca="true">+IF(OFFSET('Sanitation Data'!$F$28,0,10*ROW('Sanitation Data'!F34))="","",OFFSET('Sanitation Data'!$F$28,0,10*ROW('Sanitation Data'!F34)))</f>
        <v/>
      </c>
      <c r="CV40" s="277" t="str">
        <f ca="true">+IF(OFFSET('Sanitation Data'!$F$29,0,10*ROW('Sanitation Data'!F34))="","",OFFSET('Sanitation Data'!$F$29,0,10*ROW('Sanitation Data'!F34)))</f>
        <v/>
      </c>
      <c r="CW40" s="277" t="str">
        <f ca="true">+IF(OFFSET('Sanitation Data'!$F$30,0,10*ROW('Sanitation Data'!F34))="","",OFFSET('Sanitation Data'!$F$30,0,10*ROW('Sanitation Data'!F34)))</f>
        <v/>
      </c>
      <c r="CX40" s="277" t="str">
        <f ca="true">+IF(OFFSET('Sanitation Data'!$F$31,0,10*ROW('Sanitation Data'!F34))="","",OFFSET('Sanitation Data'!$F$31,0,10*ROW('Sanitation Data'!F34)))</f>
        <v/>
      </c>
      <c r="CY40" s="277" t="str">
        <f ca="true">+IF(OFFSET('Sanitation Data'!$F$32,0,10*ROW('Sanitation Data'!F34))="","",OFFSET('Sanitation Data'!$F$32,0,10*ROW('Sanitation Data'!F34)))</f>
        <v/>
      </c>
      <c r="CZ40" s="277" t="str">
        <f ca="true">+IF(OFFSET('Sanitation Data'!$G$28,0,10*ROW('Sanitation Data'!G34))="","",OFFSET('Sanitation Data'!$G$28,0,10*ROW('Sanitation Data'!G34)))</f>
        <v/>
      </c>
      <c r="DA40" s="277" t="str">
        <f ca="true">+IF(OFFSET('Sanitation Data'!$G$29,0,10*ROW('Sanitation Data'!G34))="","",OFFSET('Sanitation Data'!$G$29,0,10*ROW('Sanitation Data'!G34)))</f>
        <v/>
      </c>
      <c r="DB40" s="277" t="str">
        <f ca="true">+IF(OFFSET('Sanitation Data'!$G$30,0,10*ROW('Sanitation Data'!G34))="","",OFFSET('Sanitation Data'!$G$30,0,10*ROW('Sanitation Data'!G34)))</f>
        <v/>
      </c>
      <c r="DC40" s="277" t="str">
        <f ca="true">+IF(OFFSET('Sanitation Data'!$G$31,0,10*ROW('Sanitation Data'!G34))="","",OFFSET('Sanitation Data'!$G$31,0,10*ROW('Sanitation Data'!G34)))</f>
        <v/>
      </c>
      <c r="DD40" s="277" t="str">
        <f ca="true">+IF(OFFSET('Sanitation Data'!$G$32,0,10*ROW('Sanitation Data'!G34))="","",OFFSET('Sanitation Data'!$G$32,0,10*ROW('Sanitation Data'!G34)))</f>
        <v/>
      </c>
      <c r="DE40" s="277" t="str">
        <f ca="true">+IF(OFFSET('Sanitation Data'!$H$28,0,10*ROW('Sanitation Data'!H34))="","",OFFSET('Sanitation Data'!$H$28,0,10*ROW('Sanitation Data'!H34)))</f>
        <v/>
      </c>
      <c r="DF40" s="277" t="str">
        <f ca="true">+IF(OFFSET('Sanitation Data'!$H$29,0,10*ROW('Sanitation Data'!H34))="","",OFFSET('Sanitation Data'!$H$29,0,10*ROW('Sanitation Data'!H34)))</f>
        <v/>
      </c>
      <c r="DG40" s="277" t="str">
        <f ca="true">+IF(OFFSET('Sanitation Data'!$H$30,0,10*ROW('Sanitation Data'!H34))="","",OFFSET('Sanitation Data'!$H$30,0,10*ROW('Sanitation Data'!H34)))</f>
        <v/>
      </c>
      <c r="DH40" s="277" t="str">
        <f ca="true">+IF(OFFSET('Sanitation Data'!$H$31,0,10*ROW('Sanitation Data'!H34))="","",OFFSET('Sanitation Data'!$H$31,0,10*ROW('Sanitation Data'!H34)))</f>
        <v/>
      </c>
      <c r="DI40" s="277" t="str">
        <f ca="true">+IF(OFFSET('Sanitation Data'!$H$32,0,10*ROW('Sanitation Data'!H34))="","",OFFSET('Sanitation Data'!$H$32,0,10*ROW('Sanitation Data'!H34)))</f>
        <v/>
      </c>
      <c r="DJ40" s="277" t="str">
        <f ca="true">+IF(OFFSET('Sanitation Data'!$I$28,0,10*ROW('Sanitation Data'!I34))="","",OFFSET('Sanitation Data'!$I$28,0,10*ROW('Sanitation Data'!I34)))</f>
        <v/>
      </c>
      <c r="DK40" s="277" t="str">
        <f ca="true">+IF(OFFSET('Sanitation Data'!$I$29,0,10*ROW('Sanitation Data'!I34))="","",OFFSET('Sanitation Data'!$I$29,0,10*ROW('Sanitation Data'!I34)))</f>
        <v/>
      </c>
      <c r="DL40" s="277" t="str">
        <f ca="true">+IF(OFFSET('Sanitation Data'!$I$30,0,10*ROW('Sanitation Data'!I34))="","",OFFSET('Sanitation Data'!$I$30,0,10*ROW('Sanitation Data'!I34)))</f>
        <v/>
      </c>
      <c r="DM40" s="277" t="str">
        <f ca="true">+IF(OFFSET('Sanitation Data'!$I$31,0,10*ROW('Sanitation Data'!I34))="","",OFFSET('Sanitation Data'!$I$31,0,10*ROW('Sanitation Data'!I34)))</f>
        <v/>
      </c>
      <c r="DN40" s="277" t="str">
        <f ca="true">+IF(OFFSET('Sanitation Data'!$I$32,0,10*ROW('Sanitation Data'!I34))="","",OFFSET('Sanitation Data'!$I$32,0,10*ROW('Sanitation Data'!I34)))</f>
        <v/>
      </c>
      <c r="DO40" s="277" t="str">
        <f ca="true">+IF(OFFSET('Hygiene Data'!$D$11,0,10*ROW('Hygiene Data'!D34))="","",OFFSET('Hygiene Data'!$D$11,0,10*ROW('Hygiene Data'!D34)))</f>
        <v/>
      </c>
      <c r="DP40" s="277" t="str">
        <f ca="true">+IF(OFFSET('Hygiene Data'!$D$12,0,10*ROW('Hygiene Data'!D34))="","",OFFSET('Hygiene Data'!$D$12,0,10*ROW('Hygiene Data'!D34)))</f>
        <v/>
      </c>
      <c r="DQ40" s="277" t="str">
        <f ca="true">+IF(OFFSET('Hygiene Data'!$D$13,0,10*ROW('Hygiene Data'!D34))="","",OFFSET('Hygiene Data'!$D$13,0,10*ROW('Hygiene Data'!D34)))</f>
        <v/>
      </c>
      <c r="DR40" s="277" t="str">
        <f ca="true">+IF(OFFSET('Hygiene Data'!$E$11,0,10*ROW('Hygiene Data'!E34))="","",OFFSET('Hygiene Data'!$E$11,0,10*ROW('Hygiene Data'!E34)))</f>
        <v/>
      </c>
      <c r="DS40" s="277" t="str">
        <f ca="true">+IF(OFFSET('Hygiene Data'!$E$12,0,10*ROW('Hygiene Data'!E34))="","",OFFSET('Hygiene Data'!$E$12,0,10*ROW('Hygiene Data'!E34)))</f>
        <v/>
      </c>
      <c r="DT40" s="277" t="str">
        <f ca="true">+IF(OFFSET('Hygiene Data'!$E$13,0,10*ROW('Hygiene Data'!E34))="","",OFFSET('Hygiene Data'!$E$13,0,10*ROW('Hygiene Data'!E34)))</f>
        <v/>
      </c>
      <c r="DU40" s="277" t="str">
        <f ca="true">+IF(OFFSET('Hygiene Data'!$F$11,0,10*ROW('Hygiene Data'!F34))="","",OFFSET('Hygiene Data'!$F$11,0,10*ROW('Hygiene Data'!F34)))</f>
        <v/>
      </c>
      <c r="DV40" s="277" t="str">
        <f ca="true">+IF(OFFSET('Hygiene Data'!$F$12,0,10*ROW('Hygiene Data'!F34))="","",OFFSET('Hygiene Data'!$F$12,0,10*ROW('Hygiene Data'!F34)))</f>
        <v/>
      </c>
      <c r="DW40" s="277" t="str">
        <f ca="true">+IF(OFFSET('Hygiene Data'!$F$13,0,10*ROW('Hygiene Data'!F34))="","",OFFSET('Hygiene Data'!$F$13,0,10*ROW('Hygiene Data'!F34)))</f>
        <v/>
      </c>
      <c r="DX40" s="277" t="str">
        <f ca="true">+IF(OFFSET('Hygiene Data'!$G$11,0,10*ROW('Hygiene Data'!G34))="","",OFFSET('Hygiene Data'!$G$11,0,10*ROW('Hygiene Data'!G34)))</f>
        <v/>
      </c>
      <c r="DY40" s="277" t="str">
        <f ca="true">+IF(OFFSET('Hygiene Data'!$G$12,0,10*ROW('Hygiene Data'!G34))="","",OFFSET('Hygiene Data'!$G$12,0,10*ROW('Hygiene Data'!G34)))</f>
        <v/>
      </c>
      <c r="DZ40" s="277" t="str">
        <f ca="true">+IF(OFFSET('Hygiene Data'!$G$13,0,10*ROW('Hygiene Data'!G34))="","",OFFSET('Hygiene Data'!$G$13,0,10*ROW('Hygiene Data'!G34)))</f>
        <v/>
      </c>
      <c r="EA40" s="277" t="str">
        <f ca="true">+IF(OFFSET('Hygiene Data'!$H$11,0,10*ROW('Hygiene Data'!H34))="","",OFFSET('Hygiene Data'!$H$11,0,10*ROW('Hygiene Data'!H34)))</f>
        <v/>
      </c>
      <c r="EB40" s="277" t="str">
        <f ca="true">+IF(OFFSET('Hygiene Data'!$H$12,0,10*ROW('Hygiene Data'!H34))="","",OFFSET('Hygiene Data'!$H$12,0,10*ROW('Hygiene Data'!H34)))</f>
        <v/>
      </c>
      <c r="EC40" s="277" t="str">
        <f ca="true">+IF(OFFSET('Hygiene Data'!$H$13,0,10*ROW('Hygiene Data'!H34))="","",OFFSET('Hygiene Data'!$H$13,0,10*ROW('Hygiene Data'!H34)))</f>
        <v/>
      </c>
      <c r="ED40" s="277" t="str">
        <f ca="true">+IF(OFFSET('Hygiene Data'!$I$11,0,10*ROW('Hygiene Data'!I34))="","",OFFSET('Hygiene Data'!$I$11,0,10*ROW('Hygiene Data'!I34)))</f>
        <v/>
      </c>
      <c r="EE40" s="277" t="str">
        <f ca="true">+IF(OFFSET('Hygiene Data'!$I$12,0,10*ROW('Hygiene Data'!I34))="","",OFFSET('Hygiene Data'!$I$12,0,10*ROW('Hygiene Data'!I34)))</f>
        <v/>
      </c>
      <c r="EF40" s="277"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33" t="str">
        <f t="shared" ca="true" si="0"/>
        <v/>
      </c>
      <c r="D41" s="92"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2"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2"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2"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2"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2"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2"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2"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2"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2"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2"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2"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2"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2"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2"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2"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2"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2"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3"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3"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3"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3"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3"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3"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3"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3"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3"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3"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3"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3"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3"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3"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3"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3"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3"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3"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3"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3"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3"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3"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3"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3"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3"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3"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3"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3"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3"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3"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4"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4"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4"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4"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4"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4"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4"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4"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4"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4"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4"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4"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4"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4"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4"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4"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4"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4"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7"/>
      <c r="BS41" s="277" t="str">
        <f ca="true">+IF(OFFSET('Water Data'!$D$27,0,10*ROW('Water Data'!D35))="","",OFFSET('Water Data'!$D$27,0,10*ROW('Water Data'!D35)))</f>
        <v/>
      </c>
      <c r="BT41" s="277" t="str">
        <f ca="true">+IF(OFFSET('Water Data'!$D$28,0,10*ROW('Water Data'!D35))="","",OFFSET('Water Data'!$D$28,0,10*ROW('Water Data'!D35)))</f>
        <v/>
      </c>
      <c r="BU41" s="277" t="str">
        <f ca="true">+IF(OFFSET('Water Data'!$D$29,0,10*ROW('Water Data'!D35))="","",OFFSET('Water Data'!$D$29,0,10*ROW('Water Data'!D35)))</f>
        <v/>
      </c>
      <c r="BV41" s="277" t="str">
        <f ca="true">+IF(OFFSET('Water Data'!$E$27,0,10*ROW('Water Data'!E35))="","",OFFSET('Water Data'!$E$27,0,10*ROW('Water Data'!E35)))</f>
        <v/>
      </c>
      <c r="BW41" s="277" t="str">
        <f ca="true">+IF(OFFSET('Water Data'!$E$28,0,10*ROW('Water Data'!E35))="","",OFFSET('Water Data'!$E$28,0,10*ROW('Water Data'!E35)))</f>
        <v/>
      </c>
      <c r="BX41" s="277" t="str">
        <f ca="true">+IF(OFFSET('Water Data'!$E$29,0,10*ROW('Water Data'!E35))="","",OFFSET('Water Data'!$E$29,0,10*ROW('Water Data'!E35)))</f>
        <v/>
      </c>
      <c r="BY41" s="277" t="str">
        <f ca="true">+IF(OFFSET('Water Data'!$F$27,0,10*ROW('Water Data'!F35))="","",OFFSET('Water Data'!$F$27,0,10*ROW('Water Data'!F35)))</f>
        <v/>
      </c>
      <c r="BZ41" s="277" t="str">
        <f ca="true">+IF(OFFSET('Water Data'!$F$28,0,10*ROW('Water Data'!F35))="","",OFFSET('Water Data'!$F$28,0,10*ROW('Water Data'!F35)))</f>
        <v/>
      </c>
      <c r="CA41" s="277" t="str">
        <f ca="true">+IF(OFFSET('Water Data'!$F$29,0,10*ROW('Water Data'!F35))="","",OFFSET('Water Data'!$F$29,0,10*ROW('Water Data'!F35)))</f>
        <v/>
      </c>
      <c r="CB41" s="277" t="str">
        <f ca="true">+IF(OFFSET('Water Data'!$G$27,0,10*ROW('Water Data'!G35))="","",OFFSET('Water Data'!$G$27,0,10*ROW('Water Data'!G35)))</f>
        <v/>
      </c>
      <c r="CC41" s="277" t="str">
        <f ca="true">+IF(OFFSET('Water Data'!$G$28,0,10*ROW('Water Data'!G35))="","",OFFSET('Water Data'!$G$28,0,10*ROW('Water Data'!G35)))</f>
        <v/>
      </c>
      <c r="CD41" s="277" t="str">
        <f ca="true">+IF(OFFSET('Water Data'!$G$29,0,10*ROW('Water Data'!G35))="","",OFFSET('Water Data'!$G$29,0,10*ROW('Water Data'!G35)))</f>
        <v/>
      </c>
      <c r="CE41" s="277" t="str">
        <f ca="true">+IF(OFFSET('Water Data'!$H$27,0,10*ROW('Water Data'!H35))="","",OFFSET('Water Data'!$H$27,0,10*ROW('Water Data'!H35)))</f>
        <v/>
      </c>
      <c r="CF41" s="277" t="str">
        <f ca="true">+IF(OFFSET('Water Data'!$H$28,0,10*ROW('Water Data'!H35))="","",OFFSET('Water Data'!$H$28,0,10*ROW('Water Data'!H35)))</f>
        <v/>
      </c>
      <c r="CG41" s="277" t="str">
        <f ca="true">+IF(OFFSET('Water Data'!$H$29,0,10*ROW('Water Data'!H35))="","",OFFSET('Water Data'!$H$29,0,10*ROW('Water Data'!H35)))</f>
        <v/>
      </c>
      <c r="CH41" s="277" t="str">
        <f ca="true">+IF(OFFSET('Water Data'!$I$27,0,10*ROW('Water Data'!I35))="","",OFFSET('Water Data'!$I$27,0,10*ROW('Water Data'!I35)))</f>
        <v/>
      </c>
      <c r="CI41" s="277" t="str">
        <f ca="true">+IF(OFFSET('Water Data'!$I$28,0,10*ROW('Water Data'!I35))="","",OFFSET('Water Data'!$I$28,0,10*ROW('Water Data'!I35)))</f>
        <v/>
      </c>
      <c r="CJ41" s="277" t="str">
        <f ca="true">+IF(OFFSET('Water Data'!$I$29,0,10*ROW('Water Data'!I35))="","",OFFSET('Water Data'!$I$29,0,10*ROW('Water Data'!I35)))</f>
        <v/>
      </c>
      <c r="CK41" s="277" t="str">
        <f ca="true">+IF(OFFSET('Sanitation Data'!$D$28,0,10*ROW('Sanitation Data'!D35))="","",OFFSET('Sanitation Data'!$D$28,0,10*ROW('Sanitation Data'!D35)))</f>
        <v/>
      </c>
      <c r="CL41" s="277" t="str">
        <f ca="true">+IF(OFFSET('Sanitation Data'!$D$29,0,10*ROW('Sanitation Data'!D35))="","",OFFSET('Sanitation Data'!$D$29,0,10*ROW('Sanitation Data'!D35)))</f>
        <v/>
      </c>
      <c r="CM41" s="277" t="str">
        <f ca="true">+IF(OFFSET('Sanitation Data'!$D$30,0,10*ROW('Sanitation Data'!D35))="","",OFFSET('Sanitation Data'!$D$30,0,10*ROW('Sanitation Data'!D35)))</f>
        <v/>
      </c>
      <c r="CN41" s="277" t="str">
        <f ca="true">+IF(OFFSET('Sanitation Data'!$D$31,0,10*ROW('Sanitation Data'!D35))="","",OFFSET('Sanitation Data'!$D$31,0,10*ROW('Sanitation Data'!D35)))</f>
        <v/>
      </c>
      <c r="CO41" s="277" t="str">
        <f ca="true">+IF(OFFSET('Sanitation Data'!$D$32,0,10*ROW('Sanitation Data'!D35))="","",OFFSET('Sanitation Data'!$D$32,0,10*ROW('Sanitation Data'!D35)))</f>
        <v/>
      </c>
      <c r="CP41" s="277" t="str">
        <f ca="true">+IF(OFFSET('Sanitation Data'!$E$28,0,10*ROW('Sanitation Data'!E35))="","",OFFSET('Sanitation Data'!$E$28,0,10*ROW('Sanitation Data'!E35)))</f>
        <v/>
      </c>
      <c r="CQ41" s="277" t="str">
        <f ca="true">+IF(OFFSET('Sanitation Data'!$E$29,0,10*ROW('Sanitation Data'!E35))="","",OFFSET('Sanitation Data'!$E$29,0,10*ROW('Sanitation Data'!E35)))</f>
        <v/>
      </c>
      <c r="CR41" s="277" t="str">
        <f ca="true">+IF(OFFSET('Sanitation Data'!$E$30,0,10*ROW('Sanitation Data'!E35))="","",OFFSET('Sanitation Data'!$E$30,0,10*ROW('Sanitation Data'!E35)))</f>
        <v/>
      </c>
      <c r="CS41" s="277" t="str">
        <f ca="true">+IF(OFFSET('Sanitation Data'!$E$31,0,10*ROW('Sanitation Data'!E35))="","",OFFSET('Sanitation Data'!$E$31,0,10*ROW('Sanitation Data'!E35)))</f>
        <v/>
      </c>
      <c r="CT41" s="277" t="str">
        <f ca="true">+IF(OFFSET('Sanitation Data'!$E$32,0,10*ROW('Sanitation Data'!E35))="","",OFFSET('Sanitation Data'!$E$32,0,10*ROW('Sanitation Data'!E35)))</f>
        <v/>
      </c>
      <c r="CU41" s="277" t="str">
        <f ca="true">+IF(OFFSET('Sanitation Data'!$F$28,0,10*ROW('Sanitation Data'!F35))="","",OFFSET('Sanitation Data'!$F$28,0,10*ROW('Sanitation Data'!F35)))</f>
        <v/>
      </c>
      <c r="CV41" s="277" t="str">
        <f ca="true">+IF(OFFSET('Sanitation Data'!$F$29,0,10*ROW('Sanitation Data'!F35))="","",OFFSET('Sanitation Data'!$F$29,0,10*ROW('Sanitation Data'!F35)))</f>
        <v/>
      </c>
      <c r="CW41" s="277" t="str">
        <f ca="true">+IF(OFFSET('Sanitation Data'!$F$30,0,10*ROW('Sanitation Data'!F35))="","",OFFSET('Sanitation Data'!$F$30,0,10*ROW('Sanitation Data'!F35)))</f>
        <v/>
      </c>
      <c r="CX41" s="277" t="str">
        <f ca="true">+IF(OFFSET('Sanitation Data'!$F$31,0,10*ROW('Sanitation Data'!F35))="","",OFFSET('Sanitation Data'!$F$31,0,10*ROW('Sanitation Data'!F35)))</f>
        <v/>
      </c>
      <c r="CY41" s="277" t="str">
        <f ca="true">+IF(OFFSET('Sanitation Data'!$F$32,0,10*ROW('Sanitation Data'!F35))="","",OFFSET('Sanitation Data'!$F$32,0,10*ROW('Sanitation Data'!F35)))</f>
        <v/>
      </c>
      <c r="CZ41" s="277" t="str">
        <f ca="true">+IF(OFFSET('Sanitation Data'!$G$28,0,10*ROW('Sanitation Data'!G35))="","",OFFSET('Sanitation Data'!$G$28,0,10*ROW('Sanitation Data'!G35)))</f>
        <v/>
      </c>
      <c r="DA41" s="277" t="str">
        <f ca="true">+IF(OFFSET('Sanitation Data'!$G$29,0,10*ROW('Sanitation Data'!G35))="","",OFFSET('Sanitation Data'!$G$29,0,10*ROW('Sanitation Data'!G35)))</f>
        <v/>
      </c>
      <c r="DB41" s="277" t="str">
        <f ca="true">+IF(OFFSET('Sanitation Data'!$G$30,0,10*ROW('Sanitation Data'!G35))="","",OFFSET('Sanitation Data'!$G$30,0,10*ROW('Sanitation Data'!G35)))</f>
        <v/>
      </c>
      <c r="DC41" s="277" t="str">
        <f ca="true">+IF(OFFSET('Sanitation Data'!$G$31,0,10*ROW('Sanitation Data'!G35))="","",OFFSET('Sanitation Data'!$G$31,0,10*ROW('Sanitation Data'!G35)))</f>
        <v/>
      </c>
      <c r="DD41" s="277" t="str">
        <f ca="true">+IF(OFFSET('Sanitation Data'!$G$32,0,10*ROW('Sanitation Data'!G35))="","",OFFSET('Sanitation Data'!$G$32,0,10*ROW('Sanitation Data'!G35)))</f>
        <v/>
      </c>
      <c r="DE41" s="277" t="str">
        <f ca="true">+IF(OFFSET('Sanitation Data'!$H$28,0,10*ROW('Sanitation Data'!H35))="","",OFFSET('Sanitation Data'!$H$28,0,10*ROW('Sanitation Data'!H35)))</f>
        <v/>
      </c>
      <c r="DF41" s="277" t="str">
        <f ca="true">+IF(OFFSET('Sanitation Data'!$H$29,0,10*ROW('Sanitation Data'!H35))="","",OFFSET('Sanitation Data'!$H$29,0,10*ROW('Sanitation Data'!H35)))</f>
        <v/>
      </c>
      <c r="DG41" s="277" t="str">
        <f ca="true">+IF(OFFSET('Sanitation Data'!$H$30,0,10*ROW('Sanitation Data'!H35))="","",OFFSET('Sanitation Data'!$H$30,0,10*ROW('Sanitation Data'!H35)))</f>
        <v/>
      </c>
      <c r="DH41" s="277" t="str">
        <f ca="true">+IF(OFFSET('Sanitation Data'!$H$31,0,10*ROW('Sanitation Data'!H35))="","",OFFSET('Sanitation Data'!$H$31,0,10*ROW('Sanitation Data'!H35)))</f>
        <v/>
      </c>
      <c r="DI41" s="277" t="str">
        <f ca="true">+IF(OFFSET('Sanitation Data'!$H$32,0,10*ROW('Sanitation Data'!H35))="","",OFFSET('Sanitation Data'!$H$32,0,10*ROW('Sanitation Data'!H35)))</f>
        <v/>
      </c>
      <c r="DJ41" s="277" t="str">
        <f ca="true">+IF(OFFSET('Sanitation Data'!$I$28,0,10*ROW('Sanitation Data'!I35))="","",OFFSET('Sanitation Data'!$I$28,0,10*ROW('Sanitation Data'!I35)))</f>
        <v/>
      </c>
      <c r="DK41" s="277" t="str">
        <f ca="true">+IF(OFFSET('Sanitation Data'!$I$29,0,10*ROW('Sanitation Data'!I35))="","",OFFSET('Sanitation Data'!$I$29,0,10*ROW('Sanitation Data'!I35)))</f>
        <v/>
      </c>
      <c r="DL41" s="277" t="str">
        <f ca="true">+IF(OFFSET('Sanitation Data'!$I$30,0,10*ROW('Sanitation Data'!I35))="","",OFFSET('Sanitation Data'!$I$30,0,10*ROW('Sanitation Data'!I35)))</f>
        <v/>
      </c>
      <c r="DM41" s="277" t="str">
        <f ca="true">+IF(OFFSET('Sanitation Data'!$I$31,0,10*ROW('Sanitation Data'!I35))="","",OFFSET('Sanitation Data'!$I$31,0,10*ROW('Sanitation Data'!I35)))</f>
        <v/>
      </c>
      <c r="DN41" s="277" t="str">
        <f ca="true">+IF(OFFSET('Sanitation Data'!$I$32,0,10*ROW('Sanitation Data'!I35))="","",OFFSET('Sanitation Data'!$I$32,0,10*ROW('Sanitation Data'!I35)))</f>
        <v/>
      </c>
      <c r="DO41" s="277" t="str">
        <f ca="true">+IF(OFFSET('Hygiene Data'!$D$11,0,10*ROW('Hygiene Data'!D35))="","",OFFSET('Hygiene Data'!$D$11,0,10*ROW('Hygiene Data'!D35)))</f>
        <v/>
      </c>
      <c r="DP41" s="277" t="str">
        <f ca="true">+IF(OFFSET('Hygiene Data'!$D$12,0,10*ROW('Hygiene Data'!D35))="","",OFFSET('Hygiene Data'!$D$12,0,10*ROW('Hygiene Data'!D35)))</f>
        <v/>
      </c>
      <c r="DQ41" s="277" t="str">
        <f ca="true">+IF(OFFSET('Hygiene Data'!$D$13,0,10*ROW('Hygiene Data'!D35))="","",OFFSET('Hygiene Data'!$D$13,0,10*ROW('Hygiene Data'!D35)))</f>
        <v/>
      </c>
      <c r="DR41" s="277" t="str">
        <f ca="true">+IF(OFFSET('Hygiene Data'!$E$11,0,10*ROW('Hygiene Data'!E35))="","",OFFSET('Hygiene Data'!$E$11,0,10*ROW('Hygiene Data'!E35)))</f>
        <v/>
      </c>
      <c r="DS41" s="277" t="str">
        <f ca="true">+IF(OFFSET('Hygiene Data'!$E$12,0,10*ROW('Hygiene Data'!E35))="","",OFFSET('Hygiene Data'!$E$12,0,10*ROW('Hygiene Data'!E35)))</f>
        <v/>
      </c>
      <c r="DT41" s="277" t="str">
        <f ca="true">+IF(OFFSET('Hygiene Data'!$E$13,0,10*ROW('Hygiene Data'!E35))="","",OFFSET('Hygiene Data'!$E$13,0,10*ROW('Hygiene Data'!E35)))</f>
        <v/>
      </c>
      <c r="DU41" s="277" t="str">
        <f ca="true">+IF(OFFSET('Hygiene Data'!$F$11,0,10*ROW('Hygiene Data'!F35))="","",OFFSET('Hygiene Data'!$F$11,0,10*ROW('Hygiene Data'!F35)))</f>
        <v/>
      </c>
      <c r="DV41" s="277" t="str">
        <f ca="true">+IF(OFFSET('Hygiene Data'!$F$12,0,10*ROW('Hygiene Data'!F35))="","",OFFSET('Hygiene Data'!$F$12,0,10*ROW('Hygiene Data'!F35)))</f>
        <v/>
      </c>
      <c r="DW41" s="277" t="str">
        <f ca="true">+IF(OFFSET('Hygiene Data'!$F$13,0,10*ROW('Hygiene Data'!F35))="","",OFFSET('Hygiene Data'!$F$13,0,10*ROW('Hygiene Data'!F35)))</f>
        <v/>
      </c>
      <c r="DX41" s="277" t="str">
        <f ca="true">+IF(OFFSET('Hygiene Data'!$G$11,0,10*ROW('Hygiene Data'!G35))="","",OFFSET('Hygiene Data'!$G$11,0,10*ROW('Hygiene Data'!G35)))</f>
        <v/>
      </c>
      <c r="DY41" s="277" t="str">
        <f ca="true">+IF(OFFSET('Hygiene Data'!$G$12,0,10*ROW('Hygiene Data'!G35))="","",OFFSET('Hygiene Data'!$G$12,0,10*ROW('Hygiene Data'!G35)))</f>
        <v/>
      </c>
      <c r="DZ41" s="277" t="str">
        <f ca="true">+IF(OFFSET('Hygiene Data'!$G$13,0,10*ROW('Hygiene Data'!G35))="","",OFFSET('Hygiene Data'!$G$13,0,10*ROW('Hygiene Data'!G35)))</f>
        <v/>
      </c>
      <c r="EA41" s="277" t="str">
        <f ca="true">+IF(OFFSET('Hygiene Data'!$H$11,0,10*ROW('Hygiene Data'!H35))="","",OFFSET('Hygiene Data'!$H$11,0,10*ROW('Hygiene Data'!H35)))</f>
        <v/>
      </c>
      <c r="EB41" s="277" t="str">
        <f ca="true">+IF(OFFSET('Hygiene Data'!$H$12,0,10*ROW('Hygiene Data'!H35))="","",OFFSET('Hygiene Data'!$H$12,0,10*ROW('Hygiene Data'!H35)))</f>
        <v/>
      </c>
      <c r="EC41" s="277" t="str">
        <f ca="true">+IF(OFFSET('Hygiene Data'!$H$13,0,10*ROW('Hygiene Data'!H35))="","",OFFSET('Hygiene Data'!$H$13,0,10*ROW('Hygiene Data'!H35)))</f>
        <v/>
      </c>
      <c r="ED41" s="277" t="str">
        <f ca="true">+IF(OFFSET('Hygiene Data'!$I$11,0,10*ROW('Hygiene Data'!I35))="","",OFFSET('Hygiene Data'!$I$11,0,10*ROW('Hygiene Data'!I35)))</f>
        <v/>
      </c>
      <c r="EE41" s="277" t="str">
        <f ca="true">+IF(OFFSET('Hygiene Data'!$I$12,0,10*ROW('Hygiene Data'!I35))="","",OFFSET('Hygiene Data'!$I$12,0,10*ROW('Hygiene Data'!I35)))</f>
        <v/>
      </c>
      <c r="EF41" s="277"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33" t="str">
        <f t="shared" ca="true" si="0"/>
        <v/>
      </c>
      <c r="D42" s="92"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2"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2"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2"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2"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2"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2"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2"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2"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2"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2"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2"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2"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2"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2"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2"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2"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2"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3"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3"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3"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3"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3"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3"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3"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3"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3"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3"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3"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3"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3"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3"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3"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3"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3"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3"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3"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3"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3"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3"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3"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3"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3"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3"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3"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3"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3"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3"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4"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4"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4"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4"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4"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4"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4"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4"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4"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4"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4"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4"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4"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4"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4"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4"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4"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4"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7"/>
      <c r="BS42" s="277" t="str">
        <f ca="true">+IF(OFFSET('Water Data'!$D$27,0,10*ROW('Water Data'!D36))="","",OFFSET('Water Data'!$D$27,0,10*ROW('Water Data'!D36)))</f>
        <v/>
      </c>
      <c r="BT42" s="277" t="str">
        <f ca="true">+IF(OFFSET('Water Data'!$D$28,0,10*ROW('Water Data'!D36))="","",OFFSET('Water Data'!$D$28,0,10*ROW('Water Data'!D36)))</f>
        <v/>
      </c>
      <c r="BU42" s="277" t="str">
        <f ca="true">+IF(OFFSET('Water Data'!$D$29,0,10*ROW('Water Data'!D36))="","",OFFSET('Water Data'!$D$29,0,10*ROW('Water Data'!D36)))</f>
        <v/>
      </c>
      <c r="BV42" s="277" t="str">
        <f ca="true">+IF(OFFSET('Water Data'!$E$27,0,10*ROW('Water Data'!E36))="","",OFFSET('Water Data'!$E$27,0,10*ROW('Water Data'!E36)))</f>
        <v/>
      </c>
      <c r="BW42" s="277" t="str">
        <f ca="true">+IF(OFFSET('Water Data'!$E$28,0,10*ROW('Water Data'!E36))="","",OFFSET('Water Data'!$E$28,0,10*ROW('Water Data'!E36)))</f>
        <v/>
      </c>
      <c r="BX42" s="277" t="str">
        <f ca="true">+IF(OFFSET('Water Data'!$E$29,0,10*ROW('Water Data'!E36))="","",OFFSET('Water Data'!$E$29,0,10*ROW('Water Data'!E36)))</f>
        <v/>
      </c>
      <c r="BY42" s="277" t="str">
        <f ca="true">+IF(OFFSET('Water Data'!$F$27,0,10*ROW('Water Data'!F36))="","",OFFSET('Water Data'!$F$27,0,10*ROW('Water Data'!F36)))</f>
        <v/>
      </c>
      <c r="BZ42" s="277" t="str">
        <f ca="true">+IF(OFFSET('Water Data'!$F$28,0,10*ROW('Water Data'!F36))="","",OFFSET('Water Data'!$F$28,0,10*ROW('Water Data'!F36)))</f>
        <v/>
      </c>
      <c r="CA42" s="277" t="str">
        <f ca="true">+IF(OFFSET('Water Data'!$F$29,0,10*ROW('Water Data'!F36))="","",OFFSET('Water Data'!$F$29,0,10*ROW('Water Data'!F36)))</f>
        <v/>
      </c>
      <c r="CB42" s="277" t="str">
        <f ca="true">+IF(OFFSET('Water Data'!$G$27,0,10*ROW('Water Data'!G36))="","",OFFSET('Water Data'!$G$27,0,10*ROW('Water Data'!G36)))</f>
        <v/>
      </c>
      <c r="CC42" s="277" t="str">
        <f ca="true">+IF(OFFSET('Water Data'!$G$28,0,10*ROW('Water Data'!G36))="","",OFFSET('Water Data'!$G$28,0,10*ROW('Water Data'!G36)))</f>
        <v/>
      </c>
      <c r="CD42" s="277" t="str">
        <f ca="true">+IF(OFFSET('Water Data'!$G$29,0,10*ROW('Water Data'!G36))="","",OFFSET('Water Data'!$G$29,0,10*ROW('Water Data'!G36)))</f>
        <v/>
      </c>
      <c r="CE42" s="277" t="str">
        <f ca="true">+IF(OFFSET('Water Data'!$H$27,0,10*ROW('Water Data'!H36))="","",OFFSET('Water Data'!$H$27,0,10*ROW('Water Data'!H36)))</f>
        <v/>
      </c>
      <c r="CF42" s="277" t="str">
        <f ca="true">+IF(OFFSET('Water Data'!$H$28,0,10*ROW('Water Data'!H36))="","",OFFSET('Water Data'!$H$28,0,10*ROW('Water Data'!H36)))</f>
        <v/>
      </c>
      <c r="CG42" s="277" t="str">
        <f ca="true">+IF(OFFSET('Water Data'!$H$29,0,10*ROW('Water Data'!H36))="","",OFFSET('Water Data'!$H$29,0,10*ROW('Water Data'!H36)))</f>
        <v/>
      </c>
      <c r="CH42" s="277" t="str">
        <f ca="true">+IF(OFFSET('Water Data'!$I$27,0,10*ROW('Water Data'!I36))="","",OFFSET('Water Data'!$I$27,0,10*ROW('Water Data'!I36)))</f>
        <v/>
      </c>
      <c r="CI42" s="277" t="str">
        <f ca="true">+IF(OFFSET('Water Data'!$I$28,0,10*ROW('Water Data'!I36))="","",OFFSET('Water Data'!$I$28,0,10*ROW('Water Data'!I36)))</f>
        <v/>
      </c>
      <c r="CJ42" s="277" t="str">
        <f ca="true">+IF(OFFSET('Water Data'!$I$29,0,10*ROW('Water Data'!I36))="","",OFFSET('Water Data'!$I$29,0,10*ROW('Water Data'!I36)))</f>
        <v/>
      </c>
      <c r="CK42" s="277" t="str">
        <f ca="true">+IF(OFFSET('Sanitation Data'!$D$28,0,10*ROW('Sanitation Data'!D36))="","",OFFSET('Sanitation Data'!$D$28,0,10*ROW('Sanitation Data'!D36)))</f>
        <v/>
      </c>
      <c r="CL42" s="277" t="str">
        <f ca="true">+IF(OFFSET('Sanitation Data'!$D$29,0,10*ROW('Sanitation Data'!D36))="","",OFFSET('Sanitation Data'!$D$29,0,10*ROW('Sanitation Data'!D36)))</f>
        <v/>
      </c>
      <c r="CM42" s="277" t="str">
        <f ca="true">+IF(OFFSET('Sanitation Data'!$D$30,0,10*ROW('Sanitation Data'!D36))="","",OFFSET('Sanitation Data'!$D$30,0,10*ROW('Sanitation Data'!D36)))</f>
        <v/>
      </c>
      <c r="CN42" s="277" t="str">
        <f ca="true">+IF(OFFSET('Sanitation Data'!$D$31,0,10*ROW('Sanitation Data'!D36))="","",OFFSET('Sanitation Data'!$D$31,0,10*ROW('Sanitation Data'!D36)))</f>
        <v/>
      </c>
      <c r="CO42" s="277" t="str">
        <f ca="true">+IF(OFFSET('Sanitation Data'!$D$32,0,10*ROW('Sanitation Data'!D36))="","",OFFSET('Sanitation Data'!$D$32,0,10*ROW('Sanitation Data'!D36)))</f>
        <v/>
      </c>
      <c r="CP42" s="277" t="str">
        <f ca="true">+IF(OFFSET('Sanitation Data'!$E$28,0,10*ROW('Sanitation Data'!E36))="","",OFFSET('Sanitation Data'!$E$28,0,10*ROW('Sanitation Data'!E36)))</f>
        <v/>
      </c>
      <c r="CQ42" s="277" t="str">
        <f ca="true">+IF(OFFSET('Sanitation Data'!$E$29,0,10*ROW('Sanitation Data'!E36))="","",OFFSET('Sanitation Data'!$E$29,0,10*ROW('Sanitation Data'!E36)))</f>
        <v/>
      </c>
      <c r="CR42" s="277" t="str">
        <f ca="true">+IF(OFFSET('Sanitation Data'!$E$30,0,10*ROW('Sanitation Data'!E36))="","",OFFSET('Sanitation Data'!$E$30,0,10*ROW('Sanitation Data'!E36)))</f>
        <v/>
      </c>
      <c r="CS42" s="277" t="str">
        <f ca="true">+IF(OFFSET('Sanitation Data'!$E$31,0,10*ROW('Sanitation Data'!E36))="","",OFFSET('Sanitation Data'!$E$31,0,10*ROW('Sanitation Data'!E36)))</f>
        <v/>
      </c>
      <c r="CT42" s="277" t="str">
        <f ca="true">+IF(OFFSET('Sanitation Data'!$E$32,0,10*ROW('Sanitation Data'!E36))="","",OFFSET('Sanitation Data'!$E$32,0,10*ROW('Sanitation Data'!E36)))</f>
        <v/>
      </c>
      <c r="CU42" s="277" t="str">
        <f ca="true">+IF(OFFSET('Sanitation Data'!$F$28,0,10*ROW('Sanitation Data'!F36))="","",OFFSET('Sanitation Data'!$F$28,0,10*ROW('Sanitation Data'!F36)))</f>
        <v/>
      </c>
      <c r="CV42" s="277" t="str">
        <f ca="true">+IF(OFFSET('Sanitation Data'!$F$29,0,10*ROW('Sanitation Data'!F36))="","",OFFSET('Sanitation Data'!$F$29,0,10*ROW('Sanitation Data'!F36)))</f>
        <v/>
      </c>
      <c r="CW42" s="277" t="str">
        <f ca="true">+IF(OFFSET('Sanitation Data'!$F$30,0,10*ROW('Sanitation Data'!F36))="","",OFFSET('Sanitation Data'!$F$30,0,10*ROW('Sanitation Data'!F36)))</f>
        <v/>
      </c>
      <c r="CX42" s="277" t="str">
        <f ca="true">+IF(OFFSET('Sanitation Data'!$F$31,0,10*ROW('Sanitation Data'!F36))="","",OFFSET('Sanitation Data'!$F$31,0,10*ROW('Sanitation Data'!F36)))</f>
        <v/>
      </c>
      <c r="CY42" s="277" t="str">
        <f ca="true">+IF(OFFSET('Sanitation Data'!$F$32,0,10*ROW('Sanitation Data'!F36))="","",OFFSET('Sanitation Data'!$F$32,0,10*ROW('Sanitation Data'!F36)))</f>
        <v/>
      </c>
      <c r="CZ42" s="277" t="str">
        <f ca="true">+IF(OFFSET('Sanitation Data'!$G$28,0,10*ROW('Sanitation Data'!G36))="","",OFFSET('Sanitation Data'!$G$28,0,10*ROW('Sanitation Data'!G36)))</f>
        <v/>
      </c>
      <c r="DA42" s="277" t="str">
        <f ca="true">+IF(OFFSET('Sanitation Data'!$G$29,0,10*ROW('Sanitation Data'!G36))="","",OFFSET('Sanitation Data'!$G$29,0,10*ROW('Sanitation Data'!G36)))</f>
        <v/>
      </c>
      <c r="DB42" s="277" t="str">
        <f ca="true">+IF(OFFSET('Sanitation Data'!$G$30,0,10*ROW('Sanitation Data'!G36))="","",OFFSET('Sanitation Data'!$G$30,0,10*ROW('Sanitation Data'!G36)))</f>
        <v/>
      </c>
      <c r="DC42" s="277" t="str">
        <f ca="true">+IF(OFFSET('Sanitation Data'!$G$31,0,10*ROW('Sanitation Data'!G36))="","",OFFSET('Sanitation Data'!$G$31,0,10*ROW('Sanitation Data'!G36)))</f>
        <v/>
      </c>
      <c r="DD42" s="277" t="str">
        <f ca="true">+IF(OFFSET('Sanitation Data'!$G$32,0,10*ROW('Sanitation Data'!G36))="","",OFFSET('Sanitation Data'!$G$32,0,10*ROW('Sanitation Data'!G36)))</f>
        <v/>
      </c>
      <c r="DE42" s="277" t="str">
        <f ca="true">+IF(OFFSET('Sanitation Data'!$H$28,0,10*ROW('Sanitation Data'!H36))="","",OFFSET('Sanitation Data'!$H$28,0,10*ROW('Sanitation Data'!H36)))</f>
        <v/>
      </c>
      <c r="DF42" s="277" t="str">
        <f ca="true">+IF(OFFSET('Sanitation Data'!$H$29,0,10*ROW('Sanitation Data'!H36))="","",OFFSET('Sanitation Data'!$H$29,0,10*ROW('Sanitation Data'!H36)))</f>
        <v/>
      </c>
      <c r="DG42" s="277" t="str">
        <f ca="true">+IF(OFFSET('Sanitation Data'!$H$30,0,10*ROW('Sanitation Data'!H36))="","",OFFSET('Sanitation Data'!$H$30,0,10*ROW('Sanitation Data'!H36)))</f>
        <v/>
      </c>
      <c r="DH42" s="277" t="str">
        <f ca="true">+IF(OFFSET('Sanitation Data'!$H$31,0,10*ROW('Sanitation Data'!H36))="","",OFFSET('Sanitation Data'!$H$31,0,10*ROW('Sanitation Data'!H36)))</f>
        <v/>
      </c>
      <c r="DI42" s="277" t="str">
        <f ca="true">+IF(OFFSET('Sanitation Data'!$H$32,0,10*ROW('Sanitation Data'!H36))="","",OFFSET('Sanitation Data'!$H$32,0,10*ROW('Sanitation Data'!H36)))</f>
        <v/>
      </c>
      <c r="DJ42" s="277" t="str">
        <f ca="true">+IF(OFFSET('Sanitation Data'!$I$28,0,10*ROW('Sanitation Data'!I36))="","",OFFSET('Sanitation Data'!$I$28,0,10*ROW('Sanitation Data'!I36)))</f>
        <v/>
      </c>
      <c r="DK42" s="277" t="str">
        <f ca="true">+IF(OFFSET('Sanitation Data'!$I$29,0,10*ROW('Sanitation Data'!I36))="","",OFFSET('Sanitation Data'!$I$29,0,10*ROW('Sanitation Data'!I36)))</f>
        <v/>
      </c>
      <c r="DL42" s="277" t="str">
        <f ca="true">+IF(OFFSET('Sanitation Data'!$I$30,0,10*ROW('Sanitation Data'!I36))="","",OFFSET('Sanitation Data'!$I$30,0,10*ROW('Sanitation Data'!I36)))</f>
        <v/>
      </c>
      <c r="DM42" s="277" t="str">
        <f ca="true">+IF(OFFSET('Sanitation Data'!$I$31,0,10*ROW('Sanitation Data'!I36))="","",OFFSET('Sanitation Data'!$I$31,0,10*ROW('Sanitation Data'!I36)))</f>
        <v/>
      </c>
      <c r="DN42" s="277" t="str">
        <f ca="true">+IF(OFFSET('Sanitation Data'!$I$32,0,10*ROW('Sanitation Data'!I36))="","",OFFSET('Sanitation Data'!$I$32,0,10*ROW('Sanitation Data'!I36)))</f>
        <v/>
      </c>
      <c r="DO42" s="277" t="str">
        <f ca="true">+IF(OFFSET('Hygiene Data'!$D$11,0,10*ROW('Hygiene Data'!D36))="","",OFFSET('Hygiene Data'!$D$11,0,10*ROW('Hygiene Data'!D36)))</f>
        <v/>
      </c>
      <c r="DP42" s="277" t="str">
        <f ca="true">+IF(OFFSET('Hygiene Data'!$D$12,0,10*ROW('Hygiene Data'!D36))="","",OFFSET('Hygiene Data'!$D$12,0,10*ROW('Hygiene Data'!D36)))</f>
        <v/>
      </c>
      <c r="DQ42" s="277" t="str">
        <f ca="true">+IF(OFFSET('Hygiene Data'!$D$13,0,10*ROW('Hygiene Data'!D36))="","",OFFSET('Hygiene Data'!$D$13,0,10*ROW('Hygiene Data'!D36)))</f>
        <v/>
      </c>
      <c r="DR42" s="277" t="str">
        <f ca="true">+IF(OFFSET('Hygiene Data'!$E$11,0,10*ROW('Hygiene Data'!E36))="","",OFFSET('Hygiene Data'!$E$11,0,10*ROW('Hygiene Data'!E36)))</f>
        <v/>
      </c>
      <c r="DS42" s="277" t="str">
        <f ca="true">+IF(OFFSET('Hygiene Data'!$E$12,0,10*ROW('Hygiene Data'!E36))="","",OFFSET('Hygiene Data'!$E$12,0,10*ROW('Hygiene Data'!E36)))</f>
        <v/>
      </c>
      <c r="DT42" s="277" t="str">
        <f ca="true">+IF(OFFSET('Hygiene Data'!$E$13,0,10*ROW('Hygiene Data'!E36))="","",OFFSET('Hygiene Data'!$E$13,0,10*ROW('Hygiene Data'!E36)))</f>
        <v/>
      </c>
      <c r="DU42" s="277" t="str">
        <f ca="true">+IF(OFFSET('Hygiene Data'!$F$11,0,10*ROW('Hygiene Data'!F36))="","",OFFSET('Hygiene Data'!$F$11,0,10*ROW('Hygiene Data'!F36)))</f>
        <v/>
      </c>
      <c r="DV42" s="277" t="str">
        <f ca="true">+IF(OFFSET('Hygiene Data'!$F$12,0,10*ROW('Hygiene Data'!F36))="","",OFFSET('Hygiene Data'!$F$12,0,10*ROW('Hygiene Data'!F36)))</f>
        <v/>
      </c>
      <c r="DW42" s="277" t="str">
        <f ca="true">+IF(OFFSET('Hygiene Data'!$F$13,0,10*ROW('Hygiene Data'!F36))="","",OFFSET('Hygiene Data'!$F$13,0,10*ROW('Hygiene Data'!F36)))</f>
        <v/>
      </c>
      <c r="DX42" s="277" t="str">
        <f ca="true">+IF(OFFSET('Hygiene Data'!$G$11,0,10*ROW('Hygiene Data'!G36))="","",OFFSET('Hygiene Data'!$G$11,0,10*ROW('Hygiene Data'!G36)))</f>
        <v/>
      </c>
      <c r="DY42" s="277" t="str">
        <f ca="true">+IF(OFFSET('Hygiene Data'!$G$12,0,10*ROW('Hygiene Data'!G36))="","",OFFSET('Hygiene Data'!$G$12,0,10*ROW('Hygiene Data'!G36)))</f>
        <v/>
      </c>
      <c r="DZ42" s="277" t="str">
        <f ca="true">+IF(OFFSET('Hygiene Data'!$G$13,0,10*ROW('Hygiene Data'!G36))="","",OFFSET('Hygiene Data'!$G$13,0,10*ROW('Hygiene Data'!G36)))</f>
        <v/>
      </c>
      <c r="EA42" s="277" t="str">
        <f ca="true">+IF(OFFSET('Hygiene Data'!$H$11,0,10*ROW('Hygiene Data'!H36))="","",OFFSET('Hygiene Data'!$H$11,0,10*ROW('Hygiene Data'!H36)))</f>
        <v/>
      </c>
      <c r="EB42" s="277" t="str">
        <f ca="true">+IF(OFFSET('Hygiene Data'!$H$12,0,10*ROW('Hygiene Data'!H36))="","",OFFSET('Hygiene Data'!$H$12,0,10*ROW('Hygiene Data'!H36)))</f>
        <v/>
      </c>
      <c r="EC42" s="277" t="str">
        <f ca="true">+IF(OFFSET('Hygiene Data'!$H$13,0,10*ROW('Hygiene Data'!H36))="","",OFFSET('Hygiene Data'!$H$13,0,10*ROW('Hygiene Data'!H36)))</f>
        <v/>
      </c>
      <c r="ED42" s="277" t="str">
        <f ca="true">+IF(OFFSET('Hygiene Data'!$I$11,0,10*ROW('Hygiene Data'!I36))="","",OFFSET('Hygiene Data'!$I$11,0,10*ROW('Hygiene Data'!I36)))</f>
        <v/>
      </c>
      <c r="EE42" s="277" t="str">
        <f ca="true">+IF(OFFSET('Hygiene Data'!$I$12,0,10*ROW('Hygiene Data'!I36))="","",OFFSET('Hygiene Data'!$I$12,0,10*ROW('Hygiene Data'!I36)))</f>
        <v/>
      </c>
      <c r="EF42" s="277"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33" t="str">
        <f t="shared" ca="true" si="0"/>
        <v/>
      </c>
      <c r="D43" s="92"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2"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2"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2"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2"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2"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2"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2"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2"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2"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2"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2"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2"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2"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2"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2"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2"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2"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3"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3"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3"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3"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3"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3"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3"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3"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3"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3"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3"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3"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3"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3"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3"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3"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3"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3"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3"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3"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3"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3"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3"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3"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3"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3"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3"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3"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3"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3"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4"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4"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4"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4"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4"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4"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4"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4"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4"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4"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4"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4"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4"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4"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4"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4"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4"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4"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7"/>
      <c r="BS43" s="277" t="str">
        <f ca="true">+IF(OFFSET('Water Data'!$D$27,0,10*ROW('Water Data'!D37))="","",OFFSET('Water Data'!$D$27,0,10*ROW('Water Data'!D37)))</f>
        <v/>
      </c>
      <c r="BT43" s="277" t="str">
        <f ca="true">+IF(OFFSET('Water Data'!$D$28,0,10*ROW('Water Data'!D37))="","",OFFSET('Water Data'!$D$28,0,10*ROW('Water Data'!D37)))</f>
        <v/>
      </c>
      <c r="BU43" s="277" t="str">
        <f ca="true">+IF(OFFSET('Water Data'!$D$29,0,10*ROW('Water Data'!D37))="","",OFFSET('Water Data'!$D$29,0,10*ROW('Water Data'!D37)))</f>
        <v/>
      </c>
      <c r="BV43" s="277" t="str">
        <f ca="true">+IF(OFFSET('Water Data'!$E$27,0,10*ROW('Water Data'!E37))="","",OFFSET('Water Data'!$E$27,0,10*ROW('Water Data'!E37)))</f>
        <v/>
      </c>
      <c r="BW43" s="277" t="str">
        <f ca="true">+IF(OFFSET('Water Data'!$E$28,0,10*ROW('Water Data'!E37))="","",OFFSET('Water Data'!$E$28,0,10*ROW('Water Data'!E37)))</f>
        <v/>
      </c>
      <c r="BX43" s="277" t="str">
        <f ca="true">+IF(OFFSET('Water Data'!$E$29,0,10*ROW('Water Data'!E37))="","",OFFSET('Water Data'!$E$29,0,10*ROW('Water Data'!E37)))</f>
        <v/>
      </c>
      <c r="BY43" s="277" t="str">
        <f ca="true">+IF(OFFSET('Water Data'!$F$27,0,10*ROW('Water Data'!F37))="","",OFFSET('Water Data'!$F$27,0,10*ROW('Water Data'!F37)))</f>
        <v/>
      </c>
      <c r="BZ43" s="277" t="str">
        <f ca="true">+IF(OFFSET('Water Data'!$F$28,0,10*ROW('Water Data'!F37))="","",OFFSET('Water Data'!$F$28,0,10*ROW('Water Data'!F37)))</f>
        <v/>
      </c>
      <c r="CA43" s="277" t="str">
        <f ca="true">+IF(OFFSET('Water Data'!$F$29,0,10*ROW('Water Data'!F37))="","",OFFSET('Water Data'!$F$29,0,10*ROW('Water Data'!F37)))</f>
        <v/>
      </c>
      <c r="CB43" s="277" t="str">
        <f ca="true">+IF(OFFSET('Water Data'!$G$27,0,10*ROW('Water Data'!G37))="","",OFFSET('Water Data'!$G$27,0,10*ROW('Water Data'!G37)))</f>
        <v/>
      </c>
      <c r="CC43" s="277" t="str">
        <f ca="true">+IF(OFFSET('Water Data'!$G$28,0,10*ROW('Water Data'!G37))="","",OFFSET('Water Data'!$G$28,0,10*ROW('Water Data'!G37)))</f>
        <v/>
      </c>
      <c r="CD43" s="277" t="str">
        <f ca="true">+IF(OFFSET('Water Data'!$G$29,0,10*ROW('Water Data'!G37))="","",OFFSET('Water Data'!$G$29,0,10*ROW('Water Data'!G37)))</f>
        <v/>
      </c>
      <c r="CE43" s="277" t="str">
        <f ca="true">+IF(OFFSET('Water Data'!$H$27,0,10*ROW('Water Data'!H37))="","",OFFSET('Water Data'!$H$27,0,10*ROW('Water Data'!H37)))</f>
        <v/>
      </c>
      <c r="CF43" s="277" t="str">
        <f ca="true">+IF(OFFSET('Water Data'!$H$28,0,10*ROW('Water Data'!H37))="","",OFFSET('Water Data'!$H$28,0,10*ROW('Water Data'!H37)))</f>
        <v/>
      </c>
      <c r="CG43" s="277" t="str">
        <f ca="true">+IF(OFFSET('Water Data'!$H$29,0,10*ROW('Water Data'!H37))="","",OFFSET('Water Data'!$H$29,0,10*ROW('Water Data'!H37)))</f>
        <v/>
      </c>
      <c r="CH43" s="277" t="str">
        <f ca="true">+IF(OFFSET('Water Data'!$I$27,0,10*ROW('Water Data'!I37))="","",OFFSET('Water Data'!$I$27,0,10*ROW('Water Data'!I37)))</f>
        <v/>
      </c>
      <c r="CI43" s="277" t="str">
        <f ca="true">+IF(OFFSET('Water Data'!$I$28,0,10*ROW('Water Data'!I37))="","",OFFSET('Water Data'!$I$28,0,10*ROW('Water Data'!I37)))</f>
        <v/>
      </c>
      <c r="CJ43" s="277" t="str">
        <f ca="true">+IF(OFFSET('Water Data'!$I$29,0,10*ROW('Water Data'!I37))="","",OFFSET('Water Data'!$I$29,0,10*ROW('Water Data'!I37)))</f>
        <v/>
      </c>
      <c r="CK43" s="277" t="str">
        <f ca="true">+IF(OFFSET('Sanitation Data'!$D$28,0,10*ROW('Sanitation Data'!D37))="","",OFFSET('Sanitation Data'!$D$28,0,10*ROW('Sanitation Data'!D37)))</f>
        <v/>
      </c>
      <c r="CL43" s="277" t="str">
        <f ca="true">+IF(OFFSET('Sanitation Data'!$D$29,0,10*ROW('Sanitation Data'!D37))="","",OFFSET('Sanitation Data'!$D$29,0,10*ROW('Sanitation Data'!D37)))</f>
        <v/>
      </c>
      <c r="CM43" s="277" t="str">
        <f ca="true">+IF(OFFSET('Sanitation Data'!$D$30,0,10*ROW('Sanitation Data'!D37))="","",OFFSET('Sanitation Data'!$D$30,0,10*ROW('Sanitation Data'!D37)))</f>
        <v/>
      </c>
      <c r="CN43" s="277" t="str">
        <f ca="true">+IF(OFFSET('Sanitation Data'!$D$31,0,10*ROW('Sanitation Data'!D37))="","",OFFSET('Sanitation Data'!$D$31,0,10*ROW('Sanitation Data'!D37)))</f>
        <v/>
      </c>
      <c r="CO43" s="277" t="str">
        <f ca="true">+IF(OFFSET('Sanitation Data'!$D$32,0,10*ROW('Sanitation Data'!D37))="","",OFFSET('Sanitation Data'!$D$32,0,10*ROW('Sanitation Data'!D37)))</f>
        <v/>
      </c>
      <c r="CP43" s="277" t="str">
        <f ca="true">+IF(OFFSET('Sanitation Data'!$E$28,0,10*ROW('Sanitation Data'!E37))="","",OFFSET('Sanitation Data'!$E$28,0,10*ROW('Sanitation Data'!E37)))</f>
        <v/>
      </c>
      <c r="CQ43" s="277" t="str">
        <f ca="true">+IF(OFFSET('Sanitation Data'!$E$29,0,10*ROW('Sanitation Data'!E37))="","",OFFSET('Sanitation Data'!$E$29,0,10*ROW('Sanitation Data'!E37)))</f>
        <v/>
      </c>
      <c r="CR43" s="277" t="str">
        <f ca="true">+IF(OFFSET('Sanitation Data'!$E$30,0,10*ROW('Sanitation Data'!E37))="","",OFFSET('Sanitation Data'!$E$30,0,10*ROW('Sanitation Data'!E37)))</f>
        <v/>
      </c>
      <c r="CS43" s="277" t="str">
        <f ca="true">+IF(OFFSET('Sanitation Data'!$E$31,0,10*ROW('Sanitation Data'!E37))="","",OFFSET('Sanitation Data'!$E$31,0,10*ROW('Sanitation Data'!E37)))</f>
        <v/>
      </c>
      <c r="CT43" s="277" t="str">
        <f ca="true">+IF(OFFSET('Sanitation Data'!$E$32,0,10*ROW('Sanitation Data'!E37))="","",OFFSET('Sanitation Data'!$E$32,0,10*ROW('Sanitation Data'!E37)))</f>
        <v/>
      </c>
      <c r="CU43" s="277" t="str">
        <f ca="true">+IF(OFFSET('Sanitation Data'!$F$28,0,10*ROW('Sanitation Data'!F37))="","",OFFSET('Sanitation Data'!$F$28,0,10*ROW('Sanitation Data'!F37)))</f>
        <v/>
      </c>
      <c r="CV43" s="277" t="str">
        <f ca="true">+IF(OFFSET('Sanitation Data'!$F$29,0,10*ROW('Sanitation Data'!F37))="","",OFFSET('Sanitation Data'!$F$29,0,10*ROW('Sanitation Data'!F37)))</f>
        <v/>
      </c>
      <c r="CW43" s="277" t="str">
        <f ca="true">+IF(OFFSET('Sanitation Data'!$F$30,0,10*ROW('Sanitation Data'!F37))="","",OFFSET('Sanitation Data'!$F$30,0,10*ROW('Sanitation Data'!F37)))</f>
        <v/>
      </c>
      <c r="CX43" s="277" t="str">
        <f ca="true">+IF(OFFSET('Sanitation Data'!$F$31,0,10*ROW('Sanitation Data'!F37))="","",OFFSET('Sanitation Data'!$F$31,0,10*ROW('Sanitation Data'!F37)))</f>
        <v/>
      </c>
      <c r="CY43" s="277" t="str">
        <f ca="true">+IF(OFFSET('Sanitation Data'!$F$32,0,10*ROW('Sanitation Data'!F37))="","",OFFSET('Sanitation Data'!$F$32,0,10*ROW('Sanitation Data'!F37)))</f>
        <v/>
      </c>
      <c r="CZ43" s="277" t="str">
        <f ca="true">+IF(OFFSET('Sanitation Data'!$G$28,0,10*ROW('Sanitation Data'!G37))="","",OFFSET('Sanitation Data'!$G$28,0,10*ROW('Sanitation Data'!G37)))</f>
        <v/>
      </c>
      <c r="DA43" s="277" t="str">
        <f ca="true">+IF(OFFSET('Sanitation Data'!$G$29,0,10*ROW('Sanitation Data'!G37))="","",OFFSET('Sanitation Data'!$G$29,0,10*ROW('Sanitation Data'!G37)))</f>
        <v/>
      </c>
      <c r="DB43" s="277" t="str">
        <f ca="true">+IF(OFFSET('Sanitation Data'!$G$30,0,10*ROW('Sanitation Data'!G37))="","",OFFSET('Sanitation Data'!$G$30,0,10*ROW('Sanitation Data'!G37)))</f>
        <v/>
      </c>
      <c r="DC43" s="277" t="str">
        <f ca="true">+IF(OFFSET('Sanitation Data'!$G$31,0,10*ROW('Sanitation Data'!G37))="","",OFFSET('Sanitation Data'!$G$31,0,10*ROW('Sanitation Data'!G37)))</f>
        <v/>
      </c>
      <c r="DD43" s="277" t="str">
        <f ca="true">+IF(OFFSET('Sanitation Data'!$G$32,0,10*ROW('Sanitation Data'!G37))="","",OFFSET('Sanitation Data'!$G$32,0,10*ROW('Sanitation Data'!G37)))</f>
        <v/>
      </c>
      <c r="DE43" s="277" t="str">
        <f ca="true">+IF(OFFSET('Sanitation Data'!$H$28,0,10*ROW('Sanitation Data'!H37))="","",OFFSET('Sanitation Data'!$H$28,0,10*ROW('Sanitation Data'!H37)))</f>
        <v/>
      </c>
      <c r="DF43" s="277" t="str">
        <f ca="true">+IF(OFFSET('Sanitation Data'!$H$29,0,10*ROW('Sanitation Data'!H37))="","",OFFSET('Sanitation Data'!$H$29,0,10*ROW('Sanitation Data'!H37)))</f>
        <v/>
      </c>
      <c r="DG43" s="277" t="str">
        <f ca="true">+IF(OFFSET('Sanitation Data'!$H$30,0,10*ROW('Sanitation Data'!H37))="","",OFFSET('Sanitation Data'!$H$30,0,10*ROW('Sanitation Data'!H37)))</f>
        <v/>
      </c>
      <c r="DH43" s="277" t="str">
        <f ca="true">+IF(OFFSET('Sanitation Data'!$H$31,0,10*ROW('Sanitation Data'!H37))="","",OFFSET('Sanitation Data'!$H$31,0,10*ROW('Sanitation Data'!H37)))</f>
        <v/>
      </c>
      <c r="DI43" s="277" t="str">
        <f ca="true">+IF(OFFSET('Sanitation Data'!$H$32,0,10*ROW('Sanitation Data'!H37))="","",OFFSET('Sanitation Data'!$H$32,0,10*ROW('Sanitation Data'!H37)))</f>
        <v/>
      </c>
      <c r="DJ43" s="277" t="str">
        <f ca="true">+IF(OFFSET('Sanitation Data'!$I$28,0,10*ROW('Sanitation Data'!I37))="","",OFFSET('Sanitation Data'!$I$28,0,10*ROW('Sanitation Data'!I37)))</f>
        <v/>
      </c>
      <c r="DK43" s="277" t="str">
        <f ca="true">+IF(OFFSET('Sanitation Data'!$I$29,0,10*ROW('Sanitation Data'!I37))="","",OFFSET('Sanitation Data'!$I$29,0,10*ROW('Sanitation Data'!I37)))</f>
        <v/>
      </c>
      <c r="DL43" s="277" t="str">
        <f ca="true">+IF(OFFSET('Sanitation Data'!$I$30,0,10*ROW('Sanitation Data'!I37))="","",OFFSET('Sanitation Data'!$I$30,0,10*ROW('Sanitation Data'!I37)))</f>
        <v/>
      </c>
      <c r="DM43" s="277" t="str">
        <f ca="true">+IF(OFFSET('Sanitation Data'!$I$31,0,10*ROW('Sanitation Data'!I37))="","",OFFSET('Sanitation Data'!$I$31,0,10*ROW('Sanitation Data'!I37)))</f>
        <v/>
      </c>
      <c r="DN43" s="277" t="str">
        <f ca="true">+IF(OFFSET('Sanitation Data'!$I$32,0,10*ROW('Sanitation Data'!I37))="","",OFFSET('Sanitation Data'!$I$32,0,10*ROW('Sanitation Data'!I37)))</f>
        <v/>
      </c>
      <c r="DO43" s="277" t="str">
        <f ca="true">+IF(OFFSET('Hygiene Data'!$D$11,0,10*ROW('Hygiene Data'!D37))="","",OFFSET('Hygiene Data'!$D$11,0,10*ROW('Hygiene Data'!D37)))</f>
        <v/>
      </c>
      <c r="DP43" s="277" t="str">
        <f ca="true">+IF(OFFSET('Hygiene Data'!$D$12,0,10*ROW('Hygiene Data'!D37))="","",OFFSET('Hygiene Data'!$D$12,0,10*ROW('Hygiene Data'!D37)))</f>
        <v/>
      </c>
      <c r="DQ43" s="277" t="str">
        <f ca="true">+IF(OFFSET('Hygiene Data'!$D$13,0,10*ROW('Hygiene Data'!D37))="","",OFFSET('Hygiene Data'!$D$13,0,10*ROW('Hygiene Data'!D37)))</f>
        <v/>
      </c>
      <c r="DR43" s="277" t="str">
        <f ca="true">+IF(OFFSET('Hygiene Data'!$E$11,0,10*ROW('Hygiene Data'!E37))="","",OFFSET('Hygiene Data'!$E$11,0,10*ROW('Hygiene Data'!E37)))</f>
        <v/>
      </c>
      <c r="DS43" s="277" t="str">
        <f ca="true">+IF(OFFSET('Hygiene Data'!$E$12,0,10*ROW('Hygiene Data'!E37))="","",OFFSET('Hygiene Data'!$E$12,0,10*ROW('Hygiene Data'!E37)))</f>
        <v/>
      </c>
      <c r="DT43" s="277" t="str">
        <f ca="true">+IF(OFFSET('Hygiene Data'!$E$13,0,10*ROW('Hygiene Data'!E37))="","",OFFSET('Hygiene Data'!$E$13,0,10*ROW('Hygiene Data'!E37)))</f>
        <v/>
      </c>
      <c r="DU43" s="277" t="str">
        <f ca="true">+IF(OFFSET('Hygiene Data'!$F$11,0,10*ROW('Hygiene Data'!F37))="","",OFFSET('Hygiene Data'!$F$11,0,10*ROW('Hygiene Data'!F37)))</f>
        <v/>
      </c>
      <c r="DV43" s="277" t="str">
        <f ca="true">+IF(OFFSET('Hygiene Data'!$F$12,0,10*ROW('Hygiene Data'!F37))="","",OFFSET('Hygiene Data'!$F$12,0,10*ROW('Hygiene Data'!F37)))</f>
        <v/>
      </c>
      <c r="DW43" s="277" t="str">
        <f ca="true">+IF(OFFSET('Hygiene Data'!$F$13,0,10*ROW('Hygiene Data'!F37))="","",OFFSET('Hygiene Data'!$F$13,0,10*ROW('Hygiene Data'!F37)))</f>
        <v/>
      </c>
      <c r="DX43" s="277" t="str">
        <f ca="true">+IF(OFFSET('Hygiene Data'!$G$11,0,10*ROW('Hygiene Data'!G37))="","",OFFSET('Hygiene Data'!$G$11,0,10*ROW('Hygiene Data'!G37)))</f>
        <v/>
      </c>
      <c r="DY43" s="277" t="str">
        <f ca="true">+IF(OFFSET('Hygiene Data'!$G$12,0,10*ROW('Hygiene Data'!G37))="","",OFFSET('Hygiene Data'!$G$12,0,10*ROW('Hygiene Data'!G37)))</f>
        <v/>
      </c>
      <c r="DZ43" s="277" t="str">
        <f ca="true">+IF(OFFSET('Hygiene Data'!$G$13,0,10*ROW('Hygiene Data'!G37))="","",OFFSET('Hygiene Data'!$G$13,0,10*ROW('Hygiene Data'!G37)))</f>
        <v/>
      </c>
      <c r="EA43" s="277" t="str">
        <f ca="true">+IF(OFFSET('Hygiene Data'!$H$11,0,10*ROW('Hygiene Data'!H37))="","",OFFSET('Hygiene Data'!$H$11,0,10*ROW('Hygiene Data'!H37)))</f>
        <v/>
      </c>
      <c r="EB43" s="277" t="str">
        <f ca="true">+IF(OFFSET('Hygiene Data'!$H$12,0,10*ROW('Hygiene Data'!H37))="","",OFFSET('Hygiene Data'!$H$12,0,10*ROW('Hygiene Data'!H37)))</f>
        <v/>
      </c>
      <c r="EC43" s="277" t="str">
        <f ca="true">+IF(OFFSET('Hygiene Data'!$H$13,0,10*ROW('Hygiene Data'!H37))="","",OFFSET('Hygiene Data'!$H$13,0,10*ROW('Hygiene Data'!H37)))</f>
        <v/>
      </c>
      <c r="ED43" s="277" t="str">
        <f ca="true">+IF(OFFSET('Hygiene Data'!$I$11,0,10*ROW('Hygiene Data'!I37))="","",OFFSET('Hygiene Data'!$I$11,0,10*ROW('Hygiene Data'!I37)))</f>
        <v/>
      </c>
      <c r="EE43" s="277" t="str">
        <f ca="true">+IF(OFFSET('Hygiene Data'!$I$12,0,10*ROW('Hygiene Data'!I37))="","",OFFSET('Hygiene Data'!$I$12,0,10*ROW('Hygiene Data'!I37)))</f>
        <v/>
      </c>
      <c r="EF43" s="277"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33" t="str">
        <f t="shared" ca="true" si="0"/>
        <v/>
      </c>
      <c r="D44" s="92"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2"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2"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2"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2"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2"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2"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2"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2"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2"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2"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2"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2"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2"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2"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2"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2"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2"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3"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3"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3"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3"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3"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3"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3"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3"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3"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3"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3"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3"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3"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3"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3"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3"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3"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3"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3"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3"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3"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3"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3"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3"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3"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3"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3"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3"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3"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3"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4"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4"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4"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4"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4"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4"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4"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4"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4"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4"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4"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4"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4"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4"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4"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4"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4"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4"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7"/>
      <c r="BS44" s="277" t="str">
        <f ca="true">+IF(OFFSET('Water Data'!$D$27,0,10*ROW('Water Data'!D38))="","",OFFSET('Water Data'!$D$27,0,10*ROW('Water Data'!D38)))</f>
        <v/>
      </c>
      <c r="BT44" s="277" t="str">
        <f ca="true">+IF(OFFSET('Water Data'!$D$28,0,10*ROW('Water Data'!D38))="","",OFFSET('Water Data'!$D$28,0,10*ROW('Water Data'!D38)))</f>
        <v/>
      </c>
      <c r="BU44" s="277" t="str">
        <f ca="true">+IF(OFFSET('Water Data'!$D$29,0,10*ROW('Water Data'!D38))="","",OFFSET('Water Data'!$D$29,0,10*ROW('Water Data'!D38)))</f>
        <v/>
      </c>
      <c r="BV44" s="277" t="str">
        <f ca="true">+IF(OFFSET('Water Data'!$E$27,0,10*ROW('Water Data'!E38))="","",OFFSET('Water Data'!$E$27,0,10*ROW('Water Data'!E38)))</f>
        <v/>
      </c>
      <c r="BW44" s="277" t="str">
        <f ca="true">+IF(OFFSET('Water Data'!$E$28,0,10*ROW('Water Data'!E38))="","",OFFSET('Water Data'!$E$28,0,10*ROW('Water Data'!E38)))</f>
        <v/>
      </c>
      <c r="BX44" s="277" t="str">
        <f ca="true">+IF(OFFSET('Water Data'!$E$29,0,10*ROW('Water Data'!E38))="","",OFFSET('Water Data'!$E$29,0,10*ROW('Water Data'!E38)))</f>
        <v/>
      </c>
      <c r="BY44" s="277" t="str">
        <f ca="true">+IF(OFFSET('Water Data'!$F$27,0,10*ROW('Water Data'!F38))="","",OFFSET('Water Data'!$F$27,0,10*ROW('Water Data'!F38)))</f>
        <v/>
      </c>
      <c r="BZ44" s="277" t="str">
        <f ca="true">+IF(OFFSET('Water Data'!$F$28,0,10*ROW('Water Data'!F38))="","",OFFSET('Water Data'!$F$28,0,10*ROW('Water Data'!F38)))</f>
        <v/>
      </c>
      <c r="CA44" s="277" t="str">
        <f ca="true">+IF(OFFSET('Water Data'!$F$29,0,10*ROW('Water Data'!F38))="","",OFFSET('Water Data'!$F$29,0,10*ROW('Water Data'!F38)))</f>
        <v/>
      </c>
      <c r="CB44" s="277" t="str">
        <f ca="true">+IF(OFFSET('Water Data'!$G$27,0,10*ROW('Water Data'!G38))="","",OFFSET('Water Data'!$G$27,0,10*ROW('Water Data'!G38)))</f>
        <v/>
      </c>
      <c r="CC44" s="277" t="str">
        <f ca="true">+IF(OFFSET('Water Data'!$G$28,0,10*ROW('Water Data'!G38))="","",OFFSET('Water Data'!$G$28,0,10*ROW('Water Data'!G38)))</f>
        <v/>
      </c>
      <c r="CD44" s="277" t="str">
        <f ca="true">+IF(OFFSET('Water Data'!$G$29,0,10*ROW('Water Data'!G38))="","",OFFSET('Water Data'!$G$29,0,10*ROW('Water Data'!G38)))</f>
        <v/>
      </c>
      <c r="CE44" s="277" t="str">
        <f ca="true">+IF(OFFSET('Water Data'!$H$27,0,10*ROW('Water Data'!H38))="","",OFFSET('Water Data'!$H$27,0,10*ROW('Water Data'!H38)))</f>
        <v/>
      </c>
      <c r="CF44" s="277" t="str">
        <f ca="true">+IF(OFFSET('Water Data'!$H$28,0,10*ROW('Water Data'!H38))="","",OFFSET('Water Data'!$H$28,0,10*ROW('Water Data'!H38)))</f>
        <v/>
      </c>
      <c r="CG44" s="277" t="str">
        <f ca="true">+IF(OFFSET('Water Data'!$H$29,0,10*ROW('Water Data'!H38))="","",OFFSET('Water Data'!$H$29,0,10*ROW('Water Data'!H38)))</f>
        <v/>
      </c>
      <c r="CH44" s="277" t="str">
        <f ca="true">+IF(OFFSET('Water Data'!$I$27,0,10*ROW('Water Data'!I38))="","",OFFSET('Water Data'!$I$27,0,10*ROW('Water Data'!I38)))</f>
        <v/>
      </c>
      <c r="CI44" s="277" t="str">
        <f ca="true">+IF(OFFSET('Water Data'!$I$28,0,10*ROW('Water Data'!I38))="","",OFFSET('Water Data'!$I$28,0,10*ROW('Water Data'!I38)))</f>
        <v/>
      </c>
      <c r="CJ44" s="277" t="str">
        <f ca="true">+IF(OFFSET('Water Data'!$I$29,0,10*ROW('Water Data'!I38))="","",OFFSET('Water Data'!$I$29,0,10*ROW('Water Data'!I38)))</f>
        <v/>
      </c>
      <c r="CK44" s="277" t="str">
        <f ca="true">+IF(OFFSET('Sanitation Data'!$D$28,0,10*ROW('Sanitation Data'!D38))="","",OFFSET('Sanitation Data'!$D$28,0,10*ROW('Sanitation Data'!D38)))</f>
        <v/>
      </c>
      <c r="CL44" s="277" t="str">
        <f ca="true">+IF(OFFSET('Sanitation Data'!$D$29,0,10*ROW('Sanitation Data'!D38))="","",OFFSET('Sanitation Data'!$D$29,0,10*ROW('Sanitation Data'!D38)))</f>
        <v/>
      </c>
      <c r="CM44" s="277" t="str">
        <f ca="true">+IF(OFFSET('Sanitation Data'!$D$30,0,10*ROW('Sanitation Data'!D38))="","",OFFSET('Sanitation Data'!$D$30,0,10*ROW('Sanitation Data'!D38)))</f>
        <v/>
      </c>
      <c r="CN44" s="277" t="str">
        <f ca="true">+IF(OFFSET('Sanitation Data'!$D$31,0,10*ROW('Sanitation Data'!D38))="","",OFFSET('Sanitation Data'!$D$31,0,10*ROW('Sanitation Data'!D38)))</f>
        <v/>
      </c>
      <c r="CO44" s="277" t="str">
        <f ca="true">+IF(OFFSET('Sanitation Data'!$D$32,0,10*ROW('Sanitation Data'!D38))="","",OFFSET('Sanitation Data'!$D$32,0,10*ROW('Sanitation Data'!D38)))</f>
        <v/>
      </c>
      <c r="CP44" s="277" t="str">
        <f ca="true">+IF(OFFSET('Sanitation Data'!$E$28,0,10*ROW('Sanitation Data'!E38))="","",OFFSET('Sanitation Data'!$E$28,0,10*ROW('Sanitation Data'!E38)))</f>
        <v/>
      </c>
      <c r="CQ44" s="277" t="str">
        <f ca="true">+IF(OFFSET('Sanitation Data'!$E$29,0,10*ROW('Sanitation Data'!E38))="","",OFFSET('Sanitation Data'!$E$29,0,10*ROW('Sanitation Data'!E38)))</f>
        <v/>
      </c>
      <c r="CR44" s="277" t="str">
        <f ca="true">+IF(OFFSET('Sanitation Data'!$E$30,0,10*ROW('Sanitation Data'!E38))="","",OFFSET('Sanitation Data'!$E$30,0,10*ROW('Sanitation Data'!E38)))</f>
        <v/>
      </c>
      <c r="CS44" s="277" t="str">
        <f ca="true">+IF(OFFSET('Sanitation Data'!$E$31,0,10*ROW('Sanitation Data'!E38))="","",OFFSET('Sanitation Data'!$E$31,0,10*ROW('Sanitation Data'!E38)))</f>
        <v/>
      </c>
      <c r="CT44" s="277" t="str">
        <f ca="true">+IF(OFFSET('Sanitation Data'!$E$32,0,10*ROW('Sanitation Data'!E38))="","",OFFSET('Sanitation Data'!$E$32,0,10*ROW('Sanitation Data'!E38)))</f>
        <v/>
      </c>
      <c r="CU44" s="277" t="str">
        <f ca="true">+IF(OFFSET('Sanitation Data'!$F$28,0,10*ROW('Sanitation Data'!F38))="","",OFFSET('Sanitation Data'!$F$28,0,10*ROW('Sanitation Data'!F38)))</f>
        <v/>
      </c>
      <c r="CV44" s="277" t="str">
        <f ca="true">+IF(OFFSET('Sanitation Data'!$F$29,0,10*ROW('Sanitation Data'!F38))="","",OFFSET('Sanitation Data'!$F$29,0,10*ROW('Sanitation Data'!F38)))</f>
        <v/>
      </c>
      <c r="CW44" s="277" t="str">
        <f ca="true">+IF(OFFSET('Sanitation Data'!$F$30,0,10*ROW('Sanitation Data'!F38))="","",OFFSET('Sanitation Data'!$F$30,0,10*ROW('Sanitation Data'!F38)))</f>
        <v/>
      </c>
      <c r="CX44" s="277" t="str">
        <f ca="true">+IF(OFFSET('Sanitation Data'!$F$31,0,10*ROW('Sanitation Data'!F38))="","",OFFSET('Sanitation Data'!$F$31,0,10*ROW('Sanitation Data'!F38)))</f>
        <v/>
      </c>
      <c r="CY44" s="277" t="str">
        <f ca="true">+IF(OFFSET('Sanitation Data'!$F$32,0,10*ROW('Sanitation Data'!F38))="","",OFFSET('Sanitation Data'!$F$32,0,10*ROW('Sanitation Data'!F38)))</f>
        <v/>
      </c>
      <c r="CZ44" s="277" t="str">
        <f ca="true">+IF(OFFSET('Sanitation Data'!$G$28,0,10*ROW('Sanitation Data'!G38))="","",OFFSET('Sanitation Data'!$G$28,0,10*ROW('Sanitation Data'!G38)))</f>
        <v/>
      </c>
      <c r="DA44" s="277" t="str">
        <f ca="true">+IF(OFFSET('Sanitation Data'!$G$29,0,10*ROW('Sanitation Data'!G38))="","",OFFSET('Sanitation Data'!$G$29,0,10*ROW('Sanitation Data'!G38)))</f>
        <v/>
      </c>
      <c r="DB44" s="277" t="str">
        <f ca="true">+IF(OFFSET('Sanitation Data'!$G$30,0,10*ROW('Sanitation Data'!G38))="","",OFFSET('Sanitation Data'!$G$30,0,10*ROW('Sanitation Data'!G38)))</f>
        <v/>
      </c>
      <c r="DC44" s="277" t="str">
        <f ca="true">+IF(OFFSET('Sanitation Data'!$G$31,0,10*ROW('Sanitation Data'!G38))="","",OFFSET('Sanitation Data'!$G$31,0,10*ROW('Sanitation Data'!G38)))</f>
        <v/>
      </c>
      <c r="DD44" s="277" t="str">
        <f ca="true">+IF(OFFSET('Sanitation Data'!$G$32,0,10*ROW('Sanitation Data'!G38))="","",OFFSET('Sanitation Data'!$G$32,0,10*ROW('Sanitation Data'!G38)))</f>
        <v/>
      </c>
      <c r="DE44" s="277" t="str">
        <f ca="true">+IF(OFFSET('Sanitation Data'!$H$28,0,10*ROW('Sanitation Data'!H38))="","",OFFSET('Sanitation Data'!$H$28,0,10*ROW('Sanitation Data'!H38)))</f>
        <v/>
      </c>
      <c r="DF44" s="277" t="str">
        <f ca="true">+IF(OFFSET('Sanitation Data'!$H$29,0,10*ROW('Sanitation Data'!H38))="","",OFFSET('Sanitation Data'!$H$29,0,10*ROW('Sanitation Data'!H38)))</f>
        <v/>
      </c>
      <c r="DG44" s="277" t="str">
        <f ca="true">+IF(OFFSET('Sanitation Data'!$H$30,0,10*ROW('Sanitation Data'!H38))="","",OFFSET('Sanitation Data'!$H$30,0,10*ROW('Sanitation Data'!H38)))</f>
        <v/>
      </c>
      <c r="DH44" s="277" t="str">
        <f ca="true">+IF(OFFSET('Sanitation Data'!$H$31,0,10*ROW('Sanitation Data'!H38))="","",OFFSET('Sanitation Data'!$H$31,0,10*ROW('Sanitation Data'!H38)))</f>
        <v/>
      </c>
      <c r="DI44" s="277" t="str">
        <f ca="true">+IF(OFFSET('Sanitation Data'!$H$32,0,10*ROW('Sanitation Data'!H38))="","",OFFSET('Sanitation Data'!$H$32,0,10*ROW('Sanitation Data'!H38)))</f>
        <v/>
      </c>
      <c r="DJ44" s="277" t="str">
        <f ca="true">+IF(OFFSET('Sanitation Data'!$I$28,0,10*ROW('Sanitation Data'!I38))="","",OFFSET('Sanitation Data'!$I$28,0,10*ROW('Sanitation Data'!I38)))</f>
        <v/>
      </c>
      <c r="DK44" s="277" t="str">
        <f ca="true">+IF(OFFSET('Sanitation Data'!$I$29,0,10*ROW('Sanitation Data'!I38))="","",OFFSET('Sanitation Data'!$I$29,0,10*ROW('Sanitation Data'!I38)))</f>
        <v/>
      </c>
      <c r="DL44" s="277" t="str">
        <f ca="true">+IF(OFFSET('Sanitation Data'!$I$30,0,10*ROW('Sanitation Data'!I38))="","",OFFSET('Sanitation Data'!$I$30,0,10*ROW('Sanitation Data'!I38)))</f>
        <v/>
      </c>
      <c r="DM44" s="277" t="str">
        <f ca="true">+IF(OFFSET('Sanitation Data'!$I$31,0,10*ROW('Sanitation Data'!I38))="","",OFFSET('Sanitation Data'!$I$31,0,10*ROW('Sanitation Data'!I38)))</f>
        <v/>
      </c>
      <c r="DN44" s="277" t="str">
        <f ca="true">+IF(OFFSET('Sanitation Data'!$I$32,0,10*ROW('Sanitation Data'!I38))="","",OFFSET('Sanitation Data'!$I$32,0,10*ROW('Sanitation Data'!I38)))</f>
        <v/>
      </c>
      <c r="DO44" s="277" t="str">
        <f ca="true">+IF(OFFSET('Hygiene Data'!$D$11,0,10*ROW('Hygiene Data'!D38))="","",OFFSET('Hygiene Data'!$D$11,0,10*ROW('Hygiene Data'!D38)))</f>
        <v/>
      </c>
      <c r="DP44" s="277" t="str">
        <f ca="true">+IF(OFFSET('Hygiene Data'!$D$12,0,10*ROW('Hygiene Data'!D38))="","",OFFSET('Hygiene Data'!$D$12,0,10*ROW('Hygiene Data'!D38)))</f>
        <v/>
      </c>
      <c r="DQ44" s="277" t="str">
        <f ca="true">+IF(OFFSET('Hygiene Data'!$D$13,0,10*ROW('Hygiene Data'!D38))="","",OFFSET('Hygiene Data'!$D$13,0,10*ROW('Hygiene Data'!D38)))</f>
        <v/>
      </c>
      <c r="DR44" s="277" t="str">
        <f ca="true">+IF(OFFSET('Hygiene Data'!$E$11,0,10*ROW('Hygiene Data'!E38))="","",OFFSET('Hygiene Data'!$E$11,0,10*ROW('Hygiene Data'!E38)))</f>
        <v/>
      </c>
      <c r="DS44" s="277" t="str">
        <f ca="true">+IF(OFFSET('Hygiene Data'!$E$12,0,10*ROW('Hygiene Data'!E38))="","",OFFSET('Hygiene Data'!$E$12,0,10*ROW('Hygiene Data'!E38)))</f>
        <v/>
      </c>
      <c r="DT44" s="277" t="str">
        <f ca="true">+IF(OFFSET('Hygiene Data'!$E$13,0,10*ROW('Hygiene Data'!E38))="","",OFFSET('Hygiene Data'!$E$13,0,10*ROW('Hygiene Data'!E38)))</f>
        <v/>
      </c>
      <c r="DU44" s="277" t="str">
        <f ca="true">+IF(OFFSET('Hygiene Data'!$F$11,0,10*ROW('Hygiene Data'!F38))="","",OFFSET('Hygiene Data'!$F$11,0,10*ROW('Hygiene Data'!F38)))</f>
        <v/>
      </c>
      <c r="DV44" s="277" t="str">
        <f ca="true">+IF(OFFSET('Hygiene Data'!$F$12,0,10*ROW('Hygiene Data'!F38))="","",OFFSET('Hygiene Data'!$F$12,0,10*ROW('Hygiene Data'!F38)))</f>
        <v/>
      </c>
      <c r="DW44" s="277" t="str">
        <f ca="true">+IF(OFFSET('Hygiene Data'!$F$13,0,10*ROW('Hygiene Data'!F38))="","",OFFSET('Hygiene Data'!$F$13,0,10*ROW('Hygiene Data'!F38)))</f>
        <v/>
      </c>
      <c r="DX44" s="277" t="str">
        <f ca="true">+IF(OFFSET('Hygiene Data'!$G$11,0,10*ROW('Hygiene Data'!G38))="","",OFFSET('Hygiene Data'!$G$11,0,10*ROW('Hygiene Data'!G38)))</f>
        <v/>
      </c>
      <c r="DY44" s="277" t="str">
        <f ca="true">+IF(OFFSET('Hygiene Data'!$G$12,0,10*ROW('Hygiene Data'!G38))="","",OFFSET('Hygiene Data'!$G$12,0,10*ROW('Hygiene Data'!G38)))</f>
        <v/>
      </c>
      <c r="DZ44" s="277" t="str">
        <f ca="true">+IF(OFFSET('Hygiene Data'!$G$13,0,10*ROW('Hygiene Data'!G38))="","",OFFSET('Hygiene Data'!$G$13,0,10*ROW('Hygiene Data'!G38)))</f>
        <v/>
      </c>
      <c r="EA44" s="277" t="str">
        <f ca="true">+IF(OFFSET('Hygiene Data'!$H$11,0,10*ROW('Hygiene Data'!H38))="","",OFFSET('Hygiene Data'!$H$11,0,10*ROW('Hygiene Data'!H38)))</f>
        <v/>
      </c>
      <c r="EB44" s="277" t="str">
        <f ca="true">+IF(OFFSET('Hygiene Data'!$H$12,0,10*ROW('Hygiene Data'!H38))="","",OFFSET('Hygiene Data'!$H$12,0,10*ROW('Hygiene Data'!H38)))</f>
        <v/>
      </c>
      <c r="EC44" s="277" t="str">
        <f ca="true">+IF(OFFSET('Hygiene Data'!$H$13,0,10*ROW('Hygiene Data'!H38))="","",OFFSET('Hygiene Data'!$H$13,0,10*ROW('Hygiene Data'!H38)))</f>
        <v/>
      </c>
      <c r="ED44" s="277" t="str">
        <f ca="true">+IF(OFFSET('Hygiene Data'!$I$11,0,10*ROW('Hygiene Data'!I38))="","",OFFSET('Hygiene Data'!$I$11,0,10*ROW('Hygiene Data'!I38)))</f>
        <v/>
      </c>
      <c r="EE44" s="277" t="str">
        <f ca="true">+IF(OFFSET('Hygiene Data'!$I$12,0,10*ROW('Hygiene Data'!I38))="","",OFFSET('Hygiene Data'!$I$12,0,10*ROW('Hygiene Data'!I38)))</f>
        <v/>
      </c>
      <c r="EF44" s="277"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33" t="str">
        <f t="shared" ca="true" si="0"/>
        <v/>
      </c>
      <c r="D45" s="92"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2"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2"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2"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2"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2"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2"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2"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2"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2"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2"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2"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2"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2"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2"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2"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2"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2"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3"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3"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3"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3"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3"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3"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3"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3"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3"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3"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3"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3"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3"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3"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3"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3"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3"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3"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3"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3"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3"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3"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3"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3"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3"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3"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3"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3"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3"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3"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4"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4"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4"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4"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4"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4"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4"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4"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4"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4"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4"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4"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4"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4"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4"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4"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4"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4"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7"/>
      <c r="BS45" s="277" t="str">
        <f ca="true">+IF(OFFSET('Water Data'!$D$27,0,10*ROW('Water Data'!D39))="","",OFFSET('Water Data'!$D$27,0,10*ROW('Water Data'!D39)))</f>
        <v/>
      </c>
      <c r="BT45" s="277" t="str">
        <f ca="true">+IF(OFFSET('Water Data'!$D$28,0,10*ROW('Water Data'!D39))="","",OFFSET('Water Data'!$D$28,0,10*ROW('Water Data'!D39)))</f>
        <v/>
      </c>
      <c r="BU45" s="277" t="str">
        <f ca="true">+IF(OFFSET('Water Data'!$D$29,0,10*ROW('Water Data'!D39))="","",OFFSET('Water Data'!$D$29,0,10*ROW('Water Data'!D39)))</f>
        <v/>
      </c>
      <c r="BV45" s="277" t="str">
        <f ca="true">+IF(OFFSET('Water Data'!$E$27,0,10*ROW('Water Data'!E39))="","",OFFSET('Water Data'!$E$27,0,10*ROW('Water Data'!E39)))</f>
        <v/>
      </c>
      <c r="BW45" s="277" t="str">
        <f ca="true">+IF(OFFSET('Water Data'!$E$28,0,10*ROW('Water Data'!E39))="","",OFFSET('Water Data'!$E$28,0,10*ROW('Water Data'!E39)))</f>
        <v/>
      </c>
      <c r="BX45" s="277" t="str">
        <f ca="true">+IF(OFFSET('Water Data'!$E$29,0,10*ROW('Water Data'!E39))="","",OFFSET('Water Data'!$E$29,0,10*ROW('Water Data'!E39)))</f>
        <v/>
      </c>
      <c r="BY45" s="277" t="str">
        <f ca="true">+IF(OFFSET('Water Data'!$F$27,0,10*ROW('Water Data'!F39))="","",OFFSET('Water Data'!$F$27,0,10*ROW('Water Data'!F39)))</f>
        <v/>
      </c>
      <c r="BZ45" s="277" t="str">
        <f ca="true">+IF(OFFSET('Water Data'!$F$28,0,10*ROW('Water Data'!F39))="","",OFFSET('Water Data'!$F$28,0,10*ROW('Water Data'!F39)))</f>
        <v/>
      </c>
      <c r="CA45" s="277" t="str">
        <f ca="true">+IF(OFFSET('Water Data'!$F$29,0,10*ROW('Water Data'!F39))="","",OFFSET('Water Data'!$F$29,0,10*ROW('Water Data'!F39)))</f>
        <v/>
      </c>
      <c r="CB45" s="277" t="str">
        <f ca="true">+IF(OFFSET('Water Data'!$G$27,0,10*ROW('Water Data'!G39))="","",OFFSET('Water Data'!$G$27,0,10*ROW('Water Data'!G39)))</f>
        <v/>
      </c>
      <c r="CC45" s="277" t="str">
        <f ca="true">+IF(OFFSET('Water Data'!$G$28,0,10*ROW('Water Data'!G39))="","",OFFSET('Water Data'!$G$28,0,10*ROW('Water Data'!G39)))</f>
        <v/>
      </c>
      <c r="CD45" s="277" t="str">
        <f ca="true">+IF(OFFSET('Water Data'!$G$29,0,10*ROW('Water Data'!G39))="","",OFFSET('Water Data'!$G$29,0,10*ROW('Water Data'!G39)))</f>
        <v/>
      </c>
      <c r="CE45" s="277" t="str">
        <f ca="true">+IF(OFFSET('Water Data'!$H$27,0,10*ROW('Water Data'!H39))="","",OFFSET('Water Data'!$H$27,0,10*ROW('Water Data'!H39)))</f>
        <v/>
      </c>
      <c r="CF45" s="277" t="str">
        <f ca="true">+IF(OFFSET('Water Data'!$H$28,0,10*ROW('Water Data'!H39))="","",OFFSET('Water Data'!$H$28,0,10*ROW('Water Data'!H39)))</f>
        <v/>
      </c>
      <c r="CG45" s="277" t="str">
        <f ca="true">+IF(OFFSET('Water Data'!$H$29,0,10*ROW('Water Data'!H39))="","",OFFSET('Water Data'!$H$29,0,10*ROW('Water Data'!H39)))</f>
        <v/>
      </c>
      <c r="CH45" s="277" t="str">
        <f ca="true">+IF(OFFSET('Water Data'!$I$27,0,10*ROW('Water Data'!I39))="","",OFFSET('Water Data'!$I$27,0,10*ROW('Water Data'!I39)))</f>
        <v/>
      </c>
      <c r="CI45" s="277" t="str">
        <f ca="true">+IF(OFFSET('Water Data'!$I$28,0,10*ROW('Water Data'!I39))="","",OFFSET('Water Data'!$I$28,0,10*ROW('Water Data'!I39)))</f>
        <v/>
      </c>
      <c r="CJ45" s="277" t="str">
        <f ca="true">+IF(OFFSET('Water Data'!$I$29,0,10*ROW('Water Data'!I39))="","",OFFSET('Water Data'!$I$29,0,10*ROW('Water Data'!I39)))</f>
        <v/>
      </c>
      <c r="CK45" s="277" t="str">
        <f ca="true">+IF(OFFSET('Sanitation Data'!$D$28,0,10*ROW('Sanitation Data'!D39))="","",OFFSET('Sanitation Data'!$D$28,0,10*ROW('Sanitation Data'!D39)))</f>
        <v/>
      </c>
      <c r="CL45" s="277" t="str">
        <f ca="true">+IF(OFFSET('Sanitation Data'!$D$29,0,10*ROW('Sanitation Data'!D39))="","",OFFSET('Sanitation Data'!$D$29,0,10*ROW('Sanitation Data'!D39)))</f>
        <v/>
      </c>
      <c r="CM45" s="277" t="str">
        <f ca="true">+IF(OFFSET('Sanitation Data'!$D$30,0,10*ROW('Sanitation Data'!D39))="","",OFFSET('Sanitation Data'!$D$30,0,10*ROW('Sanitation Data'!D39)))</f>
        <v/>
      </c>
      <c r="CN45" s="277" t="str">
        <f ca="true">+IF(OFFSET('Sanitation Data'!$D$31,0,10*ROW('Sanitation Data'!D39))="","",OFFSET('Sanitation Data'!$D$31,0,10*ROW('Sanitation Data'!D39)))</f>
        <v/>
      </c>
      <c r="CO45" s="277" t="str">
        <f ca="true">+IF(OFFSET('Sanitation Data'!$D$32,0,10*ROW('Sanitation Data'!D39))="","",OFFSET('Sanitation Data'!$D$32,0,10*ROW('Sanitation Data'!D39)))</f>
        <v/>
      </c>
      <c r="CP45" s="277" t="str">
        <f ca="true">+IF(OFFSET('Sanitation Data'!$E$28,0,10*ROW('Sanitation Data'!E39))="","",OFFSET('Sanitation Data'!$E$28,0,10*ROW('Sanitation Data'!E39)))</f>
        <v/>
      </c>
      <c r="CQ45" s="277" t="str">
        <f ca="true">+IF(OFFSET('Sanitation Data'!$E$29,0,10*ROW('Sanitation Data'!E39))="","",OFFSET('Sanitation Data'!$E$29,0,10*ROW('Sanitation Data'!E39)))</f>
        <v/>
      </c>
      <c r="CR45" s="277" t="str">
        <f ca="true">+IF(OFFSET('Sanitation Data'!$E$30,0,10*ROW('Sanitation Data'!E39))="","",OFFSET('Sanitation Data'!$E$30,0,10*ROW('Sanitation Data'!E39)))</f>
        <v/>
      </c>
      <c r="CS45" s="277" t="str">
        <f ca="true">+IF(OFFSET('Sanitation Data'!$E$31,0,10*ROW('Sanitation Data'!E39))="","",OFFSET('Sanitation Data'!$E$31,0,10*ROW('Sanitation Data'!E39)))</f>
        <v/>
      </c>
      <c r="CT45" s="277" t="str">
        <f ca="true">+IF(OFFSET('Sanitation Data'!$E$32,0,10*ROW('Sanitation Data'!E39))="","",OFFSET('Sanitation Data'!$E$32,0,10*ROW('Sanitation Data'!E39)))</f>
        <v/>
      </c>
      <c r="CU45" s="277" t="str">
        <f ca="true">+IF(OFFSET('Sanitation Data'!$F$28,0,10*ROW('Sanitation Data'!F39))="","",OFFSET('Sanitation Data'!$F$28,0,10*ROW('Sanitation Data'!F39)))</f>
        <v/>
      </c>
      <c r="CV45" s="277" t="str">
        <f ca="true">+IF(OFFSET('Sanitation Data'!$F$29,0,10*ROW('Sanitation Data'!F39))="","",OFFSET('Sanitation Data'!$F$29,0,10*ROW('Sanitation Data'!F39)))</f>
        <v/>
      </c>
      <c r="CW45" s="277" t="str">
        <f ca="true">+IF(OFFSET('Sanitation Data'!$F$30,0,10*ROW('Sanitation Data'!F39))="","",OFFSET('Sanitation Data'!$F$30,0,10*ROW('Sanitation Data'!F39)))</f>
        <v/>
      </c>
      <c r="CX45" s="277" t="str">
        <f ca="true">+IF(OFFSET('Sanitation Data'!$F$31,0,10*ROW('Sanitation Data'!F39))="","",OFFSET('Sanitation Data'!$F$31,0,10*ROW('Sanitation Data'!F39)))</f>
        <v/>
      </c>
      <c r="CY45" s="277" t="str">
        <f ca="true">+IF(OFFSET('Sanitation Data'!$F$32,0,10*ROW('Sanitation Data'!F39))="","",OFFSET('Sanitation Data'!$F$32,0,10*ROW('Sanitation Data'!F39)))</f>
        <v/>
      </c>
      <c r="CZ45" s="277" t="str">
        <f ca="true">+IF(OFFSET('Sanitation Data'!$G$28,0,10*ROW('Sanitation Data'!G39))="","",OFFSET('Sanitation Data'!$G$28,0,10*ROW('Sanitation Data'!G39)))</f>
        <v/>
      </c>
      <c r="DA45" s="277" t="str">
        <f ca="true">+IF(OFFSET('Sanitation Data'!$G$29,0,10*ROW('Sanitation Data'!G39))="","",OFFSET('Sanitation Data'!$G$29,0,10*ROW('Sanitation Data'!G39)))</f>
        <v/>
      </c>
      <c r="DB45" s="277" t="str">
        <f ca="true">+IF(OFFSET('Sanitation Data'!$G$30,0,10*ROW('Sanitation Data'!G39))="","",OFFSET('Sanitation Data'!$G$30,0,10*ROW('Sanitation Data'!G39)))</f>
        <v/>
      </c>
      <c r="DC45" s="277" t="str">
        <f ca="true">+IF(OFFSET('Sanitation Data'!$G$31,0,10*ROW('Sanitation Data'!G39))="","",OFFSET('Sanitation Data'!$G$31,0,10*ROW('Sanitation Data'!G39)))</f>
        <v/>
      </c>
      <c r="DD45" s="277" t="str">
        <f ca="true">+IF(OFFSET('Sanitation Data'!$G$32,0,10*ROW('Sanitation Data'!G39))="","",OFFSET('Sanitation Data'!$G$32,0,10*ROW('Sanitation Data'!G39)))</f>
        <v/>
      </c>
      <c r="DE45" s="277" t="str">
        <f ca="true">+IF(OFFSET('Sanitation Data'!$H$28,0,10*ROW('Sanitation Data'!H39))="","",OFFSET('Sanitation Data'!$H$28,0,10*ROW('Sanitation Data'!H39)))</f>
        <v/>
      </c>
      <c r="DF45" s="277" t="str">
        <f ca="true">+IF(OFFSET('Sanitation Data'!$H$29,0,10*ROW('Sanitation Data'!H39))="","",OFFSET('Sanitation Data'!$H$29,0,10*ROW('Sanitation Data'!H39)))</f>
        <v/>
      </c>
      <c r="DG45" s="277" t="str">
        <f ca="true">+IF(OFFSET('Sanitation Data'!$H$30,0,10*ROW('Sanitation Data'!H39))="","",OFFSET('Sanitation Data'!$H$30,0,10*ROW('Sanitation Data'!H39)))</f>
        <v/>
      </c>
      <c r="DH45" s="277" t="str">
        <f ca="true">+IF(OFFSET('Sanitation Data'!$H$31,0,10*ROW('Sanitation Data'!H39))="","",OFFSET('Sanitation Data'!$H$31,0,10*ROW('Sanitation Data'!H39)))</f>
        <v/>
      </c>
      <c r="DI45" s="277" t="str">
        <f ca="true">+IF(OFFSET('Sanitation Data'!$H$32,0,10*ROW('Sanitation Data'!H39))="","",OFFSET('Sanitation Data'!$H$32,0,10*ROW('Sanitation Data'!H39)))</f>
        <v/>
      </c>
      <c r="DJ45" s="277" t="str">
        <f ca="true">+IF(OFFSET('Sanitation Data'!$I$28,0,10*ROW('Sanitation Data'!I39))="","",OFFSET('Sanitation Data'!$I$28,0,10*ROW('Sanitation Data'!I39)))</f>
        <v/>
      </c>
      <c r="DK45" s="277" t="str">
        <f ca="true">+IF(OFFSET('Sanitation Data'!$I$29,0,10*ROW('Sanitation Data'!I39))="","",OFFSET('Sanitation Data'!$I$29,0,10*ROW('Sanitation Data'!I39)))</f>
        <v/>
      </c>
      <c r="DL45" s="277" t="str">
        <f ca="true">+IF(OFFSET('Sanitation Data'!$I$30,0,10*ROW('Sanitation Data'!I39))="","",OFFSET('Sanitation Data'!$I$30,0,10*ROW('Sanitation Data'!I39)))</f>
        <v/>
      </c>
      <c r="DM45" s="277" t="str">
        <f ca="true">+IF(OFFSET('Sanitation Data'!$I$31,0,10*ROW('Sanitation Data'!I39))="","",OFFSET('Sanitation Data'!$I$31,0,10*ROW('Sanitation Data'!I39)))</f>
        <v/>
      </c>
      <c r="DN45" s="277" t="str">
        <f ca="true">+IF(OFFSET('Sanitation Data'!$I$32,0,10*ROW('Sanitation Data'!I39))="","",OFFSET('Sanitation Data'!$I$32,0,10*ROW('Sanitation Data'!I39)))</f>
        <v/>
      </c>
      <c r="DO45" s="277" t="str">
        <f ca="true">+IF(OFFSET('Hygiene Data'!$D$11,0,10*ROW('Hygiene Data'!D39))="","",OFFSET('Hygiene Data'!$D$11,0,10*ROW('Hygiene Data'!D39)))</f>
        <v/>
      </c>
      <c r="DP45" s="277" t="str">
        <f ca="true">+IF(OFFSET('Hygiene Data'!$D$12,0,10*ROW('Hygiene Data'!D39))="","",OFFSET('Hygiene Data'!$D$12,0,10*ROW('Hygiene Data'!D39)))</f>
        <v/>
      </c>
      <c r="DQ45" s="277" t="str">
        <f ca="true">+IF(OFFSET('Hygiene Data'!$D$13,0,10*ROW('Hygiene Data'!D39))="","",OFFSET('Hygiene Data'!$D$13,0,10*ROW('Hygiene Data'!D39)))</f>
        <v/>
      </c>
      <c r="DR45" s="277" t="str">
        <f ca="true">+IF(OFFSET('Hygiene Data'!$E$11,0,10*ROW('Hygiene Data'!E39))="","",OFFSET('Hygiene Data'!$E$11,0,10*ROW('Hygiene Data'!E39)))</f>
        <v/>
      </c>
      <c r="DS45" s="277" t="str">
        <f ca="true">+IF(OFFSET('Hygiene Data'!$E$12,0,10*ROW('Hygiene Data'!E39))="","",OFFSET('Hygiene Data'!$E$12,0,10*ROW('Hygiene Data'!E39)))</f>
        <v/>
      </c>
      <c r="DT45" s="277" t="str">
        <f ca="true">+IF(OFFSET('Hygiene Data'!$E$13,0,10*ROW('Hygiene Data'!E39))="","",OFFSET('Hygiene Data'!$E$13,0,10*ROW('Hygiene Data'!E39)))</f>
        <v/>
      </c>
      <c r="DU45" s="277" t="str">
        <f ca="true">+IF(OFFSET('Hygiene Data'!$F$11,0,10*ROW('Hygiene Data'!F39))="","",OFFSET('Hygiene Data'!$F$11,0,10*ROW('Hygiene Data'!F39)))</f>
        <v/>
      </c>
      <c r="DV45" s="277" t="str">
        <f ca="true">+IF(OFFSET('Hygiene Data'!$F$12,0,10*ROW('Hygiene Data'!F39))="","",OFFSET('Hygiene Data'!$F$12,0,10*ROW('Hygiene Data'!F39)))</f>
        <v/>
      </c>
      <c r="DW45" s="277" t="str">
        <f ca="true">+IF(OFFSET('Hygiene Data'!$F$13,0,10*ROW('Hygiene Data'!F39))="","",OFFSET('Hygiene Data'!$F$13,0,10*ROW('Hygiene Data'!F39)))</f>
        <v/>
      </c>
      <c r="DX45" s="277" t="str">
        <f ca="true">+IF(OFFSET('Hygiene Data'!$G$11,0,10*ROW('Hygiene Data'!G39))="","",OFFSET('Hygiene Data'!$G$11,0,10*ROW('Hygiene Data'!G39)))</f>
        <v/>
      </c>
      <c r="DY45" s="277" t="str">
        <f ca="true">+IF(OFFSET('Hygiene Data'!$G$12,0,10*ROW('Hygiene Data'!G39))="","",OFFSET('Hygiene Data'!$G$12,0,10*ROW('Hygiene Data'!G39)))</f>
        <v/>
      </c>
      <c r="DZ45" s="277" t="str">
        <f ca="true">+IF(OFFSET('Hygiene Data'!$G$13,0,10*ROW('Hygiene Data'!G39))="","",OFFSET('Hygiene Data'!$G$13,0,10*ROW('Hygiene Data'!G39)))</f>
        <v/>
      </c>
      <c r="EA45" s="277" t="str">
        <f ca="true">+IF(OFFSET('Hygiene Data'!$H$11,0,10*ROW('Hygiene Data'!H39))="","",OFFSET('Hygiene Data'!$H$11,0,10*ROW('Hygiene Data'!H39)))</f>
        <v/>
      </c>
      <c r="EB45" s="277" t="str">
        <f ca="true">+IF(OFFSET('Hygiene Data'!$H$12,0,10*ROW('Hygiene Data'!H39))="","",OFFSET('Hygiene Data'!$H$12,0,10*ROW('Hygiene Data'!H39)))</f>
        <v/>
      </c>
      <c r="EC45" s="277" t="str">
        <f ca="true">+IF(OFFSET('Hygiene Data'!$H$13,0,10*ROW('Hygiene Data'!H39))="","",OFFSET('Hygiene Data'!$H$13,0,10*ROW('Hygiene Data'!H39)))</f>
        <v/>
      </c>
      <c r="ED45" s="277" t="str">
        <f ca="true">+IF(OFFSET('Hygiene Data'!$I$11,0,10*ROW('Hygiene Data'!I39))="","",OFFSET('Hygiene Data'!$I$11,0,10*ROW('Hygiene Data'!I39)))</f>
        <v/>
      </c>
      <c r="EE45" s="277" t="str">
        <f ca="true">+IF(OFFSET('Hygiene Data'!$I$12,0,10*ROW('Hygiene Data'!I39))="","",OFFSET('Hygiene Data'!$I$12,0,10*ROW('Hygiene Data'!I39)))</f>
        <v/>
      </c>
      <c r="EF45" s="277"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33" t="str">
        <f t="shared" ca="true" si="0"/>
        <v/>
      </c>
      <c r="D46" s="92"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2"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2"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2"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2"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2"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2"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2"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2"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2"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2"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2"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2"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2"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2"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2"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2"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2"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3"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3"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3"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3"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3"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3"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3"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3"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3"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3"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3"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3"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3"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3"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3"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3"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3"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3"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3"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3"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3"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3"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3"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3"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3"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3"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3"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3"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3"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3"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4"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4"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4"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4"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4"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4"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4"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4"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4"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4"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4"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4"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4"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4"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4"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4"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4"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4"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7"/>
      <c r="BS46" s="277" t="str">
        <f ca="true">+IF(OFFSET('Water Data'!$D$27,0,10*ROW('Water Data'!D40))="","",OFFSET('Water Data'!$D$27,0,10*ROW('Water Data'!D40)))</f>
        <v/>
      </c>
      <c r="BT46" s="277" t="str">
        <f ca="true">+IF(OFFSET('Water Data'!$D$28,0,10*ROW('Water Data'!D40))="","",OFFSET('Water Data'!$D$28,0,10*ROW('Water Data'!D40)))</f>
        <v/>
      </c>
      <c r="BU46" s="277" t="str">
        <f ca="true">+IF(OFFSET('Water Data'!$D$29,0,10*ROW('Water Data'!D40))="","",OFFSET('Water Data'!$D$29,0,10*ROW('Water Data'!D40)))</f>
        <v/>
      </c>
      <c r="BV46" s="277" t="str">
        <f ca="true">+IF(OFFSET('Water Data'!$E$27,0,10*ROW('Water Data'!E40))="","",OFFSET('Water Data'!$E$27,0,10*ROW('Water Data'!E40)))</f>
        <v/>
      </c>
      <c r="BW46" s="277" t="str">
        <f ca="true">+IF(OFFSET('Water Data'!$E$28,0,10*ROW('Water Data'!E40))="","",OFFSET('Water Data'!$E$28,0,10*ROW('Water Data'!E40)))</f>
        <v/>
      </c>
      <c r="BX46" s="277" t="str">
        <f ca="true">+IF(OFFSET('Water Data'!$E$29,0,10*ROW('Water Data'!E40))="","",OFFSET('Water Data'!$E$29,0,10*ROW('Water Data'!E40)))</f>
        <v/>
      </c>
      <c r="BY46" s="277" t="str">
        <f ca="true">+IF(OFFSET('Water Data'!$F$27,0,10*ROW('Water Data'!F40))="","",OFFSET('Water Data'!$F$27,0,10*ROW('Water Data'!F40)))</f>
        <v/>
      </c>
      <c r="BZ46" s="277" t="str">
        <f ca="true">+IF(OFFSET('Water Data'!$F$28,0,10*ROW('Water Data'!F40))="","",OFFSET('Water Data'!$F$28,0,10*ROW('Water Data'!F40)))</f>
        <v/>
      </c>
      <c r="CA46" s="277" t="str">
        <f ca="true">+IF(OFFSET('Water Data'!$F$29,0,10*ROW('Water Data'!F40))="","",OFFSET('Water Data'!$F$29,0,10*ROW('Water Data'!F40)))</f>
        <v/>
      </c>
      <c r="CB46" s="277" t="str">
        <f ca="true">+IF(OFFSET('Water Data'!$G$27,0,10*ROW('Water Data'!G40))="","",OFFSET('Water Data'!$G$27,0,10*ROW('Water Data'!G40)))</f>
        <v/>
      </c>
      <c r="CC46" s="277" t="str">
        <f ca="true">+IF(OFFSET('Water Data'!$G$28,0,10*ROW('Water Data'!G40))="","",OFFSET('Water Data'!$G$28,0,10*ROW('Water Data'!G40)))</f>
        <v/>
      </c>
      <c r="CD46" s="277" t="str">
        <f ca="true">+IF(OFFSET('Water Data'!$G$29,0,10*ROW('Water Data'!G40))="","",OFFSET('Water Data'!$G$29,0,10*ROW('Water Data'!G40)))</f>
        <v/>
      </c>
      <c r="CE46" s="277" t="str">
        <f ca="true">+IF(OFFSET('Water Data'!$H$27,0,10*ROW('Water Data'!H40))="","",OFFSET('Water Data'!$H$27,0,10*ROW('Water Data'!H40)))</f>
        <v/>
      </c>
      <c r="CF46" s="277" t="str">
        <f ca="true">+IF(OFFSET('Water Data'!$H$28,0,10*ROW('Water Data'!H40))="","",OFFSET('Water Data'!$H$28,0,10*ROW('Water Data'!H40)))</f>
        <v/>
      </c>
      <c r="CG46" s="277" t="str">
        <f ca="true">+IF(OFFSET('Water Data'!$H$29,0,10*ROW('Water Data'!H40))="","",OFFSET('Water Data'!$H$29,0,10*ROW('Water Data'!H40)))</f>
        <v/>
      </c>
      <c r="CH46" s="277" t="str">
        <f ca="true">+IF(OFFSET('Water Data'!$I$27,0,10*ROW('Water Data'!I40))="","",OFFSET('Water Data'!$I$27,0,10*ROW('Water Data'!I40)))</f>
        <v/>
      </c>
      <c r="CI46" s="277" t="str">
        <f ca="true">+IF(OFFSET('Water Data'!$I$28,0,10*ROW('Water Data'!I40))="","",OFFSET('Water Data'!$I$28,0,10*ROW('Water Data'!I40)))</f>
        <v/>
      </c>
      <c r="CJ46" s="277" t="str">
        <f ca="true">+IF(OFFSET('Water Data'!$I$29,0,10*ROW('Water Data'!I40))="","",OFFSET('Water Data'!$I$29,0,10*ROW('Water Data'!I40)))</f>
        <v/>
      </c>
      <c r="CK46" s="277" t="str">
        <f ca="true">+IF(OFFSET('Sanitation Data'!$D$28,0,10*ROW('Sanitation Data'!D40))="","",OFFSET('Sanitation Data'!$D$28,0,10*ROW('Sanitation Data'!D40)))</f>
        <v/>
      </c>
      <c r="CL46" s="277" t="str">
        <f ca="true">+IF(OFFSET('Sanitation Data'!$D$29,0,10*ROW('Sanitation Data'!D40))="","",OFFSET('Sanitation Data'!$D$29,0,10*ROW('Sanitation Data'!D40)))</f>
        <v/>
      </c>
      <c r="CM46" s="277" t="str">
        <f ca="true">+IF(OFFSET('Sanitation Data'!$D$30,0,10*ROW('Sanitation Data'!D40))="","",OFFSET('Sanitation Data'!$D$30,0,10*ROW('Sanitation Data'!D40)))</f>
        <v/>
      </c>
      <c r="CN46" s="277" t="str">
        <f ca="true">+IF(OFFSET('Sanitation Data'!$D$31,0,10*ROW('Sanitation Data'!D40))="","",OFFSET('Sanitation Data'!$D$31,0,10*ROW('Sanitation Data'!D40)))</f>
        <v/>
      </c>
      <c r="CO46" s="277" t="str">
        <f ca="true">+IF(OFFSET('Sanitation Data'!$D$32,0,10*ROW('Sanitation Data'!D40))="","",OFFSET('Sanitation Data'!$D$32,0,10*ROW('Sanitation Data'!D40)))</f>
        <v/>
      </c>
      <c r="CP46" s="277" t="str">
        <f ca="true">+IF(OFFSET('Sanitation Data'!$E$28,0,10*ROW('Sanitation Data'!E40))="","",OFFSET('Sanitation Data'!$E$28,0,10*ROW('Sanitation Data'!E40)))</f>
        <v/>
      </c>
      <c r="CQ46" s="277" t="str">
        <f ca="true">+IF(OFFSET('Sanitation Data'!$E$29,0,10*ROW('Sanitation Data'!E40))="","",OFFSET('Sanitation Data'!$E$29,0,10*ROW('Sanitation Data'!E40)))</f>
        <v/>
      </c>
      <c r="CR46" s="277" t="str">
        <f ca="true">+IF(OFFSET('Sanitation Data'!$E$30,0,10*ROW('Sanitation Data'!E40))="","",OFFSET('Sanitation Data'!$E$30,0,10*ROW('Sanitation Data'!E40)))</f>
        <v/>
      </c>
      <c r="CS46" s="277" t="str">
        <f ca="true">+IF(OFFSET('Sanitation Data'!$E$31,0,10*ROW('Sanitation Data'!E40))="","",OFFSET('Sanitation Data'!$E$31,0,10*ROW('Sanitation Data'!E40)))</f>
        <v/>
      </c>
      <c r="CT46" s="277" t="str">
        <f ca="true">+IF(OFFSET('Sanitation Data'!$E$32,0,10*ROW('Sanitation Data'!E40))="","",OFFSET('Sanitation Data'!$E$32,0,10*ROW('Sanitation Data'!E40)))</f>
        <v/>
      </c>
      <c r="CU46" s="277" t="str">
        <f ca="true">+IF(OFFSET('Sanitation Data'!$F$28,0,10*ROW('Sanitation Data'!F40))="","",OFFSET('Sanitation Data'!$F$28,0,10*ROW('Sanitation Data'!F40)))</f>
        <v/>
      </c>
      <c r="CV46" s="277" t="str">
        <f ca="true">+IF(OFFSET('Sanitation Data'!$F$29,0,10*ROW('Sanitation Data'!F40))="","",OFFSET('Sanitation Data'!$F$29,0,10*ROW('Sanitation Data'!F40)))</f>
        <v/>
      </c>
      <c r="CW46" s="277" t="str">
        <f ca="true">+IF(OFFSET('Sanitation Data'!$F$30,0,10*ROW('Sanitation Data'!F40))="","",OFFSET('Sanitation Data'!$F$30,0,10*ROW('Sanitation Data'!F40)))</f>
        <v/>
      </c>
      <c r="CX46" s="277" t="str">
        <f ca="true">+IF(OFFSET('Sanitation Data'!$F$31,0,10*ROW('Sanitation Data'!F40))="","",OFFSET('Sanitation Data'!$F$31,0,10*ROW('Sanitation Data'!F40)))</f>
        <v/>
      </c>
      <c r="CY46" s="277" t="str">
        <f ca="true">+IF(OFFSET('Sanitation Data'!$F$32,0,10*ROW('Sanitation Data'!F40))="","",OFFSET('Sanitation Data'!$F$32,0,10*ROW('Sanitation Data'!F40)))</f>
        <v/>
      </c>
      <c r="CZ46" s="277" t="str">
        <f ca="true">+IF(OFFSET('Sanitation Data'!$G$28,0,10*ROW('Sanitation Data'!G40))="","",OFFSET('Sanitation Data'!$G$28,0,10*ROW('Sanitation Data'!G40)))</f>
        <v/>
      </c>
      <c r="DA46" s="277" t="str">
        <f ca="true">+IF(OFFSET('Sanitation Data'!$G$29,0,10*ROW('Sanitation Data'!G40))="","",OFFSET('Sanitation Data'!$G$29,0,10*ROW('Sanitation Data'!G40)))</f>
        <v/>
      </c>
      <c r="DB46" s="277" t="str">
        <f ca="true">+IF(OFFSET('Sanitation Data'!$G$30,0,10*ROW('Sanitation Data'!G40))="","",OFFSET('Sanitation Data'!$G$30,0,10*ROW('Sanitation Data'!G40)))</f>
        <v/>
      </c>
      <c r="DC46" s="277" t="str">
        <f ca="true">+IF(OFFSET('Sanitation Data'!$G$31,0,10*ROW('Sanitation Data'!G40))="","",OFFSET('Sanitation Data'!$G$31,0,10*ROW('Sanitation Data'!G40)))</f>
        <v/>
      </c>
      <c r="DD46" s="277" t="str">
        <f ca="true">+IF(OFFSET('Sanitation Data'!$G$32,0,10*ROW('Sanitation Data'!G40))="","",OFFSET('Sanitation Data'!$G$32,0,10*ROW('Sanitation Data'!G40)))</f>
        <v/>
      </c>
      <c r="DE46" s="277" t="str">
        <f ca="true">+IF(OFFSET('Sanitation Data'!$H$28,0,10*ROW('Sanitation Data'!H40))="","",OFFSET('Sanitation Data'!$H$28,0,10*ROW('Sanitation Data'!H40)))</f>
        <v/>
      </c>
      <c r="DF46" s="277" t="str">
        <f ca="true">+IF(OFFSET('Sanitation Data'!$H$29,0,10*ROW('Sanitation Data'!H40))="","",OFFSET('Sanitation Data'!$H$29,0,10*ROW('Sanitation Data'!H40)))</f>
        <v/>
      </c>
      <c r="DG46" s="277" t="str">
        <f ca="true">+IF(OFFSET('Sanitation Data'!$H$30,0,10*ROW('Sanitation Data'!H40))="","",OFFSET('Sanitation Data'!$H$30,0,10*ROW('Sanitation Data'!H40)))</f>
        <v/>
      </c>
      <c r="DH46" s="277" t="str">
        <f ca="true">+IF(OFFSET('Sanitation Data'!$H$31,0,10*ROW('Sanitation Data'!H40))="","",OFFSET('Sanitation Data'!$H$31,0,10*ROW('Sanitation Data'!H40)))</f>
        <v/>
      </c>
      <c r="DI46" s="277" t="str">
        <f ca="true">+IF(OFFSET('Sanitation Data'!$H$32,0,10*ROW('Sanitation Data'!H40))="","",OFFSET('Sanitation Data'!$H$32,0,10*ROW('Sanitation Data'!H40)))</f>
        <v/>
      </c>
      <c r="DJ46" s="277" t="str">
        <f ca="true">+IF(OFFSET('Sanitation Data'!$I$28,0,10*ROW('Sanitation Data'!I40))="","",OFFSET('Sanitation Data'!$I$28,0,10*ROW('Sanitation Data'!I40)))</f>
        <v/>
      </c>
      <c r="DK46" s="277" t="str">
        <f ca="true">+IF(OFFSET('Sanitation Data'!$I$29,0,10*ROW('Sanitation Data'!I40))="","",OFFSET('Sanitation Data'!$I$29,0,10*ROW('Sanitation Data'!I40)))</f>
        <v/>
      </c>
      <c r="DL46" s="277" t="str">
        <f ca="true">+IF(OFFSET('Sanitation Data'!$I$30,0,10*ROW('Sanitation Data'!I40))="","",OFFSET('Sanitation Data'!$I$30,0,10*ROW('Sanitation Data'!I40)))</f>
        <v/>
      </c>
      <c r="DM46" s="277" t="str">
        <f ca="true">+IF(OFFSET('Sanitation Data'!$I$31,0,10*ROW('Sanitation Data'!I40))="","",OFFSET('Sanitation Data'!$I$31,0,10*ROW('Sanitation Data'!I40)))</f>
        <v/>
      </c>
      <c r="DN46" s="277" t="str">
        <f ca="true">+IF(OFFSET('Sanitation Data'!$I$32,0,10*ROW('Sanitation Data'!I40))="","",OFFSET('Sanitation Data'!$I$32,0,10*ROW('Sanitation Data'!I40)))</f>
        <v/>
      </c>
      <c r="DO46" s="277" t="str">
        <f ca="true">+IF(OFFSET('Hygiene Data'!$D$11,0,10*ROW('Hygiene Data'!D40))="","",OFFSET('Hygiene Data'!$D$11,0,10*ROW('Hygiene Data'!D40)))</f>
        <v/>
      </c>
      <c r="DP46" s="277" t="str">
        <f ca="true">+IF(OFFSET('Hygiene Data'!$D$12,0,10*ROW('Hygiene Data'!D40))="","",OFFSET('Hygiene Data'!$D$12,0,10*ROW('Hygiene Data'!D40)))</f>
        <v/>
      </c>
      <c r="DQ46" s="277" t="str">
        <f ca="true">+IF(OFFSET('Hygiene Data'!$D$13,0,10*ROW('Hygiene Data'!D40))="","",OFFSET('Hygiene Data'!$D$13,0,10*ROW('Hygiene Data'!D40)))</f>
        <v/>
      </c>
      <c r="DR46" s="277" t="str">
        <f ca="true">+IF(OFFSET('Hygiene Data'!$E$11,0,10*ROW('Hygiene Data'!E40))="","",OFFSET('Hygiene Data'!$E$11,0,10*ROW('Hygiene Data'!E40)))</f>
        <v/>
      </c>
      <c r="DS46" s="277" t="str">
        <f ca="true">+IF(OFFSET('Hygiene Data'!$E$12,0,10*ROW('Hygiene Data'!E40))="","",OFFSET('Hygiene Data'!$E$12,0,10*ROW('Hygiene Data'!E40)))</f>
        <v/>
      </c>
      <c r="DT46" s="277" t="str">
        <f ca="true">+IF(OFFSET('Hygiene Data'!$E$13,0,10*ROW('Hygiene Data'!E40))="","",OFFSET('Hygiene Data'!$E$13,0,10*ROW('Hygiene Data'!E40)))</f>
        <v/>
      </c>
      <c r="DU46" s="277" t="str">
        <f ca="true">+IF(OFFSET('Hygiene Data'!$F$11,0,10*ROW('Hygiene Data'!F40))="","",OFFSET('Hygiene Data'!$F$11,0,10*ROW('Hygiene Data'!F40)))</f>
        <v/>
      </c>
      <c r="DV46" s="277" t="str">
        <f ca="true">+IF(OFFSET('Hygiene Data'!$F$12,0,10*ROW('Hygiene Data'!F40))="","",OFFSET('Hygiene Data'!$F$12,0,10*ROW('Hygiene Data'!F40)))</f>
        <v/>
      </c>
      <c r="DW46" s="277" t="str">
        <f ca="true">+IF(OFFSET('Hygiene Data'!$F$13,0,10*ROW('Hygiene Data'!F40))="","",OFFSET('Hygiene Data'!$F$13,0,10*ROW('Hygiene Data'!F40)))</f>
        <v/>
      </c>
      <c r="DX46" s="277" t="str">
        <f ca="true">+IF(OFFSET('Hygiene Data'!$G$11,0,10*ROW('Hygiene Data'!G40))="","",OFFSET('Hygiene Data'!$G$11,0,10*ROW('Hygiene Data'!G40)))</f>
        <v/>
      </c>
      <c r="DY46" s="277" t="str">
        <f ca="true">+IF(OFFSET('Hygiene Data'!$G$12,0,10*ROW('Hygiene Data'!G40))="","",OFFSET('Hygiene Data'!$G$12,0,10*ROW('Hygiene Data'!G40)))</f>
        <v/>
      </c>
      <c r="DZ46" s="277" t="str">
        <f ca="true">+IF(OFFSET('Hygiene Data'!$G$13,0,10*ROW('Hygiene Data'!G40))="","",OFFSET('Hygiene Data'!$G$13,0,10*ROW('Hygiene Data'!G40)))</f>
        <v/>
      </c>
      <c r="EA46" s="277" t="str">
        <f ca="true">+IF(OFFSET('Hygiene Data'!$H$11,0,10*ROW('Hygiene Data'!H40))="","",OFFSET('Hygiene Data'!$H$11,0,10*ROW('Hygiene Data'!H40)))</f>
        <v/>
      </c>
      <c r="EB46" s="277" t="str">
        <f ca="true">+IF(OFFSET('Hygiene Data'!$H$12,0,10*ROW('Hygiene Data'!H40))="","",OFFSET('Hygiene Data'!$H$12,0,10*ROW('Hygiene Data'!H40)))</f>
        <v/>
      </c>
      <c r="EC46" s="277" t="str">
        <f ca="true">+IF(OFFSET('Hygiene Data'!$H$13,0,10*ROW('Hygiene Data'!H40))="","",OFFSET('Hygiene Data'!$H$13,0,10*ROW('Hygiene Data'!H40)))</f>
        <v/>
      </c>
      <c r="ED46" s="277" t="str">
        <f ca="true">+IF(OFFSET('Hygiene Data'!$I$11,0,10*ROW('Hygiene Data'!I40))="","",OFFSET('Hygiene Data'!$I$11,0,10*ROW('Hygiene Data'!I40)))</f>
        <v/>
      </c>
      <c r="EE46" s="277" t="str">
        <f ca="true">+IF(OFFSET('Hygiene Data'!$I$12,0,10*ROW('Hygiene Data'!I40))="","",OFFSET('Hygiene Data'!$I$12,0,10*ROW('Hygiene Data'!I40)))</f>
        <v/>
      </c>
      <c r="EF46" s="277"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33" t="str">
        <f t="shared" ca="true" si="0"/>
        <v/>
      </c>
      <c r="D47" s="92"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2"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2"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2"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2"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2"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2"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2"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2"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2"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2"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2"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2"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2"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2"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2"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2"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2"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3"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3"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3"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3"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3"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3"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3"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3"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3"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3"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3"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3"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3"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3"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3"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3"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3"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3"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3"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3"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3"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3"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3"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3"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3"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3"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3"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3"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3"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3"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4"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4"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4"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4"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4"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4"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4"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4"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4"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4"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4"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4"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4"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4"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4"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4"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4"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4"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7"/>
      <c r="BS47" s="277" t="str">
        <f ca="true">+IF(OFFSET('Water Data'!$D$27,0,10*ROW('Water Data'!D41))="","",OFFSET('Water Data'!$D$27,0,10*ROW('Water Data'!D41)))</f>
        <v/>
      </c>
      <c r="BT47" s="277" t="str">
        <f ca="true">+IF(OFFSET('Water Data'!$D$28,0,10*ROW('Water Data'!D41))="","",OFFSET('Water Data'!$D$28,0,10*ROW('Water Data'!D41)))</f>
        <v/>
      </c>
      <c r="BU47" s="277" t="str">
        <f ca="true">+IF(OFFSET('Water Data'!$D$29,0,10*ROW('Water Data'!D41))="","",OFFSET('Water Data'!$D$29,0,10*ROW('Water Data'!D41)))</f>
        <v/>
      </c>
      <c r="BV47" s="277" t="str">
        <f ca="true">+IF(OFFSET('Water Data'!$E$27,0,10*ROW('Water Data'!E41))="","",OFFSET('Water Data'!$E$27,0,10*ROW('Water Data'!E41)))</f>
        <v/>
      </c>
      <c r="BW47" s="277" t="str">
        <f ca="true">+IF(OFFSET('Water Data'!$E$28,0,10*ROW('Water Data'!E41))="","",OFFSET('Water Data'!$E$28,0,10*ROW('Water Data'!E41)))</f>
        <v/>
      </c>
      <c r="BX47" s="277" t="str">
        <f ca="true">+IF(OFFSET('Water Data'!$E$29,0,10*ROW('Water Data'!E41))="","",OFFSET('Water Data'!$E$29,0,10*ROW('Water Data'!E41)))</f>
        <v/>
      </c>
      <c r="BY47" s="277" t="str">
        <f ca="true">+IF(OFFSET('Water Data'!$F$27,0,10*ROW('Water Data'!F41))="","",OFFSET('Water Data'!$F$27,0,10*ROW('Water Data'!F41)))</f>
        <v/>
      </c>
      <c r="BZ47" s="277" t="str">
        <f ca="true">+IF(OFFSET('Water Data'!$F$28,0,10*ROW('Water Data'!F41))="","",OFFSET('Water Data'!$F$28,0,10*ROW('Water Data'!F41)))</f>
        <v/>
      </c>
      <c r="CA47" s="277" t="str">
        <f ca="true">+IF(OFFSET('Water Data'!$F$29,0,10*ROW('Water Data'!F41))="","",OFFSET('Water Data'!$F$29,0,10*ROW('Water Data'!F41)))</f>
        <v/>
      </c>
      <c r="CB47" s="277" t="str">
        <f ca="true">+IF(OFFSET('Water Data'!$G$27,0,10*ROW('Water Data'!G41))="","",OFFSET('Water Data'!$G$27,0,10*ROW('Water Data'!G41)))</f>
        <v/>
      </c>
      <c r="CC47" s="277" t="str">
        <f ca="true">+IF(OFFSET('Water Data'!$G$28,0,10*ROW('Water Data'!G41))="","",OFFSET('Water Data'!$G$28,0,10*ROW('Water Data'!G41)))</f>
        <v/>
      </c>
      <c r="CD47" s="277" t="str">
        <f ca="true">+IF(OFFSET('Water Data'!$G$29,0,10*ROW('Water Data'!G41))="","",OFFSET('Water Data'!$G$29,0,10*ROW('Water Data'!G41)))</f>
        <v/>
      </c>
      <c r="CE47" s="277" t="str">
        <f ca="true">+IF(OFFSET('Water Data'!$H$27,0,10*ROW('Water Data'!H41))="","",OFFSET('Water Data'!$H$27,0,10*ROW('Water Data'!H41)))</f>
        <v/>
      </c>
      <c r="CF47" s="277" t="str">
        <f ca="true">+IF(OFFSET('Water Data'!$H$28,0,10*ROW('Water Data'!H41))="","",OFFSET('Water Data'!$H$28,0,10*ROW('Water Data'!H41)))</f>
        <v/>
      </c>
      <c r="CG47" s="277" t="str">
        <f ca="true">+IF(OFFSET('Water Data'!$H$29,0,10*ROW('Water Data'!H41))="","",OFFSET('Water Data'!$H$29,0,10*ROW('Water Data'!H41)))</f>
        <v/>
      </c>
      <c r="CH47" s="277" t="str">
        <f ca="true">+IF(OFFSET('Water Data'!$I$27,0,10*ROW('Water Data'!I41))="","",OFFSET('Water Data'!$I$27,0,10*ROW('Water Data'!I41)))</f>
        <v/>
      </c>
      <c r="CI47" s="277" t="str">
        <f ca="true">+IF(OFFSET('Water Data'!$I$28,0,10*ROW('Water Data'!I41))="","",OFFSET('Water Data'!$I$28,0,10*ROW('Water Data'!I41)))</f>
        <v/>
      </c>
      <c r="CJ47" s="277" t="str">
        <f ca="true">+IF(OFFSET('Water Data'!$I$29,0,10*ROW('Water Data'!I41))="","",OFFSET('Water Data'!$I$29,0,10*ROW('Water Data'!I41)))</f>
        <v/>
      </c>
      <c r="CK47" s="277" t="str">
        <f ca="true">+IF(OFFSET('Sanitation Data'!$D$28,0,10*ROW('Sanitation Data'!D41))="","",OFFSET('Sanitation Data'!$D$28,0,10*ROW('Sanitation Data'!D41)))</f>
        <v/>
      </c>
      <c r="CL47" s="277" t="str">
        <f ca="true">+IF(OFFSET('Sanitation Data'!$D$29,0,10*ROW('Sanitation Data'!D41))="","",OFFSET('Sanitation Data'!$D$29,0,10*ROW('Sanitation Data'!D41)))</f>
        <v/>
      </c>
      <c r="CM47" s="277" t="str">
        <f ca="true">+IF(OFFSET('Sanitation Data'!$D$30,0,10*ROW('Sanitation Data'!D41))="","",OFFSET('Sanitation Data'!$D$30,0,10*ROW('Sanitation Data'!D41)))</f>
        <v/>
      </c>
      <c r="CN47" s="277" t="str">
        <f ca="true">+IF(OFFSET('Sanitation Data'!$D$31,0,10*ROW('Sanitation Data'!D41))="","",OFFSET('Sanitation Data'!$D$31,0,10*ROW('Sanitation Data'!D41)))</f>
        <v/>
      </c>
      <c r="CO47" s="277" t="str">
        <f ca="true">+IF(OFFSET('Sanitation Data'!$D$32,0,10*ROW('Sanitation Data'!D41))="","",OFFSET('Sanitation Data'!$D$32,0,10*ROW('Sanitation Data'!D41)))</f>
        <v/>
      </c>
      <c r="CP47" s="277" t="str">
        <f ca="true">+IF(OFFSET('Sanitation Data'!$E$28,0,10*ROW('Sanitation Data'!E41))="","",OFFSET('Sanitation Data'!$E$28,0,10*ROW('Sanitation Data'!E41)))</f>
        <v/>
      </c>
      <c r="CQ47" s="277" t="str">
        <f ca="true">+IF(OFFSET('Sanitation Data'!$E$29,0,10*ROW('Sanitation Data'!E41))="","",OFFSET('Sanitation Data'!$E$29,0,10*ROW('Sanitation Data'!E41)))</f>
        <v/>
      </c>
      <c r="CR47" s="277" t="str">
        <f ca="true">+IF(OFFSET('Sanitation Data'!$E$30,0,10*ROW('Sanitation Data'!E41))="","",OFFSET('Sanitation Data'!$E$30,0,10*ROW('Sanitation Data'!E41)))</f>
        <v/>
      </c>
      <c r="CS47" s="277" t="str">
        <f ca="true">+IF(OFFSET('Sanitation Data'!$E$31,0,10*ROW('Sanitation Data'!E41))="","",OFFSET('Sanitation Data'!$E$31,0,10*ROW('Sanitation Data'!E41)))</f>
        <v/>
      </c>
      <c r="CT47" s="277" t="str">
        <f ca="true">+IF(OFFSET('Sanitation Data'!$E$32,0,10*ROW('Sanitation Data'!E41))="","",OFFSET('Sanitation Data'!$E$32,0,10*ROW('Sanitation Data'!E41)))</f>
        <v/>
      </c>
      <c r="CU47" s="277" t="str">
        <f ca="true">+IF(OFFSET('Sanitation Data'!$F$28,0,10*ROW('Sanitation Data'!F41))="","",OFFSET('Sanitation Data'!$F$28,0,10*ROW('Sanitation Data'!F41)))</f>
        <v/>
      </c>
      <c r="CV47" s="277" t="str">
        <f ca="true">+IF(OFFSET('Sanitation Data'!$F$29,0,10*ROW('Sanitation Data'!F41))="","",OFFSET('Sanitation Data'!$F$29,0,10*ROW('Sanitation Data'!F41)))</f>
        <v/>
      </c>
      <c r="CW47" s="277" t="str">
        <f ca="true">+IF(OFFSET('Sanitation Data'!$F$30,0,10*ROW('Sanitation Data'!F41))="","",OFFSET('Sanitation Data'!$F$30,0,10*ROW('Sanitation Data'!F41)))</f>
        <v/>
      </c>
      <c r="CX47" s="277" t="str">
        <f ca="true">+IF(OFFSET('Sanitation Data'!$F$31,0,10*ROW('Sanitation Data'!F41))="","",OFFSET('Sanitation Data'!$F$31,0,10*ROW('Sanitation Data'!F41)))</f>
        <v/>
      </c>
      <c r="CY47" s="277" t="str">
        <f ca="true">+IF(OFFSET('Sanitation Data'!$F$32,0,10*ROW('Sanitation Data'!F41))="","",OFFSET('Sanitation Data'!$F$32,0,10*ROW('Sanitation Data'!F41)))</f>
        <v/>
      </c>
      <c r="CZ47" s="277" t="str">
        <f ca="true">+IF(OFFSET('Sanitation Data'!$G$28,0,10*ROW('Sanitation Data'!G41))="","",OFFSET('Sanitation Data'!$G$28,0,10*ROW('Sanitation Data'!G41)))</f>
        <v/>
      </c>
      <c r="DA47" s="277" t="str">
        <f ca="true">+IF(OFFSET('Sanitation Data'!$G$29,0,10*ROW('Sanitation Data'!G41))="","",OFFSET('Sanitation Data'!$G$29,0,10*ROW('Sanitation Data'!G41)))</f>
        <v/>
      </c>
      <c r="DB47" s="277" t="str">
        <f ca="true">+IF(OFFSET('Sanitation Data'!$G$30,0,10*ROW('Sanitation Data'!G41))="","",OFFSET('Sanitation Data'!$G$30,0,10*ROW('Sanitation Data'!G41)))</f>
        <v/>
      </c>
      <c r="DC47" s="277" t="str">
        <f ca="true">+IF(OFFSET('Sanitation Data'!$G$31,0,10*ROW('Sanitation Data'!G41))="","",OFFSET('Sanitation Data'!$G$31,0,10*ROW('Sanitation Data'!G41)))</f>
        <v/>
      </c>
      <c r="DD47" s="277" t="str">
        <f ca="true">+IF(OFFSET('Sanitation Data'!$G$32,0,10*ROW('Sanitation Data'!G41))="","",OFFSET('Sanitation Data'!$G$32,0,10*ROW('Sanitation Data'!G41)))</f>
        <v/>
      </c>
      <c r="DE47" s="277" t="str">
        <f ca="true">+IF(OFFSET('Sanitation Data'!$H$28,0,10*ROW('Sanitation Data'!H41))="","",OFFSET('Sanitation Data'!$H$28,0,10*ROW('Sanitation Data'!H41)))</f>
        <v/>
      </c>
      <c r="DF47" s="277" t="str">
        <f ca="true">+IF(OFFSET('Sanitation Data'!$H$29,0,10*ROW('Sanitation Data'!H41))="","",OFFSET('Sanitation Data'!$H$29,0,10*ROW('Sanitation Data'!H41)))</f>
        <v/>
      </c>
      <c r="DG47" s="277" t="str">
        <f ca="true">+IF(OFFSET('Sanitation Data'!$H$30,0,10*ROW('Sanitation Data'!H41))="","",OFFSET('Sanitation Data'!$H$30,0,10*ROW('Sanitation Data'!H41)))</f>
        <v/>
      </c>
      <c r="DH47" s="277" t="str">
        <f ca="true">+IF(OFFSET('Sanitation Data'!$H$31,0,10*ROW('Sanitation Data'!H41))="","",OFFSET('Sanitation Data'!$H$31,0,10*ROW('Sanitation Data'!H41)))</f>
        <v/>
      </c>
      <c r="DI47" s="277" t="str">
        <f ca="true">+IF(OFFSET('Sanitation Data'!$H$32,0,10*ROW('Sanitation Data'!H41))="","",OFFSET('Sanitation Data'!$H$32,0,10*ROW('Sanitation Data'!H41)))</f>
        <v/>
      </c>
      <c r="DJ47" s="277" t="str">
        <f ca="true">+IF(OFFSET('Sanitation Data'!$I$28,0,10*ROW('Sanitation Data'!I41))="","",OFFSET('Sanitation Data'!$I$28,0,10*ROW('Sanitation Data'!I41)))</f>
        <v/>
      </c>
      <c r="DK47" s="277" t="str">
        <f ca="true">+IF(OFFSET('Sanitation Data'!$I$29,0,10*ROW('Sanitation Data'!I41))="","",OFFSET('Sanitation Data'!$I$29,0,10*ROW('Sanitation Data'!I41)))</f>
        <v/>
      </c>
      <c r="DL47" s="277" t="str">
        <f ca="true">+IF(OFFSET('Sanitation Data'!$I$30,0,10*ROW('Sanitation Data'!I41))="","",OFFSET('Sanitation Data'!$I$30,0,10*ROW('Sanitation Data'!I41)))</f>
        <v/>
      </c>
      <c r="DM47" s="277" t="str">
        <f ca="true">+IF(OFFSET('Sanitation Data'!$I$31,0,10*ROW('Sanitation Data'!I41))="","",OFFSET('Sanitation Data'!$I$31,0,10*ROW('Sanitation Data'!I41)))</f>
        <v/>
      </c>
      <c r="DN47" s="277" t="str">
        <f ca="true">+IF(OFFSET('Sanitation Data'!$I$32,0,10*ROW('Sanitation Data'!I41))="","",OFFSET('Sanitation Data'!$I$32,0,10*ROW('Sanitation Data'!I41)))</f>
        <v/>
      </c>
      <c r="DO47" s="277" t="str">
        <f ca="true">+IF(OFFSET('Hygiene Data'!$D$11,0,10*ROW('Hygiene Data'!D41))="","",OFFSET('Hygiene Data'!$D$11,0,10*ROW('Hygiene Data'!D41)))</f>
        <v/>
      </c>
      <c r="DP47" s="277" t="str">
        <f ca="true">+IF(OFFSET('Hygiene Data'!$D$12,0,10*ROW('Hygiene Data'!D41))="","",OFFSET('Hygiene Data'!$D$12,0,10*ROW('Hygiene Data'!D41)))</f>
        <v/>
      </c>
      <c r="DQ47" s="277" t="str">
        <f ca="true">+IF(OFFSET('Hygiene Data'!$D$13,0,10*ROW('Hygiene Data'!D41))="","",OFFSET('Hygiene Data'!$D$13,0,10*ROW('Hygiene Data'!D41)))</f>
        <v/>
      </c>
      <c r="DR47" s="277" t="str">
        <f ca="true">+IF(OFFSET('Hygiene Data'!$E$11,0,10*ROW('Hygiene Data'!E41))="","",OFFSET('Hygiene Data'!$E$11,0,10*ROW('Hygiene Data'!E41)))</f>
        <v/>
      </c>
      <c r="DS47" s="277" t="str">
        <f ca="true">+IF(OFFSET('Hygiene Data'!$E$12,0,10*ROW('Hygiene Data'!E41))="","",OFFSET('Hygiene Data'!$E$12,0,10*ROW('Hygiene Data'!E41)))</f>
        <v/>
      </c>
      <c r="DT47" s="277" t="str">
        <f ca="true">+IF(OFFSET('Hygiene Data'!$E$13,0,10*ROW('Hygiene Data'!E41))="","",OFFSET('Hygiene Data'!$E$13,0,10*ROW('Hygiene Data'!E41)))</f>
        <v/>
      </c>
      <c r="DU47" s="277" t="str">
        <f ca="true">+IF(OFFSET('Hygiene Data'!$F$11,0,10*ROW('Hygiene Data'!F41))="","",OFFSET('Hygiene Data'!$F$11,0,10*ROW('Hygiene Data'!F41)))</f>
        <v/>
      </c>
      <c r="DV47" s="277" t="str">
        <f ca="true">+IF(OFFSET('Hygiene Data'!$F$12,0,10*ROW('Hygiene Data'!F41))="","",OFFSET('Hygiene Data'!$F$12,0,10*ROW('Hygiene Data'!F41)))</f>
        <v/>
      </c>
      <c r="DW47" s="277" t="str">
        <f ca="true">+IF(OFFSET('Hygiene Data'!$F$13,0,10*ROW('Hygiene Data'!F41))="","",OFFSET('Hygiene Data'!$F$13,0,10*ROW('Hygiene Data'!F41)))</f>
        <v/>
      </c>
      <c r="DX47" s="277" t="str">
        <f ca="true">+IF(OFFSET('Hygiene Data'!$G$11,0,10*ROW('Hygiene Data'!G41))="","",OFFSET('Hygiene Data'!$G$11,0,10*ROW('Hygiene Data'!G41)))</f>
        <v/>
      </c>
      <c r="DY47" s="277" t="str">
        <f ca="true">+IF(OFFSET('Hygiene Data'!$G$12,0,10*ROW('Hygiene Data'!G41))="","",OFFSET('Hygiene Data'!$G$12,0,10*ROW('Hygiene Data'!G41)))</f>
        <v/>
      </c>
      <c r="DZ47" s="277" t="str">
        <f ca="true">+IF(OFFSET('Hygiene Data'!$G$13,0,10*ROW('Hygiene Data'!G41))="","",OFFSET('Hygiene Data'!$G$13,0,10*ROW('Hygiene Data'!G41)))</f>
        <v/>
      </c>
      <c r="EA47" s="277" t="str">
        <f ca="true">+IF(OFFSET('Hygiene Data'!$H$11,0,10*ROW('Hygiene Data'!H41))="","",OFFSET('Hygiene Data'!$H$11,0,10*ROW('Hygiene Data'!H41)))</f>
        <v/>
      </c>
      <c r="EB47" s="277" t="str">
        <f ca="true">+IF(OFFSET('Hygiene Data'!$H$12,0,10*ROW('Hygiene Data'!H41))="","",OFFSET('Hygiene Data'!$H$12,0,10*ROW('Hygiene Data'!H41)))</f>
        <v/>
      </c>
      <c r="EC47" s="277" t="str">
        <f ca="true">+IF(OFFSET('Hygiene Data'!$H$13,0,10*ROW('Hygiene Data'!H41))="","",OFFSET('Hygiene Data'!$H$13,0,10*ROW('Hygiene Data'!H41)))</f>
        <v/>
      </c>
      <c r="ED47" s="277" t="str">
        <f ca="true">+IF(OFFSET('Hygiene Data'!$I$11,0,10*ROW('Hygiene Data'!I41))="","",OFFSET('Hygiene Data'!$I$11,0,10*ROW('Hygiene Data'!I41)))</f>
        <v/>
      </c>
      <c r="EE47" s="277" t="str">
        <f ca="true">+IF(OFFSET('Hygiene Data'!$I$12,0,10*ROW('Hygiene Data'!I41))="","",OFFSET('Hygiene Data'!$I$12,0,10*ROW('Hygiene Data'!I41)))</f>
        <v/>
      </c>
      <c r="EF47" s="277"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33" t="str">
        <f t="shared" ca="true" si="0"/>
        <v/>
      </c>
      <c r="D48" s="92"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2"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2"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2"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2"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2"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2"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2"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2"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2"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2"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2"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2"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2"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2"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2"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2"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2"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3"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3"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3"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3"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3"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3"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3"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3"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3"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3"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3"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3"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3"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3"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3"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3"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3"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3"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3"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3"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3"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3"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3"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3"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3"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3"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3"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3"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3"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3"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4"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4"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4"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4"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4"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4"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4"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4"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4"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4"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4"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4"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4"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4"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4"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4"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4"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4"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7"/>
      <c r="BS48" s="277" t="str">
        <f ca="true">+IF(OFFSET('Water Data'!$D$27,0,10*ROW('Water Data'!D42))="","",OFFSET('Water Data'!$D$27,0,10*ROW('Water Data'!D42)))</f>
        <v/>
      </c>
      <c r="BT48" s="277" t="str">
        <f ca="true">+IF(OFFSET('Water Data'!$D$28,0,10*ROW('Water Data'!D42))="","",OFFSET('Water Data'!$D$28,0,10*ROW('Water Data'!D42)))</f>
        <v/>
      </c>
      <c r="BU48" s="277" t="str">
        <f ca="true">+IF(OFFSET('Water Data'!$D$29,0,10*ROW('Water Data'!D42))="","",OFFSET('Water Data'!$D$29,0,10*ROW('Water Data'!D42)))</f>
        <v/>
      </c>
      <c r="BV48" s="277" t="str">
        <f ca="true">+IF(OFFSET('Water Data'!$E$27,0,10*ROW('Water Data'!E42))="","",OFFSET('Water Data'!$E$27,0,10*ROW('Water Data'!E42)))</f>
        <v/>
      </c>
      <c r="BW48" s="277" t="str">
        <f ca="true">+IF(OFFSET('Water Data'!$E$28,0,10*ROW('Water Data'!E42))="","",OFFSET('Water Data'!$E$28,0,10*ROW('Water Data'!E42)))</f>
        <v/>
      </c>
      <c r="BX48" s="277" t="str">
        <f ca="true">+IF(OFFSET('Water Data'!$E$29,0,10*ROW('Water Data'!E42))="","",OFFSET('Water Data'!$E$29,0,10*ROW('Water Data'!E42)))</f>
        <v/>
      </c>
      <c r="BY48" s="277" t="str">
        <f ca="true">+IF(OFFSET('Water Data'!$F$27,0,10*ROW('Water Data'!F42))="","",OFFSET('Water Data'!$F$27,0,10*ROW('Water Data'!F42)))</f>
        <v/>
      </c>
      <c r="BZ48" s="277" t="str">
        <f ca="true">+IF(OFFSET('Water Data'!$F$28,0,10*ROW('Water Data'!F42))="","",OFFSET('Water Data'!$F$28,0,10*ROW('Water Data'!F42)))</f>
        <v/>
      </c>
      <c r="CA48" s="277" t="str">
        <f ca="true">+IF(OFFSET('Water Data'!$F$29,0,10*ROW('Water Data'!F42))="","",OFFSET('Water Data'!$F$29,0,10*ROW('Water Data'!F42)))</f>
        <v/>
      </c>
      <c r="CB48" s="277" t="str">
        <f ca="true">+IF(OFFSET('Water Data'!$G$27,0,10*ROW('Water Data'!G42))="","",OFFSET('Water Data'!$G$27,0,10*ROW('Water Data'!G42)))</f>
        <v/>
      </c>
      <c r="CC48" s="277" t="str">
        <f ca="true">+IF(OFFSET('Water Data'!$G$28,0,10*ROW('Water Data'!G42))="","",OFFSET('Water Data'!$G$28,0,10*ROW('Water Data'!G42)))</f>
        <v/>
      </c>
      <c r="CD48" s="277" t="str">
        <f ca="true">+IF(OFFSET('Water Data'!$G$29,0,10*ROW('Water Data'!G42))="","",OFFSET('Water Data'!$G$29,0,10*ROW('Water Data'!G42)))</f>
        <v/>
      </c>
      <c r="CE48" s="277" t="str">
        <f ca="true">+IF(OFFSET('Water Data'!$H$27,0,10*ROW('Water Data'!H42))="","",OFFSET('Water Data'!$H$27,0,10*ROW('Water Data'!H42)))</f>
        <v/>
      </c>
      <c r="CF48" s="277" t="str">
        <f ca="true">+IF(OFFSET('Water Data'!$H$28,0,10*ROW('Water Data'!H42))="","",OFFSET('Water Data'!$H$28,0,10*ROW('Water Data'!H42)))</f>
        <v/>
      </c>
      <c r="CG48" s="277" t="str">
        <f ca="true">+IF(OFFSET('Water Data'!$H$29,0,10*ROW('Water Data'!H42))="","",OFFSET('Water Data'!$H$29,0,10*ROW('Water Data'!H42)))</f>
        <v/>
      </c>
      <c r="CH48" s="277" t="str">
        <f ca="true">+IF(OFFSET('Water Data'!$I$27,0,10*ROW('Water Data'!I42))="","",OFFSET('Water Data'!$I$27,0,10*ROW('Water Data'!I42)))</f>
        <v/>
      </c>
      <c r="CI48" s="277" t="str">
        <f ca="true">+IF(OFFSET('Water Data'!$I$28,0,10*ROW('Water Data'!I42))="","",OFFSET('Water Data'!$I$28,0,10*ROW('Water Data'!I42)))</f>
        <v/>
      </c>
      <c r="CJ48" s="277" t="str">
        <f ca="true">+IF(OFFSET('Water Data'!$I$29,0,10*ROW('Water Data'!I42))="","",OFFSET('Water Data'!$I$29,0,10*ROW('Water Data'!I42)))</f>
        <v/>
      </c>
      <c r="CK48" s="277" t="str">
        <f ca="true">+IF(OFFSET('Sanitation Data'!$D$28,0,10*ROW('Sanitation Data'!D42))="","",OFFSET('Sanitation Data'!$D$28,0,10*ROW('Sanitation Data'!D42)))</f>
        <v/>
      </c>
      <c r="CL48" s="277" t="str">
        <f ca="true">+IF(OFFSET('Sanitation Data'!$D$29,0,10*ROW('Sanitation Data'!D42))="","",OFFSET('Sanitation Data'!$D$29,0,10*ROW('Sanitation Data'!D42)))</f>
        <v/>
      </c>
      <c r="CM48" s="277" t="str">
        <f ca="true">+IF(OFFSET('Sanitation Data'!$D$30,0,10*ROW('Sanitation Data'!D42))="","",OFFSET('Sanitation Data'!$D$30,0,10*ROW('Sanitation Data'!D42)))</f>
        <v/>
      </c>
      <c r="CN48" s="277" t="str">
        <f ca="true">+IF(OFFSET('Sanitation Data'!$D$31,0,10*ROW('Sanitation Data'!D42))="","",OFFSET('Sanitation Data'!$D$31,0,10*ROW('Sanitation Data'!D42)))</f>
        <v/>
      </c>
      <c r="CO48" s="277" t="str">
        <f ca="true">+IF(OFFSET('Sanitation Data'!$D$32,0,10*ROW('Sanitation Data'!D42))="","",OFFSET('Sanitation Data'!$D$32,0,10*ROW('Sanitation Data'!D42)))</f>
        <v/>
      </c>
      <c r="CP48" s="277" t="str">
        <f ca="true">+IF(OFFSET('Sanitation Data'!$E$28,0,10*ROW('Sanitation Data'!E42))="","",OFFSET('Sanitation Data'!$E$28,0,10*ROW('Sanitation Data'!E42)))</f>
        <v/>
      </c>
      <c r="CQ48" s="277" t="str">
        <f ca="true">+IF(OFFSET('Sanitation Data'!$E$29,0,10*ROW('Sanitation Data'!E42))="","",OFFSET('Sanitation Data'!$E$29,0,10*ROW('Sanitation Data'!E42)))</f>
        <v/>
      </c>
      <c r="CR48" s="277" t="str">
        <f ca="true">+IF(OFFSET('Sanitation Data'!$E$30,0,10*ROW('Sanitation Data'!E42))="","",OFFSET('Sanitation Data'!$E$30,0,10*ROW('Sanitation Data'!E42)))</f>
        <v/>
      </c>
      <c r="CS48" s="277" t="str">
        <f ca="true">+IF(OFFSET('Sanitation Data'!$E$31,0,10*ROW('Sanitation Data'!E42))="","",OFFSET('Sanitation Data'!$E$31,0,10*ROW('Sanitation Data'!E42)))</f>
        <v/>
      </c>
      <c r="CT48" s="277" t="str">
        <f ca="true">+IF(OFFSET('Sanitation Data'!$E$32,0,10*ROW('Sanitation Data'!E42))="","",OFFSET('Sanitation Data'!$E$32,0,10*ROW('Sanitation Data'!E42)))</f>
        <v/>
      </c>
      <c r="CU48" s="277" t="str">
        <f ca="true">+IF(OFFSET('Sanitation Data'!$F$28,0,10*ROW('Sanitation Data'!F42))="","",OFFSET('Sanitation Data'!$F$28,0,10*ROW('Sanitation Data'!F42)))</f>
        <v/>
      </c>
      <c r="CV48" s="277" t="str">
        <f ca="true">+IF(OFFSET('Sanitation Data'!$F$29,0,10*ROW('Sanitation Data'!F42))="","",OFFSET('Sanitation Data'!$F$29,0,10*ROW('Sanitation Data'!F42)))</f>
        <v/>
      </c>
      <c r="CW48" s="277" t="str">
        <f ca="true">+IF(OFFSET('Sanitation Data'!$F$30,0,10*ROW('Sanitation Data'!F42))="","",OFFSET('Sanitation Data'!$F$30,0,10*ROW('Sanitation Data'!F42)))</f>
        <v/>
      </c>
      <c r="CX48" s="277" t="str">
        <f ca="true">+IF(OFFSET('Sanitation Data'!$F$31,0,10*ROW('Sanitation Data'!F42))="","",OFFSET('Sanitation Data'!$F$31,0,10*ROW('Sanitation Data'!F42)))</f>
        <v/>
      </c>
      <c r="CY48" s="277" t="str">
        <f ca="true">+IF(OFFSET('Sanitation Data'!$F$32,0,10*ROW('Sanitation Data'!F42))="","",OFFSET('Sanitation Data'!$F$32,0,10*ROW('Sanitation Data'!F42)))</f>
        <v/>
      </c>
      <c r="CZ48" s="277" t="str">
        <f ca="true">+IF(OFFSET('Sanitation Data'!$G$28,0,10*ROW('Sanitation Data'!G42))="","",OFFSET('Sanitation Data'!$G$28,0,10*ROW('Sanitation Data'!G42)))</f>
        <v/>
      </c>
      <c r="DA48" s="277" t="str">
        <f ca="true">+IF(OFFSET('Sanitation Data'!$G$29,0,10*ROW('Sanitation Data'!G42))="","",OFFSET('Sanitation Data'!$G$29,0,10*ROW('Sanitation Data'!G42)))</f>
        <v/>
      </c>
      <c r="DB48" s="277" t="str">
        <f ca="true">+IF(OFFSET('Sanitation Data'!$G$30,0,10*ROW('Sanitation Data'!G42))="","",OFFSET('Sanitation Data'!$G$30,0,10*ROW('Sanitation Data'!G42)))</f>
        <v/>
      </c>
      <c r="DC48" s="277" t="str">
        <f ca="true">+IF(OFFSET('Sanitation Data'!$G$31,0,10*ROW('Sanitation Data'!G42))="","",OFFSET('Sanitation Data'!$G$31,0,10*ROW('Sanitation Data'!G42)))</f>
        <v/>
      </c>
      <c r="DD48" s="277" t="str">
        <f ca="true">+IF(OFFSET('Sanitation Data'!$G$32,0,10*ROW('Sanitation Data'!G42))="","",OFFSET('Sanitation Data'!$G$32,0,10*ROW('Sanitation Data'!G42)))</f>
        <v/>
      </c>
      <c r="DE48" s="277" t="str">
        <f ca="true">+IF(OFFSET('Sanitation Data'!$H$28,0,10*ROW('Sanitation Data'!H42))="","",OFFSET('Sanitation Data'!$H$28,0,10*ROW('Sanitation Data'!H42)))</f>
        <v/>
      </c>
      <c r="DF48" s="277" t="str">
        <f ca="true">+IF(OFFSET('Sanitation Data'!$H$29,0,10*ROW('Sanitation Data'!H42))="","",OFFSET('Sanitation Data'!$H$29,0,10*ROW('Sanitation Data'!H42)))</f>
        <v/>
      </c>
      <c r="DG48" s="277" t="str">
        <f ca="true">+IF(OFFSET('Sanitation Data'!$H$30,0,10*ROW('Sanitation Data'!H42))="","",OFFSET('Sanitation Data'!$H$30,0,10*ROW('Sanitation Data'!H42)))</f>
        <v/>
      </c>
      <c r="DH48" s="277" t="str">
        <f ca="true">+IF(OFFSET('Sanitation Data'!$H$31,0,10*ROW('Sanitation Data'!H42))="","",OFFSET('Sanitation Data'!$H$31,0,10*ROW('Sanitation Data'!H42)))</f>
        <v/>
      </c>
      <c r="DI48" s="277" t="str">
        <f ca="true">+IF(OFFSET('Sanitation Data'!$H$32,0,10*ROW('Sanitation Data'!H42))="","",OFFSET('Sanitation Data'!$H$32,0,10*ROW('Sanitation Data'!H42)))</f>
        <v/>
      </c>
      <c r="DJ48" s="277" t="str">
        <f ca="true">+IF(OFFSET('Sanitation Data'!$I$28,0,10*ROW('Sanitation Data'!I42))="","",OFFSET('Sanitation Data'!$I$28,0,10*ROW('Sanitation Data'!I42)))</f>
        <v/>
      </c>
      <c r="DK48" s="277" t="str">
        <f ca="true">+IF(OFFSET('Sanitation Data'!$I$29,0,10*ROW('Sanitation Data'!I42))="","",OFFSET('Sanitation Data'!$I$29,0,10*ROW('Sanitation Data'!I42)))</f>
        <v/>
      </c>
      <c r="DL48" s="277" t="str">
        <f ca="true">+IF(OFFSET('Sanitation Data'!$I$30,0,10*ROW('Sanitation Data'!I42))="","",OFFSET('Sanitation Data'!$I$30,0,10*ROW('Sanitation Data'!I42)))</f>
        <v/>
      </c>
      <c r="DM48" s="277" t="str">
        <f ca="true">+IF(OFFSET('Sanitation Data'!$I$31,0,10*ROW('Sanitation Data'!I42))="","",OFFSET('Sanitation Data'!$I$31,0,10*ROW('Sanitation Data'!I42)))</f>
        <v/>
      </c>
      <c r="DN48" s="277" t="str">
        <f ca="true">+IF(OFFSET('Sanitation Data'!$I$32,0,10*ROW('Sanitation Data'!I42))="","",OFFSET('Sanitation Data'!$I$32,0,10*ROW('Sanitation Data'!I42)))</f>
        <v/>
      </c>
      <c r="DO48" s="277" t="str">
        <f ca="true">+IF(OFFSET('Hygiene Data'!$D$11,0,10*ROW('Hygiene Data'!D42))="","",OFFSET('Hygiene Data'!$D$11,0,10*ROW('Hygiene Data'!D42)))</f>
        <v/>
      </c>
      <c r="DP48" s="277" t="str">
        <f ca="true">+IF(OFFSET('Hygiene Data'!$D$12,0,10*ROW('Hygiene Data'!D42))="","",OFFSET('Hygiene Data'!$D$12,0,10*ROW('Hygiene Data'!D42)))</f>
        <v/>
      </c>
      <c r="DQ48" s="277" t="str">
        <f ca="true">+IF(OFFSET('Hygiene Data'!$D$13,0,10*ROW('Hygiene Data'!D42))="","",OFFSET('Hygiene Data'!$D$13,0,10*ROW('Hygiene Data'!D42)))</f>
        <v/>
      </c>
      <c r="DR48" s="277" t="str">
        <f ca="true">+IF(OFFSET('Hygiene Data'!$E$11,0,10*ROW('Hygiene Data'!E42))="","",OFFSET('Hygiene Data'!$E$11,0,10*ROW('Hygiene Data'!E42)))</f>
        <v/>
      </c>
      <c r="DS48" s="277" t="str">
        <f ca="true">+IF(OFFSET('Hygiene Data'!$E$12,0,10*ROW('Hygiene Data'!E42))="","",OFFSET('Hygiene Data'!$E$12,0,10*ROW('Hygiene Data'!E42)))</f>
        <v/>
      </c>
      <c r="DT48" s="277" t="str">
        <f ca="true">+IF(OFFSET('Hygiene Data'!$E$13,0,10*ROW('Hygiene Data'!E42))="","",OFFSET('Hygiene Data'!$E$13,0,10*ROW('Hygiene Data'!E42)))</f>
        <v/>
      </c>
      <c r="DU48" s="277" t="str">
        <f ca="true">+IF(OFFSET('Hygiene Data'!$F$11,0,10*ROW('Hygiene Data'!F42))="","",OFFSET('Hygiene Data'!$F$11,0,10*ROW('Hygiene Data'!F42)))</f>
        <v/>
      </c>
      <c r="DV48" s="277" t="str">
        <f ca="true">+IF(OFFSET('Hygiene Data'!$F$12,0,10*ROW('Hygiene Data'!F42))="","",OFFSET('Hygiene Data'!$F$12,0,10*ROW('Hygiene Data'!F42)))</f>
        <v/>
      </c>
      <c r="DW48" s="277" t="str">
        <f ca="true">+IF(OFFSET('Hygiene Data'!$F$13,0,10*ROW('Hygiene Data'!F42))="","",OFFSET('Hygiene Data'!$F$13,0,10*ROW('Hygiene Data'!F42)))</f>
        <v/>
      </c>
      <c r="DX48" s="277" t="str">
        <f ca="true">+IF(OFFSET('Hygiene Data'!$G$11,0,10*ROW('Hygiene Data'!G42))="","",OFFSET('Hygiene Data'!$G$11,0,10*ROW('Hygiene Data'!G42)))</f>
        <v/>
      </c>
      <c r="DY48" s="277" t="str">
        <f ca="true">+IF(OFFSET('Hygiene Data'!$G$12,0,10*ROW('Hygiene Data'!G42))="","",OFFSET('Hygiene Data'!$G$12,0,10*ROW('Hygiene Data'!G42)))</f>
        <v/>
      </c>
      <c r="DZ48" s="277" t="str">
        <f ca="true">+IF(OFFSET('Hygiene Data'!$G$13,0,10*ROW('Hygiene Data'!G42))="","",OFFSET('Hygiene Data'!$G$13,0,10*ROW('Hygiene Data'!G42)))</f>
        <v/>
      </c>
      <c r="EA48" s="277" t="str">
        <f ca="true">+IF(OFFSET('Hygiene Data'!$H$11,0,10*ROW('Hygiene Data'!H42))="","",OFFSET('Hygiene Data'!$H$11,0,10*ROW('Hygiene Data'!H42)))</f>
        <v/>
      </c>
      <c r="EB48" s="277" t="str">
        <f ca="true">+IF(OFFSET('Hygiene Data'!$H$12,0,10*ROW('Hygiene Data'!H42))="","",OFFSET('Hygiene Data'!$H$12,0,10*ROW('Hygiene Data'!H42)))</f>
        <v/>
      </c>
      <c r="EC48" s="277" t="str">
        <f ca="true">+IF(OFFSET('Hygiene Data'!$H$13,0,10*ROW('Hygiene Data'!H42))="","",OFFSET('Hygiene Data'!$H$13,0,10*ROW('Hygiene Data'!H42)))</f>
        <v/>
      </c>
      <c r="ED48" s="277" t="str">
        <f ca="true">+IF(OFFSET('Hygiene Data'!$I$11,0,10*ROW('Hygiene Data'!I42))="","",OFFSET('Hygiene Data'!$I$11,0,10*ROW('Hygiene Data'!I42)))</f>
        <v/>
      </c>
      <c r="EE48" s="277" t="str">
        <f ca="true">+IF(OFFSET('Hygiene Data'!$I$12,0,10*ROW('Hygiene Data'!I42))="","",OFFSET('Hygiene Data'!$I$12,0,10*ROW('Hygiene Data'!I42)))</f>
        <v/>
      </c>
      <c r="EF48" s="277"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33" t="str">
        <f t="shared" ca="true" si="0"/>
        <v/>
      </c>
      <c r="D49" s="92"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2"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2"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2"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2"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2"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2"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2"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2"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2"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2"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2"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2"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2"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2"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2"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2"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2"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3"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3"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3"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3"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3"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3"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3"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3"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3"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3"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3"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3"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3"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3"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3"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3"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3"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3"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3"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3"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3"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3"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3"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3"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3"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3"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3"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3"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3"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3"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4"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4"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4"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4"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4"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4"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4"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4"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4"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4"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4"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4"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4"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4"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4"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4"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4"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4"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7"/>
      <c r="BS49" s="277" t="str">
        <f ca="true">+IF(OFFSET('Water Data'!$D$27,0,10*ROW('Water Data'!D43))="","",OFFSET('Water Data'!$D$27,0,10*ROW('Water Data'!D43)))</f>
        <v/>
      </c>
      <c r="BT49" s="277" t="str">
        <f ca="true">+IF(OFFSET('Water Data'!$D$28,0,10*ROW('Water Data'!D43))="","",OFFSET('Water Data'!$D$28,0,10*ROW('Water Data'!D43)))</f>
        <v/>
      </c>
      <c r="BU49" s="277" t="str">
        <f ca="true">+IF(OFFSET('Water Data'!$D$29,0,10*ROW('Water Data'!D43))="","",OFFSET('Water Data'!$D$29,0,10*ROW('Water Data'!D43)))</f>
        <v/>
      </c>
      <c r="BV49" s="277" t="str">
        <f ca="true">+IF(OFFSET('Water Data'!$E$27,0,10*ROW('Water Data'!E43))="","",OFFSET('Water Data'!$E$27,0,10*ROW('Water Data'!E43)))</f>
        <v/>
      </c>
      <c r="BW49" s="277" t="str">
        <f ca="true">+IF(OFFSET('Water Data'!$E$28,0,10*ROW('Water Data'!E43))="","",OFFSET('Water Data'!$E$28,0,10*ROW('Water Data'!E43)))</f>
        <v/>
      </c>
      <c r="BX49" s="277" t="str">
        <f ca="true">+IF(OFFSET('Water Data'!$E$29,0,10*ROW('Water Data'!E43))="","",OFFSET('Water Data'!$E$29,0,10*ROW('Water Data'!E43)))</f>
        <v/>
      </c>
      <c r="BY49" s="277" t="str">
        <f ca="true">+IF(OFFSET('Water Data'!$F$27,0,10*ROW('Water Data'!F43))="","",OFFSET('Water Data'!$F$27,0,10*ROW('Water Data'!F43)))</f>
        <v/>
      </c>
      <c r="BZ49" s="277" t="str">
        <f ca="true">+IF(OFFSET('Water Data'!$F$28,0,10*ROW('Water Data'!F43))="","",OFFSET('Water Data'!$F$28,0,10*ROW('Water Data'!F43)))</f>
        <v/>
      </c>
      <c r="CA49" s="277" t="str">
        <f ca="true">+IF(OFFSET('Water Data'!$F$29,0,10*ROW('Water Data'!F43))="","",OFFSET('Water Data'!$F$29,0,10*ROW('Water Data'!F43)))</f>
        <v/>
      </c>
      <c r="CB49" s="277" t="str">
        <f ca="true">+IF(OFFSET('Water Data'!$G$27,0,10*ROW('Water Data'!G43))="","",OFFSET('Water Data'!$G$27,0,10*ROW('Water Data'!G43)))</f>
        <v/>
      </c>
      <c r="CC49" s="277" t="str">
        <f ca="true">+IF(OFFSET('Water Data'!$G$28,0,10*ROW('Water Data'!G43))="","",OFFSET('Water Data'!$G$28,0,10*ROW('Water Data'!G43)))</f>
        <v/>
      </c>
      <c r="CD49" s="277" t="str">
        <f ca="true">+IF(OFFSET('Water Data'!$G$29,0,10*ROW('Water Data'!G43))="","",OFFSET('Water Data'!$G$29,0,10*ROW('Water Data'!G43)))</f>
        <v/>
      </c>
      <c r="CE49" s="277" t="str">
        <f ca="true">+IF(OFFSET('Water Data'!$H$27,0,10*ROW('Water Data'!H43))="","",OFFSET('Water Data'!$H$27,0,10*ROW('Water Data'!H43)))</f>
        <v/>
      </c>
      <c r="CF49" s="277" t="str">
        <f ca="true">+IF(OFFSET('Water Data'!$H$28,0,10*ROW('Water Data'!H43))="","",OFFSET('Water Data'!$H$28,0,10*ROW('Water Data'!H43)))</f>
        <v/>
      </c>
      <c r="CG49" s="277" t="str">
        <f ca="true">+IF(OFFSET('Water Data'!$H$29,0,10*ROW('Water Data'!H43))="","",OFFSET('Water Data'!$H$29,0,10*ROW('Water Data'!H43)))</f>
        <v/>
      </c>
      <c r="CH49" s="277" t="str">
        <f ca="true">+IF(OFFSET('Water Data'!$I$27,0,10*ROW('Water Data'!I43))="","",OFFSET('Water Data'!$I$27,0,10*ROW('Water Data'!I43)))</f>
        <v/>
      </c>
      <c r="CI49" s="277" t="str">
        <f ca="true">+IF(OFFSET('Water Data'!$I$28,0,10*ROW('Water Data'!I43))="","",OFFSET('Water Data'!$I$28,0,10*ROW('Water Data'!I43)))</f>
        <v/>
      </c>
      <c r="CJ49" s="277" t="str">
        <f ca="true">+IF(OFFSET('Water Data'!$I$29,0,10*ROW('Water Data'!I43))="","",OFFSET('Water Data'!$I$29,0,10*ROW('Water Data'!I43)))</f>
        <v/>
      </c>
      <c r="CK49" s="277" t="str">
        <f ca="true">+IF(OFFSET('Sanitation Data'!$D$28,0,10*ROW('Sanitation Data'!D43))="","",OFFSET('Sanitation Data'!$D$28,0,10*ROW('Sanitation Data'!D43)))</f>
        <v/>
      </c>
      <c r="CL49" s="277" t="str">
        <f ca="true">+IF(OFFSET('Sanitation Data'!$D$29,0,10*ROW('Sanitation Data'!D43))="","",OFFSET('Sanitation Data'!$D$29,0,10*ROW('Sanitation Data'!D43)))</f>
        <v/>
      </c>
      <c r="CM49" s="277" t="str">
        <f ca="true">+IF(OFFSET('Sanitation Data'!$D$30,0,10*ROW('Sanitation Data'!D43))="","",OFFSET('Sanitation Data'!$D$30,0,10*ROW('Sanitation Data'!D43)))</f>
        <v/>
      </c>
      <c r="CN49" s="277" t="str">
        <f ca="true">+IF(OFFSET('Sanitation Data'!$D$31,0,10*ROW('Sanitation Data'!D43))="","",OFFSET('Sanitation Data'!$D$31,0,10*ROW('Sanitation Data'!D43)))</f>
        <v/>
      </c>
      <c r="CO49" s="277" t="str">
        <f ca="true">+IF(OFFSET('Sanitation Data'!$D$32,0,10*ROW('Sanitation Data'!D43))="","",OFFSET('Sanitation Data'!$D$32,0,10*ROW('Sanitation Data'!D43)))</f>
        <v/>
      </c>
      <c r="CP49" s="277" t="str">
        <f ca="true">+IF(OFFSET('Sanitation Data'!$E$28,0,10*ROW('Sanitation Data'!E43))="","",OFFSET('Sanitation Data'!$E$28,0,10*ROW('Sanitation Data'!E43)))</f>
        <v/>
      </c>
      <c r="CQ49" s="277" t="str">
        <f ca="true">+IF(OFFSET('Sanitation Data'!$E$29,0,10*ROW('Sanitation Data'!E43))="","",OFFSET('Sanitation Data'!$E$29,0,10*ROW('Sanitation Data'!E43)))</f>
        <v/>
      </c>
      <c r="CR49" s="277" t="str">
        <f ca="true">+IF(OFFSET('Sanitation Data'!$E$30,0,10*ROW('Sanitation Data'!E43))="","",OFFSET('Sanitation Data'!$E$30,0,10*ROW('Sanitation Data'!E43)))</f>
        <v/>
      </c>
      <c r="CS49" s="277" t="str">
        <f ca="true">+IF(OFFSET('Sanitation Data'!$E$31,0,10*ROW('Sanitation Data'!E43))="","",OFFSET('Sanitation Data'!$E$31,0,10*ROW('Sanitation Data'!E43)))</f>
        <v/>
      </c>
      <c r="CT49" s="277" t="str">
        <f ca="true">+IF(OFFSET('Sanitation Data'!$E$32,0,10*ROW('Sanitation Data'!E43))="","",OFFSET('Sanitation Data'!$E$32,0,10*ROW('Sanitation Data'!E43)))</f>
        <v/>
      </c>
      <c r="CU49" s="277" t="str">
        <f ca="true">+IF(OFFSET('Sanitation Data'!$F$28,0,10*ROW('Sanitation Data'!F43))="","",OFFSET('Sanitation Data'!$F$28,0,10*ROW('Sanitation Data'!F43)))</f>
        <v/>
      </c>
      <c r="CV49" s="277" t="str">
        <f ca="true">+IF(OFFSET('Sanitation Data'!$F$29,0,10*ROW('Sanitation Data'!F43))="","",OFFSET('Sanitation Data'!$F$29,0,10*ROW('Sanitation Data'!F43)))</f>
        <v/>
      </c>
      <c r="CW49" s="277" t="str">
        <f ca="true">+IF(OFFSET('Sanitation Data'!$F$30,0,10*ROW('Sanitation Data'!F43))="","",OFFSET('Sanitation Data'!$F$30,0,10*ROW('Sanitation Data'!F43)))</f>
        <v/>
      </c>
      <c r="CX49" s="277" t="str">
        <f ca="true">+IF(OFFSET('Sanitation Data'!$F$31,0,10*ROW('Sanitation Data'!F43))="","",OFFSET('Sanitation Data'!$F$31,0,10*ROW('Sanitation Data'!F43)))</f>
        <v/>
      </c>
      <c r="CY49" s="277" t="str">
        <f ca="true">+IF(OFFSET('Sanitation Data'!$F$32,0,10*ROW('Sanitation Data'!F43))="","",OFFSET('Sanitation Data'!$F$32,0,10*ROW('Sanitation Data'!F43)))</f>
        <v/>
      </c>
      <c r="CZ49" s="277" t="str">
        <f ca="true">+IF(OFFSET('Sanitation Data'!$G$28,0,10*ROW('Sanitation Data'!G43))="","",OFFSET('Sanitation Data'!$G$28,0,10*ROW('Sanitation Data'!G43)))</f>
        <v/>
      </c>
      <c r="DA49" s="277" t="str">
        <f ca="true">+IF(OFFSET('Sanitation Data'!$G$29,0,10*ROW('Sanitation Data'!G43))="","",OFFSET('Sanitation Data'!$G$29,0,10*ROW('Sanitation Data'!G43)))</f>
        <v/>
      </c>
      <c r="DB49" s="277" t="str">
        <f ca="true">+IF(OFFSET('Sanitation Data'!$G$30,0,10*ROW('Sanitation Data'!G43))="","",OFFSET('Sanitation Data'!$G$30,0,10*ROW('Sanitation Data'!G43)))</f>
        <v/>
      </c>
      <c r="DC49" s="277" t="str">
        <f ca="true">+IF(OFFSET('Sanitation Data'!$G$31,0,10*ROW('Sanitation Data'!G43))="","",OFFSET('Sanitation Data'!$G$31,0,10*ROW('Sanitation Data'!G43)))</f>
        <v/>
      </c>
      <c r="DD49" s="277" t="str">
        <f ca="true">+IF(OFFSET('Sanitation Data'!$G$32,0,10*ROW('Sanitation Data'!G43))="","",OFFSET('Sanitation Data'!$G$32,0,10*ROW('Sanitation Data'!G43)))</f>
        <v/>
      </c>
      <c r="DE49" s="277" t="str">
        <f ca="true">+IF(OFFSET('Sanitation Data'!$H$28,0,10*ROW('Sanitation Data'!H43))="","",OFFSET('Sanitation Data'!$H$28,0,10*ROW('Sanitation Data'!H43)))</f>
        <v/>
      </c>
      <c r="DF49" s="277" t="str">
        <f ca="true">+IF(OFFSET('Sanitation Data'!$H$29,0,10*ROW('Sanitation Data'!H43))="","",OFFSET('Sanitation Data'!$H$29,0,10*ROW('Sanitation Data'!H43)))</f>
        <v/>
      </c>
      <c r="DG49" s="277" t="str">
        <f ca="true">+IF(OFFSET('Sanitation Data'!$H$30,0,10*ROW('Sanitation Data'!H43))="","",OFFSET('Sanitation Data'!$H$30,0,10*ROW('Sanitation Data'!H43)))</f>
        <v/>
      </c>
      <c r="DH49" s="277" t="str">
        <f ca="true">+IF(OFFSET('Sanitation Data'!$H$31,0,10*ROW('Sanitation Data'!H43))="","",OFFSET('Sanitation Data'!$H$31,0,10*ROW('Sanitation Data'!H43)))</f>
        <v/>
      </c>
      <c r="DI49" s="277" t="str">
        <f ca="true">+IF(OFFSET('Sanitation Data'!$H$32,0,10*ROW('Sanitation Data'!H43))="","",OFFSET('Sanitation Data'!$H$32,0,10*ROW('Sanitation Data'!H43)))</f>
        <v/>
      </c>
      <c r="DJ49" s="277" t="str">
        <f ca="true">+IF(OFFSET('Sanitation Data'!$I$28,0,10*ROW('Sanitation Data'!I43))="","",OFFSET('Sanitation Data'!$I$28,0,10*ROW('Sanitation Data'!I43)))</f>
        <v/>
      </c>
      <c r="DK49" s="277" t="str">
        <f ca="true">+IF(OFFSET('Sanitation Data'!$I$29,0,10*ROW('Sanitation Data'!I43))="","",OFFSET('Sanitation Data'!$I$29,0,10*ROW('Sanitation Data'!I43)))</f>
        <v/>
      </c>
      <c r="DL49" s="277" t="str">
        <f ca="true">+IF(OFFSET('Sanitation Data'!$I$30,0,10*ROW('Sanitation Data'!I43))="","",OFFSET('Sanitation Data'!$I$30,0,10*ROW('Sanitation Data'!I43)))</f>
        <v/>
      </c>
      <c r="DM49" s="277" t="str">
        <f ca="true">+IF(OFFSET('Sanitation Data'!$I$31,0,10*ROW('Sanitation Data'!I43))="","",OFFSET('Sanitation Data'!$I$31,0,10*ROW('Sanitation Data'!I43)))</f>
        <v/>
      </c>
      <c r="DN49" s="277" t="str">
        <f ca="true">+IF(OFFSET('Sanitation Data'!$I$32,0,10*ROW('Sanitation Data'!I43))="","",OFFSET('Sanitation Data'!$I$32,0,10*ROW('Sanitation Data'!I43)))</f>
        <v/>
      </c>
      <c r="DO49" s="277" t="str">
        <f ca="true">+IF(OFFSET('Hygiene Data'!$D$11,0,10*ROW('Hygiene Data'!D43))="","",OFFSET('Hygiene Data'!$D$11,0,10*ROW('Hygiene Data'!D43)))</f>
        <v/>
      </c>
      <c r="DP49" s="277" t="str">
        <f ca="true">+IF(OFFSET('Hygiene Data'!$D$12,0,10*ROW('Hygiene Data'!D43))="","",OFFSET('Hygiene Data'!$D$12,0,10*ROW('Hygiene Data'!D43)))</f>
        <v/>
      </c>
      <c r="DQ49" s="277" t="str">
        <f ca="true">+IF(OFFSET('Hygiene Data'!$D$13,0,10*ROW('Hygiene Data'!D43))="","",OFFSET('Hygiene Data'!$D$13,0,10*ROW('Hygiene Data'!D43)))</f>
        <v/>
      </c>
      <c r="DR49" s="277" t="str">
        <f ca="true">+IF(OFFSET('Hygiene Data'!$E$11,0,10*ROW('Hygiene Data'!E43))="","",OFFSET('Hygiene Data'!$E$11,0,10*ROW('Hygiene Data'!E43)))</f>
        <v/>
      </c>
      <c r="DS49" s="277" t="str">
        <f ca="true">+IF(OFFSET('Hygiene Data'!$E$12,0,10*ROW('Hygiene Data'!E43))="","",OFFSET('Hygiene Data'!$E$12,0,10*ROW('Hygiene Data'!E43)))</f>
        <v/>
      </c>
      <c r="DT49" s="277" t="str">
        <f ca="true">+IF(OFFSET('Hygiene Data'!$E$13,0,10*ROW('Hygiene Data'!E43))="","",OFFSET('Hygiene Data'!$E$13,0,10*ROW('Hygiene Data'!E43)))</f>
        <v/>
      </c>
      <c r="DU49" s="277" t="str">
        <f ca="true">+IF(OFFSET('Hygiene Data'!$F$11,0,10*ROW('Hygiene Data'!F43))="","",OFFSET('Hygiene Data'!$F$11,0,10*ROW('Hygiene Data'!F43)))</f>
        <v/>
      </c>
      <c r="DV49" s="277" t="str">
        <f ca="true">+IF(OFFSET('Hygiene Data'!$F$12,0,10*ROW('Hygiene Data'!F43))="","",OFFSET('Hygiene Data'!$F$12,0,10*ROW('Hygiene Data'!F43)))</f>
        <v/>
      </c>
      <c r="DW49" s="277" t="str">
        <f ca="true">+IF(OFFSET('Hygiene Data'!$F$13,0,10*ROW('Hygiene Data'!F43))="","",OFFSET('Hygiene Data'!$F$13,0,10*ROW('Hygiene Data'!F43)))</f>
        <v/>
      </c>
      <c r="DX49" s="277" t="str">
        <f ca="true">+IF(OFFSET('Hygiene Data'!$G$11,0,10*ROW('Hygiene Data'!G43))="","",OFFSET('Hygiene Data'!$G$11,0,10*ROW('Hygiene Data'!G43)))</f>
        <v/>
      </c>
      <c r="DY49" s="277" t="str">
        <f ca="true">+IF(OFFSET('Hygiene Data'!$G$12,0,10*ROW('Hygiene Data'!G43))="","",OFFSET('Hygiene Data'!$G$12,0,10*ROW('Hygiene Data'!G43)))</f>
        <v/>
      </c>
      <c r="DZ49" s="277" t="str">
        <f ca="true">+IF(OFFSET('Hygiene Data'!$G$13,0,10*ROW('Hygiene Data'!G43))="","",OFFSET('Hygiene Data'!$G$13,0,10*ROW('Hygiene Data'!G43)))</f>
        <v/>
      </c>
      <c r="EA49" s="277" t="str">
        <f ca="true">+IF(OFFSET('Hygiene Data'!$H$11,0,10*ROW('Hygiene Data'!H43))="","",OFFSET('Hygiene Data'!$H$11,0,10*ROW('Hygiene Data'!H43)))</f>
        <v/>
      </c>
      <c r="EB49" s="277" t="str">
        <f ca="true">+IF(OFFSET('Hygiene Data'!$H$12,0,10*ROW('Hygiene Data'!H43))="","",OFFSET('Hygiene Data'!$H$12,0,10*ROW('Hygiene Data'!H43)))</f>
        <v/>
      </c>
      <c r="EC49" s="277" t="str">
        <f ca="true">+IF(OFFSET('Hygiene Data'!$H$13,0,10*ROW('Hygiene Data'!H43))="","",OFFSET('Hygiene Data'!$H$13,0,10*ROW('Hygiene Data'!H43)))</f>
        <v/>
      </c>
      <c r="ED49" s="277" t="str">
        <f ca="true">+IF(OFFSET('Hygiene Data'!$I$11,0,10*ROW('Hygiene Data'!I43))="","",OFFSET('Hygiene Data'!$I$11,0,10*ROW('Hygiene Data'!I43)))</f>
        <v/>
      </c>
      <c r="EE49" s="277" t="str">
        <f ca="true">+IF(OFFSET('Hygiene Data'!$I$12,0,10*ROW('Hygiene Data'!I43))="","",OFFSET('Hygiene Data'!$I$12,0,10*ROW('Hygiene Data'!I43)))</f>
        <v/>
      </c>
      <c r="EF49" s="277"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33" t="str">
        <f t="shared" ca="true" si="0"/>
        <v/>
      </c>
      <c r="D50" s="92"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2"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2"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2"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2"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2"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2"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2"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2"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2"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2"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2"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2"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2"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2"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2"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2"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2"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3"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3"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3"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3"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3"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3"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3"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3"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3"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3"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3"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3"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3"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3"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3"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3"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3"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3"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3"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3"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3"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3"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3"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3"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3"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3"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3"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3"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3"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3"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4"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4"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4"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4"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4"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4"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4"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4"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4"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4"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4"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4"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4"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4"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4"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4"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4"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4"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7"/>
      <c r="BS50" s="277" t="str">
        <f ca="true">+IF(OFFSET('Water Data'!$D$27,0,10*ROW('Water Data'!D44))="","",OFFSET('Water Data'!$D$27,0,10*ROW('Water Data'!D44)))</f>
        <v/>
      </c>
      <c r="BT50" s="277" t="str">
        <f ca="true">+IF(OFFSET('Water Data'!$D$28,0,10*ROW('Water Data'!D44))="","",OFFSET('Water Data'!$D$28,0,10*ROW('Water Data'!D44)))</f>
        <v/>
      </c>
      <c r="BU50" s="277" t="str">
        <f ca="true">+IF(OFFSET('Water Data'!$D$29,0,10*ROW('Water Data'!D44))="","",OFFSET('Water Data'!$D$29,0,10*ROW('Water Data'!D44)))</f>
        <v/>
      </c>
      <c r="BV50" s="277" t="str">
        <f ca="true">+IF(OFFSET('Water Data'!$E$27,0,10*ROW('Water Data'!E44))="","",OFFSET('Water Data'!$E$27,0,10*ROW('Water Data'!E44)))</f>
        <v/>
      </c>
      <c r="BW50" s="277" t="str">
        <f ca="true">+IF(OFFSET('Water Data'!$E$28,0,10*ROW('Water Data'!E44))="","",OFFSET('Water Data'!$E$28,0,10*ROW('Water Data'!E44)))</f>
        <v/>
      </c>
      <c r="BX50" s="277" t="str">
        <f ca="true">+IF(OFFSET('Water Data'!$E$29,0,10*ROW('Water Data'!E44))="","",OFFSET('Water Data'!$E$29,0,10*ROW('Water Data'!E44)))</f>
        <v/>
      </c>
      <c r="BY50" s="277" t="str">
        <f ca="true">+IF(OFFSET('Water Data'!$F$27,0,10*ROW('Water Data'!F44))="","",OFFSET('Water Data'!$F$27,0,10*ROW('Water Data'!F44)))</f>
        <v/>
      </c>
      <c r="BZ50" s="277" t="str">
        <f ca="true">+IF(OFFSET('Water Data'!$F$28,0,10*ROW('Water Data'!F44))="","",OFFSET('Water Data'!$F$28,0,10*ROW('Water Data'!F44)))</f>
        <v/>
      </c>
      <c r="CA50" s="277" t="str">
        <f ca="true">+IF(OFFSET('Water Data'!$F$29,0,10*ROW('Water Data'!F44))="","",OFFSET('Water Data'!$F$29,0,10*ROW('Water Data'!F44)))</f>
        <v/>
      </c>
      <c r="CB50" s="277" t="str">
        <f ca="true">+IF(OFFSET('Water Data'!$G$27,0,10*ROW('Water Data'!G44))="","",OFFSET('Water Data'!$G$27,0,10*ROW('Water Data'!G44)))</f>
        <v/>
      </c>
      <c r="CC50" s="277" t="str">
        <f ca="true">+IF(OFFSET('Water Data'!$G$28,0,10*ROW('Water Data'!G44))="","",OFFSET('Water Data'!$G$28,0,10*ROW('Water Data'!G44)))</f>
        <v/>
      </c>
      <c r="CD50" s="277" t="str">
        <f ca="true">+IF(OFFSET('Water Data'!$G$29,0,10*ROW('Water Data'!G44))="","",OFFSET('Water Data'!$G$29,0,10*ROW('Water Data'!G44)))</f>
        <v/>
      </c>
      <c r="CE50" s="277" t="str">
        <f ca="true">+IF(OFFSET('Water Data'!$H$27,0,10*ROW('Water Data'!H44))="","",OFFSET('Water Data'!$H$27,0,10*ROW('Water Data'!H44)))</f>
        <v/>
      </c>
      <c r="CF50" s="277" t="str">
        <f ca="true">+IF(OFFSET('Water Data'!$H$28,0,10*ROW('Water Data'!H44))="","",OFFSET('Water Data'!$H$28,0,10*ROW('Water Data'!H44)))</f>
        <v/>
      </c>
      <c r="CG50" s="277" t="str">
        <f ca="true">+IF(OFFSET('Water Data'!$H$29,0,10*ROW('Water Data'!H44))="","",OFFSET('Water Data'!$H$29,0,10*ROW('Water Data'!H44)))</f>
        <v/>
      </c>
      <c r="CH50" s="277" t="str">
        <f ca="true">+IF(OFFSET('Water Data'!$I$27,0,10*ROW('Water Data'!I44))="","",OFFSET('Water Data'!$I$27,0,10*ROW('Water Data'!I44)))</f>
        <v/>
      </c>
      <c r="CI50" s="277" t="str">
        <f ca="true">+IF(OFFSET('Water Data'!$I$28,0,10*ROW('Water Data'!I44))="","",OFFSET('Water Data'!$I$28,0,10*ROW('Water Data'!I44)))</f>
        <v/>
      </c>
      <c r="CJ50" s="277" t="str">
        <f ca="true">+IF(OFFSET('Water Data'!$I$29,0,10*ROW('Water Data'!I44))="","",OFFSET('Water Data'!$I$29,0,10*ROW('Water Data'!I44)))</f>
        <v/>
      </c>
      <c r="CK50" s="277" t="str">
        <f ca="true">+IF(OFFSET('Sanitation Data'!$D$28,0,10*ROW('Sanitation Data'!D44))="","",OFFSET('Sanitation Data'!$D$28,0,10*ROW('Sanitation Data'!D44)))</f>
        <v/>
      </c>
      <c r="CL50" s="277" t="str">
        <f ca="true">+IF(OFFSET('Sanitation Data'!$D$29,0,10*ROW('Sanitation Data'!D44))="","",OFFSET('Sanitation Data'!$D$29,0,10*ROW('Sanitation Data'!D44)))</f>
        <v/>
      </c>
      <c r="CM50" s="277" t="str">
        <f ca="true">+IF(OFFSET('Sanitation Data'!$D$30,0,10*ROW('Sanitation Data'!D44))="","",OFFSET('Sanitation Data'!$D$30,0,10*ROW('Sanitation Data'!D44)))</f>
        <v/>
      </c>
      <c r="CN50" s="277" t="str">
        <f ca="true">+IF(OFFSET('Sanitation Data'!$D$31,0,10*ROW('Sanitation Data'!D44))="","",OFFSET('Sanitation Data'!$D$31,0,10*ROW('Sanitation Data'!D44)))</f>
        <v/>
      </c>
      <c r="CO50" s="277" t="str">
        <f ca="true">+IF(OFFSET('Sanitation Data'!$D$32,0,10*ROW('Sanitation Data'!D44))="","",OFFSET('Sanitation Data'!$D$32,0,10*ROW('Sanitation Data'!D44)))</f>
        <v/>
      </c>
      <c r="CP50" s="277" t="str">
        <f ca="true">+IF(OFFSET('Sanitation Data'!$E$28,0,10*ROW('Sanitation Data'!E44))="","",OFFSET('Sanitation Data'!$E$28,0,10*ROW('Sanitation Data'!E44)))</f>
        <v/>
      </c>
      <c r="CQ50" s="277" t="str">
        <f ca="true">+IF(OFFSET('Sanitation Data'!$E$29,0,10*ROW('Sanitation Data'!E44))="","",OFFSET('Sanitation Data'!$E$29,0,10*ROW('Sanitation Data'!E44)))</f>
        <v/>
      </c>
      <c r="CR50" s="277" t="str">
        <f ca="true">+IF(OFFSET('Sanitation Data'!$E$30,0,10*ROW('Sanitation Data'!E44))="","",OFFSET('Sanitation Data'!$E$30,0,10*ROW('Sanitation Data'!E44)))</f>
        <v/>
      </c>
      <c r="CS50" s="277" t="str">
        <f ca="true">+IF(OFFSET('Sanitation Data'!$E$31,0,10*ROW('Sanitation Data'!E44))="","",OFFSET('Sanitation Data'!$E$31,0,10*ROW('Sanitation Data'!E44)))</f>
        <v/>
      </c>
      <c r="CT50" s="277" t="str">
        <f ca="true">+IF(OFFSET('Sanitation Data'!$E$32,0,10*ROW('Sanitation Data'!E44))="","",OFFSET('Sanitation Data'!$E$32,0,10*ROW('Sanitation Data'!E44)))</f>
        <v/>
      </c>
      <c r="CU50" s="277" t="str">
        <f ca="true">+IF(OFFSET('Sanitation Data'!$F$28,0,10*ROW('Sanitation Data'!F44))="","",OFFSET('Sanitation Data'!$F$28,0,10*ROW('Sanitation Data'!F44)))</f>
        <v/>
      </c>
      <c r="CV50" s="277" t="str">
        <f ca="true">+IF(OFFSET('Sanitation Data'!$F$29,0,10*ROW('Sanitation Data'!F44))="","",OFFSET('Sanitation Data'!$F$29,0,10*ROW('Sanitation Data'!F44)))</f>
        <v/>
      </c>
      <c r="CW50" s="277" t="str">
        <f ca="true">+IF(OFFSET('Sanitation Data'!$F$30,0,10*ROW('Sanitation Data'!F44))="","",OFFSET('Sanitation Data'!$F$30,0,10*ROW('Sanitation Data'!F44)))</f>
        <v/>
      </c>
      <c r="CX50" s="277" t="str">
        <f ca="true">+IF(OFFSET('Sanitation Data'!$F$31,0,10*ROW('Sanitation Data'!F44))="","",OFFSET('Sanitation Data'!$F$31,0,10*ROW('Sanitation Data'!F44)))</f>
        <v/>
      </c>
      <c r="CY50" s="277" t="str">
        <f ca="true">+IF(OFFSET('Sanitation Data'!$F$32,0,10*ROW('Sanitation Data'!F44))="","",OFFSET('Sanitation Data'!$F$32,0,10*ROW('Sanitation Data'!F44)))</f>
        <v/>
      </c>
      <c r="CZ50" s="277" t="str">
        <f ca="true">+IF(OFFSET('Sanitation Data'!$G$28,0,10*ROW('Sanitation Data'!G44))="","",OFFSET('Sanitation Data'!$G$28,0,10*ROW('Sanitation Data'!G44)))</f>
        <v/>
      </c>
      <c r="DA50" s="277" t="str">
        <f ca="true">+IF(OFFSET('Sanitation Data'!$G$29,0,10*ROW('Sanitation Data'!G44))="","",OFFSET('Sanitation Data'!$G$29,0,10*ROW('Sanitation Data'!G44)))</f>
        <v/>
      </c>
      <c r="DB50" s="277" t="str">
        <f ca="true">+IF(OFFSET('Sanitation Data'!$G$30,0,10*ROW('Sanitation Data'!G44))="","",OFFSET('Sanitation Data'!$G$30,0,10*ROW('Sanitation Data'!G44)))</f>
        <v/>
      </c>
      <c r="DC50" s="277" t="str">
        <f ca="true">+IF(OFFSET('Sanitation Data'!$G$31,0,10*ROW('Sanitation Data'!G44))="","",OFFSET('Sanitation Data'!$G$31,0,10*ROW('Sanitation Data'!G44)))</f>
        <v/>
      </c>
      <c r="DD50" s="277" t="str">
        <f ca="true">+IF(OFFSET('Sanitation Data'!$G$32,0,10*ROW('Sanitation Data'!G44))="","",OFFSET('Sanitation Data'!$G$32,0,10*ROW('Sanitation Data'!G44)))</f>
        <v/>
      </c>
      <c r="DE50" s="277" t="str">
        <f ca="true">+IF(OFFSET('Sanitation Data'!$H$28,0,10*ROW('Sanitation Data'!H44))="","",OFFSET('Sanitation Data'!$H$28,0,10*ROW('Sanitation Data'!H44)))</f>
        <v/>
      </c>
      <c r="DF50" s="277" t="str">
        <f ca="true">+IF(OFFSET('Sanitation Data'!$H$29,0,10*ROW('Sanitation Data'!H44))="","",OFFSET('Sanitation Data'!$H$29,0,10*ROW('Sanitation Data'!H44)))</f>
        <v/>
      </c>
      <c r="DG50" s="277" t="str">
        <f ca="true">+IF(OFFSET('Sanitation Data'!$H$30,0,10*ROW('Sanitation Data'!H44))="","",OFFSET('Sanitation Data'!$H$30,0,10*ROW('Sanitation Data'!H44)))</f>
        <v/>
      </c>
      <c r="DH50" s="277" t="str">
        <f ca="true">+IF(OFFSET('Sanitation Data'!$H$31,0,10*ROW('Sanitation Data'!H44))="","",OFFSET('Sanitation Data'!$H$31,0,10*ROW('Sanitation Data'!H44)))</f>
        <v/>
      </c>
      <c r="DI50" s="277" t="str">
        <f ca="true">+IF(OFFSET('Sanitation Data'!$H$32,0,10*ROW('Sanitation Data'!H44))="","",OFFSET('Sanitation Data'!$H$32,0,10*ROW('Sanitation Data'!H44)))</f>
        <v/>
      </c>
      <c r="DJ50" s="277" t="str">
        <f ca="true">+IF(OFFSET('Sanitation Data'!$I$28,0,10*ROW('Sanitation Data'!I44))="","",OFFSET('Sanitation Data'!$I$28,0,10*ROW('Sanitation Data'!I44)))</f>
        <v/>
      </c>
      <c r="DK50" s="277" t="str">
        <f ca="true">+IF(OFFSET('Sanitation Data'!$I$29,0,10*ROW('Sanitation Data'!I44))="","",OFFSET('Sanitation Data'!$I$29,0,10*ROW('Sanitation Data'!I44)))</f>
        <v/>
      </c>
      <c r="DL50" s="277" t="str">
        <f ca="true">+IF(OFFSET('Sanitation Data'!$I$30,0,10*ROW('Sanitation Data'!I44))="","",OFFSET('Sanitation Data'!$I$30,0,10*ROW('Sanitation Data'!I44)))</f>
        <v/>
      </c>
      <c r="DM50" s="277" t="str">
        <f ca="true">+IF(OFFSET('Sanitation Data'!$I$31,0,10*ROW('Sanitation Data'!I44))="","",OFFSET('Sanitation Data'!$I$31,0,10*ROW('Sanitation Data'!I44)))</f>
        <v/>
      </c>
      <c r="DN50" s="277" t="str">
        <f ca="true">+IF(OFFSET('Sanitation Data'!$I$32,0,10*ROW('Sanitation Data'!I44))="","",OFFSET('Sanitation Data'!$I$32,0,10*ROW('Sanitation Data'!I44)))</f>
        <v/>
      </c>
      <c r="DO50" s="277" t="str">
        <f ca="true">+IF(OFFSET('Hygiene Data'!$D$11,0,10*ROW('Hygiene Data'!D44))="","",OFFSET('Hygiene Data'!$D$11,0,10*ROW('Hygiene Data'!D44)))</f>
        <v/>
      </c>
      <c r="DP50" s="277" t="str">
        <f ca="true">+IF(OFFSET('Hygiene Data'!$D$12,0,10*ROW('Hygiene Data'!D44))="","",OFFSET('Hygiene Data'!$D$12,0,10*ROW('Hygiene Data'!D44)))</f>
        <v/>
      </c>
      <c r="DQ50" s="277" t="str">
        <f ca="true">+IF(OFFSET('Hygiene Data'!$D$13,0,10*ROW('Hygiene Data'!D44))="","",OFFSET('Hygiene Data'!$D$13,0,10*ROW('Hygiene Data'!D44)))</f>
        <v/>
      </c>
      <c r="DR50" s="277" t="str">
        <f ca="true">+IF(OFFSET('Hygiene Data'!$E$11,0,10*ROW('Hygiene Data'!E44))="","",OFFSET('Hygiene Data'!$E$11,0,10*ROW('Hygiene Data'!E44)))</f>
        <v/>
      </c>
      <c r="DS50" s="277" t="str">
        <f ca="true">+IF(OFFSET('Hygiene Data'!$E$12,0,10*ROW('Hygiene Data'!E44))="","",OFFSET('Hygiene Data'!$E$12,0,10*ROW('Hygiene Data'!E44)))</f>
        <v/>
      </c>
      <c r="DT50" s="277" t="str">
        <f ca="true">+IF(OFFSET('Hygiene Data'!$E$13,0,10*ROW('Hygiene Data'!E44))="","",OFFSET('Hygiene Data'!$E$13,0,10*ROW('Hygiene Data'!E44)))</f>
        <v/>
      </c>
      <c r="DU50" s="277" t="str">
        <f ca="true">+IF(OFFSET('Hygiene Data'!$F$11,0,10*ROW('Hygiene Data'!F44))="","",OFFSET('Hygiene Data'!$F$11,0,10*ROW('Hygiene Data'!F44)))</f>
        <v/>
      </c>
      <c r="DV50" s="277" t="str">
        <f ca="true">+IF(OFFSET('Hygiene Data'!$F$12,0,10*ROW('Hygiene Data'!F44))="","",OFFSET('Hygiene Data'!$F$12,0,10*ROW('Hygiene Data'!F44)))</f>
        <v/>
      </c>
      <c r="DW50" s="277" t="str">
        <f ca="true">+IF(OFFSET('Hygiene Data'!$F$13,0,10*ROW('Hygiene Data'!F44))="","",OFFSET('Hygiene Data'!$F$13,0,10*ROW('Hygiene Data'!F44)))</f>
        <v/>
      </c>
      <c r="DX50" s="277" t="str">
        <f ca="true">+IF(OFFSET('Hygiene Data'!$G$11,0,10*ROW('Hygiene Data'!G44))="","",OFFSET('Hygiene Data'!$G$11,0,10*ROW('Hygiene Data'!G44)))</f>
        <v/>
      </c>
      <c r="DY50" s="277" t="str">
        <f ca="true">+IF(OFFSET('Hygiene Data'!$G$12,0,10*ROW('Hygiene Data'!G44))="","",OFFSET('Hygiene Data'!$G$12,0,10*ROW('Hygiene Data'!G44)))</f>
        <v/>
      </c>
      <c r="DZ50" s="277" t="str">
        <f ca="true">+IF(OFFSET('Hygiene Data'!$G$13,0,10*ROW('Hygiene Data'!G44))="","",OFFSET('Hygiene Data'!$G$13,0,10*ROW('Hygiene Data'!G44)))</f>
        <v/>
      </c>
      <c r="EA50" s="277" t="str">
        <f ca="true">+IF(OFFSET('Hygiene Data'!$H$11,0,10*ROW('Hygiene Data'!H44))="","",OFFSET('Hygiene Data'!$H$11,0,10*ROW('Hygiene Data'!H44)))</f>
        <v/>
      </c>
      <c r="EB50" s="277" t="str">
        <f ca="true">+IF(OFFSET('Hygiene Data'!$H$12,0,10*ROW('Hygiene Data'!H44))="","",OFFSET('Hygiene Data'!$H$12,0,10*ROW('Hygiene Data'!H44)))</f>
        <v/>
      </c>
      <c r="EC50" s="277" t="str">
        <f ca="true">+IF(OFFSET('Hygiene Data'!$H$13,0,10*ROW('Hygiene Data'!H44))="","",OFFSET('Hygiene Data'!$H$13,0,10*ROW('Hygiene Data'!H44)))</f>
        <v/>
      </c>
      <c r="ED50" s="277" t="str">
        <f ca="true">+IF(OFFSET('Hygiene Data'!$I$11,0,10*ROW('Hygiene Data'!I44))="","",OFFSET('Hygiene Data'!$I$11,0,10*ROW('Hygiene Data'!I44)))</f>
        <v/>
      </c>
      <c r="EE50" s="277" t="str">
        <f ca="true">+IF(OFFSET('Hygiene Data'!$I$12,0,10*ROW('Hygiene Data'!I44))="","",OFFSET('Hygiene Data'!$I$12,0,10*ROW('Hygiene Data'!I44)))</f>
        <v/>
      </c>
      <c r="EF50" s="277"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33" t="str">
        <f t="shared" ca="true" si="0"/>
        <v/>
      </c>
      <c r="D51" s="92"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2"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2"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2"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2"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2"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2"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2"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2"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2"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2"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2"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2"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2"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2"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2"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2"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2"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3"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3"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3"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3"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3"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3"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3"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3"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3"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3"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3"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3"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3"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3"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3"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3"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3"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3"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3"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3"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3"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3"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3"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3"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3"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3"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3"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3"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3"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3"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4"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4"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4"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4"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4"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4"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4"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4"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4"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4"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4"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4"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4"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4"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4"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4"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4"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4"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7"/>
      <c r="BS51" s="277" t="str">
        <f ca="true">+IF(OFFSET('Water Data'!$D$27,0,10*ROW('Water Data'!D45))="","",OFFSET('Water Data'!$D$27,0,10*ROW('Water Data'!D45)))</f>
        <v/>
      </c>
      <c r="BT51" s="277" t="str">
        <f ca="true">+IF(OFFSET('Water Data'!$D$28,0,10*ROW('Water Data'!D45))="","",OFFSET('Water Data'!$D$28,0,10*ROW('Water Data'!D45)))</f>
        <v/>
      </c>
      <c r="BU51" s="277" t="str">
        <f ca="true">+IF(OFFSET('Water Data'!$D$29,0,10*ROW('Water Data'!D45))="","",OFFSET('Water Data'!$D$29,0,10*ROW('Water Data'!D45)))</f>
        <v/>
      </c>
      <c r="BV51" s="277" t="str">
        <f ca="true">+IF(OFFSET('Water Data'!$E$27,0,10*ROW('Water Data'!E45))="","",OFFSET('Water Data'!$E$27,0,10*ROW('Water Data'!E45)))</f>
        <v/>
      </c>
      <c r="BW51" s="277" t="str">
        <f ca="true">+IF(OFFSET('Water Data'!$E$28,0,10*ROW('Water Data'!E45))="","",OFFSET('Water Data'!$E$28,0,10*ROW('Water Data'!E45)))</f>
        <v/>
      </c>
      <c r="BX51" s="277" t="str">
        <f ca="true">+IF(OFFSET('Water Data'!$E$29,0,10*ROW('Water Data'!E45))="","",OFFSET('Water Data'!$E$29,0,10*ROW('Water Data'!E45)))</f>
        <v/>
      </c>
      <c r="BY51" s="277" t="str">
        <f ca="true">+IF(OFFSET('Water Data'!$F$27,0,10*ROW('Water Data'!F45))="","",OFFSET('Water Data'!$F$27,0,10*ROW('Water Data'!F45)))</f>
        <v/>
      </c>
      <c r="BZ51" s="277" t="str">
        <f ca="true">+IF(OFFSET('Water Data'!$F$28,0,10*ROW('Water Data'!F45))="","",OFFSET('Water Data'!$F$28,0,10*ROW('Water Data'!F45)))</f>
        <v/>
      </c>
      <c r="CA51" s="277" t="str">
        <f ca="true">+IF(OFFSET('Water Data'!$F$29,0,10*ROW('Water Data'!F45))="","",OFFSET('Water Data'!$F$29,0,10*ROW('Water Data'!F45)))</f>
        <v/>
      </c>
      <c r="CB51" s="277" t="str">
        <f ca="true">+IF(OFFSET('Water Data'!$G$27,0,10*ROW('Water Data'!G45))="","",OFFSET('Water Data'!$G$27,0,10*ROW('Water Data'!G45)))</f>
        <v/>
      </c>
      <c r="CC51" s="277" t="str">
        <f ca="true">+IF(OFFSET('Water Data'!$G$28,0,10*ROW('Water Data'!G45))="","",OFFSET('Water Data'!$G$28,0,10*ROW('Water Data'!G45)))</f>
        <v/>
      </c>
      <c r="CD51" s="277" t="str">
        <f ca="true">+IF(OFFSET('Water Data'!$G$29,0,10*ROW('Water Data'!G45))="","",OFFSET('Water Data'!$G$29,0,10*ROW('Water Data'!G45)))</f>
        <v/>
      </c>
      <c r="CE51" s="277" t="str">
        <f ca="true">+IF(OFFSET('Water Data'!$H$27,0,10*ROW('Water Data'!H45))="","",OFFSET('Water Data'!$H$27,0,10*ROW('Water Data'!H45)))</f>
        <v/>
      </c>
      <c r="CF51" s="277" t="str">
        <f ca="true">+IF(OFFSET('Water Data'!$H$28,0,10*ROW('Water Data'!H45))="","",OFFSET('Water Data'!$H$28,0,10*ROW('Water Data'!H45)))</f>
        <v/>
      </c>
      <c r="CG51" s="277" t="str">
        <f ca="true">+IF(OFFSET('Water Data'!$H$29,0,10*ROW('Water Data'!H45))="","",OFFSET('Water Data'!$H$29,0,10*ROW('Water Data'!H45)))</f>
        <v/>
      </c>
      <c r="CH51" s="277" t="str">
        <f ca="true">+IF(OFFSET('Water Data'!$I$27,0,10*ROW('Water Data'!I45))="","",OFFSET('Water Data'!$I$27,0,10*ROW('Water Data'!I45)))</f>
        <v/>
      </c>
      <c r="CI51" s="277" t="str">
        <f ca="true">+IF(OFFSET('Water Data'!$I$28,0,10*ROW('Water Data'!I45))="","",OFFSET('Water Data'!$I$28,0,10*ROW('Water Data'!I45)))</f>
        <v/>
      </c>
      <c r="CJ51" s="277" t="str">
        <f ca="true">+IF(OFFSET('Water Data'!$I$29,0,10*ROW('Water Data'!I45))="","",OFFSET('Water Data'!$I$29,0,10*ROW('Water Data'!I45)))</f>
        <v/>
      </c>
      <c r="CK51" s="277" t="str">
        <f ca="true">+IF(OFFSET('Sanitation Data'!$D$28,0,10*ROW('Sanitation Data'!D45))="","",OFFSET('Sanitation Data'!$D$28,0,10*ROW('Sanitation Data'!D45)))</f>
        <v/>
      </c>
      <c r="CL51" s="277" t="str">
        <f ca="true">+IF(OFFSET('Sanitation Data'!$D$29,0,10*ROW('Sanitation Data'!D45))="","",OFFSET('Sanitation Data'!$D$29,0,10*ROW('Sanitation Data'!D45)))</f>
        <v/>
      </c>
      <c r="CM51" s="277" t="str">
        <f ca="true">+IF(OFFSET('Sanitation Data'!$D$30,0,10*ROW('Sanitation Data'!D45))="","",OFFSET('Sanitation Data'!$D$30,0,10*ROW('Sanitation Data'!D45)))</f>
        <v/>
      </c>
      <c r="CN51" s="277" t="str">
        <f ca="true">+IF(OFFSET('Sanitation Data'!$D$31,0,10*ROW('Sanitation Data'!D45))="","",OFFSET('Sanitation Data'!$D$31,0,10*ROW('Sanitation Data'!D45)))</f>
        <v/>
      </c>
      <c r="CO51" s="277" t="str">
        <f ca="true">+IF(OFFSET('Sanitation Data'!$D$32,0,10*ROW('Sanitation Data'!D45))="","",OFFSET('Sanitation Data'!$D$32,0,10*ROW('Sanitation Data'!D45)))</f>
        <v/>
      </c>
      <c r="CP51" s="277" t="str">
        <f ca="true">+IF(OFFSET('Sanitation Data'!$E$28,0,10*ROW('Sanitation Data'!E45))="","",OFFSET('Sanitation Data'!$E$28,0,10*ROW('Sanitation Data'!E45)))</f>
        <v/>
      </c>
      <c r="CQ51" s="277" t="str">
        <f ca="true">+IF(OFFSET('Sanitation Data'!$E$29,0,10*ROW('Sanitation Data'!E45))="","",OFFSET('Sanitation Data'!$E$29,0,10*ROW('Sanitation Data'!E45)))</f>
        <v/>
      </c>
      <c r="CR51" s="277" t="str">
        <f ca="true">+IF(OFFSET('Sanitation Data'!$E$30,0,10*ROW('Sanitation Data'!E45))="","",OFFSET('Sanitation Data'!$E$30,0,10*ROW('Sanitation Data'!E45)))</f>
        <v/>
      </c>
      <c r="CS51" s="277" t="str">
        <f ca="true">+IF(OFFSET('Sanitation Data'!$E$31,0,10*ROW('Sanitation Data'!E45))="","",OFFSET('Sanitation Data'!$E$31,0,10*ROW('Sanitation Data'!E45)))</f>
        <v/>
      </c>
      <c r="CT51" s="277" t="str">
        <f ca="true">+IF(OFFSET('Sanitation Data'!$E$32,0,10*ROW('Sanitation Data'!E45))="","",OFFSET('Sanitation Data'!$E$32,0,10*ROW('Sanitation Data'!E45)))</f>
        <v/>
      </c>
      <c r="CU51" s="277" t="str">
        <f ca="true">+IF(OFFSET('Sanitation Data'!$F$28,0,10*ROW('Sanitation Data'!F45))="","",OFFSET('Sanitation Data'!$F$28,0,10*ROW('Sanitation Data'!F45)))</f>
        <v/>
      </c>
      <c r="CV51" s="277" t="str">
        <f ca="true">+IF(OFFSET('Sanitation Data'!$F$29,0,10*ROW('Sanitation Data'!F45))="","",OFFSET('Sanitation Data'!$F$29,0,10*ROW('Sanitation Data'!F45)))</f>
        <v/>
      </c>
      <c r="CW51" s="277" t="str">
        <f ca="true">+IF(OFFSET('Sanitation Data'!$F$30,0,10*ROW('Sanitation Data'!F45))="","",OFFSET('Sanitation Data'!$F$30,0,10*ROW('Sanitation Data'!F45)))</f>
        <v/>
      </c>
      <c r="CX51" s="277" t="str">
        <f ca="true">+IF(OFFSET('Sanitation Data'!$F$31,0,10*ROW('Sanitation Data'!F45))="","",OFFSET('Sanitation Data'!$F$31,0,10*ROW('Sanitation Data'!F45)))</f>
        <v/>
      </c>
      <c r="CY51" s="277" t="str">
        <f ca="true">+IF(OFFSET('Sanitation Data'!$F$32,0,10*ROW('Sanitation Data'!F45))="","",OFFSET('Sanitation Data'!$F$32,0,10*ROW('Sanitation Data'!F45)))</f>
        <v/>
      </c>
      <c r="CZ51" s="277" t="str">
        <f ca="true">+IF(OFFSET('Sanitation Data'!$G$28,0,10*ROW('Sanitation Data'!G45))="","",OFFSET('Sanitation Data'!$G$28,0,10*ROW('Sanitation Data'!G45)))</f>
        <v/>
      </c>
      <c r="DA51" s="277" t="str">
        <f ca="true">+IF(OFFSET('Sanitation Data'!$G$29,0,10*ROW('Sanitation Data'!G45))="","",OFFSET('Sanitation Data'!$G$29,0,10*ROW('Sanitation Data'!G45)))</f>
        <v/>
      </c>
      <c r="DB51" s="277" t="str">
        <f ca="true">+IF(OFFSET('Sanitation Data'!$G$30,0,10*ROW('Sanitation Data'!G45))="","",OFFSET('Sanitation Data'!$G$30,0,10*ROW('Sanitation Data'!G45)))</f>
        <v/>
      </c>
      <c r="DC51" s="277" t="str">
        <f ca="true">+IF(OFFSET('Sanitation Data'!$G$31,0,10*ROW('Sanitation Data'!G45))="","",OFFSET('Sanitation Data'!$G$31,0,10*ROW('Sanitation Data'!G45)))</f>
        <v/>
      </c>
      <c r="DD51" s="277" t="str">
        <f ca="true">+IF(OFFSET('Sanitation Data'!$G$32,0,10*ROW('Sanitation Data'!G45))="","",OFFSET('Sanitation Data'!$G$32,0,10*ROW('Sanitation Data'!G45)))</f>
        <v/>
      </c>
      <c r="DE51" s="277" t="str">
        <f ca="true">+IF(OFFSET('Sanitation Data'!$H$28,0,10*ROW('Sanitation Data'!H45))="","",OFFSET('Sanitation Data'!$H$28,0,10*ROW('Sanitation Data'!H45)))</f>
        <v/>
      </c>
      <c r="DF51" s="277" t="str">
        <f ca="true">+IF(OFFSET('Sanitation Data'!$H$29,0,10*ROW('Sanitation Data'!H45))="","",OFFSET('Sanitation Data'!$H$29,0,10*ROW('Sanitation Data'!H45)))</f>
        <v/>
      </c>
      <c r="DG51" s="277" t="str">
        <f ca="true">+IF(OFFSET('Sanitation Data'!$H$30,0,10*ROW('Sanitation Data'!H45))="","",OFFSET('Sanitation Data'!$H$30,0,10*ROW('Sanitation Data'!H45)))</f>
        <v/>
      </c>
      <c r="DH51" s="277" t="str">
        <f ca="true">+IF(OFFSET('Sanitation Data'!$H$31,0,10*ROW('Sanitation Data'!H45))="","",OFFSET('Sanitation Data'!$H$31,0,10*ROW('Sanitation Data'!H45)))</f>
        <v/>
      </c>
      <c r="DI51" s="277" t="str">
        <f ca="true">+IF(OFFSET('Sanitation Data'!$H$32,0,10*ROW('Sanitation Data'!H45))="","",OFFSET('Sanitation Data'!$H$32,0,10*ROW('Sanitation Data'!H45)))</f>
        <v/>
      </c>
      <c r="DJ51" s="277" t="str">
        <f ca="true">+IF(OFFSET('Sanitation Data'!$I$28,0,10*ROW('Sanitation Data'!I45))="","",OFFSET('Sanitation Data'!$I$28,0,10*ROW('Sanitation Data'!I45)))</f>
        <v/>
      </c>
      <c r="DK51" s="277" t="str">
        <f ca="true">+IF(OFFSET('Sanitation Data'!$I$29,0,10*ROW('Sanitation Data'!I45))="","",OFFSET('Sanitation Data'!$I$29,0,10*ROW('Sanitation Data'!I45)))</f>
        <v/>
      </c>
      <c r="DL51" s="277" t="str">
        <f ca="true">+IF(OFFSET('Sanitation Data'!$I$30,0,10*ROW('Sanitation Data'!I45))="","",OFFSET('Sanitation Data'!$I$30,0,10*ROW('Sanitation Data'!I45)))</f>
        <v/>
      </c>
      <c r="DM51" s="277" t="str">
        <f ca="true">+IF(OFFSET('Sanitation Data'!$I$31,0,10*ROW('Sanitation Data'!I45))="","",OFFSET('Sanitation Data'!$I$31,0,10*ROW('Sanitation Data'!I45)))</f>
        <v/>
      </c>
      <c r="DN51" s="277" t="str">
        <f ca="true">+IF(OFFSET('Sanitation Data'!$I$32,0,10*ROW('Sanitation Data'!I45))="","",OFFSET('Sanitation Data'!$I$32,0,10*ROW('Sanitation Data'!I45)))</f>
        <v/>
      </c>
      <c r="DO51" s="277" t="str">
        <f ca="true">+IF(OFFSET('Hygiene Data'!$D$11,0,10*ROW('Hygiene Data'!D45))="","",OFFSET('Hygiene Data'!$D$11,0,10*ROW('Hygiene Data'!D45)))</f>
        <v/>
      </c>
      <c r="DP51" s="277" t="str">
        <f ca="true">+IF(OFFSET('Hygiene Data'!$D$12,0,10*ROW('Hygiene Data'!D45))="","",OFFSET('Hygiene Data'!$D$12,0,10*ROW('Hygiene Data'!D45)))</f>
        <v/>
      </c>
      <c r="DQ51" s="277" t="str">
        <f ca="true">+IF(OFFSET('Hygiene Data'!$D$13,0,10*ROW('Hygiene Data'!D45))="","",OFFSET('Hygiene Data'!$D$13,0,10*ROW('Hygiene Data'!D45)))</f>
        <v/>
      </c>
      <c r="DR51" s="277" t="str">
        <f ca="true">+IF(OFFSET('Hygiene Data'!$E$11,0,10*ROW('Hygiene Data'!E45))="","",OFFSET('Hygiene Data'!$E$11,0,10*ROW('Hygiene Data'!E45)))</f>
        <v/>
      </c>
      <c r="DS51" s="277" t="str">
        <f ca="true">+IF(OFFSET('Hygiene Data'!$E$12,0,10*ROW('Hygiene Data'!E45))="","",OFFSET('Hygiene Data'!$E$12,0,10*ROW('Hygiene Data'!E45)))</f>
        <v/>
      </c>
      <c r="DT51" s="277" t="str">
        <f ca="true">+IF(OFFSET('Hygiene Data'!$E$13,0,10*ROW('Hygiene Data'!E45))="","",OFFSET('Hygiene Data'!$E$13,0,10*ROW('Hygiene Data'!E45)))</f>
        <v/>
      </c>
      <c r="DU51" s="277" t="str">
        <f ca="true">+IF(OFFSET('Hygiene Data'!$F$11,0,10*ROW('Hygiene Data'!F45))="","",OFFSET('Hygiene Data'!$F$11,0,10*ROW('Hygiene Data'!F45)))</f>
        <v/>
      </c>
      <c r="DV51" s="277" t="str">
        <f ca="true">+IF(OFFSET('Hygiene Data'!$F$12,0,10*ROW('Hygiene Data'!F45))="","",OFFSET('Hygiene Data'!$F$12,0,10*ROW('Hygiene Data'!F45)))</f>
        <v/>
      </c>
      <c r="DW51" s="277" t="str">
        <f ca="true">+IF(OFFSET('Hygiene Data'!$F$13,0,10*ROW('Hygiene Data'!F45))="","",OFFSET('Hygiene Data'!$F$13,0,10*ROW('Hygiene Data'!F45)))</f>
        <v/>
      </c>
      <c r="DX51" s="277" t="str">
        <f ca="true">+IF(OFFSET('Hygiene Data'!$G$11,0,10*ROW('Hygiene Data'!G45))="","",OFFSET('Hygiene Data'!$G$11,0,10*ROW('Hygiene Data'!G45)))</f>
        <v/>
      </c>
      <c r="DY51" s="277" t="str">
        <f ca="true">+IF(OFFSET('Hygiene Data'!$G$12,0,10*ROW('Hygiene Data'!G45))="","",OFFSET('Hygiene Data'!$G$12,0,10*ROW('Hygiene Data'!G45)))</f>
        <v/>
      </c>
      <c r="DZ51" s="277" t="str">
        <f ca="true">+IF(OFFSET('Hygiene Data'!$G$13,0,10*ROW('Hygiene Data'!G45))="","",OFFSET('Hygiene Data'!$G$13,0,10*ROW('Hygiene Data'!G45)))</f>
        <v/>
      </c>
      <c r="EA51" s="277" t="str">
        <f ca="true">+IF(OFFSET('Hygiene Data'!$H$11,0,10*ROW('Hygiene Data'!H45))="","",OFFSET('Hygiene Data'!$H$11,0,10*ROW('Hygiene Data'!H45)))</f>
        <v/>
      </c>
      <c r="EB51" s="277" t="str">
        <f ca="true">+IF(OFFSET('Hygiene Data'!$H$12,0,10*ROW('Hygiene Data'!H45))="","",OFFSET('Hygiene Data'!$H$12,0,10*ROW('Hygiene Data'!H45)))</f>
        <v/>
      </c>
      <c r="EC51" s="277" t="str">
        <f ca="true">+IF(OFFSET('Hygiene Data'!$H$13,0,10*ROW('Hygiene Data'!H45))="","",OFFSET('Hygiene Data'!$H$13,0,10*ROW('Hygiene Data'!H45)))</f>
        <v/>
      </c>
      <c r="ED51" s="277" t="str">
        <f ca="true">+IF(OFFSET('Hygiene Data'!$I$11,0,10*ROW('Hygiene Data'!I45))="","",OFFSET('Hygiene Data'!$I$11,0,10*ROW('Hygiene Data'!I45)))</f>
        <v/>
      </c>
      <c r="EE51" s="277" t="str">
        <f ca="true">+IF(OFFSET('Hygiene Data'!$I$12,0,10*ROW('Hygiene Data'!I45))="","",OFFSET('Hygiene Data'!$I$12,0,10*ROW('Hygiene Data'!I45)))</f>
        <v/>
      </c>
      <c r="EF51" s="277"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33" t="str">
        <f t="shared" ca="true" si="0"/>
        <v/>
      </c>
      <c r="D52" s="92"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2"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2"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2"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2"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2"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2"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2"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2"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2"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2"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2"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2"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2"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2"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2"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2"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2"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3"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3"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3"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3"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3"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3"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3"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3"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3"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3"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3"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3"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3"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3"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3"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3"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3"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3"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3"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3"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3"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3"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3"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3"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3"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3"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3"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3"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3"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3"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4"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4"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4"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4"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4"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4"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4"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4"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4"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4"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4"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4"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4"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4"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4"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4"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4"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4"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7"/>
      <c r="BS52" s="277" t="str">
        <f ca="true">+IF(OFFSET('Water Data'!$D$27,0,10*ROW('Water Data'!D46))="","",OFFSET('Water Data'!$D$27,0,10*ROW('Water Data'!D46)))</f>
        <v/>
      </c>
      <c r="BT52" s="277" t="str">
        <f ca="true">+IF(OFFSET('Water Data'!$D$28,0,10*ROW('Water Data'!D46))="","",OFFSET('Water Data'!$D$28,0,10*ROW('Water Data'!D46)))</f>
        <v/>
      </c>
      <c r="BU52" s="277" t="str">
        <f ca="true">+IF(OFFSET('Water Data'!$D$29,0,10*ROW('Water Data'!D46))="","",OFFSET('Water Data'!$D$29,0,10*ROW('Water Data'!D46)))</f>
        <v/>
      </c>
      <c r="BV52" s="277" t="str">
        <f ca="true">+IF(OFFSET('Water Data'!$E$27,0,10*ROW('Water Data'!E46))="","",OFFSET('Water Data'!$E$27,0,10*ROW('Water Data'!E46)))</f>
        <v/>
      </c>
      <c r="BW52" s="277" t="str">
        <f ca="true">+IF(OFFSET('Water Data'!$E$28,0,10*ROW('Water Data'!E46))="","",OFFSET('Water Data'!$E$28,0,10*ROW('Water Data'!E46)))</f>
        <v/>
      </c>
      <c r="BX52" s="277" t="str">
        <f ca="true">+IF(OFFSET('Water Data'!$E$29,0,10*ROW('Water Data'!E46))="","",OFFSET('Water Data'!$E$29,0,10*ROW('Water Data'!E46)))</f>
        <v/>
      </c>
      <c r="BY52" s="277" t="str">
        <f ca="true">+IF(OFFSET('Water Data'!$F$27,0,10*ROW('Water Data'!F46))="","",OFFSET('Water Data'!$F$27,0,10*ROW('Water Data'!F46)))</f>
        <v/>
      </c>
      <c r="BZ52" s="277" t="str">
        <f ca="true">+IF(OFFSET('Water Data'!$F$28,0,10*ROW('Water Data'!F46))="","",OFFSET('Water Data'!$F$28,0,10*ROW('Water Data'!F46)))</f>
        <v/>
      </c>
      <c r="CA52" s="277" t="str">
        <f ca="true">+IF(OFFSET('Water Data'!$F$29,0,10*ROW('Water Data'!F46))="","",OFFSET('Water Data'!$F$29,0,10*ROW('Water Data'!F46)))</f>
        <v/>
      </c>
      <c r="CB52" s="277" t="str">
        <f ca="true">+IF(OFFSET('Water Data'!$G$27,0,10*ROW('Water Data'!G46))="","",OFFSET('Water Data'!$G$27,0,10*ROW('Water Data'!G46)))</f>
        <v/>
      </c>
      <c r="CC52" s="277" t="str">
        <f ca="true">+IF(OFFSET('Water Data'!$G$28,0,10*ROW('Water Data'!G46))="","",OFFSET('Water Data'!$G$28,0,10*ROW('Water Data'!G46)))</f>
        <v/>
      </c>
      <c r="CD52" s="277" t="str">
        <f ca="true">+IF(OFFSET('Water Data'!$G$29,0,10*ROW('Water Data'!G46))="","",OFFSET('Water Data'!$G$29,0,10*ROW('Water Data'!G46)))</f>
        <v/>
      </c>
      <c r="CE52" s="277" t="str">
        <f ca="true">+IF(OFFSET('Water Data'!$H$27,0,10*ROW('Water Data'!H46))="","",OFFSET('Water Data'!$H$27,0,10*ROW('Water Data'!H46)))</f>
        <v/>
      </c>
      <c r="CF52" s="277" t="str">
        <f ca="true">+IF(OFFSET('Water Data'!$H$28,0,10*ROW('Water Data'!H46))="","",OFFSET('Water Data'!$H$28,0,10*ROW('Water Data'!H46)))</f>
        <v/>
      </c>
      <c r="CG52" s="277" t="str">
        <f ca="true">+IF(OFFSET('Water Data'!$H$29,0,10*ROW('Water Data'!H46))="","",OFFSET('Water Data'!$H$29,0,10*ROW('Water Data'!H46)))</f>
        <v/>
      </c>
      <c r="CH52" s="277" t="str">
        <f ca="true">+IF(OFFSET('Water Data'!$I$27,0,10*ROW('Water Data'!I46))="","",OFFSET('Water Data'!$I$27,0,10*ROW('Water Data'!I46)))</f>
        <v/>
      </c>
      <c r="CI52" s="277" t="str">
        <f ca="true">+IF(OFFSET('Water Data'!$I$28,0,10*ROW('Water Data'!I46))="","",OFFSET('Water Data'!$I$28,0,10*ROW('Water Data'!I46)))</f>
        <v/>
      </c>
      <c r="CJ52" s="277" t="str">
        <f ca="true">+IF(OFFSET('Water Data'!$I$29,0,10*ROW('Water Data'!I46))="","",OFFSET('Water Data'!$I$29,0,10*ROW('Water Data'!I46)))</f>
        <v/>
      </c>
      <c r="CK52" s="277" t="str">
        <f ca="true">+IF(OFFSET('Sanitation Data'!$D$28,0,10*ROW('Sanitation Data'!D46))="","",OFFSET('Sanitation Data'!$D$28,0,10*ROW('Sanitation Data'!D46)))</f>
        <v/>
      </c>
      <c r="CL52" s="277" t="str">
        <f ca="true">+IF(OFFSET('Sanitation Data'!$D$29,0,10*ROW('Sanitation Data'!D46))="","",OFFSET('Sanitation Data'!$D$29,0,10*ROW('Sanitation Data'!D46)))</f>
        <v/>
      </c>
      <c r="CM52" s="277" t="str">
        <f ca="true">+IF(OFFSET('Sanitation Data'!$D$30,0,10*ROW('Sanitation Data'!D46))="","",OFFSET('Sanitation Data'!$D$30,0,10*ROW('Sanitation Data'!D46)))</f>
        <v/>
      </c>
      <c r="CN52" s="277" t="str">
        <f ca="true">+IF(OFFSET('Sanitation Data'!$D$31,0,10*ROW('Sanitation Data'!D46))="","",OFFSET('Sanitation Data'!$D$31,0,10*ROW('Sanitation Data'!D46)))</f>
        <v/>
      </c>
      <c r="CO52" s="277" t="str">
        <f ca="true">+IF(OFFSET('Sanitation Data'!$D$32,0,10*ROW('Sanitation Data'!D46))="","",OFFSET('Sanitation Data'!$D$32,0,10*ROW('Sanitation Data'!D46)))</f>
        <v/>
      </c>
      <c r="CP52" s="277" t="str">
        <f ca="true">+IF(OFFSET('Sanitation Data'!$E$28,0,10*ROW('Sanitation Data'!E46))="","",OFFSET('Sanitation Data'!$E$28,0,10*ROW('Sanitation Data'!E46)))</f>
        <v/>
      </c>
      <c r="CQ52" s="277" t="str">
        <f ca="true">+IF(OFFSET('Sanitation Data'!$E$29,0,10*ROW('Sanitation Data'!E46))="","",OFFSET('Sanitation Data'!$E$29,0,10*ROW('Sanitation Data'!E46)))</f>
        <v/>
      </c>
      <c r="CR52" s="277" t="str">
        <f ca="true">+IF(OFFSET('Sanitation Data'!$E$30,0,10*ROW('Sanitation Data'!E46))="","",OFFSET('Sanitation Data'!$E$30,0,10*ROW('Sanitation Data'!E46)))</f>
        <v/>
      </c>
      <c r="CS52" s="277" t="str">
        <f ca="true">+IF(OFFSET('Sanitation Data'!$E$31,0,10*ROW('Sanitation Data'!E46))="","",OFFSET('Sanitation Data'!$E$31,0,10*ROW('Sanitation Data'!E46)))</f>
        <v/>
      </c>
      <c r="CT52" s="277" t="str">
        <f ca="true">+IF(OFFSET('Sanitation Data'!$E$32,0,10*ROW('Sanitation Data'!E46))="","",OFFSET('Sanitation Data'!$E$32,0,10*ROW('Sanitation Data'!E46)))</f>
        <v/>
      </c>
      <c r="CU52" s="277" t="str">
        <f ca="true">+IF(OFFSET('Sanitation Data'!$F$28,0,10*ROW('Sanitation Data'!F46))="","",OFFSET('Sanitation Data'!$F$28,0,10*ROW('Sanitation Data'!F46)))</f>
        <v/>
      </c>
      <c r="CV52" s="277" t="str">
        <f ca="true">+IF(OFFSET('Sanitation Data'!$F$29,0,10*ROW('Sanitation Data'!F46))="","",OFFSET('Sanitation Data'!$F$29,0,10*ROW('Sanitation Data'!F46)))</f>
        <v/>
      </c>
      <c r="CW52" s="277" t="str">
        <f ca="true">+IF(OFFSET('Sanitation Data'!$F$30,0,10*ROW('Sanitation Data'!F46))="","",OFFSET('Sanitation Data'!$F$30,0,10*ROW('Sanitation Data'!F46)))</f>
        <v/>
      </c>
      <c r="CX52" s="277" t="str">
        <f ca="true">+IF(OFFSET('Sanitation Data'!$F$31,0,10*ROW('Sanitation Data'!F46))="","",OFFSET('Sanitation Data'!$F$31,0,10*ROW('Sanitation Data'!F46)))</f>
        <v/>
      </c>
      <c r="CY52" s="277" t="str">
        <f ca="true">+IF(OFFSET('Sanitation Data'!$F$32,0,10*ROW('Sanitation Data'!F46))="","",OFFSET('Sanitation Data'!$F$32,0,10*ROW('Sanitation Data'!F46)))</f>
        <v/>
      </c>
      <c r="CZ52" s="277" t="str">
        <f ca="true">+IF(OFFSET('Sanitation Data'!$G$28,0,10*ROW('Sanitation Data'!G46))="","",OFFSET('Sanitation Data'!$G$28,0,10*ROW('Sanitation Data'!G46)))</f>
        <v/>
      </c>
      <c r="DA52" s="277" t="str">
        <f ca="true">+IF(OFFSET('Sanitation Data'!$G$29,0,10*ROW('Sanitation Data'!G46))="","",OFFSET('Sanitation Data'!$G$29,0,10*ROW('Sanitation Data'!G46)))</f>
        <v/>
      </c>
      <c r="DB52" s="277" t="str">
        <f ca="true">+IF(OFFSET('Sanitation Data'!$G$30,0,10*ROW('Sanitation Data'!G46))="","",OFFSET('Sanitation Data'!$G$30,0,10*ROW('Sanitation Data'!G46)))</f>
        <v/>
      </c>
      <c r="DC52" s="277" t="str">
        <f ca="true">+IF(OFFSET('Sanitation Data'!$G$31,0,10*ROW('Sanitation Data'!G46))="","",OFFSET('Sanitation Data'!$G$31,0,10*ROW('Sanitation Data'!G46)))</f>
        <v/>
      </c>
      <c r="DD52" s="277" t="str">
        <f ca="true">+IF(OFFSET('Sanitation Data'!$G$32,0,10*ROW('Sanitation Data'!G46))="","",OFFSET('Sanitation Data'!$G$32,0,10*ROW('Sanitation Data'!G46)))</f>
        <v/>
      </c>
      <c r="DE52" s="277" t="str">
        <f ca="true">+IF(OFFSET('Sanitation Data'!$H$28,0,10*ROW('Sanitation Data'!H46))="","",OFFSET('Sanitation Data'!$H$28,0,10*ROW('Sanitation Data'!H46)))</f>
        <v/>
      </c>
      <c r="DF52" s="277" t="str">
        <f ca="true">+IF(OFFSET('Sanitation Data'!$H$29,0,10*ROW('Sanitation Data'!H46))="","",OFFSET('Sanitation Data'!$H$29,0,10*ROW('Sanitation Data'!H46)))</f>
        <v/>
      </c>
      <c r="DG52" s="277" t="str">
        <f ca="true">+IF(OFFSET('Sanitation Data'!$H$30,0,10*ROW('Sanitation Data'!H46))="","",OFFSET('Sanitation Data'!$H$30,0,10*ROW('Sanitation Data'!H46)))</f>
        <v/>
      </c>
      <c r="DH52" s="277" t="str">
        <f ca="true">+IF(OFFSET('Sanitation Data'!$H$31,0,10*ROW('Sanitation Data'!H46))="","",OFFSET('Sanitation Data'!$H$31,0,10*ROW('Sanitation Data'!H46)))</f>
        <v/>
      </c>
      <c r="DI52" s="277" t="str">
        <f ca="true">+IF(OFFSET('Sanitation Data'!$H$32,0,10*ROW('Sanitation Data'!H46))="","",OFFSET('Sanitation Data'!$H$32,0,10*ROW('Sanitation Data'!H46)))</f>
        <v/>
      </c>
      <c r="DJ52" s="277" t="str">
        <f ca="true">+IF(OFFSET('Sanitation Data'!$I$28,0,10*ROW('Sanitation Data'!I46))="","",OFFSET('Sanitation Data'!$I$28,0,10*ROW('Sanitation Data'!I46)))</f>
        <v/>
      </c>
      <c r="DK52" s="277" t="str">
        <f ca="true">+IF(OFFSET('Sanitation Data'!$I$29,0,10*ROW('Sanitation Data'!I46))="","",OFFSET('Sanitation Data'!$I$29,0,10*ROW('Sanitation Data'!I46)))</f>
        <v/>
      </c>
      <c r="DL52" s="277" t="str">
        <f ca="true">+IF(OFFSET('Sanitation Data'!$I$30,0,10*ROW('Sanitation Data'!I46))="","",OFFSET('Sanitation Data'!$I$30,0,10*ROW('Sanitation Data'!I46)))</f>
        <v/>
      </c>
      <c r="DM52" s="277" t="str">
        <f ca="true">+IF(OFFSET('Sanitation Data'!$I$31,0,10*ROW('Sanitation Data'!I46))="","",OFFSET('Sanitation Data'!$I$31,0,10*ROW('Sanitation Data'!I46)))</f>
        <v/>
      </c>
      <c r="DN52" s="277" t="str">
        <f ca="true">+IF(OFFSET('Sanitation Data'!$I$32,0,10*ROW('Sanitation Data'!I46))="","",OFFSET('Sanitation Data'!$I$32,0,10*ROW('Sanitation Data'!I46)))</f>
        <v/>
      </c>
      <c r="DO52" s="277" t="str">
        <f ca="true">+IF(OFFSET('Hygiene Data'!$D$11,0,10*ROW('Hygiene Data'!D46))="","",OFFSET('Hygiene Data'!$D$11,0,10*ROW('Hygiene Data'!D46)))</f>
        <v/>
      </c>
      <c r="DP52" s="277" t="str">
        <f ca="true">+IF(OFFSET('Hygiene Data'!$D$12,0,10*ROW('Hygiene Data'!D46))="","",OFFSET('Hygiene Data'!$D$12,0,10*ROW('Hygiene Data'!D46)))</f>
        <v/>
      </c>
      <c r="DQ52" s="277" t="str">
        <f ca="true">+IF(OFFSET('Hygiene Data'!$D$13,0,10*ROW('Hygiene Data'!D46))="","",OFFSET('Hygiene Data'!$D$13,0,10*ROW('Hygiene Data'!D46)))</f>
        <v/>
      </c>
      <c r="DR52" s="277" t="str">
        <f ca="true">+IF(OFFSET('Hygiene Data'!$E$11,0,10*ROW('Hygiene Data'!E46))="","",OFFSET('Hygiene Data'!$E$11,0,10*ROW('Hygiene Data'!E46)))</f>
        <v/>
      </c>
      <c r="DS52" s="277" t="str">
        <f ca="true">+IF(OFFSET('Hygiene Data'!$E$12,0,10*ROW('Hygiene Data'!E46))="","",OFFSET('Hygiene Data'!$E$12,0,10*ROW('Hygiene Data'!E46)))</f>
        <v/>
      </c>
      <c r="DT52" s="277" t="str">
        <f ca="true">+IF(OFFSET('Hygiene Data'!$E$13,0,10*ROW('Hygiene Data'!E46))="","",OFFSET('Hygiene Data'!$E$13,0,10*ROW('Hygiene Data'!E46)))</f>
        <v/>
      </c>
      <c r="DU52" s="277" t="str">
        <f ca="true">+IF(OFFSET('Hygiene Data'!$F$11,0,10*ROW('Hygiene Data'!F46))="","",OFFSET('Hygiene Data'!$F$11,0,10*ROW('Hygiene Data'!F46)))</f>
        <v/>
      </c>
      <c r="DV52" s="277" t="str">
        <f ca="true">+IF(OFFSET('Hygiene Data'!$F$12,0,10*ROW('Hygiene Data'!F46))="","",OFFSET('Hygiene Data'!$F$12,0,10*ROW('Hygiene Data'!F46)))</f>
        <v/>
      </c>
      <c r="DW52" s="277" t="str">
        <f ca="true">+IF(OFFSET('Hygiene Data'!$F$13,0,10*ROW('Hygiene Data'!F46))="","",OFFSET('Hygiene Data'!$F$13,0,10*ROW('Hygiene Data'!F46)))</f>
        <v/>
      </c>
      <c r="DX52" s="277" t="str">
        <f ca="true">+IF(OFFSET('Hygiene Data'!$G$11,0,10*ROW('Hygiene Data'!G46))="","",OFFSET('Hygiene Data'!$G$11,0,10*ROW('Hygiene Data'!G46)))</f>
        <v/>
      </c>
      <c r="DY52" s="277" t="str">
        <f ca="true">+IF(OFFSET('Hygiene Data'!$G$12,0,10*ROW('Hygiene Data'!G46))="","",OFFSET('Hygiene Data'!$G$12,0,10*ROW('Hygiene Data'!G46)))</f>
        <v/>
      </c>
      <c r="DZ52" s="277" t="str">
        <f ca="true">+IF(OFFSET('Hygiene Data'!$G$13,0,10*ROW('Hygiene Data'!G46))="","",OFFSET('Hygiene Data'!$G$13,0,10*ROW('Hygiene Data'!G46)))</f>
        <v/>
      </c>
      <c r="EA52" s="277" t="str">
        <f ca="true">+IF(OFFSET('Hygiene Data'!$H$11,0,10*ROW('Hygiene Data'!H46))="","",OFFSET('Hygiene Data'!$H$11,0,10*ROW('Hygiene Data'!H46)))</f>
        <v/>
      </c>
      <c r="EB52" s="277" t="str">
        <f ca="true">+IF(OFFSET('Hygiene Data'!$H$12,0,10*ROW('Hygiene Data'!H46))="","",OFFSET('Hygiene Data'!$H$12,0,10*ROW('Hygiene Data'!H46)))</f>
        <v/>
      </c>
      <c r="EC52" s="277" t="str">
        <f ca="true">+IF(OFFSET('Hygiene Data'!$H$13,0,10*ROW('Hygiene Data'!H46))="","",OFFSET('Hygiene Data'!$H$13,0,10*ROW('Hygiene Data'!H46)))</f>
        <v/>
      </c>
      <c r="ED52" s="277" t="str">
        <f ca="true">+IF(OFFSET('Hygiene Data'!$I$11,0,10*ROW('Hygiene Data'!I46))="","",OFFSET('Hygiene Data'!$I$11,0,10*ROW('Hygiene Data'!I46)))</f>
        <v/>
      </c>
      <c r="EE52" s="277" t="str">
        <f ca="true">+IF(OFFSET('Hygiene Data'!$I$12,0,10*ROW('Hygiene Data'!I46))="","",OFFSET('Hygiene Data'!$I$12,0,10*ROW('Hygiene Data'!I46)))</f>
        <v/>
      </c>
      <c r="EF52" s="277"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33" t="str">
        <f t="shared" ca="true" si="0"/>
        <v/>
      </c>
      <c r="D53" s="92"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2"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2"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2"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2"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2"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2"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2"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2"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2"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2"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2"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2"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2"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2"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2"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2"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2"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3"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3"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3"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3"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3"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3"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3"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3"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3"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3"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3"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3"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3"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3"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3"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3"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3"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3"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3"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3"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3"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3"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3"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3"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3"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3"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3"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3"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3"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3"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4"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4"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4"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4"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4"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4"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4"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4"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4"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4"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4"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4"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4"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4"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4"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4"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4"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4"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7"/>
      <c r="BS53" s="277" t="str">
        <f ca="true">+IF(OFFSET('Water Data'!$D$27,0,10*ROW('Water Data'!D47))="","",OFFSET('Water Data'!$D$27,0,10*ROW('Water Data'!D47)))</f>
        <v/>
      </c>
      <c r="BT53" s="277" t="str">
        <f ca="true">+IF(OFFSET('Water Data'!$D$28,0,10*ROW('Water Data'!D47))="","",OFFSET('Water Data'!$D$28,0,10*ROW('Water Data'!D47)))</f>
        <v/>
      </c>
      <c r="BU53" s="277" t="str">
        <f ca="true">+IF(OFFSET('Water Data'!$D$29,0,10*ROW('Water Data'!D47))="","",OFFSET('Water Data'!$D$29,0,10*ROW('Water Data'!D47)))</f>
        <v/>
      </c>
      <c r="BV53" s="277" t="str">
        <f ca="true">+IF(OFFSET('Water Data'!$E$27,0,10*ROW('Water Data'!E47))="","",OFFSET('Water Data'!$E$27,0,10*ROW('Water Data'!E47)))</f>
        <v/>
      </c>
      <c r="BW53" s="277" t="str">
        <f ca="true">+IF(OFFSET('Water Data'!$E$28,0,10*ROW('Water Data'!E47))="","",OFFSET('Water Data'!$E$28,0,10*ROW('Water Data'!E47)))</f>
        <v/>
      </c>
      <c r="BX53" s="277" t="str">
        <f ca="true">+IF(OFFSET('Water Data'!$E$29,0,10*ROW('Water Data'!E47))="","",OFFSET('Water Data'!$E$29,0,10*ROW('Water Data'!E47)))</f>
        <v/>
      </c>
      <c r="BY53" s="277" t="str">
        <f ca="true">+IF(OFFSET('Water Data'!$F$27,0,10*ROW('Water Data'!F47))="","",OFFSET('Water Data'!$F$27,0,10*ROW('Water Data'!F47)))</f>
        <v/>
      </c>
      <c r="BZ53" s="277" t="str">
        <f ca="true">+IF(OFFSET('Water Data'!$F$28,0,10*ROW('Water Data'!F47))="","",OFFSET('Water Data'!$F$28,0,10*ROW('Water Data'!F47)))</f>
        <v/>
      </c>
      <c r="CA53" s="277" t="str">
        <f ca="true">+IF(OFFSET('Water Data'!$F$29,0,10*ROW('Water Data'!F47))="","",OFFSET('Water Data'!$F$29,0,10*ROW('Water Data'!F47)))</f>
        <v/>
      </c>
      <c r="CB53" s="277" t="str">
        <f ca="true">+IF(OFFSET('Water Data'!$G$27,0,10*ROW('Water Data'!G47))="","",OFFSET('Water Data'!$G$27,0,10*ROW('Water Data'!G47)))</f>
        <v/>
      </c>
      <c r="CC53" s="277" t="str">
        <f ca="true">+IF(OFFSET('Water Data'!$G$28,0,10*ROW('Water Data'!G47))="","",OFFSET('Water Data'!$G$28,0,10*ROW('Water Data'!G47)))</f>
        <v/>
      </c>
      <c r="CD53" s="277" t="str">
        <f ca="true">+IF(OFFSET('Water Data'!$G$29,0,10*ROW('Water Data'!G47))="","",OFFSET('Water Data'!$G$29,0,10*ROW('Water Data'!G47)))</f>
        <v/>
      </c>
      <c r="CE53" s="277" t="str">
        <f ca="true">+IF(OFFSET('Water Data'!$H$27,0,10*ROW('Water Data'!H47))="","",OFFSET('Water Data'!$H$27,0,10*ROW('Water Data'!H47)))</f>
        <v/>
      </c>
      <c r="CF53" s="277" t="str">
        <f ca="true">+IF(OFFSET('Water Data'!$H$28,0,10*ROW('Water Data'!H47))="","",OFFSET('Water Data'!$H$28,0,10*ROW('Water Data'!H47)))</f>
        <v/>
      </c>
      <c r="CG53" s="277" t="str">
        <f ca="true">+IF(OFFSET('Water Data'!$H$29,0,10*ROW('Water Data'!H47))="","",OFFSET('Water Data'!$H$29,0,10*ROW('Water Data'!H47)))</f>
        <v/>
      </c>
      <c r="CH53" s="277" t="str">
        <f ca="true">+IF(OFFSET('Water Data'!$I$27,0,10*ROW('Water Data'!I47))="","",OFFSET('Water Data'!$I$27,0,10*ROW('Water Data'!I47)))</f>
        <v/>
      </c>
      <c r="CI53" s="277" t="str">
        <f ca="true">+IF(OFFSET('Water Data'!$I$28,0,10*ROW('Water Data'!I47))="","",OFFSET('Water Data'!$I$28,0,10*ROW('Water Data'!I47)))</f>
        <v/>
      </c>
      <c r="CJ53" s="277" t="str">
        <f ca="true">+IF(OFFSET('Water Data'!$I$29,0,10*ROW('Water Data'!I47))="","",OFFSET('Water Data'!$I$29,0,10*ROW('Water Data'!I47)))</f>
        <v/>
      </c>
      <c r="CK53" s="277" t="str">
        <f ca="true">+IF(OFFSET('Sanitation Data'!$D$28,0,10*ROW('Sanitation Data'!D47))="","",OFFSET('Sanitation Data'!$D$28,0,10*ROW('Sanitation Data'!D47)))</f>
        <v/>
      </c>
      <c r="CL53" s="277" t="str">
        <f ca="true">+IF(OFFSET('Sanitation Data'!$D$29,0,10*ROW('Sanitation Data'!D47))="","",OFFSET('Sanitation Data'!$D$29,0,10*ROW('Sanitation Data'!D47)))</f>
        <v/>
      </c>
      <c r="CM53" s="277" t="str">
        <f ca="true">+IF(OFFSET('Sanitation Data'!$D$30,0,10*ROW('Sanitation Data'!D47))="","",OFFSET('Sanitation Data'!$D$30,0,10*ROW('Sanitation Data'!D47)))</f>
        <v/>
      </c>
      <c r="CN53" s="277" t="str">
        <f ca="true">+IF(OFFSET('Sanitation Data'!$D$31,0,10*ROW('Sanitation Data'!D47))="","",OFFSET('Sanitation Data'!$D$31,0,10*ROW('Sanitation Data'!D47)))</f>
        <v/>
      </c>
      <c r="CO53" s="277" t="str">
        <f ca="true">+IF(OFFSET('Sanitation Data'!$D$32,0,10*ROW('Sanitation Data'!D47))="","",OFFSET('Sanitation Data'!$D$32,0,10*ROW('Sanitation Data'!D47)))</f>
        <v/>
      </c>
      <c r="CP53" s="277" t="str">
        <f ca="true">+IF(OFFSET('Sanitation Data'!$E$28,0,10*ROW('Sanitation Data'!E47))="","",OFFSET('Sanitation Data'!$E$28,0,10*ROW('Sanitation Data'!E47)))</f>
        <v/>
      </c>
      <c r="CQ53" s="277" t="str">
        <f ca="true">+IF(OFFSET('Sanitation Data'!$E$29,0,10*ROW('Sanitation Data'!E47))="","",OFFSET('Sanitation Data'!$E$29,0,10*ROW('Sanitation Data'!E47)))</f>
        <v/>
      </c>
      <c r="CR53" s="277" t="str">
        <f ca="true">+IF(OFFSET('Sanitation Data'!$E$30,0,10*ROW('Sanitation Data'!E47))="","",OFFSET('Sanitation Data'!$E$30,0,10*ROW('Sanitation Data'!E47)))</f>
        <v/>
      </c>
      <c r="CS53" s="277" t="str">
        <f ca="true">+IF(OFFSET('Sanitation Data'!$E$31,0,10*ROW('Sanitation Data'!E47))="","",OFFSET('Sanitation Data'!$E$31,0,10*ROW('Sanitation Data'!E47)))</f>
        <v/>
      </c>
      <c r="CT53" s="277" t="str">
        <f ca="true">+IF(OFFSET('Sanitation Data'!$E$32,0,10*ROW('Sanitation Data'!E47))="","",OFFSET('Sanitation Data'!$E$32,0,10*ROW('Sanitation Data'!E47)))</f>
        <v/>
      </c>
      <c r="CU53" s="277" t="str">
        <f ca="true">+IF(OFFSET('Sanitation Data'!$F$28,0,10*ROW('Sanitation Data'!F47))="","",OFFSET('Sanitation Data'!$F$28,0,10*ROW('Sanitation Data'!F47)))</f>
        <v/>
      </c>
      <c r="CV53" s="277" t="str">
        <f ca="true">+IF(OFFSET('Sanitation Data'!$F$29,0,10*ROW('Sanitation Data'!F47))="","",OFFSET('Sanitation Data'!$F$29,0,10*ROW('Sanitation Data'!F47)))</f>
        <v/>
      </c>
      <c r="CW53" s="277" t="str">
        <f ca="true">+IF(OFFSET('Sanitation Data'!$F$30,0,10*ROW('Sanitation Data'!F47))="","",OFFSET('Sanitation Data'!$F$30,0,10*ROW('Sanitation Data'!F47)))</f>
        <v/>
      </c>
      <c r="CX53" s="277" t="str">
        <f ca="true">+IF(OFFSET('Sanitation Data'!$F$31,0,10*ROW('Sanitation Data'!F47))="","",OFFSET('Sanitation Data'!$F$31,0,10*ROW('Sanitation Data'!F47)))</f>
        <v/>
      </c>
      <c r="CY53" s="277" t="str">
        <f ca="true">+IF(OFFSET('Sanitation Data'!$F$32,0,10*ROW('Sanitation Data'!F47))="","",OFFSET('Sanitation Data'!$F$32,0,10*ROW('Sanitation Data'!F47)))</f>
        <v/>
      </c>
      <c r="CZ53" s="277" t="str">
        <f ca="true">+IF(OFFSET('Sanitation Data'!$G$28,0,10*ROW('Sanitation Data'!G47))="","",OFFSET('Sanitation Data'!$G$28,0,10*ROW('Sanitation Data'!G47)))</f>
        <v/>
      </c>
      <c r="DA53" s="277" t="str">
        <f ca="true">+IF(OFFSET('Sanitation Data'!$G$29,0,10*ROW('Sanitation Data'!G47))="","",OFFSET('Sanitation Data'!$G$29,0,10*ROW('Sanitation Data'!G47)))</f>
        <v/>
      </c>
      <c r="DB53" s="277" t="str">
        <f ca="true">+IF(OFFSET('Sanitation Data'!$G$30,0,10*ROW('Sanitation Data'!G47))="","",OFFSET('Sanitation Data'!$G$30,0,10*ROW('Sanitation Data'!G47)))</f>
        <v/>
      </c>
      <c r="DC53" s="277" t="str">
        <f ca="true">+IF(OFFSET('Sanitation Data'!$G$31,0,10*ROW('Sanitation Data'!G47))="","",OFFSET('Sanitation Data'!$G$31,0,10*ROW('Sanitation Data'!G47)))</f>
        <v/>
      </c>
      <c r="DD53" s="277" t="str">
        <f ca="true">+IF(OFFSET('Sanitation Data'!$G$32,0,10*ROW('Sanitation Data'!G47))="","",OFFSET('Sanitation Data'!$G$32,0,10*ROW('Sanitation Data'!G47)))</f>
        <v/>
      </c>
      <c r="DE53" s="277" t="str">
        <f ca="true">+IF(OFFSET('Sanitation Data'!$H$28,0,10*ROW('Sanitation Data'!H47))="","",OFFSET('Sanitation Data'!$H$28,0,10*ROW('Sanitation Data'!H47)))</f>
        <v/>
      </c>
      <c r="DF53" s="277" t="str">
        <f ca="true">+IF(OFFSET('Sanitation Data'!$H$29,0,10*ROW('Sanitation Data'!H47))="","",OFFSET('Sanitation Data'!$H$29,0,10*ROW('Sanitation Data'!H47)))</f>
        <v/>
      </c>
      <c r="DG53" s="277" t="str">
        <f ca="true">+IF(OFFSET('Sanitation Data'!$H$30,0,10*ROW('Sanitation Data'!H47))="","",OFFSET('Sanitation Data'!$H$30,0,10*ROW('Sanitation Data'!H47)))</f>
        <v/>
      </c>
      <c r="DH53" s="277" t="str">
        <f ca="true">+IF(OFFSET('Sanitation Data'!$H$31,0,10*ROW('Sanitation Data'!H47))="","",OFFSET('Sanitation Data'!$H$31,0,10*ROW('Sanitation Data'!H47)))</f>
        <v/>
      </c>
      <c r="DI53" s="277" t="str">
        <f ca="true">+IF(OFFSET('Sanitation Data'!$H$32,0,10*ROW('Sanitation Data'!H47))="","",OFFSET('Sanitation Data'!$H$32,0,10*ROW('Sanitation Data'!H47)))</f>
        <v/>
      </c>
      <c r="DJ53" s="277" t="str">
        <f ca="true">+IF(OFFSET('Sanitation Data'!$I$28,0,10*ROW('Sanitation Data'!I47))="","",OFFSET('Sanitation Data'!$I$28,0,10*ROW('Sanitation Data'!I47)))</f>
        <v/>
      </c>
      <c r="DK53" s="277" t="str">
        <f ca="true">+IF(OFFSET('Sanitation Data'!$I$29,0,10*ROW('Sanitation Data'!I47))="","",OFFSET('Sanitation Data'!$I$29,0,10*ROW('Sanitation Data'!I47)))</f>
        <v/>
      </c>
      <c r="DL53" s="277" t="str">
        <f ca="true">+IF(OFFSET('Sanitation Data'!$I$30,0,10*ROW('Sanitation Data'!I47))="","",OFFSET('Sanitation Data'!$I$30,0,10*ROW('Sanitation Data'!I47)))</f>
        <v/>
      </c>
      <c r="DM53" s="277" t="str">
        <f ca="true">+IF(OFFSET('Sanitation Data'!$I$31,0,10*ROW('Sanitation Data'!I47))="","",OFFSET('Sanitation Data'!$I$31,0,10*ROW('Sanitation Data'!I47)))</f>
        <v/>
      </c>
      <c r="DN53" s="277" t="str">
        <f ca="true">+IF(OFFSET('Sanitation Data'!$I$32,0,10*ROW('Sanitation Data'!I47))="","",OFFSET('Sanitation Data'!$I$32,0,10*ROW('Sanitation Data'!I47)))</f>
        <v/>
      </c>
      <c r="DO53" s="277" t="str">
        <f ca="true">+IF(OFFSET('Hygiene Data'!$D$11,0,10*ROW('Hygiene Data'!D47))="","",OFFSET('Hygiene Data'!$D$11,0,10*ROW('Hygiene Data'!D47)))</f>
        <v/>
      </c>
      <c r="DP53" s="277" t="str">
        <f ca="true">+IF(OFFSET('Hygiene Data'!$D$12,0,10*ROW('Hygiene Data'!D47))="","",OFFSET('Hygiene Data'!$D$12,0,10*ROW('Hygiene Data'!D47)))</f>
        <v/>
      </c>
      <c r="DQ53" s="277" t="str">
        <f ca="true">+IF(OFFSET('Hygiene Data'!$D$13,0,10*ROW('Hygiene Data'!D47))="","",OFFSET('Hygiene Data'!$D$13,0,10*ROW('Hygiene Data'!D47)))</f>
        <v/>
      </c>
      <c r="DR53" s="277" t="str">
        <f ca="true">+IF(OFFSET('Hygiene Data'!$E$11,0,10*ROW('Hygiene Data'!E47))="","",OFFSET('Hygiene Data'!$E$11,0,10*ROW('Hygiene Data'!E47)))</f>
        <v/>
      </c>
      <c r="DS53" s="277" t="str">
        <f ca="true">+IF(OFFSET('Hygiene Data'!$E$12,0,10*ROW('Hygiene Data'!E47))="","",OFFSET('Hygiene Data'!$E$12,0,10*ROW('Hygiene Data'!E47)))</f>
        <v/>
      </c>
      <c r="DT53" s="277" t="str">
        <f ca="true">+IF(OFFSET('Hygiene Data'!$E$13,0,10*ROW('Hygiene Data'!E47))="","",OFFSET('Hygiene Data'!$E$13,0,10*ROW('Hygiene Data'!E47)))</f>
        <v/>
      </c>
      <c r="DU53" s="277" t="str">
        <f ca="true">+IF(OFFSET('Hygiene Data'!$F$11,0,10*ROW('Hygiene Data'!F47))="","",OFFSET('Hygiene Data'!$F$11,0,10*ROW('Hygiene Data'!F47)))</f>
        <v/>
      </c>
      <c r="DV53" s="277" t="str">
        <f ca="true">+IF(OFFSET('Hygiene Data'!$F$12,0,10*ROW('Hygiene Data'!F47))="","",OFFSET('Hygiene Data'!$F$12,0,10*ROW('Hygiene Data'!F47)))</f>
        <v/>
      </c>
      <c r="DW53" s="277" t="str">
        <f ca="true">+IF(OFFSET('Hygiene Data'!$F$13,0,10*ROW('Hygiene Data'!F47))="","",OFFSET('Hygiene Data'!$F$13,0,10*ROW('Hygiene Data'!F47)))</f>
        <v/>
      </c>
      <c r="DX53" s="277" t="str">
        <f ca="true">+IF(OFFSET('Hygiene Data'!$G$11,0,10*ROW('Hygiene Data'!G47))="","",OFFSET('Hygiene Data'!$G$11,0,10*ROW('Hygiene Data'!G47)))</f>
        <v/>
      </c>
      <c r="DY53" s="277" t="str">
        <f ca="true">+IF(OFFSET('Hygiene Data'!$G$12,0,10*ROW('Hygiene Data'!G47))="","",OFFSET('Hygiene Data'!$G$12,0,10*ROW('Hygiene Data'!G47)))</f>
        <v/>
      </c>
      <c r="DZ53" s="277" t="str">
        <f ca="true">+IF(OFFSET('Hygiene Data'!$G$13,0,10*ROW('Hygiene Data'!G47))="","",OFFSET('Hygiene Data'!$G$13,0,10*ROW('Hygiene Data'!G47)))</f>
        <v/>
      </c>
      <c r="EA53" s="277" t="str">
        <f ca="true">+IF(OFFSET('Hygiene Data'!$H$11,0,10*ROW('Hygiene Data'!H47))="","",OFFSET('Hygiene Data'!$H$11,0,10*ROW('Hygiene Data'!H47)))</f>
        <v/>
      </c>
      <c r="EB53" s="277" t="str">
        <f ca="true">+IF(OFFSET('Hygiene Data'!$H$12,0,10*ROW('Hygiene Data'!H47))="","",OFFSET('Hygiene Data'!$H$12,0,10*ROW('Hygiene Data'!H47)))</f>
        <v/>
      </c>
      <c r="EC53" s="277" t="str">
        <f ca="true">+IF(OFFSET('Hygiene Data'!$H$13,0,10*ROW('Hygiene Data'!H47))="","",OFFSET('Hygiene Data'!$H$13,0,10*ROW('Hygiene Data'!H47)))</f>
        <v/>
      </c>
      <c r="ED53" s="277" t="str">
        <f ca="true">+IF(OFFSET('Hygiene Data'!$I$11,0,10*ROW('Hygiene Data'!I47))="","",OFFSET('Hygiene Data'!$I$11,0,10*ROW('Hygiene Data'!I47)))</f>
        <v/>
      </c>
      <c r="EE53" s="277" t="str">
        <f ca="true">+IF(OFFSET('Hygiene Data'!$I$12,0,10*ROW('Hygiene Data'!I47))="","",OFFSET('Hygiene Data'!$I$12,0,10*ROW('Hygiene Data'!I47)))</f>
        <v/>
      </c>
      <c r="EF53" s="277"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33" t="str">
        <f t="shared" ca="true" si="0"/>
        <v/>
      </c>
      <c r="D54" s="92"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2"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2"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2"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2"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2"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2"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2"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2"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2"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2"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2"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2"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2"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2"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2"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2"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2"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3"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3"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3"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3"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3"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3"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3"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3"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3"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3"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3"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3"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3"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3"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3"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3"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3"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3"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3"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3"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3"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3"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3"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3"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3"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3"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3"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3"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3"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3"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4"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4"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4"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4"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4"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4"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4"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4"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4"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4"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4"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4"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4"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4"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4"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4"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4"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4"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7"/>
      <c r="BS54" s="277" t="str">
        <f ca="true">+IF(OFFSET('Water Data'!$D$27,0,10*ROW('Water Data'!D48))="","",OFFSET('Water Data'!$D$27,0,10*ROW('Water Data'!D48)))</f>
        <v/>
      </c>
      <c r="BT54" s="277" t="str">
        <f ca="true">+IF(OFFSET('Water Data'!$D$28,0,10*ROW('Water Data'!D48))="","",OFFSET('Water Data'!$D$28,0,10*ROW('Water Data'!D48)))</f>
        <v/>
      </c>
      <c r="BU54" s="277" t="str">
        <f ca="true">+IF(OFFSET('Water Data'!$D$29,0,10*ROW('Water Data'!D48))="","",OFFSET('Water Data'!$D$29,0,10*ROW('Water Data'!D48)))</f>
        <v/>
      </c>
      <c r="BV54" s="277" t="str">
        <f ca="true">+IF(OFFSET('Water Data'!$E$27,0,10*ROW('Water Data'!E48))="","",OFFSET('Water Data'!$E$27,0,10*ROW('Water Data'!E48)))</f>
        <v/>
      </c>
      <c r="BW54" s="277" t="str">
        <f ca="true">+IF(OFFSET('Water Data'!$E$28,0,10*ROW('Water Data'!E48))="","",OFFSET('Water Data'!$E$28,0,10*ROW('Water Data'!E48)))</f>
        <v/>
      </c>
      <c r="BX54" s="277" t="str">
        <f ca="true">+IF(OFFSET('Water Data'!$E$29,0,10*ROW('Water Data'!E48))="","",OFFSET('Water Data'!$E$29,0,10*ROW('Water Data'!E48)))</f>
        <v/>
      </c>
      <c r="BY54" s="277" t="str">
        <f ca="true">+IF(OFFSET('Water Data'!$F$27,0,10*ROW('Water Data'!F48))="","",OFFSET('Water Data'!$F$27,0,10*ROW('Water Data'!F48)))</f>
        <v/>
      </c>
      <c r="BZ54" s="277" t="str">
        <f ca="true">+IF(OFFSET('Water Data'!$F$28,0,10*ROW('Water Data'!F48))="","",OFFSET('Water Data'!$F$28,0,10*ROW('Water Data'!F48)))</f>
        <v/>
      </c>
      <c r="CA54" s="277" t="str">
        <f ca="true">+IF(OFFSET('Water Data'!$F$29,0,10*ROW('Water Data'!F48))="","",OFFSET('Water Data'!$F$29,0,10*ROW('Water Data'!F48)))</f>
        <v/>
      </c>
      <c r="CB54" s="277" t="str">
        <f ca="true">+IF(OFFSET('Water Data'!$G$27,0,10*ROW('Water Data'!G48))="","",OFFSET('Water Data'!$G$27,0,10*ROW('Water Data'!G48)))</f>
        <v/>
      </c>
      <c r="CC54" s="277" t="str">
        <f ca="true">+IF(OFFSET('Water Data'!$G$28,0,10*ROW('Water Data'!G48))="","",OFFSET('Water Data'!$G$28,0,10*ROW('Water Data'!G48)))</f>
        <v/>
      </c>
      <c r="CD54" s="277" t="str">
        <f ca="true">+IF(OFFSET('Water Data'!$G$29,0,10*ROW('Water Data'!G48))="","",OFFSET('Water Data'!$G$29,0,10*ROW('Water Data'!G48)))</f>
        <v/>
      </c>
      <c r="CE54" s="277" t="str">
        <f ca="true">+IF(OFFSET('Water Data'!$H$27,0,10*ROW('Water Data'!H48))="","",OFFSET('Water Data'!$H$27,0,10*ROW('Water Data'!H48)))</f>
        <v/>
      </c>
      <c r="CF54" s="277" t="str">
        <f ca="true">+IF(OFFSET('Water Data'!$H$28,0,10*ROW('Water Data'!H48))="","",OFFSET('Water Data'!$H$28,0,10*ROW('Water Data'!H48)))</f>
        <v/>
      </c>
      <c r="CG54" s="277" t="str">
        <f ca="true">+IF(OFFSET('Water Data'!$H$29,0,10*ROW('Water Data'!H48))="","",OFFSET('Water Data'!$H$29,0,10*ROW('Water Data'!H48)))</f>
        <v/>
      </c>
      <c r="CH54" s="277" t="str">
        <f ca="true">+IF(OFFSET('Water Data'!$I$27,0,10*ROW('Water Data'!I48))="","",OFFSET('Water Data'!$I$27,0,10*ROW('Water Data'!I48)))</f>
        <v/>
      </c>
      <c r="CI54" s="277" t="str">
        <f ca="true">+IF(OFFSET('Water Data'!$I$28,0,10*ROW('Water Data'!I48))="","",OFFSET('Water Data'!$I$28,0,10*ROW('Water Data'!I48)))</f>
        <v/>
      </c>
      <c r="CJ54" s="277" t="str">
        <f ca="true">+IF(OFFSET('Water Data'!$I$29,0,10*ROW('Water Data'!I48))="","",OFFSET('Water Data'!$I$29,0,10*ROW('Water Data'!I48)))</f>
        <v/>
      </c>
      <c r="CK54" s="277" t="str">
        <f ca="true">+IF(OFFSET('Sanitation Data'!$D$28,0,10*ROW('Sanitation Data'!D48))="","",OFFSET('Sanitation Data'!$D$28,0,10*ROW('Sanitation Data'!D48)))</f>
        <v/>
      </c>
      <c r="CL54" s="277" t="str">
        <f ca="true">+IF(OFFSET('Sanitation Data'!$D$29,0,10*ROW('Sanitation Data'!D48))="","",OFFSET('Sanitation Data'!$D$29,0,10*ROW('Sanitation Data'!D48)))</f>
        <v/>
      </c>
      <c r="CM54" s="277" t="str">
        <f ca="true">+IF(OFFSET('Sanitation Data'!$D$30,0,10*ROW('Sanitation Data'!D48))="","",OFFSET('Sanitation Data'!$D$30,0,10*ROW('Sanitation Data'!D48)))</f>
        <v/>
      </c>
      <c r="CN54" s="277" t="str">
        <f ca="true">+IF(OFFSET('Sanitation Data'!$D$31,0,10*ROW('Sanitation Data'!D48))="","",OFFSET('Sanitation Data'!$D$31,0,10*ROW('Sanitation Data'!D48)))</f>
        <v/>
      </c>
      <c r="CO54" s="277" t="str">
        <f ca="true">+IF(OFFSET('Sanitation Data'!$D$32,0,10*ROW('Sanitation Data'!D48))="","",OFFSET('Sanitation Data'!$D$32,0,10*ROW('Sanitation Data'!D48)))</f>
        <v/>
      </c>
      <c r="CP54" s="277" t="str">
        <f ca="true">+IF(OFFSET('Sanitation Data'!$E$28,0,10*ROW('Sanitation Data'!E48))="","",OFFSET('Sanitation Data'!$E$28,0,10*ROW('Sanitation Data'!E48)))</f>
        <v/>
      </c>
      <c r="CQ54" s="277" t="str">
        <f ca="true">+IF(OFFSET('Sanitation Data'!$E$29,0,10*ROW('Sanitation Data'!E48))="","",OFFSET('Sanitation Data'!$E$29,0,10*ROW('Sanitation Data'!E48)))</f>
        <v/>
      </c>
      <c r="CR54" s="277" t="str">
        <f ca="true">+IF(OFFSET('Sanitation Data'!$E$30,0,10*ROW('Sanitation Data'!E48))="","",OFFSET('Sanitation Data'!$E$30,0,10*ROW('Sanitation Data'!E48)))</f>
        <v/>
      </c>
      <c r="CS54" s="277" t="str">
        <f ca="true">+IF(OFFSET('Sanitation Data'!$E$31,0,10*ROW('Sanitation Data'!E48))="","",OFFSET('Sanitation Data'!$E$31,0,10*ROW('Sanitation Data'!E48)))</f>
        <v/>
      </c>
      <c r="CT54" s="277" t="str">
        <f ca="true">+IF(OFFSET('Sanitation Data'!$E$32,0,10*ROW('Sanitation Data'!E48))="","",OFFSET('Sanitation Data'!$E$32,0,10*ROW('Sanitation Data'!E48)))</f>
        <v/>
      </c>
      <c r="CU54" s="277" t="str">
        <f ca="true">+IF(OFFSET('Sanitation Data'!$F$28,0,10*ROW('Sanitation Data'!F48))="","",OFFSET('Sanitation Data'!$F$28,0,10*ROW('Sanitation Data'!F48)))</f>
        <v/>
      </c>
      <c r="CV54" s="277" t="str">
        <f ca="true">+IF(OFFSET('Sanitation Data'!$F$29,0,10*ROW('Sanitation Data'!F48))="","",OFFSET('Sanitation Data'!$F$29,0,10*ROW('Sanitation Data'!F48)))</f>
        <v/>
      </c>
      <c r="CW54" s="277" t="str">
        <f ca="true">+IF(OFFSET('Sanitation Data'!$F$30,0,10*ROW('Sanitation Data'!F48))="","",OFFSET('Sanitation Data'!$F$30,0,10*ROW('Sanitation Data'!F48)))</f>
        <v/>
      </c>
      <c r="CX54" s="277" t="str">
        <f ca="true">+IF(OFFSET('Sanitation Data'!$F$31,0,10*ROW('Sanitation Data'!F48))="","",OFFSET('Sanitation Data'!$F$31,0,10*ROW('Sanitation Data'!F48)))</f>
        <v/>
      </c>
      <c r="CY54" s="277" t="str">
        <f ca="true">+IF(OFFSET('Sanitation Data'!$F$32,0,10*ROW('Sanitation Data'!F48))="","",OFFSET('Sanitation Data'!$F$32,0,10*ROW('Sanitation Data'!F48)))</f>
        <v/>
      </c>
      <c r="CZ54" s="277" t="str">
        <f ca="true">+IF(OFFSET('Sanitation Data'!$G$28,0,10*ROW('Sanitation Data'!G48))="","",OFFSET('Sanitation Data'!$G$28,0,10*ROW('Sanitation Data'!G48)))</f>
        <v/>
      </c>
      <c r="DA54" s="277" t="str">
        <f ca="true">+IF(OFFSET('Sanitation Data'!$G$29,0,10*ROW('Sanitation Data'!G48))="","",OFFSET('Sanitation Data'!$G$29,0,10*ROW('Sanitation Data'!G48)))</f>
        <v/>
      </c>
      <c r="DB54" s="277" t="str">
        <f ca="true">+IF(OFFSET('Sanitation Data'!$G$30,0,10*ROW('Sanitation Data'!G48))="","",OFFSET('Sanitation Data'!$G$30,0,10*ROW('Sanitation Data'!G48)))</f>
        <v/>
      </c>
      <c r="DC54" s="277" t="str">
        <f ca="true">+IF(OFFSET('Sanitation Data'!$G$31,0,10*ROW('Sanitation Data'!G48))="","",OFFSET('Sanitation Data'!$G$31,0,10*ROW('Sanitation Data'!G48)))</f>
        <v/>
      </c>
      <c r="DD54" s="277" t="str">
        <f ca="true">+IF(OFFSET('Sanitation Data'!$G$32,0,10*ROW('Sanitation Data'!G48))="","",OFFSET('Sanitation Data'!$G$32,0,10*ROW('Sanitation Data'!G48)))</f>
        <v/>
      </c>
      <c r="DE54" s="277" t="str">
        <f ca="true">+IF(OFFSET('Sanitation Data'!$H$28,0,10*ROW('Sanitation Data'!H48))="","",OFFSET('Sanitation Data'!$H$28,0,10*ROW('Sanitation Data'!H48)))</f>
        <v/>
      </c>
      <c r="DF54" s="277" t="str">
        <f ca="true">+IF(OFFSET('Sanitation Data'!$H$29,0,10*ROW('Sanitation Data'!H48))="","",OFFSET('Sanitation Data'!$H$29,0,10*ROW('Sanitation Data'!H48)))</f>
        <v/>
      </c>
      <c r="DG54" s="277" t="str">
        <f ca="true">+IF(OFFSET('Sanitation Data'!$H$30,0,10*ROW('Sanitation Data'!H48))="","",OFFSET('Sanitation Data'!$H$30,0,10*ROW('Sanitation Data'!H48)))</f>
        <v/>
      </c>
      <c r="DH54" s="277" t="str">
        <f ca="true">+IF(OFFSET('Sanitation Data'!$H$31,0,10*ROW('Sanitation Data'!H48))="","",OFFSET('Sanitation Data'!$H$31,0,10*ROW('Sanitation Data'!H48)))</f>
        <v/>
      </c>
      <c r="DI54" s="277" t="str">
        <f ca="true">+IF(OFFSET('Sanitation Data'!$H$32,0,10*ROW('Sanitation Data'!H48))="","",OFFSET('Sanitation Data'!$H$32,0,10*ROW('Sanitation Data'!H48)))</f>
        <v/>
      </c>
      <c r="DJ54" s="277" t="str">
        <f ca="true">+IF(OFFSET('Sanitation Data'!$I$28,0,10*ROW('Sanitation Data'!I48))="","",OFFSET('Sanitation Data'!$I$28,0,10*ROW('Sanitation Data'!I48)))</f>
        <v/>
      </c>
      <c r="DK54" s="277" t="str">
        <f ca="true">+IF(OFFSET('Sanitation Data'!$I$29,0,10*ROW('Sanitation Data'!I48))="","",OFFSET('Sanitation Data'!$I$29,0,10*ROW('Sanitation Data'!I48)))</f>
        <v/>
      </c>
      <c r="DL54" s="277" t="str">
        <f ca="true">+IF(OFFSET('Sanitation Data'!$I$30,0,10*ROW('Sanitation Data'!I48))="","",OFFSET('Sanitation Data'!$I$30,0,10*ROW('Sanitation Data'!I48)))</f>
        <v/>
      </c>
      <c r="DM54" s="277" t="str">
        <f ca="true">+IF(OFFSET('Sanitation Data'!$I$31,0,10*ROW('Sanitation Data'!I48))="","",OFFSET('Sanitation Data'!$I$31,0,10*ROW('Sanitation Data'!I48)))</f>
        <v/>
      </c>
      <c r="DN54" s="277" t="str">
        <f ca="true">+IF(OFFSET('Sanitation Data'!$I$32,0,10*ROW('Sanitation Data'!I48))="","",OFFSET('Sanitation Data'!$I$32,0,10*ROW('Sanitation Data'!I48)))</f>
        <v/>
      </c>
      <c r="DO54" s="277" t="str">
        <f ca="true">+IF(OFFSET('Hygiene Data'!$D$11,0,10*ROW('Hygiene Data'!D48))="","",OFFSET('Hygiene Data'!$D$11,0,10*ROW('Hygiene Data'!D48)))</f>
        <v/>
      </c>
      <c r="DP54" s="277" t="str">
        <f ca="true">+IF(OFFSET('Hygiene Data'!$D$12,0,10*ROW('Hygiene Data'!D48))="","",OFFSET('Hygiene Data'!$D$12,0,10*ROW('Hygiene Data'!D48)))</f>
        <v/>
      </c>
      <c r="DQ54" s="277" t="str">
        <f ca="true">+IF(OFFSET('Hygiene Data'!$D$13,0,10*ROW('Hygiene Data'!D48))="","",OFFSET('Hygiene Data'!$D$13,0,10*ROW('Hygiene Data'!D48)))</f>
        <v/>
      </c>
      <c r="DR54" s="277" t="str">
        <f ca="true">+IF(OFFSET('Hygiene Data'!$E$11,0,10*ROW('Hygiene Data'!E48))="","",OFFSET('Hygiene Data'!$E$11,0,10*ROW('Hygiene Data'!E48)))</f>
        <v/>
      </c>
      <c r="DS54" s="277" t="str">
        <f ca="true">+IF(OFFSET('Hygiene Data'!$E$12,0,10*ROW('Hygiene Data'!E48))="","",OFFSET('Hygiene Data'!$E$12,0,10*ROW('Hygiene Data'!E48)))</f>
        <v/>
      </c>
      <c r="DT54" s="277" t="str">
        <f ca="true">+IF(OFFSET('Hygiene Data'!$E$13,0,10*ROW('Hygiene Data'!E48))="","",OFFSET('Hygiene Data'!$E$13,0,10*ROW('Hygiene Data'!E48)))</f>
        <v/>
      </c>
      <c r="DU54" s="277" t="str">
        <f ca="true">+IF(OFFSET('Hygiene Data'!$F$11,0,10*ROW('Hygiene Data'!F48))="","",OFFSET('Hygiene Data'!$F$11,0,10*ROW('Hygiene Data'!F48)))</f>
        <v/>
      </c>
      <c r="DV54" s="277" t="str">
        <f ca="true">+IF(OFFSET('Hygiene Data'!$F$12,0,10*ROW('Hygiene Data'!F48))="","",OFFSET('Hygiene Data'!$F$12,0,10*ROW('Hygiene Data'!F48)))</f>
        <v/>
      </c>
      <c r="DW54" s="277" t="str">
        <f ca="true">+IF(OFFSET('Hygiene Data'!$F$13,0,10*ROW('Hygiene Data'!F48))="","",OFFSET('Hygiene Data'!$F$13,0,10*ROW('Hygiene Data'!F48)))</f>
        <v/>
      </c>
      <c r="DX54" s="277" t="str">
        <f ca="true">+IF(OFFSET('Hygiene Data'!$G$11,0,10*ROW('Hygiene Data'!G48))="","",OFFSET('Hygiene Data'!$G$11,0,10*ROW('Hygiene Data'!G48)))</f>
        <v/>
      </c>
      <c r="DY54" s="277" t="str">
        <f ca="true">+IF(OFFSET('Hygiene Data'!$G$12,0,10*ROW('Hygiene Data'!G48))="","",OFFSET('Hygiene Data'!$G$12,0,10*ROW('Hygiene Data'!G48)))</f>
        <v/>
      </c>
      <c r="DZ54" s="277" t="str">
        <f ca="true">+IF(OFFSET('Hygiene Data'!$G$13,0,10*ROW('Hygiene Data'!G48))="","",OFFSET('Hygiene Data'!$G$13,0,10*ROW('Hygiene Data'!G48)))</f>
        <v/>
      </c>
      <c r="EA54" s="277" t="str">
        <f ca="true">+IF(OFFSET('Hygiene Data'!$H$11,0,10*ROW('Hygiene Data'!H48))="","",OFFSET('Hygiene Data'!$H$11,0,10*ROW('Hygiene Data'!H48)))</f>
        <v/>
      </c>
      <c r="EB54" s="277" t="str">
        <f ca="true">+IF(OFFSET('Hygiene Data'!$H$12,0,10*ROW('Hygiene Data'!H48))="","",OFFSET('Hygiene Data'!$H$12,0,10*ROW('Hygiene Data'!H48)))</f>
        <v/>
      </c>
      <c r="EC54" s="277" t="str">
        <f ca="true">+IF(OFFSET('Hygiene Data'!$H$13,0,10*ROW('Hygiene Data'!H48))="","",OFFSET('Hygiene Data'!$H$13,0,10*ROW('Hygiene Data'!H48)))</f>
        <v/>
      </c>
      <c r="ED54" s="277" t="str">
        <f ca="true">+IF(OFFSET('Hygiene Data'!$I$11,0,10*ROW('Hygiene Data'!I48))="","",OFFSET('Hygiene Data'!$I$11,0,10*ROW('Hygiene Data'!I48)))</f>
        <v/>
      </c>
      <c r="EE54" s="277" t="str">
        <f ca="true">+IF(OFFSET('Hygiene Data'!$I$12,0,10*ROW('Hygiene Data'!I48))="","",OFFSET('Hygiene Data'!$I$12,0,10*ROW('Hygiene Data'!I48)))</f>
        <v/>
      </c>
      <c r="EF54" s="277"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33" t="str">
        <f t="shared" ca="true" si="0"/>
        <v/>
      </c>
      <c r="D55" s="92"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2"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2"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2"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2"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2"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2"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2"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2"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2"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2"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2"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2"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2"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2"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2"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2"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2"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3"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3"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3"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3"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3"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3"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3"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3"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3"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3"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3"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3"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3"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3"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3"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3"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3"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3"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3"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3"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3"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3"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3"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3"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3"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3"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3"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3"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3"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3"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4"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4"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4"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4"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4"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4"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4"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4"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4"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4"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4"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4"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4"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4"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4"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4"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4"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4"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7"/>
      <c r="BS55" s="277" t="str">
        <f ca="true">+IF(OFFSET('Water Data'!$D$27,0,10*ROW('Water Data'!D49))="","",OFFSET('Water Data'!$D$27,0,10*ROW('Water Data'!D49)))</f>
        <v/>
      </c>
      <c r="BT55" s="277" t="str">
        <f ca="true">+IF(OFFSET('Water Data'!$D$28,0,10*ROW('Water Data'!D49))="","",OFFSET('Water Data'!$D$28,0,10*ROW('Water Data'!D49)))</f>
        <v/>
      </c>
      <c r="BU55" s="277" t="str">
        <f ca="true">+IF(OFFSET('Water Data'!$D$29,0,10*ROW('Water Data'!D49))="","",OFFSET('Water Data'!$D$29,0,10*ROW('Water Data'!D49)))</f>
        <v/>
      </c>
      <c r="BV55" s="277" t="str">
        <f ca="true">+IF(OFFSET('Water Data'!$E$27,0,10*ROW('Water Data'!E49))="","",OFFSET('Water Data'!$E$27,0,10*ROW('Water Data'!E49)))</f>
        <v/>
      </c>
      <c r="BW55" s="277" t="str">
        <f ca="true">+IF(OFFSET('Water Data'!$E$28,0,10*ROW('Water Data'!E49))="","",OFFSET('Water Data'!$E$28,0,10*ROW('Water Data'!E49)))</f>
        <v/>
      </c>
      <c r="BX55" s="277" t="str">
        <f ca="true">+IF(OFFSET('Water Data'!$E$29,0,10*ROW('Water Data'!E49))="","",OFFSET('Water Data'!$E$29,0,10*ROW('Water Data'!E49)))</f>
        <v/>
      </c>
      <c r="BY55" s="277" t="str">
        <f ca="true">+IF(OFFSET('Water Data'!$F$27,0,10*ROW('Water Data'!F49))="","",OFFSET('Water Data'!$F$27,0,10*ROW('Water Data'!F49)))</f>
        <v/>
      </c>
      <c r="BZ55" s="277" t="str">
        <f ca="true">+IF(OFFSET('Water Data'!$F$28,0,10*ROW('Water Data'!F49))="","",OFFSET('Water Data'!$F$28,0,10*ROW('Water Data'!F49)))</f>
        <v/>
      </c>
      <c r="CA55" s="277" t="str">
        <f ca="true">+IF(OFFSET('Water Data'!$F$29,0,10*ROW('Water Data'!F49))="","",OFFSET('Water Data'!$F$29,0,10*ROW('Water Data'!F49)))</f>
        <v/>
      </c>
      <c r="CB55" s="277" t="str">
        <f ca="true">+IF(OFFSET('Water Data'!$G$27,0,10*ROW('Water Data'!G49))="","",OFFSET('Water Data'!$G$27,0,10*ROW('Water Data'!G49)))</f>
        <v/>
      </c>
      <c r="CC55" s="277" t="str">
        <f ca="true">+IF(OFFSET('Water Data'!$G$28,0,10*ROW('Water Data'!G49))="","",OFFSET('Water Data'!$G$28,0,10*ROW('Water Data'!G49)))</f>
        <v/>
      </c>
      <c r="CD55" s="277" t="str">
        <f ca="true">+IF(OFFSET('Water Data'!$G$29,0,10*ROW('Water Data'!G49))="","",OFFSET('Water Data'!$G$29,0,10*ROW('Water Data'!G49)))</f>
        <v/>
      </c>
      <c r="CE55" s="277" t="str">
        <f ca="true">+IF(OFFSET('Water Data'!$H$27,0,10*ROW('Water Data'!H49))="","",OFFSET('Water Data'!$H$27,0,10*ROW('Water Data'!H49)))</f>
        <v/>
      </c>
      <c r="CF55" s="277" t="str">
        <f ca="true">+IF(OFFSET('Water Data'!$H$28,0,10*ROW('Water Data'!H49))="","",OFFSET('Water Data'!$H$28,0,10*ROW('Water Data'!H49)))</f>
        <v/>
      </c>
      <c r="CG55" s="277" t="str">
        <f ca="true">+IF(OFFSET('Water Data'!$H$29,0,10*ROW('Water Data'!H49))="","",OFFSET('Water Data'!$H$29,0,10*ROW('Water Data'!H49)))</f>
        <v/>
      </c>
      <c r="CH55" s="277" t="str">
        <f ca="true">+IF(OFFSET('Water Data'!$I$27,0,10*ROW('Water Data'!I49))="","",OFFSET('Water Data'!$I$27,0,10*ROW('Water Data'!I49)))</f>
        <v/>
      </c>
      <c r="CI55" s="277" t="str">
        <f ca="true">+IF(OFFSET('Water Data'!$I$28,0,10*ROW('Water Data'!I49))="","",OFFSET('Water Data'!$I$28,0,10*ROW('Water Data'!I49)))</f>
        <v/>
      </c>
      <c r="CJ55" s="277" t="str">
        <f ca="true">+IF(OFFSET('Water Data'!$I$29,0,10*ROW('Water Data'!I49))="","",OFFSET('Water Data'!$I$29,0,10*ROW('Water Data'!I49)))</f>
        <v/>
      </c>
      <c r="CK55" s="277" t="str">
        <f ca="true">+IF(OFFSET('Sanitation Data'!$D$28,0,10*ROW('Sanitation Data'!D49))="","",OFFSET('Sanitation Data'!$D$28,0,10*ROW('Sanitation Data'!D49)))</f>
        <v/>
      </c>
      <c r="CL55" s="277" t="str">
        <f ca="true">+IF(OFFSET('Sanitation Data'!$D$29,0,10*ROW('Sanitation Data'!D49))="","",OFFSET('Sanitation Data'!$D$29,0,10*ROW('Sanitation Data'!D49)))</f>
        <v/>
      </c>
      <c r="CM55" s="277" t="str">
        <f ca="true">+IF(OFFSET('Sanitation Data'!$D$30,0,10*ROW('Sanitation Data'!D49))="","",OFFSET('Sanitation Data'!$D$30,0,10*ROW('Sanitation Data'!D49)))</f>
        <v/>
      </c>
      <c r="CN55" s="277" t="str">
        <f ca="true">+IF(OFFSET('Sanitation Data'!$D$31,0,10*ROW('Sanitation Data'!D49))="","",OFFSET('Sanitation Data'!$D$31,0,10*ROW('Sanitation Data'!D49)))</f>
        <v/>
      </c>
      <c r="CO55" s="277" t="str">
        <f ca="true">+IF(OFFSET('Sanitation Data'!$D$32,0,10*ROW('Sanitation Data'!D49))="","",OFFSET('Sanitation Data'!$D$32,0,10*ROW('Sanitation Data'!D49)))</f>
        <v/>
      </c>
      <c r="CP55" s="277" t="str">
        <f ca="true">+IF(OFFSET('Sanitation Data'!$E$28,0,10*ROW('Sanitation Data'!E49))="","",OFFSET('Sanitation Data'!$E$28,0,10*ROW('Sanitation Data'!E49)))</f>
        <v/>
      </c>
      <c r="CQ55" s="277" t="str">
        <f ca="true">+IF(OFFSET('Sanitation Data'!$E$29,0,10*ROW('Sanitation Data'!E49))="","",OFFSET('Sanitation Data'!$E$29,0,10*ROW('Sanitation Data'!E49)))</f>
        <v/>
      </c>
      <c r="CR55" s="277" t="str">
        <f ca="true">+IF(OFFSET('Sanitation Data'!$E$30,0,10*ROW('Sanitation Data'!E49))="","",OFFSET('Sanitation Data'!$E$30,0,10*ROW('Sanitation Data'!E49)))</f>
        <v/>
      </c>
      <c r="CS55" s="277" t="str">
        <f ca="true">+IF(OFFSET('Sanitation Data'!$E$31,0,10*ROW('Sanitation Data'!E49))="","",OFFSET('Sanitation Data'!$E$31,0,10*ROW('Sanitation Data'!E49)))</f>
        <v/>
      </c>
      <c r="CT55" s="277" t="str">
        <f ca="true">+IF(OFFSET('Sanitation Data'!$E$32,0,10*ROW('Sanitation Data'!E49))="","",OFFSET('Sanitation Data'!$E$32,0,10*ROW('Sanitation Data'!E49)))</f>
        <v/>
      </c>
      <c r="CU55" s="277" t="str">
        <f ca="true">+IF(OFFSET('Sanitation Data'!$F$28,0,10*ROW('Sanitation Data'!F49))="","",OFFSET('Sanitation Data'!$F$28,0,10*ROW('Sanitation Data'!F49)))</f>
        <v/>
      </c>
      <c r="CV55" s="277" t="str">
        <f ca="true">+IF(OFFSET('Sanitation Data'!$F$29,0,10*ROW('Sanitation Data'!F49))="","",OFFSET('Sanitation Data'!$F$29,0,10*ROW('Sanitation Data'!F49)))</f>
        <v/>
      </c>
      <c r="CW55" s="277" t="str">
        <f ca="true">+IF(OFFSET('Sanitation Data'!$F$30,0,10*ROW('Sanitation Data'!F49))="","",OFFSET('Sanitation Data'!$F$30,0,10*ROW('Sanitation Data'!F49)))</f>
        <v/>
      </c>
      <c r="CX55" s="277" t="str">
        <f ca="true">+IF(OFFSET('Sanitation Data'!$F$31,0,10*ROW('Sanitation Data'!F49))="","",OFFSET('Sanitation Data'!$F$31,0,10*ROW('Sanitation Data'!F49)))</f>
        <v/>
      </c>
      <c r="CY55" s="277" t="str">
        <f ca="true">+IF(OFFSET('Sanitation Data'!$F$32,0,10*ROW('Sanitation Data'!F49))="","",OFFSET('Sanitation Data'!$F$32,0,10*ROW('Sanitation Data'!F49)))</f>
        <v/>
      </c>
      <c r="CZ55" s="277" t="str">
        <f ca="true">+IF(OFFSET('Sanitation Data'!$G$28,0,10*ROW('Sanitation Data'!G49))="","",OFFSET('Sanitation Data'!$G$28,0,10*ROW('Sanitation Data'!G49)))</f>
        <v/>
      </c>
      <c r="DA55" s="277" t="str">
        <f ca="true">+IF(OFFSET('Sanitation Data'!$G$29,0,10*ROW('Sanitation Data'!G49))="","",OFFSET('Sanitation Data'!$G$29,0,10*ROW('Sanitation Data'!G49)))</f>
        <v/>
      </c>
      <c r="DB55" s="277" t="str">
        <f ca="true">+IF(OFFSET('Sanitation Data'!$G$30,0,10*ROW('Sanitation Data'!G49))="","",OFFSET('Sanitation Data'!$G$30,0,10*ROW('Sanitation Data'!G49)))</f>
        <v/>
      </c>
      <c r="DC55" s="277" t="str">
        <f ca="true">+IF(OFFSET('Sanitation Data'!$G$31,0,10*ROW('Sanitation Data'!G49))="","",OFFSET('Sanitation Data'!$G$31,0,10*ROW('Sanitation Data'!G49)))</f>
        <v/>
      </c>
      <c r="DD55" s="277" t="str">
        <f ca="true">+IF(OFFSET('Sanitation Data'!$G$32,0,10*ROW('Sanitation Data'!G49))="","",OFFSET('Sanitation Data'!$G$32,0,10*ROW('Sanitation Data'!G49)))</f>
        <v/>
      </c>
      <c r="DE55" s="277" t="str">
        <f ca="true">+IF(OFFSET('Sanitation Data'!$H$28,0,10*ROW('Sanitation Data'!H49))="","",OFFSET('Sanitation Data'!$H$28,0,10*ROW('Sanitation Data'!H49)))</f>
        <v/>
      </c>
      <c r="DF55" s="277" t="str">
        <f ca="true">+IF(OFFSET('Sanitation Data'!$H$29,0,10*ROW('Sanitation Data'!H49))="","",OFFSET('Sanitation Data'!$H$29,0,10*ROW('Sanitation Data'!H49)))</f>
        <v/>
      </c>
      <c r="DG55" s="277" t="str">
        <f ca="true">+IF(OFFSET('Sanitation Data'!$H$30,0,10*ROW('Sanitation Data'!H49))="","",OFFSET('Sanitation Data'!$H$30,0,10*ROW('Sanitation Data'!H49)))</f>
        <v/>
      </c>
      <c r="DH55" s="277" t="str">
        <f ca="true">+IF(OFFSET('Sanitation Data'!$H$31,0,10*ROW('Sanitation Data'!H49))="","",OFFSET('Sanitation Data'!$H$31,0,10*ROW('Sanitation Data'!H49)))</f>
        <v/>
      </c>
      <c r="DI55" s="277" t="str">
        <f ca="true">+IF(OFFSET('Sanitation Data'!$H$32,0,10*ROW('Sanitation Data'!H49))="","",OFFSET('Sanitation Data'!$H$32,0,10*ROW('Sanitation Data'!H49)))</f>
        <v/>
      </c>
      <c r="DJ55" s="277" t="str">
        <f ca="true">+IF(OFFSET('Sanitation Data'!$I$28,0,10*ROW('Sanitation Data'!I49))="","",OFFSET('Sanitation Data'!$I$28,0,10*ROW('Sanitation Data'!I49)))</f>
        <v/>
      </c>
      <c r="DK55" s="277" t="str">
        <f ca="true">+IF(OFFSET('Sanitation Data'!$I$29,0,10*ROW('Sanitation Data'!I49))="","",OFFSET('Sanitation Data'!$I$29,0,10*ROW('Sanitation Data'!I49)))</f>
        <v/>
      </c>
      <c r="DL55" s="277" t="str">
        <f ca="true">+IF(OFFSET('Sanitation Data'!$I$30,0,10*ROW('Sanitation Data'!I49))="","",OFFSET('Sanitation Data'!$I$30,0,10*ROW('Sanitation Data'!I49)))</f>
        <v/>
      </c>
      <c r="DM55" s="277" t="str">
        <f ca="true">+IF(OFFSET('Sanitation Data'!$I$31,0,10*ROW('Sanitation Data'!I49))="","",OFFSET('Sanitation Data'!$I$31,0,10*ROW('Sanitation Data'!I49)))</f>
        <v/>
      </c>
      <c r="DN55" s="277" t="str">
        <f ca="true">+IF(OFFSET('Sanitation Data'!$I$32,0,10*ROW('Sanitation Data'!I49))="","",OFFSET('Sanitation Data'!$I$32,0,10*ROW('Sanitation Data'!I49)))</f>
        <v/>
      </c>
      <c r="DO55" s="277" t="str">
        <f ca="true">+IF(OFFSET('Hygiene Data'!$D$11,0,10*ROW('Hygiene Data'!D49))="","",OFFSET('Hygiene Data'!$D$11,0,10*ROW('Hygiene Data'!D49)))</f>
        <v/>
      </c>
      <c r="DP55" s="277" t="str">
        <f ca="true">+IF(OFFSET('Hygiene Data'!$D$12,0,10*ROW('Hygiene Data'!D49))="","",OFFSET('Hygiene Data'!$D$12,0,10*ROW('Hygiene Data'!D49)))</f>
        <v/>
      </c>
      <c r="DQ55" s="277" t="str">
        <f ca="true">+IF(OFFSET('Hygiene Data'!$D$13,0,10*ROW('Hygiene Data'!D49))="","",OFFSET('Hygiene Data'!$D$13,0,10*ROW('Hygiene Data'!D49)))</f>
        <v/>
      </c>
      <c r="DR55" s="277" t="str">
        <f ca="true">+IF(OFFSET('Hygiene Data'!$E$11,0,10*ROW('Hygiene Data'!E49))="","",OFFSET('Hygiene Data'!$E$11,0,10*ROW('Hygiene Data'!E49)))</f>
        <v/>
      </c>
      <c r="DS55" s="277" t="str">
        <f ca="true">+IF(OFFSET('Hygiene Data'!$E$12,0,10*ROW('Hygiene Data'!E49))="","",OFFSET('Hygiene Data'!$E$12,0,10*ROW('Hygiene Data'!E49)))</f>
        <v/>
      </c>
      <c r="DT55" s="277" t="str">
        <f ca="true">+IF(OFFSET('Hygiene Data'!$E$13,0,10*ROW('Hygiene Data'!E49))="","",OFFSET('Hygiene Data'!$E$13,0,10*ROW('Hygiene Data'!E49)))</f>
        <v/>
      </c>
      <c r="DU55" s="277" t="str">
        <f ca="true">+IF(OFFSET('Hygiene Data'!$F$11,0,10*ROW('Hygiene Data'!F49))="","",OFFSET('Hygiene Data'!$F$11,0,10*ROW('Hygiene Data'!F49)))</f>
        <v/>
      </c>
      <c r="DV55" s="277" t="str">
        <f ca="true">+IF(OFFSET('Hygiene Data'!$F$12,0,10*ROW('Hygiene Data'!F49))="","",OFFSET('Hygiene Data'!$F$12,0,10*ROW('Hygiene Data'!F49)))</f>
        <v/>
      </c>
      <c r="DW55" s="277" t="str">
        <f ca="true">+IF(OFFSET('Hygiene Data'!$F$13,0,10*ROW('Hygiene Data'!F49))="","",OFFSET('Hygiene Data'!$F$13,0,10*ROW('Hygiene Data'!F49)))</f>
        <v/>
      </c>
      <c r="DX55" s="277" t="str">
        <f ca="true">+IF(OFFSET('Hygiene Data'!$G$11,0,10*ROW('Hygiene Data'!G49))="","",OFFSET('Hygiene Data'!$G$11,0,10*ROW('Hygiene Data'!G49)))</f>
        <v/>
      </c>
      <c r="DY55" s="277" t="str">
        <f ca="true">+IF(OFFSET('Hygiene Data'!$G$12,0,10*ROW('Hygiene Data'!G49))="","",OFFSET('Hygiene Data'!$G$12,0,10*ROW('Hygiene Data'!G49)))</f>
        <v/>
      </c>
      <c r="DZ55" s="277" t="str">
        <f ca="true">+IF(OFFSET('Hygiene Data'!$G$13,0,10*ROW('Hygiene Data'!G49))="","",OFFSET('Hygiene Data'!$G$13,0,10*ROW('Hygiene Data'!G49)))</f>
        <v/>
      </c>
      <c r="EA55" s="277" t="str">
        <f ca="true">+IF(OFFSET('Hygiene Data'!$H$11,0,10*ROW('Hygiene Data'!H49))="","",OFFSET('Hygiene Data'!$H$11,0,10*ROW('Hygiene Data'!H49)))</f>
        <v/>
      </c>
      <c r="EB55" s="277" t="str">
        <f ca="true">+IF(OFFSET('Hygiene Data'!$H$12,0,10*ROW('Hygiene Data'!H49))="","",OFFSET('Hygiene Data'!$H$12,0,10*ROW('Hygiene Data'!H49)))</f>
        <v/>
      </c>
      <c r="EC55" s="277" t="str">
        <f ca="true">+IF(OFFSET('Hygiene Data'!$H$13,0,10*ROW('Hygiene Data'!H49))="","",OFFSET('Hygiene Data'!$H$13,0,10*ROW('Hygiene Data'!H49)))</f>
        <v/>
      </c>
      <c r="ED55" s="277" t="str">
        <f ca="true">+IF(OFFSET('Hygiene Data'!$I$11,0,10*ROW('Hygiene Data'!I49))="","",OFFSET('Hygiene Data'!$I$11,0,10*ROW('Hygiene Data'!I49)))</f>
        <v/>
      </c>
      <c r="EE55" s="277" t="str">
        <f ca="true">+IF(OFFSET('Hygiene Data'!$I$12,0,10*ROW('Hygiene Data'!I49))="","",OFFSET('Hygiene Data'!$I$12,0,10*ROW('Hygiene Data'!I49)))</f>
        <v/>
      </c>
      <c r="EF55" s="277"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33" t="str">
        <f t="shared" ca="true" si="0"/>
        <v/>
      </c>
      <c r="D56" s="92"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2"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2"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2"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2"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2"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2"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2"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2"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2"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2"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2"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2"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2"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2"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2"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2"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2"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3"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3"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3"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3"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3"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3"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3"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3"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3"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3"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3"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3"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3"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3"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3"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3"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3"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3"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3"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3"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3"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3"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3"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3"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3"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3"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3"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3"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3"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3"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4"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4"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4"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4"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4"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4"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4"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4"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4"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4"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4"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4"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4"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4"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4"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4"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4"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4"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7"/>
      <c r="BS56" s="277" t="str">
        <f ca="true">+IF(OFFSET('Water Data'!$D$27,0,10*ROW('Water Data'!D50))="","",OFFSET('Water Data'!$D$27,0,10*ROW('Water Data'!D50)))</f>
        <v/>
      </c>
      <c r="BT56" s="277" t="str">
        <f ca="true">+IF(OFFSET('Water Data'!$D$28,0,10*ROW('Water Data'!D50))="","",OFFSET('Water Data'!$D$28,0,10*ROW('Water Data'!D50)))</f>
        <v/>
      </c>
      <c r="BU56" s="277" t="str">
        <f ca="true">+IF(OFFSET('Water Data'!$D$29,0,10*ROW('Water Data'!D50))="","",OFFSET('Water Data'!$D$29,0,10*ROW('Water Data'!D50)))</f>
        <v/>
      </c>
      <c r="BV56" s="277" t="str">
        <f ca="true">+IF(OFFSET('Water Data'!$E$27,0,10*ROW('Water Data'!E50))="","",OFFSET('Water Data'!$E$27,0,10*ROW('Water Data'!E50)))</f>
        <v/>
      </c>
      <c r="BW56" s="277" t="str">
        <f ca="true">+IF(OFFSET('Water Data'!$E$28,0,10*ROW('Water Data'!E50))="","",OFFSET('Water Data'!$E$28,0,10*ROW('Water Data'!E50)))</f>
        <v/>
      </c>
      <c r="BX56" s="277" t="str">
        <f ca="true">+IF(OFFSET('Water Data'!$E$29,0,10*ROW('Water Data'!E50))="","",OFFSET('Water Data'!$E$29,0,10*ROW('Water Data'!E50)))</f>
        <v/>
      </c>
      <c r="BY56" s="277" t="str">
        <f ca="true">+IF(OFFSET('Water Data'!$F$27,0,10*ROW('Water Data'!F50))="","",OFFSET('Water Data'!$F$27,0,10*ROW('Water Data'!F50)))</f>
        <v/>
      </c>
      <c r="BZ56" s="277" t="str">
        <f ca="true">+IF(OFFSET('Water Data'!$F$28,0,10*ROW('Water Data'!F50))="","",OFFSET('Water Data'!$F$28,0,10*ROW('Water Data'!F50)))</f>
        <v/>
      </c>
      <c r="CA56" s="277" t="str">
        <f ca="true">+IF(OFFSET('Water Data'!$F$29,0,10*ROW('Water Data'!F50))="","",OFFSET('Water Data'!$F$29,0,10*ROW('Water Data'!F50)))</f>
        <v/>
      </c>
      <c r="CB56" s="277" t="str">
        <f ca="true">+IF(OFFSET('Water Data'!$G$27,0,10*ROW('Water Data'!G50))="","",OFFSET('Water Data'!$G$27,0,10*ROW('Water Data'!G50)))</f>
        <v/>
      </c>
      <c r="CC56" s="277" t="str">
        <f ca="true">+IF(OFFSET('Water Data'!$G$28,0,10*ROW('Water Data'!G50))="","",OFFSET('Water Data'!$G$28,0,10*ROW('Water Data'!G50)))</f>
        <v/>
      </c>
      <c r="CD56" s="277" t="str">
        <f ca="true">+IF(OFFSET('Water Data'!$G$29,0,10*ROW('Water Data'!G50))="","",OFFSET('Water Data'!$G$29,0,10*ROW('Water Data'!G50)))</f>
        <v/>
      </c>
      <c r="CE56" s="277" t="str">
        <f ca="true">+IF(OFFSET('Water Data'!$H$27,0,10*ROW('Water Data'!H50))="","",OFFSET('Water Data'!$H$27,0,10*ROW('Water Data'!H50)))</f>
        <v/>
      </c>
      <c r="CF56" s="277" t="str">
        <f ca="true">+IF(OFFSET('Water Data'!$H$28,0,10*ROW('Water Data'!H50))="","",OFFSET('Water Data'!$H$28,0,10*ROW('Water Data'!H50)))</f>
        <v/>
      </c>
      <c r="CG56" s="277" t="str">
        <f ca="true">+IF(OFFSET('Water Data'!$H$29,0,10*ROW('Water Data'!H50))="","",OFFSET('Water Data'!$H$29,0,10*ROW('Water Data'!H50)))</f>
        <v/>
      </c>
      <c r="CH56" s="277" t="str">
        <f ca="true">+IF(OFFSET('Water Data'!$I$27,0,10*ROW('Water Data'!I50))="","",OFFSET('Water Data'!$I$27,0,10*ROW('Water Data'!I50)))</f>
        <v/>
      </c>
      <c r="CI56" s="277" t="str">
        <f ca="true">+IF(OFFSET('Water Data'!$I$28,0,10*ROW('Water Data'!I50))="","",OFFSET('Water Data'!$I$28,0,10*ROW('Water Data'!I50)))</f>
        <v/>
      </c>
      <c r="CJ56" s="277" t="str">
        <f ca="true">+IF(OFFSET('Water Data'!$I$29,0,10*ROW('Water Data'!I50))="","",OFFSET('Water Data'!$I$29,0,10*ROW('Water Data'!I50)))</f>
        <v/>
      </c>
      <c r="CK56" s="277" t="str">
        <f ca="true">+IF(OFFSET('Sanitation Data'!$D$28,0,10*ROW('Sanitation Data'!D50))="","",OFFSET('Sanitation Data'!$D$28,0,10*ROW('Sanitation Data'!D50)))</f>
        <v/>
      </c>
      <c r="CL56" s="277" t="str">
        <f ca="true">+IF(OFFSET('Sanitation Data'!$D$29,0,10*ROW('Sanitation Data'!D50))="","",OFFSET('Sanitation Data'!$D$29,0,10*ROW('Sanitation Data'!D50)))</f>
        <v/>
      </c>
      <c r="CM56" s="277" t="str">
        <f ca="true">+IF(OFFSET('Sanitation Data'!$D$30,0,10*ROW('Sanitation Data'!D50))="","",OFFSET('Sanitation Data'!$D$30,0,10*ROW('Sanitation Data'!D50)))</f>
        <v/>
      </c>
      <c r="CN56" s="277" t="str">
        <f ca="true">+IF(OFFSET('Sanitation Data'!$D$31,0,10*ROW('Sanitation Data'!D50))="","",OFFSET('Sanitation Data'!$D$31,0,10*ROW('Sanitation Data'!D50)))</f>
        <v/>
      </c>
      <c r="CO56" s="277" t="str">
        <f ca="true">+IF(OFFSET('Sanitation Data'!$D$32,0,10*ROW('Sanitation Data'!D50))="","",OFFSET('Sanitation Data'!$D$32,0,10*ROW('Sanitation Data'!D50)))</f>
        <v/>
      </c>
      <c r="CP56" s="277" t="str">
        <f ca="true">+IF(OFFSET('Sanitation Data'!$E$28,0,10*ROW('Sanitation Data'!E50))="","",OFFSET('Sanitation Data'!$E$28,0,10*ROW('Sanitation Data'!E50)))</f>
        <v/>
      </c>
      <c r="CQ56" s="277" t="str">
        <f ca="true">+IF(OFFSET('Sanitation Data'!$E$29,0,10*ROW('Sanitation Data'!E50))="","",OFFSET('Sanitation Data'!$E$29,0,10*ROW('Sanitation Data'!E50)))</f>
        <v/>
      </c>
      <c r="CR56" s="277" t="str">
        <f ca="true">+IF(OFFSET('Sanitation Data'!$E$30,0,10*ROW('Sanitation Data'!E50))="","",OFFSET('Sanitation Data'!$E$30,0,10*ROW('Sanitation Data'!E50)))</f>
        <v/>
      </c>
      <c r="CS56" s="277" t="str">
        <f ca="true">+IF(OFFSET('Sanitation Data'!$E$31,0,10*ROW('Sanitation Data'!E50))="","",OFFSET('Sanitation Data'!$E$31,0,10*ROW('Sanitation Data'!E50)))</f>
        <v/>
      </c>
      <c r="CT56" s="277" t="str">
        <f ca="true">+IF(OFFSET('Sanitation Data'!$E$32,0,10*ROW('Sanitation Data'!E50))="","",OFFSET('Sanitation Data'!$E$32,0,10*ROW('Sanitation Data'!E50)))</f>
        <v/>
      </c>
      <c r="CU56" s="277" t="str">
        <f ca="true">+IF(OFFSET('Sanitation Data'!$F$28,0,10*ROW('Sanitation Data'!F50))="","",OFFSET('Sanitation Data'!$F$28,0,10*ROW('Sanitation Data'!F50)))</f>
        <v/>
      </c>
      <c r="CV56" s="277" t="str">
        <f ca="true">+IF(OFFSET('Sanitation Data'!$F$29,0,10*ROW('Sanitation Data'!F50))="","",OFFSET('Sanitation Data'!$F$29,0,10*ROW('Sanitation Data'!F50)))</f>
        <v/>
      </c>
      <c r="CW56" s="277" t="str">
        <f ca="true">+IF(OFFSET('Sanitation Data'!$F$30,0,10*ROW('Sanitation Data'!F50))="","",OFFSET('Sanitation Data'!$F$30,0,10*ROW('Sanitation Data'!F50)))</f>
        <v/>
      </c>
      <c r="CX56" s="277" t="str">
        <f ca="true">+IF(OFFSET('Sanitation Data'!$F$31,0,10*ROW('Sanitation Data'!F50))="","",OFFSET('Sanitation Data'!$F$31,0,10*ROW('Sanitation Data'!F50)))</f>
        <v/>
      </c>
      <c r="CY56" s="277" t="str">
        <f ca="true">+IF(OFFSET('Sanitation Data'!$F$32,0,10*ROW('Sanitation Data'!F50))="","",OFFSET('Sanitation Data'!$F$32,0,10*ROW('Sanitation Data'!F50)))</f>
        <v/>
      </c>
      <c r="CZ56" s="277" t="str">
        <f ca="true">+IF(OFFSET('Sanitation Data'!$G$28,0,10*ROW('Sanitation Data'!G50))="","",OFFSET('Sanitation Data'!$G$28,0,10*ROW('Sanitation Data'!G50)))</f>
        <v/>
      </c>
      <c r="DA56" s="277" t="str">
        <f ca="true">+IF(OFFSET('Sanitation Data'!$G$29,0,10*ROW('Sanitation Data'!G50))="","",OFFSET('Sanitation Data'!$G$29,0,10*ROW('Sanitation Data'!G50)))</f>
        <v/>
      </c>
      <c r="DB56" s="277" t="str">
        <f ca="true">+IF(OFFSET('Sanitation Data'!$G$30,0,10*ROW('Sanitation Data'!G50))="","",OFFSET('Sanitation Data'!$G$30,0,10*ROW('Sanitation Data'!G50)))</f>
        <v/>
      </c>
      <c r="DC56" s="277" t="str">
        <f ca="true">+IF(OFFSET('Sanitation Data'!$G$31,0,10*ROW('Sanitation Data'!G50))="","",OFFSET('Sanitation Data'!$G$31,0,10*ROW('Sanitation Data'!G50)))</f>
        <v/>
      </c>
      <c r="DD56" s="277" t="str">
        <f ca="true">+IF(OFFSET('Sanitation Data'!$G$32,0,10*ROW('Sanitation Data'!G50))="","",OFFSET('Sanitation Data'!$G$32,0,10*ROW('Sanitation Data'!G50)))</f>
        <v/>
      </c>
      <c r="DE56" s="277" t="str">
        <f ca="true">+IF(OFFSET('Sanitation Data'!$H$28,0,10*ROW('Sanitation Data'!H50))="","",OFFSET('Sanitation Data'!$H$28,0,10*ROW('Sanitation Data'!H50)))</f>
        <v/>
      </c>
      <c r="DF56" s="277" t="str">
        <f ca="true">+IF(OFFSET('Sanitation Data'!$H$29,0,10*ROW('Sanitation Data'!H50))="","",OFFSET('Sanitation Data'!$H$29,0,10*ROW('Sanitation Data'!H50)))</f>
        <v/>
      </c>
      <c r="DG56" s="277" t="str">
        <f ca="true">+IF(OFFSET('Sanitation Data'!$H$30,0,10*ROW('Sanitation Data'!H50))="","",OFFSET('Sanitation Data'!$H$30,0,10*ROW('Sanitation Data'!H50)))</f>
        <v/>
      </c>
      <c r="DH56" s="277" t="str">
        <f ca="true">+IF(OFFSET('Sanitation Data'!$H$31,0,10*ROW('Sanitation Data'!H50))="","",OFFSET('Sanitation Data'!$H$31,0,10*ROW('Sanitation Data'!H50)))</f>
        <v/>
      </c>
      <c r="DI56" s="277" t="str">
        <f ca="true">+IF(OFFSET('Sanitation Data'!$H$32,0,10*ROW('Sanitation Data'!H50))="","",OFFSET('Sanitation Data'!$H$32,0,10*ROW('Sanitation Data'!H50)))</f>
        <v/>
      </c>
      <c r="DJ56" s="277" t="str">
        <f ca="true">+IF(OFFSET('Sanitation Data'!$I$28,0,10*ROW('Sanitation Data'!I50))="","",OFFSET('Sanitation Data'!$I$28,0,10*ROW('Sanitation Data'!I50)))</f>
        <v/>
      </c>
      <c r="DK56" s="277" t="str">
        <f ca="true">+IF(OFFSET('Sanitation Data'!$I$29,0,10*ROW('Sanitation Data'!I50))="","",OFFSET('Sanitation Data'!$I$29,0,10*ROW('Sanitation Data'!I50)))</f>
        <v/>
      </c>
      <c r="DL56" s="277" t="str">
        <f ca="true">+IF(OFFSET('Sanitation Data'!$I$30,0,10*ROW('Sanitation Data'!I50))="","",OFFSET('Sanitation Data'!$I$30,0,10*ROW('Sanitation Data'!I50)))</f>
        <v/>
      </c>
      <c r="DM56" s="277" t="str">
        <f ca="true">+IF(OFFSET('Sanitation Data'!$I$31,0,10*ROW('Sanitation Data'!I50))="","",OFFSET('Sanitation Data'!$I$31,0,10*ROW('Sanitation Data'!I50)))</f>
        <v/>
      </c>
      <c r="DN56" s="277" t="str">
        <f ca="true">+IF(OFFSET('Sanitation Data'!$I$32,0,10*ROW('Sanitation Data'!I50))="","",OFFSET('Sanitation Data'!$I$32,0,10*ROW('Sanitation Data'!I50)))</f>
        <v/>
      </c>
      <c r="DO56" s="277" t="str">
        <f ca="true">+IF(OFFSET('Hygiene Data'!$D$11,0,10*ROW('Hygiene Data'!D50))="","",OFFSET('Hygiene Data'!$D$11,0,10*ROW('Hygiene Data'!D50)))</f>
        <v/>
      </c>
      <c r="DP56" s="277" t="str">
        <f ca="true">+IF(OFFSET('Hygiene Data'!$D$12,0,10*ROW('Hygiene Data'!D50))="","",OFFSET('Hygiene Data'!$D$12,0,10*ROW('Hygiene Data'!D50)))</f>
        <v/>
      </c>
      <c r="DQ56" s="277" t="str">
        <f ca="true">+IF(OFFSET('Hygiene Data'!$D$13,0,10*ROW('Hygiene Data'!D50))="","",OFFSET('Hygiene Data'!$D$13,0,10*ROW('Hygiene Data'!D50)))</f>
        <v/>
      </c>
      <c r="DR56" s="277" t="str">
        <f ca="true">+IF(OFFSET('Hygiene Data'!$E$11,0,10*ROW('Hygiene Data'!E50))="","",OFFSET('Hygiene Data'!$E$11,0,10*ROW('Hygiene Data'!E50)))</f>
        <v/>
      </c>
      <c r="DS56" s="277" t="str">
        <f ca="true">+IF(OFFSET('Hygiene Data'!$E$12,0,10*ROW('Hygiene Data'!E50))="","",OFFSET('Hygiene Data'!$E$12,0,10*ROW('Hygiene Data'!E50)))</f>
        <v/>
      </c>
      <c r="DT56" s="277" t="str">
        <f ca="true">+IF(OFFSET('Hygiene Data'!$E$13,0,10*ROW('Hygiene Data'!E50))="","",OFFSET('Hygiene Data'!$E$13,0,10*ROW('Hygiene Data'!E50)))</f>
        <v/>
      </c>
      <c r="DU56" s="277" t="str">
        <f ca="true">+IF(OFFSET('Hygiene Data'!$F$11,0,10*ROW('Hygiene Data'!F50))="","",OFFSET('Hygiene Data'!$F$11,0,10*ROW('Hygiene Data'!F50)))</f>
        <v/>
      </c>
      <c r="DV56" s="277" t="str">
        <f ca="true">+IF(OFFSET('Hygiene Data'!$F$12,0,10*ROW('Hygiene Data'!F50))="","",OFFSET('Hygiene Data'!$F$12,0,10*ROW('Hygiene Data'!F50)))</f>
        <v/>
      </c>
      <c r="DW56" s="277" t="str">
        <f ca="true">+IF(OFFSET('Hygiene Data'!$F$13,0,10*ROW('Hygiene Data'!F50))="","",OFFSET('Hygiene Data'!$F$13,0,10*ROW('Hygiene Data'!F50)))</f>
        <v/>
      </c>
      <c r="DX56" s="277" t="str">
        <f ca="true">+IF(OFFSET('Hygiene Data'!$G$11,0,10*ROW('Hygiene Data'!G50))="","",OFFSET('Hygiene Data'!$G$11,0,10*ROW('Hygiene Data'!G50)))</f>
        <v/>
      </c>
      <c r="DY56" s="277" t="str">
        <f ca="true">+IF(OFFSET('Hygiene Data'!$G$12,0,10*ROW('Hygiene Data'!G50))="","",OFFSET('Hygiene Data'!$G$12,0,10*ROW('Hygiene Data'!G50)))</f>
        <v/>
      </c>
      <c r="DZ56" s="277" t="str">
        <f ca="true">+IF(OFFSET('Hygiene Data'!$G$13,0,10*ROW('Hygiene Data'!G50))="","",OFFSET('Hygiene Data'!$G$13,0,10*ROW('Hygiene Data'!G50)))</f>
        <v/>
      </c>
      <c r="EA56" s="277" t="str">
        <f ca="true">+IF(OFFSET('Hygiene Data'!$H$11,0,10*ROW('Hygiene Data'!H50))="","",OFFSET('Hygiene Data'!$H$11,0,10*ROW('Hygiene Data'!H50)))</f>
        <v/>
      </c>
      <c r="EB56" s="277" t="str">
        <f ca="true">+IF(OFFSET('Hygiene Data'!$H$12,0,10*ROW('Hygiene Data'!H50))="","",OFFSET('Hygiene Data'!$H$12,0,10*ROW('Hygiene Data'!H50)))</f>
        <v/>
      </c>
      <c r="EC56" s="277" t="str">
        <f ca="true">+IF(OFFSET('Hygiene Data'!$H$13,0,10*ROW('Hygiene Data'!H50))="","",OFFSET('Hygiene Data'!$H$13,0,10*ROW('Hygiene Data'!H50)))</f>
        <v/>
      </c>
      <c r="ED56" s="277" t="str">
        <f ca="true">+IF(OFFSET('Hygiene Data'!$I$11,0,10*ROW('Hygiene Data'!I50))="","",OFFSET('Hygiene Data'!$I$11,0,10*ROW('Hygiene Data'!I50)))</f>
        <v/>
      </c>
      <c r="EE56" s="277" t="str">
        <f ca="true">+IF(OFFSET('Hygiene Data'!$I$12,0,10*ROW('Hygiene Data'!I50))="","",OFFSET('Hygiene Data'!$I$12,0,10*ROW('Hygiene Data'!I50)))</f>
        <v/>
      </c>
      <c r="EF56" s="277"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33" t="str">
        <f t="shared" ca="true" si="0"/>
        <v/>
      </c>
      <c r="D57" s="92"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2"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2"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2"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2"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2"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2"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2"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2"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2"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2"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2"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2"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2"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2"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2"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2"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2"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3"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3"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3"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3"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3"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3"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3"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3"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3"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3"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3"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3"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3"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3"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3"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3"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3"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3"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3"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3"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3"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3"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3"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3"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3"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3"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3"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3"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3"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3"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4"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4"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4"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4"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4"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4"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4"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4"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4"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4"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4"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4"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4"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4"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4"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4"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4"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4"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7"/>
      <c r="BS57" s="277" t="str">
        <f ca="true">+IF(OFFSET('Water Data'!$D$27,0,10*ROW('Water Data'!D51))="","",OFFSET('Water Data'!$D$27,0,10*ROW('Water Data'!D51)))</f>
        <v/>
      </c>
      <c r="BT57" s="277" t="str">
        <f ca="true">+IF(OFFSET('Water Data'!$D$28,0,10*ROW('Water Data'!D51))="","",OFFSET('Water Data'!$D$28,0,10*ROW('Water Data'!D51)))</f>
        <v/>
      </c>
      <c r="BU57" s="277" t="str">
        <f ca="true">+IF(OFFSET('Water Data'!$D$29,0,10*ROW('Water Data'!D51))="","",OFFSET('Water Data'!$D$29,0,10*ROW('Water Data'!D51)))</f>
        <v/>
      </c>
      <c r="BV57" s="277" t="str">
        <f ca="true">+IF(OFFSET('Water Data'!$E$27,0,10*ROW('Water Data'!E51))="","",OFFSET('Water Data'!$E$27,0,10*ROW('Water Data'!E51)))</f>
        <v/>
      </c>
      <c r="BW57" s="277" t="str">
        <f ca="true">+IF(OFFSET('Water Data'!$E$28,0,10*ROW('Water Data'!E51))="","",OFFSET('Water Data'!$E$28,0,10*ROW('Water Data'!E51)))</f>
        <v/>
      </c>
      <c r="BX57" s="277" t="str">
        <f ca="true">+IF(OFFSET('Water Data'!$E$29,0,10*ROW('Water Data'!E51))="","",OFFSET('Water Data'!$E$29,0,10*ROW('Water Data'!E51)))</f>
        <v/>
      </c>
      <c r="BY57" s="277" t="str">
        <f ca="true">+IF(OFFSET('Water Data'!$F$27,0,10*ROW('Water Data'!F51))="","",OFFSET('Water Data'!$F$27,0,10*ROW('Water Data'!F51)))</f>
        <v/>
      </c>
      <c r="BZ57" s="277" t="str">
        <f ca="true">+IF(OFFSET('Water Data'!$F$28,0,10*ROW('Water Data'!F51))="","",OFFSET('Water Data'!$F$28,0,10*ROW('Water Data'!F51)))</f>
        <v/>
      </c>
      <c r="CA57" s="277" t="str">
        <f ca="true">+IF(OFFSET('Water Data'!$F$29,0,10*ROW('Water Data'!F51))="","",OFFSET('Water Data'!$F$29,0,10*ROW('Water Data'!F51)))</f>
        <v/>
      </c>
      <c r="CB57" s="277" t="str">
        <f ca="true">+IF(OFFSET('Water Data'!$G$27,0,10*ROW('Water Data'!G51))="","",OFFSET('Water Data'!$G$27,0,10*ROW('Water Data'!G51)))</f>
        <v/>
      </c>
      <c r="CC57" s="277" t="str">
        <f ca="true">+IF(OFFSET('Water Data'!$G$28,0,10*ROW('Water Data'!G51))="","",OFFSET('Water Data'!$G$28,0,10*ROW('Water Data'!G51)))</f>
        <v/>
      </c>
      <c r="CD57" s="277" t="str">
        <f ca="true">+IF(OFFSET('Water Data'!$G$29,0,10*ROW('Water Data'!G51))="","",OFFSET('Water Data'!$G$29,0,10*ROW('Water Data'!G51)))</f>
        <v/>
      </c>
      <c r="CE57" s="277" t="str">
        <f ca="true">+IF(OFFSET('Water Data'!$H$27,0,10*ROW('Water Data'!H51))="","",OFFSET('Water Data'!$H$27,0,10*ROW('Water Data'!H51)))</f>
        <v/>
      </c>
      <c r="CF57" s="277" t="str">
        <f ca="true">+IF(OFFSET('Water Data'!$H$28,0,10*ROW('Water Data'!H51))="","",OFFSET('Water Data'!$H$28,0,10*ROW('Water Data'!H51)))</f>
        <v/>
      </c>
      <c r="CG57" s="277" t="str">
        <f ca="true">+IF(OFFSET('Water Data'!$H$29,0,10*ROW('Water Data'!H51))="","",OFFSET('Water Data'!$H$29,0,10*ROW('Water Data'!H51)))</f>
        <v/>
      </c>
      <c r="CH57" s="277" t="str">
        <f ca="true">+IF(OFFSET('Water Data'!$I$27,0,10*ROW('Water Data'!I51))="","",OFFSET('Water Data'!$I$27,0,10*ROW('Water Data'!I51)))</f>
        <v/>
      </c>
      <c r="CI57" s="277" t="str">
        <f ca="true">+IF(OFFSET('Water Data'!$I$28,0,10*ROW('Water Data'!I51))="","",OFFSET('Water Data'!$I$28,0,10*ROW('Water Data'!I51)))</f>
        <v/>
      </c>
      <c r="CJ57" s="277" t="str">
        <f ca="true">+IF(OFFSET('Water Data'!$I$29,0,10*ROW('Water Data'!I51))="","",OFFSET('Water Data'!$I$29,0,10*ROW('Water Data'!I51)))</f>
        <v/>
      </c>
      <c r="CK57" s="277" t="str">
        <f ca="true">+IF(OFFSET('Sanitation Data'!$D$28,0,10*ROW('Sanitation Data'!D51))="","",OFFSET('Sanitation Data'!$D$28,0,10*ROW('Sanitation Data'!D51)))</f>
        <v/>
      </c>
      <c r="CL57" s="277" t="str">
        <f ca="true">+IF(OFFSET('Sanitation Data'!$D$29,0,10*ROW('Sanitation Data'!D51))="","",OFFSET('Sanitation Data'!$D$29,0,10*ROW('Sanitation Data'!D51)))</f>
        <v/>
      </c>
      <c r="CM57" s="277" t="str">
        <f ca="true">+IF(OFFSET('Sanitation Data'!$D$30,0,10*ROW('Sanitation Data'!D51))="","",OFFSET('Sanitation Data'!$D$30,0,10*ROW('Sanitation Data'!D51)))</f>
        <v/>
      </c>
      <c r="CN57" s="277" t="str">
        <f ca="true">+IF(OFFSET('Sanitation Data'!$D$31,0,10*ROW('Sanitation Data'!D51))="","",OFFSET('Sanitation Data'!$D$31,0,10*ROW('Sanitation Data'!D51)))</f>
        <v/>
      </c>
      <c r="CO57" s="277" t="str">
        <f ca="true">+IF(OFFSET('Sanitation Data'!$D$32,0,10*ROW('Sanitation Data'!D51))="","",OFFSET('Sanitation Data'!$D$32,0,10*ROW('Sanitation Data'!D51)))</f>
        <v/>
      </c>
      <c r="CP57" s="277" t="str">
        <f ca="true">+IF(OFFSET('Sanitation Data'!$E$28,0,10*ROW('Sanitation Data'!E51))="","",OFFSET('Sanitation Data'!$E$28,0,10*ROW('Sanitation Data'!E51)))</f>
        <v/>
      </c>
      <c r="CQ57" s="277" t="str">
        <f ca="true">+IF(OFFSET('Sanitation Data'!$E$29,0,10*ROW('Sanitation Data'!E51))="","",OFFSET('Sanitation Data'!$E$29,0,10*ROW('Sanitation Data'!E51)))</f>
        <v/>
      </c>
      <c r="CR57" s="277" t="str">
        <f ca="true">+IF(OFFSET('Sanitation Data'!$E$30,0,10*ROW('Sanitation Data'!E51))="","",OFFSET('Sanitation Data'!$E$30,0,10*ROW('Sanitation Data'!E51)))</f>
        <v/>
      </c>
      <c r="CS57" s="277" t="str">
        <f ca="true">+IF(OFFSET('Sanitation Data'!$E$31,0,10*ROW('Sanitation Data'!E51))="","",OFFSET('Sanitation Data'!$E$31,0,10*ROW('Sanitation Data'!E51)))</f>
        <v/>
      </c>
      <c r="CT57" s="277" t="str">
        <f ca="true">+IF(OFFSET('Sanitation Data'!$E$32,0,10*ROW('Sanitation Data'!E51))="","",OFFSET('Sanitation Data'!$E$32,0,10*ROW('Sanitation Data'!E51)))</f>
        <v/>
      </c>
      <c r="CU57" s="277" t="str">
        <f ca="true">+IF(OFFSET('Sanitation Data'!$F$28,0,10*ROW('Sanitation Data'!F51))="","",OFFSET('Sanitation Data'!$F$28,0,10*ROW('Sanitation Data'!F51)))</f>
        <v/>
      </c>
      <c r="CV57" s="277" t="str">
        <f ca="true">+IF(OFFSET('Sanitation Data'!$F$29,0,10*ROW('Sanitation Data'!F51))="","",OFFSET('Sanitation Data'!$F$29,0,10*ROW('Sanitation Data'!F51)))</f>
        <v/>
      </c>
      <c r="CW57" s="277" t="str">
        <f ca="true">+IF(OFFSET('Sanitation Data'!$F$30,0,10*ROW('Sanitation Data'!F51))="","",OFFSET('Sanitation Data'!$F$30,0,10*ROW('Sanitation Data'!F51)))</f>
        <v/>
      </c>
      <c r="CX57" s="277" t="str">
        <f ca="true">+IF(OFFSET('Sanitation Data'!$F$31,0,10*ROW('Sanitation Data'!F51))="","",OFFSET('Sanitation Data'!$F$31,0,10*ROW('Sanitation Data'!F51)))</f>
        <v/>
      </c>
      <c r="CY57" s="277" t="str">
        <f ca="true">+IF(OFFSET('Sanitation Data'!$F$32,0,10*ROW('Sanitation Data'!F51))="","",OFFSET('Sanitation Data'!$F$32,0,10*ROW('Sanitation Data'!F51)))</f>
        <v/>
      </c>
      <c r="CZ57" s="277" t="str">
        <f ca="true">+IF(OFFSET('Sanitation Data'!$G$28,0,10*ROW('Sanitation Data'!G51))="","",OFFSET('Sanitation Data'!$G$28,0,10*ROW('Sanitation Data'!G51)))</f>
        <v/>
      </c>
      <c r="DA57" s="277" t="str">
        <f ca="true">+IF(OFFSET('Sanitation Data'!$G$29,0,10*ROW('Sanitation Data'!G51))="","",OFFSET('Sanitation Data'!$G$29,0,10*ROW('Sanitation Data'!G51)))</f>
        <v/>
      </c>
      <c r="DB57" s="277" t="str">
        <f ca="true">+IF(OFFSET('Sanitation Data'!$G$30,0,10*ROW('Sanitation Data'!G51))="","",OFFSET('Sanitation Data'!$G$30,0,10*ROW('Sanitation Data'!G51)))</f>
        <v/>
      </c>
      <c r="DC57" s="277" t="str">
        <f ca="true">+IF(OFFSET('Sanitation Data'!$G$31,0,10*ROW('Sanitation Data'!G51))="","",OFFSET('Sanitation Data'!$G$31,0,10*ROW('Sanitation Data'!G51)))</f>
        <v/>
      </c>
      <c r="DD57" s="277" t="str">
        <f ca="true">+IF(OFFSET('Sanitation Data'!$G$32,0,10*ROW('Sanitation Data'!G51))="","",OFFSET('Sanitation Data'!$G$32,0,10*ROW('Sanitation Data'!G51)))</f>
        <v/>
      </c>
      <c r="DE57" s="277" t="str">
        <f ca="true">+IF(OFFSET('Sanitation Data'!$H$28,0,10*ROW('Sanitation Data'!H51))="","",OFFSET('Sanitation Data'!$H$28,0,10*ROW('Sanitation Data'!H51)))</f>
        <v/>
      </c>
      <c r="DF57" s="277" t="str">
        <f ca="true">+IF(OFFSET('Sanitation Data'!$H$29,0,10*ROW('Sanitation Data'!H51))="","",OFFSET('Sanitation Data'!$H$29,0,10*ROW('Sanitation Data'!H51)))</f>
        <v/>
      </c>
      <c r="DG57" s="277" t="str">
        <f ca="true">+IF(OFFSET('Sanitation Data'!$H$30,0,10*ROW('Sanitation Data'!H51))="","",OFFSET('Sanitation Data'!$H$30,0,10*ROW('Sanitation Data'!H51)))</f>
        <v/>
      </c>
      <c r="DH57" s="277" t="str">
        <f ca="true">+IF(OFFSET('Sanitation Data'!$H$31,0,10*ROW('Sanitation Data'!H51))="","",OFFSET('Sanitation Data'!$H$31,0,10*ROW('Sanitation Data'!H51)))</f>
        <v/>
      </c>
      <c r="DI57" s="277" t="str">
        <f ca="true">+IF(OFFSET('Sanitation Data'!$H$32,0,10*ROW('Sanitation Data'!H51))="","",OFFSET('Sanitation Data'!$H$32,0,10*ROW('Sanitation Data'!H51)))</f>
        <v/>
      </c>
      <c r="DJ57" s="277" t="str">
        <f ca="true">+IF(OFFSET('Sanitation Data'!$I$28,0,10*ROW('Sanitation Data'!I51))="","",OFFSET('Sanitation Data'!$I$28,0,10*ROW('Sanitation Data'!I51)))</f>
        <v/>
      </c>
      <c r="DK57" s="277" t="str">
        <f ca="true">+IF(OFFSET('Sanitation Data'!$I$29,0,10*ROW('Sanitation Data'!I51))="","",OFFSET('Sanitation Data'!$I$29,0,10*ROW('Sanitation Data'!I51)))</f>
        <v/>
      </c>
      <c r="DL57" s="277" t="str">
        <f ca="true">+IF(OFFSET('Sanitation Data'!$I$30,0,10*ROW('Sanitation Data'!I51))="","",OFFSET('Sanitation Data'!$I$30,0,10*ROW('Sanitation Data'!I51)))</f>
        <v/>
      </c>
      <c r="DM57" s="277" t="str">
        <f ca="true">+IF(OFFSET('Sanitation Data'!$I$31,0,10*ROW('Sanitation Data'!I51))="","",OFFSET('Sanitation Data'!$I$31,0,10*ROW('Sanitation Data'!I51)))</f>
        <v/>
      </c>
      <c r="DN57" s="277" t="str">
        <f ca="true">+IF(OFFSET('Sanitation Data'!$I$32,0,10*ROW('Sanitation Data'!I51))="","",OFFSET('Sanitation Data'!$I$32,0,10*ROW('Sanitation Data'!I51)))</f>
        <v/>
      </c>
      <c r="DO57" s="277" t="str">
        <f ca="true">+IF(OFFSET('Hygiene Data'!$D$11,0,10*ROW('Hygiene Data'!D51))="","",OFFSET('Hygiene Data'!$D$11,0,10*ROW('Hygiene Data'!D51)))</f>
        <v/>
      </c>
      <c r="DP57" s="277" t="str">
        <f ca="true">+IF(OFFSET('Hygiene Data'!$D$12,0,10*ROW('Hygiene Data'!D51))="","",OFFSET('Hygiene Data'!$D$12,0,10*ROW('Hygiene Data'!D51)))</f>
        <v/>
      </c>
      <c r="DQ57" s="277" t="str">
        <f ca="true">+IF(OFFSET('Hygiene Data'!$D$13,0,10*ROW('Hygiene Data'!D51))="","",OFFSET('Hygiene Data'!$D$13,0,10*ROW('Hygiene Data'!D51)))</f>
        <v/>
      </c>
      <c r="DR57" s="277" t="str">
        <f ca="true">+IF(OFFSET('Hygiene Data'!$E$11,0,10*ROW('Hygiene Data'!E51))="","",OFFSET('Hygiene Data'!$E$11,0,10*ROW('Hygiene Data'!E51)))</f>
        <v/>
      </c>
      <c r="DS57" s="277" t="str">
        <f ca="true">+IF(OFFSET('Hygiene Data'!$E$12,0,10*ROW('Hygiene Data'!E51))="","",OFFSET('Hygiene Data'!$E$12,0,10*ROW('Hygiene Data'!E51)))</f>
        <v/>
      </c>
      <c r="DT57" s="277" t="str">
        <f ca="true">+IF(OFFSET('Hygiene Data'!$E$13,0,10*ROW('Hygiene Data'!E51))="","",OFFSET('Hygiene Data'!$E$13,0,10*ROW('Hygiene Data'!E51)))</f>
        <v/>
      </c>
      <c r="DU57" s="277" t="str">
        <f ca="true">+IF(OFFSET('Hygiene Data'!$F$11,0,10*ROW('Hygiene Data'!F51))="","",OFFSET('Hygiene Data'!$F$11,0,10*ROW('Hygiene Data'!F51)))</f>
        <v/>
      </c>
      <c r="DV57" s="277" t="str">
        <f ca="true">+IF(OFFSET('Hygiene Data'!$F$12,0,10*ROW('Hygiene Data'!F51))="","",OFFSET('Hygiene Data'!$F$12,0,10*ROW('Hygiene Data'!F51)))</f>
        <v/>
      </c>
      <c r="DW57" s="277" t="str">
        <f ca="true">+IF(OFFSET('Hygiene Data'!$F$13,0,10*ROW('Hygiene Data'!F51))="","",OFFSET('Hygiene Data'!$F$13,0,10*ROW('Hygiene Data'!F51)))</f>
        <v/>
      </c>
      <c r="DX57" s="277" t="str">
        <f ca="true">+IF(OFFSET('Hygiene Data'!$G$11,0,10*ROW('Hygiene Data'!G51))="","",OFFSET('Hygiene Data'!$G$11,0,10*ROW('Hygiene Data'!G51)))</f>
        <v/>
      </c>
      <c r="DY57" s="277" t="str">
        <f ca="true">+IF(OFFSET('Hygiene Data'!$G$12,0,10*ROW('Hygiene Data'!G51))="","",OFFSET('Hygiene Data'!$G$12,0,10*ROW('Hygiene Data'!G51)))</f>
        <v/>
      </c>
      <c r="DZ57" s="277" t="str">
        <f ca="true">+IF(OFFSET('Hygiene Data'!$G$13,0,10*ROW('Hygiene Data'!G51))="","",OFFSET('Hygiene Data'!$G$13,0,10*ROW('Hygiene Data'!G51)))</f>
        <v/>
      </c>
      <c r="EA57" s="277" t="str">
        <f ca="true">+IF(OFFSET('Hygiene Data'!$H$11,0,10*ROW('Hygiene Data'!H51))="","",OFFSET('Hygiene Data'!$H$11,0,10*ROW('Hygiene Data'!H51)))</f>
        <v/>
      </c>
      <c r="EB57" s="277" t="str">
        <f ca="true">+IF(OFFSET('Hygiene Data'!$H$12,0,10*ROW('Hygiene Data'!H51))="","",OFFSET('Hygiene Data'!$H$12,0,10*ROW('Hygiene Data'!H51)))</f>
        <v/>
      </c>
      <c r="EC57" s="277" t="str">
        <f ca="true">+IF(OFFSET('Hygiene Data'!$H$13,0,10*ROW('Hygiene Data'!H51))="","",OFFSET('Hygiene Data'!$H$13,0,10*ROW('Hygiene Data'!H51)))</f>
        <v/>
      </c>
      <c r="ED57" s="277" t="str">
        <f ca="true">+IF(OFFSET('Hygiene Data'!$I$11,0,10*ROW('Hygiene Data'!I51))="","",OFFSET('Hygiene Data'!$I$11,0,10*ROW('Hygiene Data'!I51)))</f>
        <v/>
      </c>
      <c r="EE57" s="277" t="str">
        <f ca="true">+IF(OFFSET('Hygiene Data'!$I$12,0,10*ROW('Hygiene Data'!I51))="","",OFFSET('Hygiene Data'!$I$12,0,10*ROW('Hygiene Data'!I51)))</f>
        <v/>
      </c>
      <c r="EF57" s="277"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33" t="str">
        <f t="shared" ca="true" si="0"/>
        <v/>
      </c>
      <c r="D58" s="92"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2"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2"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2"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2"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2"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2"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2"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2"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2"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2"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2"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2"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2"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2"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2"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2"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2"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3"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3"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3"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3"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3"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3"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3"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3"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3"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3"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3"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3"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3"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3"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3"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3"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3"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3"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3"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3"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3"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3"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3"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3"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3"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3"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3"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3"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3"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3"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4"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4"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4"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4"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4"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4"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4"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4"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4"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4"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4"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4"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4"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4"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4"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4"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4"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4"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7"/>
      <c r="BS58" s="277" t="str">
        <f ca="true">+IF(OFFSET('Water Data'!$D$27,0,10*ROW('Water Data'!D52))="","",OFFSET('Water Data'!$D$27,0,10*ROW('Water Data'!D52)))</f>
        <v/>
      </c>
      <c r="BT58" s="277" t="str">
        <f ca="true">+IF(OFFSET('Water Data'!$D$28,0,10*ROW('Water Data'!D52))="","",OFFSET('Water Data'!$D$28,0,10*ROW('Water Data'!D52)))</f>
        <v/>
      </c>
      <c r="BU58" s="277" t="str">
        <f ca="true">+IF(OFFSET('Water Data'!$D$29,0,10*ROW('Water Data'!D52))="","",OFFSET('Water Data'!$D$29,0,10*ROW('Water Data'!D52)))</f>
        <v/>
      </c>
      <c r="BV58" s="277" t="str">
        <f ca="true">+IF(OFFSET('Water Data'!$E$27,0,10*ROW('Water Data'!E52))="","",OFFSET('Water Data'!$E$27,0,10*ROW('Water Data'!E52)))</f>
        <v/>
      </c>
      <c r="BW58" s="277" t="str">
        <f ca="true">+IF(OFFSET('Water Data'!$E$28,0,10*ROW('Water Data'!E52))="","",OFFSET('Water Data'!$E$28,0,10*ROW('Water Data'!E52)))</f>
        <v/>
      </c>
      <c r="BX58" s="277" t="str">
        <f ca="true">+IF(OFFSET('Water Data'!$E$29,0,10*ROW('Water Data'!E52))="","",OFFSET('Water Data'!$E$29,0,10*ROW('Water Data'!E52)))</f>
        <v/>
      </c>
      <c r="BY58" s="277" t="str">
        <f ca="true">+IF(OFFSET('Water Data'!$F$27,0,10*ROW('Water Data'!F52))="","",OFFSET('Water Data'!$F$27,0,10*ROW('Water Data'!F52)))</f>
        <v/>
      </c>
      <c r="BZ58" s="277" t="str">
        <f ca="true">+IF(OFFSET('Water Data'!$F$28,0,10*ROW('Water Data'!F52))="","",OFFSET('Water Data'!$F$28,0,10*ROW('Water Data'!F52)))</f>
        <v/>
      </c>
      <c r="CA58" s="277" t="str">
        <f ca="true">+IF(OFFSET('Water Data'!$F$29,0,10*ROW('Water Data'!F52))="","",OFFSET('Water Data'!$F$29,0,10*ROW('Water Data'!F52)))</f>
        <v/>
      </c>
      <c r="CB58" s="277" t="str">
        <f ca="true">+IF(OFFSET('Water Data'!$G$27,0,10*ROW('Water Data'!G52))="","",OFFSET('Water Data'!$G$27,0,10*ROW('Water Data'!G52)))</f>
        <v/>
      </c>
      <c r="CC58" s="277" t="str">
        <f ca="true">+IF(OFFSET('Water Data'!$G$28,0,10*ROW('Water Data'!G52))="","",OFFSET('Water Data'!$G$28,0,10*ROW('Water Data'!G52)))</f>
        <v/>
      </c>
      <c r="CD58" s="277" t="str">
        <f ca="true">+IF(OFFSET('Water Data'!$G$29,0,10*ROW('Water Data'!G52))="","",OFFSET('Water Data'!$G$29,0,10*ROW('Water Data'!G52)))</f>
        <v/>
      </c>
      <c r="CE58" s="277" t="str">
        <f ca="true">+IF(OFFSET('Water Data'!$H$27,0,10*ROW('Water Data'!H52))="","",OFFSET('Water Data'!$H$27,0,10*ROW('Water Data'!H52)))</f>
        <v/>
      </c>
      <c r="CF58" s="277" t="str">
        <f ca="true">+IF(OFFSET('Water Data'!$H$28,0,10*ROW('Water Data'!H52))="","",OFFSET('Water Data'!$H$28,0,10*ROW('Water Data'!H52)))</f>
        <v/>
      </c>
      <c r="CG58" s="277" t="str">
        <f ca="true">+IF(OFFSET('Water Data'!$H$29,0,10*ROW('Water Data'!H52))="","",OFFSET('Water Data'!$H$29,0,10*ROW('Water Data'!H52)))</f>
        <v/>
      </c>
      <c r="CH58" s="277" t="str">
        <f ca="true">+IF(OFFSET('Water Data'!$I$27,0,10*ROW('Water Data'!I52))="","",OFFSET('Water Data'!$I$27,0,10*ROW('Water Data'!I52)))</f>
        <v/>
      </c>
      <c r="CI58" s="277" t="str">
        <f ca="true">+IF(OFFSET('Water Data'!$I$28,0,10*ROW('Water Data'!I52))="","",OFFSET('Water Data'!$I$28,0,10*ROW('Water Data'!I52)))</f>
        <v/>
      </c>
      <c r="CJ58" s="277" t="str">
        <f ca="true">+IF(OFFSET('Water Data'!$I$29,0,10*ROW('Water Data'!I52))="","",OFFSET('Water Data'!$I$29,0,10*ROW('Water Data'!I52)))</f>
        <v/>
      </c>
      <c r="CK58" s="277" t="str">
        <f ca="true">+IF(OFFSET('Sanitation Data'!$D$28,0,10*ROW('Sanitation Data'!D52))="","",OFFSET('Sanitation Data'!$D$28,0,10*ROW('Sanitation Data'!D52)))</f>
        <v/>
      </c>
      <c r="CL58" s="277" t="str">
        <f ca="true">+IF(OFFSET('Sanitation Data'!$D$29,0,10*ROW('Sanitation Data'!D52))="","",OFFSET('Sanitation Data'!$D$29,0,10*ROW('Sanitation Data'!D52)))</f>
        <v/>
      </c>
      <c r="CM58" s="277" t="str">
        <f ca="true">+IF(OFFSET('Sanitation Data'!$D$30,0,10*ROW('Sanitation Data'!D52))="","",OFFSET('Sanitation Data'!$D$30,0,10*ROW('Sanitation Data'!D52)))</f>
        <v/>
      </c>
      <c r="CN58" s="277" t="str">
        <f ca="true">+IF(OFFSET('Sanitation Data'!$D$31,0,10*ROW('Sanitation Data'!D52))="","",OFFSET('Sanitation Data'!$D$31,0,10*ROW('Sanitation Data'!D52)))</f>
        <v/>
      </c>
      <c r="CO58" s="277" t="str">
        <f ca="true">+IF(OFFSET('Sanitation Data'!$D$32,0,10*ROW('Sanitation Data'!D52))="","",OFFSET('Sanitation Data'!$D$32,0,10*ROW('Sanitation Data'!D52)))</f>
        <v/>
      </c>
      <c r="CP58" s="277" t="str">
        <f ca="true">+IF(OFFSET('Sanitation Data'!$E$28,0,10*ROW('Sanitation Data'!E52))="","",OFFSET('Sanitation Data'!$E$28,0,10*ROW('Sanitation Data'!E52)))</f>
        <v/>
      </c>
      <c r="CQ58" s="277" t="str">
        <f ca="true">+IF(OFFSET('Sanitation Data'!$E$29,0,10*ROW('Sanitation Data'!E52))="","",OFFSET('Sanitation Data'!$E$29,0,10*ROW('Sanitation Data'!E52)))</f>
        <v/>
      </c>
      <c r="CR58" s="277" t="str">
        <f ca="true">+IF(OFFSET('Sanitation Data'!$E$30,0,10*ROW('Sanitation Data'!E52))="","",OFFSET('Sanitation Data'!$E$30,0,10*ROW('Sanitation Data'!E52)))</f>
        <v/>
      </c>
      <c r="CS58" s="277" t="str">
        <f ca="true">+IF(OFFSET('Sanitation Data'!$E$31,0,10*ROW('Sanitation Data'!E52))="","",OFFSET('Sanitation Data'!$E$31,0,10*ROW('Sanitation Data'!E52)))</f>
        <v/>
      </c>
      <c r="CT58" s="277" t="str">
        <f ca="true">+IF(OFFSET('Sanitation Data'!$E$32,0,10*ROW('Sanitation Data'!E52))="","",OFFSET('Sanitation Data'!$E$32,0,10*ROW('Sanitation Data'!E52)))</f>
        <v/>
      </c>
      <c r="CU58" s="277" t="str">
        <f ca="true">+IF(OFFSET('Sanitation Data'!$F$28,0,10*ROW('Sanitation Data'!F52))="","",OFFSET('Sanitation Data'!$F$28,0,10*ROW('Sanitation Data'!F52)))</f>
        <v/>
      </c>
      <c r="CV58" s="277" t="str">
        <f ca="true">+IF(OFFSET('Sanitation Data'!$F$29,0,10*ROW('Sanitation Data'!F52))="","",OFFSET('Sanitation Data'!$F$29,0,10*ROW('Sanitation Data'!F52)))</f>
        <v/>
      </c>
      <c r="CW58" s="277" t="str">
        <f ca="true">+IF(OFFSET('Sanitation Data'!$F$30,0,10*ROW('Sanitation Data'!F52))="","",OFFSET('Sanitation Data'!$F$30,0,10*ROW('Sanitation Data'!F52)))</f>
        <v/>
      </c>
      <c r="CX58" s="277" t="str">
        <f ca="true">+IF(OFFSET('Sanitation Data'!$F$31,0,10*ROW('Sanitation Data'!F52))="","",OFFSET('Sanitation Data'!$F$31,0,10*ROW('Sanitation Data'!F52)))</f>
        <v/>
      </c>
      <c r="CY58" s="277" t="str">
        <f ca="true">+IF(OFFSET('Sanitation Data'!$F$32,0,10*ROW('Sanitation Data'!F52))="","",OFFSET('Sanitation Data'!$F$32,0,10*ROW('Sanitation Data'!F52)))</f>
        <v/>
      </c>
      <c r="CZ58" s="277" t="str">
        <f ca="true">+IF(OFFSET('Sanitation Data'!$G$28,0,10*ROW('Sanitation Data'!G52))="","",OFFSET('Sanitation Data'!$G$28,0,10*ROW('Sanitation Data'!G52)))</f>
        <v/>
      </c>
      <c r="DA58" s="277" t="str">
        <f ca="true">+IF(OFFSET('Sanitation Data'!$G$29,0,10*ROW('Sanitation Data'!G52))="","",OFFSET('Sanitation Data'!$G$29,0,10*ROW('Sanitation Data'!G52)))</f>
        <v/>
      </c>
      <c r="DB58" s="277" t="str">
        <f ca="true">+IF(OFFSET('Sanitation Data'!$G$30,0,10*ROW('Sanitation Data'!G52))="","",OFFSET('Sanitation Data'!$G$30,0,10*ROW('Sanitation Data'!G52)))</f>
        <v/>
      </c>
      <c r="DC58" s="277" t="str">
        <f ca="true">+IF(OFFSET('Sanitation Data'!$G$31,0,10*ROW('Sanitation Data'!G52))="","",OFFSET('Sanitation Data'!$G$31,0,10*ROW('Sanitation Data'!G52)))</f>
        <v/>
      </c>
      <c r="DD58" s="277" t="str">
        <f ca="true">+IF(OFFSET('Sanitation Data'!$G$32,0,10*ROW('Sanitation Data'!G52))="","",OFFSET('Sanitation Data'!$G$32,0,10*ROW('Sanitation Data'!G52)))</f>
        <v/>
      </c>
      <c r="DE58" s="277" t="str">
        <f ca="true">+IF(OFFSET('Sanitation Data'!$H$28,0,10*ROW('Sanitation Data'!H52))="","",OFFSET('Sanitation Data'!$H$28,0,10*ROW('Sanitation Data'!H52)))</f>
        <v/>
      </c>
      <c r="DF58" s="277" t="str">
        <f ca="true">+IF(OFFSET('Sanitation Data'!$H$29,0,10*ROW('Sanitation Data'!H52))="","",OFFSET('Sanitation Data'!$H$29,0,10*ROW('Sanitation Data'!H52)))</f>
        <v/>
      </c>
      <c r="DG58" s="277" t="str">
        <f ca="true">+IF(OFFSET('Sanitation Data'!$H$30,0,10*ROW('Sanitation Data'!H52))="","",OFFSET('Sanitation Data'!$H$30,0,10*ROW('Sanitation Data'!H52)))</f>
        <v/>
      </c>
      <c r="DH58" s="277" t="str">
        <f ca="true">+IF(OFFSET('Sanitation Data'!$H$31,0,10*ROW('Sanitation Data'!H52))="","",OFFSET('Sanitation Data'!$H$31,0,10*ROW('Sanitation Data'!H52)))</f>
        <v/>
      </c>
      <c r="DI58" s="277" t="str">
        <f ca="true">+IF(OFFSET('Sanitation Data'!$H$32,0,10*ROW('Sanitation Data'!H52))="","",OFFSET('Sanitation Data'!$H$32,0,10*ROW('Sanitation Data'!H52)))</f>
        <v/>
      </c>
      <c r="DJ58" s="277" t="str">
        <f ca="true">+IF(OFFSET('Sanitation Data'!$I$28,0,10*ROW('Sanitation Data'!I52))="","",OFFSET('Sanitation Data'!$I$28,0,10*ROW('Sanitation Data'!I52)))</f>
        <v/>
      </c>
      <c r="DK58" s="277" t="str">
        <f ca="true">+IF(OFFSET('Sanitation Data'!$I$29,0,10*ROW('Sanitation Data'!I52))="","",OFFSET('Sanitation Data'!$I$29,0,10*ROW('Sanitation Data'!I52)))</f>
        <v/>
      </c>
      <c r="DL58" s="277" t="str">
        <f ca="true">+IF(OFFSET('Sanitation Data'!$I$30,0,10*ROW('Sanitation Data'!I52))="","",OFFSET('Sanitation Data'!$I$30,0,10*ROW('Sanitation Data'!I52)))</f>
        <v/>
      </c>
      <c r="DM58" s="277" t="str">
        <f ca="true">+IF(OFFSET('Sanitation Data'!$I$31,0,10*ROW('Sanitation Data'!I52))="","",OFFSET('Sanitation Data'!$I$31,0,10*ROW('Sanitation Data'!I52)))</f>
        <v/>
      </c>
      <c r="DN58" s="277" t="str">
        <f ca="true">+IF(OFFSET('Sanitation Data'!$I$32,0,10*ROW('Sanitation Data'!I52))="","",OFFSET('Sanitation Data'!$I$32,0,10*ROW('Sanitation Data'!I52)))</f>
        <v/>
      </c>
      <c r="DO58" s="277" t="str">
        <f ca="true">+IF(OFFSET('Hygiene Data'!$D$11,0,10*ROW('Hygiene Data'!D52))="","",OFFSET('Hygiene Data'!$D$11,0,10*ROW('Hygiene Data'!D52)))</f>
        <v/>
      </c>
      <c r="DP58" s="277" t="str">
        <f ca="true">+IF(OFFSET('Hygiene Data'!$D$12,0,10*ROW('Hygiene Data'!D52))="","",OFFSET('Hygiene Data'!$D$12,0,10*ROW('Hygiene Data'!D52)))</f>
        <v/>
      </c>
      <c r="DQ58" s="277" t="str">
        <f ca="true">+IF(OFFSET('Hygiene Data'!$D$13,0,10*ROW('Hygiene Data'!D52))="","",OFFSET('Hygiene Data'!$D$13,0,10*ROW('Hygiene Data'!D52)))</f>
        <v/>
      </c>
      <c r="DR58" s="277" t="str">
        <f ca="true">+IF(OFFSET('Hygiene Data'!$E$11,0,10*ROW('Hygiene Data'!E52))="","",OFFSET('Hygiene Data'!$E$11,0,10*ROW('Hygiene Data'!E52)))</f>
        <v/>
      </c>
      <c r="DS58" s="277" t="str">
        <f ca="true">+IF(OFFSET('Hygiene Data'!$E$12,0,10*ROW('Hygiene Data'!E52))="","",OFFSET('Hygiene Data'!$E$12,0,10*ROW('Hygiene Data'!E52)))</f>
        <v/>
      </c>
      <c r="DT58" s="277" t="str">
        <f ca="true">+IF(OFFSET('Hygiene Data'!$E$13,0,10*ROW('Hygiene Data'!E52))="","",OFFSET('Hygiene Data'!$E$13,0,10*ROW('Hygiene Data'!E52)))</f>
        <v/>
      </c>
      <c r="DU58" s="277" t="str">
        <f ca="true">+IF(OFFSET('Hygiene Data'!$F$11,0,10*ROW('Hygiene Data'!F52))="","",OFFSET('Hygiene Data'!$F$11,0,10*ROW('Hygiene Data'!F52)))</f>
        <v/>
      </c>
      <c r="DV58" s="277" t="str">
        <f ca="true">+IF(OFFSET('Hygiene Data'!$F$12,0,10*ROW('Hygiene Data'!F52))="","",OFFSET('Hygiene Data'!$F$12,0,10*ROW('Hygiene Data'!F52)))</f>
        <v/>
      </c>
      <c r="DW58" s="277" t="str">
        <f ca="true">+IF(OFFSET('Hygiene Data'!$F$13,0,10*ROW('Hygiene Data'!F52))="","",OFFSET('Hygiene Data'!$F$13,0,10*ROW('Hygiene Data'!F52)))</f>
        <v/>
      </c>
      <c r="DX58" s="277" t="str">
        <f ca="true">+IF(OFFSET('Hygiene Data'!$G$11,0,10*ROW('Hygiene Data'!G52))="","",OFFSET('Hygiene Data'!$G$11,0,10*ROW('Hygiene Data'!G52)))</f>
        <v/>
      </c>
      <c r="DY58" s="277" t="str">
        <f ca="true">+IF(OFFSET('Hygiene Data'!$G$12,0,10*ROW('Hygiene Data'!G52))="","",OFFSET('Hygiene Data'!$G$12,0,10*ROW('Hygiene Data'!G52)))</f>
        <v/>
      </c>
      <c r="DZ58" s="277" t="str">
        <f ca="true">+IF(OFFSET('Hygiene Data'!$G$13,0,10*ROW('Hygiene Data'!G52))="","",OFFSET('Hygiene Data'!$G$13,0,10*ROW('Hygiene Data'!G52)))</f>
        <v/>
      </c>
      <c r="EA58" s="277" t="str">
        <f ca="true">+IF(OFFSET('Hygiene Data'!$H$11,0,10*ROW('Hygiene Data'!H52))="","",OFFSET('Hygiene Data'!$H$11,0,10*ROW('Hygiene Data'!H52)))</f>
        <v/>
      </c>
      <c r="EB58" s="277" t="str">
        <f ca="true">+IF(OFFSET('Hygiene Data'!$H$12,0,10*ROW('Hygiene Data'!H52))="","",OFFSET('Hygiene Data'!$H$12,0,10*ROW('Hygiene Data'!H52)))</f>
        <v/>
      </c>
      <c r="EC58" s="277" t="str">
        <f ca="true">+IF(OFFSET('Hygiene Data'!$H$13,0,10*ROW('Hygiene Data'!H52))="","",OFFSET('Hygiene Data'!$H$13,0,10*ROW('Hygiene Data'!H52)))</f>
        <v/>
      </c>
      <c r="ED58" s="277" t="str">
        <f ca="true">+IF(OFFSET('Hygiene Data'!$I$11,0,10*ROW('Hygiene Data'!I52))="","",OFFSET('Hygiene Data'!$I$11,0,10*ROW('Hygiene Data'!I52)))</f>
        <v/>
      </c>
      <c r="EE58" s="277" t="str">
        <f ca="true">+IF(OFFSET('Hygiene Data'!$I$12,0,10*ROW('Hygiene Data'!I52))="","",OFFSET('Hygiene Data'!$I$12,0,10*ROW('Hygiene Data'!I52)))</f>
        <v/>
      </c>
      <c r="EF58" s="277"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33" t="str">
        <f t="shared" ca="true" si="0"/>
        <v/>
      </c>
      <c r="D59" s="92"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2"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2"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2"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2"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2"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2"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2"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2"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2"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2"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2"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2"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2"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2"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2"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2"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2"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3"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3"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3"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3"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3"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3"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3"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3"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3"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3"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3"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3"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3"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3"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3"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3"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3"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3"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3"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3"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3"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3"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3"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3"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3"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3"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3"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3"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3"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3"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4"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4"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4"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4"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4"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4"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4"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4"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4"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4"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4"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4"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4"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4"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4"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4"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4"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4"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7"/>
      <c r="BS59" s="277" t="str">
        <f ca="true">+IF(OFFSET('Water Data'!$D$27,0,10*ROW('Water Data'!D53))="","",OFFSET('Water Data'!$D$27,0,10*ROW('Water Data'!D53)))</f>
        <v/>
      </c>
      <c r="BT59" s="277" t="str">
        <f ca="true">+IF(OFFSET('Water Data'!$D$28,0,10*ROW('Water Data'!D53))="","",OFFSET('Water Data'!$D$28,0,10*ROW('Water Data'!D53)))</f>
        <v/>
      </c>
      <c r="BU59" s="277" t="str">
        <f ca="true">+IF(OFFSET('Water Data'!$D$29,0,10*ROW('Water Data'!D53))="","",OFFSET('Water Data'!$D$29,0,10*ROW('Water Data'!D53)))</f>
        <v/>
      </c>
      <c r="BV59" s="277" t="str">
        <f ca="true">+IF(OFFSET('Water Data'!$E$27,0,10*ROW('Water Data'!E53))="","",OFFSET('Water Data'!$E$27,0,10*ROW('Water Data'!E53)))</f>
        <v/>
      </c>
      <c r="BW59" s="277" t="str">
        <f ca="true">+IF(OFFSET('Water Data'!$E$28,0,10*ROW('Water Data'!E53))="","",OFFSET('Water Data'!$E$28,0,10*ROW('Water Data'!E53)))</f>
        <v/>
      </c>
      <c r="BX59" s="277" t="str">
        <f ca="true">+IF(OFFSET('Water Data'!$E$29,0,10*ROW('Water Data'!E53))="","",OFFSET('Water Data'!$E$29,0,10*ROW('Water Data'!E53)))</f>
        <v/>
      </c>
      <c r="BY59" s="277" t="str">
        <f ca="true">+IF(OFFSET('Water Data'!$F$27,0,10*ROW('Water Data'!F53))="","",OFFSET('Water Data'!$F$27,0,10*ROW('Water Data'!F53)))</f>
        <v/>
      </c>
      <c r="BZ59" s="277" t="str">
        <f ca="true">+IF(OFFSET('Water Data'!$F$28,0,10*ROW('Water Data'!F53))="","",OFFSET('Water Data'!$F$28,0,10*ROW('Water Data'!F53)))</f>
        <v/>
      </c>
      <c r="CA59" s="277" t="str">
        <f ca="true">+IF(OFFSET('Water Data'!$F$29,0,10*ROW('Water Data'!F53))="","",OFFSET('Water Data'!$F$29,0,10*ROW('Water Data'!F53)))</f>
        <v/>
      </c>
      <c r="CB59" s="277" t="str">
        <f ca="true">+IF(OFFSET('Water Data'!$G$27,0,10*ROW('Water Data'!G53))="","",OFFSET('Water Data'!$G$27,0,10*ROW('Water Data'!G53)))</f>
        <v/>
      </c>
      <c r="CC59" s="277" t="str">
        <f ca="true">+IF(OFFSET('Water Data'!$G$28,0,10*ROW('Water Data'!G53))="","",OFFSET('Water Data'!$G$28,0,10*ROW('Water Data'!G53)))</f>
        <v/>
      </c>
      <c r="CD59" s="277" t="str">
        <f ca="true">+IF(OFFSET('Water Data'!$G$29,0,10*ROW('Water Data'!G53))="","",OFFSET('Water Data'!$G$29,0,10*ROW('Water Data'!G53)))</f>
        <v/>
      </c>
      <c r="CE59" s="277" t="str">
        <f ca="true">+IF(OFFSET('Water Data'!$H$27,0,10*ROW('Water Data'!H53))="","",OFFSET('Water Data'!$H$27,0,10*ROW('Water Data'!H53)))</f>
        <v/>
      </c>
      <c r="CF59" s="277" t="str">
        <f ca="true">+IF(OFFSET('Water Data'!$H$28,0,10*ROW('Water Data'!H53))="","",OFFSET('Water Data'!$H$28,0,10*ROW('Water Data'!H53)))</f>
        <v/>
      </c>
      <c r="CG59" s="277" t="str">
        <f ca="true">+IF(OFFSET('Water Data'!$H$29,0,10*ROW('Water Data'!H53))="","",OFFSET('Water Data'!$H$29,0,10*ROW('Water Data'!H53)))</f>
        <v/>
      </c>
      <c r="CH59" s="277" t="str">
        <f ca="true">+IF(OFFSET('Water Data'!$I$27,0,10*ROW('Water Data'!I53))="","",OFFSET('Water Data'!$I$27,0,10*ROW('Water Data'!I53)))</f>
        <v/>
      </c>
      <c r="CI59" s="277" t="str">
        <f ca="true">+IF(OFFSET('Water Data'!$I$28,0,10*ROW('Water Data'!I53))="","",OFFSET('Water Data'!$I$28,0,10*ROW('Water Data'!I53)))</f>
        <v/>
      </c>
      <c r="CJ59" s="277" t="str">
        <f ca="true">+IF(OFFSET('Water Data'!$I$29,0,10*ROW('Water Data'!I53))="","",OFFSET('Water Data'!$I$29,0,10*ROW('Water Data'!I53)))</f>
        <v/>
      </c>
      <c r="CK59" s="277" t="str">
        <f ca="true">+IF(OFFSET('Sanitation Data'!$D$28,0,10*ROW('Sanitation Data'!D53))="","",OFFSET('Sanitation Data'!$D$28,0,10*ROW('Sanitation Data'!D53)))</f>
        <v/>
      </c>
      <c r="CL59" s="277" t="str">
        <f ca="true">+IF(OFFSET('Sanitation Data'!$D$29,0,10*ROW('Sanitation Data'!D53))="","",OFFSET('Sanitation Data'!$D$29,0,10*ROW('Sanitation Data'!D53)))</f>
        <v/>
      </c>
      <c r="CM59" s="277" t="str">
        <f ca="true">+IF(OFFSET('Sanitation Data'!$D$30,0,10*ROW('Sanitation Data'!D53))="","",OFFSET('Sanitation Data'!$D$30,0,10*ROW('Sanitation Data'!D53)))</f>
        <v/>
      </c>
      <c r="CN59" s="277" t="str">
        <f ca="true">+IF(OFFSET('Sanitation Data'!$D$31,0,10*ROW('Sanitation Data'!D53))="","",OFFSET('Sanitation Data'!$D$31,0,10*ROW('Sanitation Data'!D53)))</f>
        <v/>
      </c>
      <c r="CO59" s="277" t="str">
        <f ca="true">+IF(OFFSET('Sanitation Data'!$D$32,0,10*ROW('Sanitation Data'!D53))="","",OFFSET('Sanitation Data'!$D$32,0,10*ROW('Sanitation Data'!D53)))</f>
        <v/>
      </c>
      <c r="CP59" s="277" t="str">
        <f ca="true">+IF(OFFSET('Sanitation Data'!$E$28,0,10*ROW('Sanitation Data'!E53))="","",OFFSET('Sanitation Data'!$E$28,0,10*ROW('Sanitation Data'!E53)))</f>
        <v/>
      </c>
      <c r="CQ59" s="277" t="str">
        <f ca="true">+IF(OFFSET('Sanitation Data'!$E$29,0,10*ROW('Sanitation Data'!E53))="","",OFFSET('Sanitation Data'!$E$29,0,10*ROW('Sanitation Data'!E53)))</f>
        <v/>
      </c>
      <c r="CR59" s="277" t="str">
        <f ca="true">+IF(OFFSET('Sanitation Data'!$E$30,0,10*ROW('Sanitation Data'!E53))="","",OFFSET('Sanitation Data'!$E$30,0,10*ROW('Sanitation Data'!E53)))</f>
        <v/>
      </c>
      <c r="CS59" s="277" t="str">
        <f ca="true">+IF(OFFSET('Sanitation Data'!$E$31,0,10*ROW('Sanitation Data'!E53))="","",OFFSET('Sanitation Data'!$E$31,0,10*ROW('Sanitation Data'!E53)))</f>
        <v/>
      </c>
      <c r="CT59" s="277" t="str">
        <f ca="true">+IF(OFFSET('Sanitation Data'!$E$32,0,10*ROW('Sanitation Data'!E53))="","",OFFSET('Sanitation Data'!$E$32,0,10*ROW('Sanitation Data'!E53)))</f>
        <v/>
      </c>
      <c r="CU59" s="277" t="str">
        <f ca="true">+IF(OFFSET('Sanitation Data'!$F$28,0,10*ROW('Sanitation Data'!F53))="","",OFFSET('Sanitation Data'!$F$28,0,10*ROW('Sanitation Data'!F53)))</f>
        <v/>
      </c>
      <c r="CV59" s="277" t="str">
        <f ca="true">+IF(OFFSET('Sanitation Data'!$F$29,0,10*ROW('Sanitation Data'!F53))="","",OFFSET('Sanitation Data'!$F$29,0,10*ROW('Sanitation Data'!F53)))</f>
        <v/>
      </c>
      <c r="CW59" s="277" t="str">
        <f ca="true">+IF(OFFSET('Sanitation Data'!$F$30,0,10*ROW('Sanitation Data'!F53))="","",OFFSET('Sanitation Data'!$F$30,0,10*ROW('Sanitation Data'!F53)))</f>
        <v/>
      </c>
      <c r="CX59" s="277" t="str">
        <f ca="true">+IF(OFFSET('Sanitation Data'!$F$31,0,10*ROW('Sanitation Data'!F53))="","",OFFSET('Sanitation Data'!$F$31,0,10*ROW('Sanitation Data'!F53)))</f>
        <v/>
      </c>
      <c r="CY59" s="277" t="str">
        <f ca="true">+IF(OFFSET('Sanitation Data'!$F$32,0,10*ROW('Sanitation Data'!F53))="","",OFFSET('Sanitation Data'!$F$32,0,10*ROW('Sanitation Data'!F53)))</f>
        <v/>
      </c>
      <c r="CZ59" s="277" t="str">
        <f ca="true">+IF(OFFSET('Sanitation Data'!$G$28,0,10*ROW('Sanitation Data'!G53))="","",OFFSET('Sanitation Data'!$G$28,0,10*ROW('Sanitation Data'!G53)))</f>
        <v/>
      </c>
      <c r="DA59" s="277" t="str">
        <f ca="true">+IF(OFFSET('Sanitation Data'!$G$29,0,10*ROW('Sanitation Data'!G53))="","",OFFSET('Sanitation Data'!$G$29,0,10*ROW('Sanitation Data'!G53)))</f>
        <v/>
      </c>
      <c r="DB59" s="277" t="str">
        <f ca="true">+IF(OFFSET('Sanitation Data'!$G$30,0,10*ROW('Sanitation Data'!G53))="","",OFFSET('Sanitation Data'!$G$30,0,10*ROW('Sanitation Data'!G53)))</f>
        <v/>
      </c>
      <c r="DC59" s="277" t="str">
        <f ca="true">+IF(OFFSET('Sanitation Data'!$G$31,0,10*ROW('Sanitation Data'!G53))="","",OFFSET('Sanitation Data'!$G$31,0,10*ROW('Sanitation Data'!G53)))</f>
        <v/>
      </c>
      <c r="DD59" s="277" t="str">
        <f ca="true">+IF(OFFSET('Sanitation Data'!$G$32,0,10*ROW('Sanitation Data'!G53))="","",OFFSET('Sanitation Data'!$G$32,0,10*ROW('Sanitation Data'!G53)))</f>
        <v/>
      </c>
      <c r="DE59" s="277" t="str">
        <f ca="true">+IF(OFFSET('Sanitation Data'!$H$28,0,10*ROW('Sanitation Data'!H53))="","",OFFSET('Sanitation Data'!$H$28,0,10*ROW('Sanitation Data'!H53)))</f>
        <v/>
      </c>
      <c r="DF59" s="277" t="str">
        <f ca="true">+IF(OFFSET('Sanitation Data'!$H$29,0,10*ROW('Sanitation Data'!H53))="","",OFFSET('Sanitation Data'!$H$29,0,10*ROW('Sanitation Data'!H53)))</f>
        <v/>
      </c>
      <c r="DG59" s="277" t="str">
        <f ca="true">+IF(OFFSET('Sanitation Data'!$H$30,0,10*ROW('Sanitation Data'!H53))="","",OFFSET('Sanitation Data'!$H$30,0,10*ROW('Sanitation Data'!H53)))</f>
        <v/>
      </c>
      <c r="DH59" s="277" t="str">
        <f ca="true">+IF(OFFSET('Sanitation Data'!$H$31,0,10*ROW('Sanitation Data'!H53))="","",OFFSET('Sanitation Data'!$H$31,0,10*ROW('Sanitation Data'!H53)))</f>
        <v/>
      </c>
      <c r="DI59" s="277" t="str">
        <f ca="true">+IF(OFFSET('Sanitation Data'!$H$32,0,10*ROW('Sanitation Data'!H53))="","",OFFSET('Sanitation Data'!$H$32,0,10*ROW('Sanitation Data'!H53)))</f>
        <v/>
      </c>
      <c r="DJ59" s="277" t="str">
        <f ca="true">+IF(OFFSET('Sanitation Data'!$I$28,0,10*ROW('Sanitation Data'!I53))="","",OFFSET('Sanitation Data'!$I$28,0,10*ROW('Sanitation Data'!I53)))</f>
        <v/>
      </c>
      <c r="DK59" s="277" t="str">
        <f ca="true">+IF(OFFSET('Sanitation Data'!$I$29,0,10*ROW('Sanitation Data'!I53))="","",OFFSET('Sanitation Data'!$I$29,0,10*ROW('Sanitation Data'!I53)))</f>
        <v/>
      </c>
      <c r="DL59" s="277" t="str">
        <f ca="true">+IF(OFFSET('Sanitation Data'!$I$30,0,10*ROW('Sanitation Data'!I53))="","",OFFSET('Sanitation Data'!$I$30,0,10*ROW('Sanitation Data'!I53)))</f>
        <v/>
      </c>
      <c r="DM59" s="277" t="str">
        <f ca="true">+IF(OFFSET('Sanitation Data'!$I$31,0,10*ROW('Sanitation Data'!I53))="","",OFFSET('Sanitation Data'!$I$31,0,10*ROW('Sanitation Data'!I53)))</f>
        <v/>
      </c>
      <c r="DN59" s="277" t="str">
        <f ca="true">+IF(OFFSET('Sanitation Data'!$I$32,0,10*ROW('Sanitation Data'!I53))="","",OFFSET('Sanitation Data'!$I$32,0,10*ROW('Sanitation Data'!I53)))</f>
        <v/>
      </c>
      <c r="DO59" s="277" t="str">
        <f ca="true">+IF(OFFSET('Hygiene Data'!$D$11,0,10*ROW('Hygiene Data'!D53))="","",OFFSET('Hygiene Data'!$D$11,0,10*ROW('Hygiene Data'!D53)))</f>
        <v/>
      </c>
      <c r="DP59" s="277" t="str">
        <f ca="true">+IF(OFFSET('Hygiene Data'!$D$12,0,10*ROW('Hygiene Data'!D53))="","",OFFSET('Hygiene Data'!$D$12,0,10*ROW('Hygiene Data'!D53)))</f>
        <v/>
      </c>
      <c r="DQ59" s="277" t="str">
        <f ca="true">+IF(OFFSET('Hygiene Data'!$D$13,0,10*ROW('Hygiene Data'!D53))="","",OFFSET('Hygiene Data'!$D$13,0,10*ROW('Hygiene Data'!D53)))</f>
        <v/>
      </c>
      <c r="DR59" s="277" t="str">
        <f ca="true">+IF(OFFSET('Hygiene Data'!$E$11,0,10*ROW('Hygiene Data'!E53))="","",OFFSET('Hygiene Data'!$E$11,0,10*ROW('Hygiene Data'!E53)))</f>
        <v/>
      </c>
      <c r="DS59" s="277" t="str">
        <f ca="true">+IF(OFFSET('Hygiene Data'!$E$12,0,10*ROW('Hygiene Data'!E53))="","",OFFSET('Hygiene Data'!$E$12,0,10*ROW('Hygiene Data'!E53)))</f>
        <v/>
      </c>
      <c r="DT59" s="277" t="str">
        <f ca="true">+IF(OFFSET('Hygiene Data'!$E$13,0,10*ROW('Hygiene Data'!E53))="","",OFFSET('Hygiene Data'!$E$13,0,10*ROW('Hygiene Data'!E53)))</f>
        <v/>
      </c>
      <c r="DU59" s="277" t="str">
        <f ca="true">+IF(OFFSET('Hygiene Data'!$F$11,0,10*ROW('Hygiene Data'!F53))="","",OFFSET('Hygiene Data'!$F$11,0,10*ROW('Hygiene Data'!F53)))</f>
        <v/>
      </c>
      <c r="DV59" s="277" t="str">
        <f ca="true">+IF(OFFSET('Hygiene Data'!$F$12,0,10*ROW('Hygiene Data'!F53))="","",OFFSET('Hygiene Data'!$F$12,0,10*ROW('Hygiene Data'!F53)))</f>
        <v/>
      </c>
      <c r="DW59" s="277" t="str">
        <f ca="true">+IF(OFFSET('Hygiene Data'!$F$13,0,10*ROW('Hygiene Data'!F53))="","",OFFSET('Hygiene Data'!$F$13,0,10*ROW('Hygiene Data'!F53)))</f>
        <v/>
      </c>
      <c r="DX59" s="277" t="str">
        <f ca="true">+IF(OFFSET('Hygiene Data'!$G$11,0,10*ROW('Hygiene Data'!G53))="","",OFFSET('Hygiene Data'!$G$11,0,10*ROW('Hygiene Data'!G53)))</f>
        <v/>
      </c>
      <c r="DY59" s="277" t="str">
        <f ca="true">+IF(OFFSET('Hygiene Data'!$G$12,0,10*ROW('Hygiene Data'!G53))="","",OFFSET('Hygiene Data'!$G$12,0,10*ROW('Hygiene Data'!G53)))</f>
        <v/>
      </c>
      <c r="DZ59" s="277" t="str">
        <f ca="true">+IF(OFFSET('Hygiene Data'!$G$13,0,10*ROW('Hygiene Data'!G53))="","",OFFSET('Hygiene Data'!$G$13,0,10*ROW('Hygiene Data'!G53)))</f>
        <v/>
      </c>
      <c r="EA59" s="277" t="str">
        <f ca="true">+IF(OFFSET('Hygiene Data'!$H$11,0,10*ROW('Hygiene Data'!H53))="","",OFFSET('Hygiene Data'!$H$11,0,10*ROW('Hygiene Data'!H53)))</f>
        <v/>
      </c>
      <c r="EB59" s="277" t="str">
        <f ca="true">+IF(OFFSET('Hygiene Data'!$H$12,0,10*ROW('Hygiene Data'!H53))="","",OFFSET('Hygiene Data'!$H$12,0,10*ROW('Hygiene Data'!H53)))</f>
        <v/>
      </c>
      <c r="EC59" s="277" t="str">
        <f ca="true">+IF(OFFSET('Hygiene Data'!$H$13,0,10*ROW('Hygiene Data'!H53))="","",OFFSET('Hygiene Data'!$H$13,0,10*ROW('Hygiene Data'!H53)))</f>
        <v/>
      </c>
      <c r="ED59" s="277" t="str">
        <f ca="true">+IF(OFFSET('Hygiene Data'!$I$11,0,10*ROW('Hygiene Data'!I53))="","",OFFSET('Hygiene Data'!$I$11,0,10*ROW('Hygiene Data'!I53)))</f>
        <v/>
      </c>
      <c r="EE59" s="277" t="str">
        <f ca="true">+IF(OFFSET('Hygiene Data'!$I$12,0,10*ROW('Hygiene Data'!I53))="","",OFFSET('Hygiene Data'!$I$12,0,10*ROW('Hygiene Data'!I53)))</f>
        <v/>
      </c>
      <c r="EF59" s="277"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33" t="str">
        <f t="shared" ca="true" si="0"/>
        <v/>
      </c>
      <c r="D60" s="92"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2"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2"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2"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2"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2"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2"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2"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2"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2"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2"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2"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2"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2"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2"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2"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2"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2"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3"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3"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3"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3"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3"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3"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3"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3"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3"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3"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3"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3"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3"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3"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3"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3"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3"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3"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3"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3"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3"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3"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3"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3"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3"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3"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3"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3"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3"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3"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4"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4"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4"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4"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4"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4"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4"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4"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4"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4"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4"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4"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4"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4"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4"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4"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4"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4"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7"/>
      <c r="BS60" s="277" t="str">
        <f ca="true">+IF(OFFSET('Water Data'!$D$27,0,10*ROW('Water Data'!D54))="","",OFFSET('Water Data'!$D$27,0,10*ROW('Water Data'!D54)))</f>
        <v/>
      </c>
      <c r="BT60" s="277" t="str">
        <f ca="true">+IF(OFFSET('Water Data'!$D$28,0,10*ROW('Water Data'!D54))="","",OFFSET('Water Data'!$D$28,0,10*ROW('Water Data'!D54)))</f>
        <v/>
      </c>
      <c r="BU60" s="277" t="str">
        <f ca="true">+IF(OFFSET('Water Data'!$D$29,0,10*ROW('Water Data'!D54))="","",OFFSET('Water Data'!$D$29,0,10*ROW('Water Data'!D54)))</f>
        <v/>
      </c>
      <c r="BV60" s="277" t="str">
        <f ca="true">+IF(OFFSET('Water Data'!$E$27,0,10*ROW('Water Data'!E54))="","",OFFSET('Water Data'!$E$27,0,10*ROW('Water Data'!E54)))</f>
        <v/>
      </c>
      <c r="BW60" s="277" t="str">
        <f ca="true">+IF(OFFSET('Water Data'!$E$28,0,10*ROW('Water Data'!E54))="","",OFFSET('Water Data'!$E$28,0,10*ROW('Water Data'!E54)))</f>
        <v/>
      </c>
      <c r="BX60" s="277" t="str">
        <f ca="true">+IF(OFFSET('Water Data'!$E$29,0,10*ROW('Water Data'!E54))="","",OFFSET('Water Data'!$E$29,0,10*ROW('Water Data'!E54)))</f>
        <v/>
      </c>
      <c r="BY60" s="277" t="str">
        <f ca="true">+IF(OFFSET('Water Data'!$F$27,0,10*ROW('Water Data'!F54))="","",OFFSET('Water Data'!$F$27,0,10*ROW('Water Data'!F54)))</f>
        <v/>
      </c>
      <c r="BZ60" s="277" t="str">
        <f ca="true">+IF(OFFSET('Water Data'!$F$28,0,10*ROW('Water Data'!F54))="","",OFFSET('Water Data'!$F$28,0,10*ROW('Water Data'!F54)))</f>
        <v/>
      </c>
      <c r="CA60" s="277" t="str">
        <f ca="true">+IF(OFFSET('Water Data'!$F$29,0,10*ROW('Water Data'!F54))="","",OFFSET('Water Data'!$F$29,0,10*ROW('Water Data'!F54)))</f>
        <v/>
      </c>
      <c r="CB60" s="277" t="str">
        <f ca="true">+IF(OFFSET('Water Data'!$G$27,0,10*ROW('Water Data'!G54))="","",OFFSET('Water Data'!$G$27,0,10*ROW('Water Data'!G54)))</f>
        <v/>
      </c>
      <c r="CC60" s="277" t="str">
        <f ca="true">+IF(OFFSET('Water Data'!$G$28,0,10*ROW('Water Data'!G54))="","",OFFSET('Water Data'!$G$28,0,10*ROW('Water Data'!G54)))</f>
        <v/>
      </c>
      <c r="CD60" s="277" t="str">
        <f ca="true">+IF(OFFSET('Water Data'!$G$29,0,10*ROW('Water Data'!G54))="","",OFFSET('Water Data'!$G$29,0,10*ROW('Water Data'!G54)))</f>
        <v/>
      </c>
      <c r="CE60" s="277" t="str">
        <f ca="true">+IF(OFFSET('Water Data'!$H$27,0,10*ROW('Water Data'!H54))="","",OFFSET('Water Data'!$H$27,0,10*ROW('Water Data'!H54)))</f>
        <v/>
      </c>
      <c r="CF60" s="277" t="str">
        <f ca="true">+IF(OFFSET('Water Data'!$H$28,0,10*ROW('Water Data'!H54))="","",OFFSET('Water Data'!$H$28,0,10*ROW('Water Data'!H54)))</f>
        <v/>
      </c>
      <c r="CG60" s="277" t="str">
        <f ca="true">+IF(OFFSET('Water Data'!$H$29,0,10*ROW('Water Data'!H54))="","",OFFSET('Water Data'!$H$29,0,10*ROW('Water Data'!H54)))</f>
        <v/>
      </c>
      <c r="CH60" s="277" t="str">
        <f ca="true">+IF(OFFSET('Water Data'!$I$27,0,10*ROW('Water Data'!I54))="","",OFFSET('Water Data'!$I$27,0,10*ROW('Water Data'!I54)))</f>
        <v/>
      </c>
      <c r="CI60" s="277" t="str">
        <f ca="true">+IF(OFFSET('Water Data'!$I$28,0,10*ROW('Water Data'!I54))="","",OFFSET('Water Data'!$I$28,0,10*ROW('Water Data'!I54)))</f>
        <v/>
      </c>
      <c r="CJ60" s="277" t="str">
        <f ca="true">+IF(OFFSET('Water Data'!$I$29,0,10*ROW('Water Data'!I54))="","",OFFSET('Water Data'!$I$29,0,10*ROW('Water Data'!I54)))</f>
        <v/>
      </c>
      <c r="CK60" s="277" t="str">
        <f ca="true">+IF(OFFSET('Sanitation Data'!$D$28,0,10*ROW('Sanitation Data'!D54))="","",OFFSET('Sanitation Data'!$D$28,0,10*ROW('Sanitation Data'!D54)))</f>
        <v/>
      </c>
      <c r="CL60" s="277" t="str">
        <f ca="true">+IF(OFFSET('Sanitation Data'!$D$29,0,10*ROW('Sanitation Data'!D54))="","",OFFSET('Sanitation Data'!$D$29,0,10*ROW('Sanitation Data'!D54)))</f>
        <v/>
      </c>
      <c r="CM60" s="277" t="str">
        <f ca="true">+IF(OFFSET('Sanitation Data'!$D$30,0,10*ROW('Sanitation Data'!D54))="","",OFFSET('Sanitation Data'!$D$30,0,10*ROW('Sanitation Data'!D54)))</f>
        <v/>
      </c>
      <c r="CN60" s="277" t="str">
        <f ca="true">+IF(OFFSET('Sanitation Data'!$D$31,0,10*ROW('Sanitation Data'!D54))="","",OFFSET('Sanitation Data'!$D$31,0,10*ROW('Sanitation Data'!D54)))</f>
        <v/>
      </c>
      <c r="CO60" s="277" t="str">
        <f ca="true">+IF(OFFSET('Sanitation Data'!$D$32,0,10*ROW('Sanitation Data'!D54))="","",OFFSET('Sanitation Data'!$D$32,0,10*ROW('Sanitation Data'!D54)))</f>
        <v/>
      </c>
      <c r="CP60" s="277" t="str">
        <f ca="true">+IF(OFFSET('Sanitation Data'!$E$28,0,10*ROW('Sanitation Data'!E54))="","",OFFSET('Sanitation Data'!$E$28,0,10*ROW('Sanitation Data'!E54)))</f>
        <v/>
      </c>
      <c r="CQ60" s="277" t="str">
        <f ca="true">+IF(OFFSET('Sanitation Data'!$E$29,0,10*ROW('Sanitation Data'!E54))="","",OFFSET('Sanitation Data'!$E$29,0,10*ROW('Sanitation Data'!E54)))</f>
        <v/>
      </c>
      <c r="CR60" s="277" t="str">
        <f ca="true">+IF(OFFSET('Sanitation Data'!$E$30,0,10*ROW('Sanitation Data'!E54))="","",OFFSET('Sanitation Data'!$E$30,0,10*ROW('Sanitation Data'!E54)))</f>
        <v/>
      </c>
      <c r="CS60" s="277" t="str">
        <f ca="true">+IF(OFFSET('Sanitation Data'!$E$31,0,10*ROW('Sanitation Data'!E54))="","",OFFSET('Sanitation Data'!$E$31,0,10*ROW('Sanitation Data'!E54)))</f>
        <v/>
      </c>
      <c r="CT60" s="277" t="str">
        <f ca="true">+IF(OFFSET('Sanitation Data'!$E$32,0,10*ROW('Sanitation Data'!E54))="","",OFFSET('Sanitation Data'!$E$32,0,10*ROW('Sanitation Data'!E54)))</f>
        <v/>
      </c>
      <c r="CU60" s="277" t="str">
        <f ca="true">+IF(OFFSET('Sanitation Data'!$F$28,0,10*ROW('Sanitation Data'!F54))="","",OFFSET('Sanitation Data'!$F$28,0,10*ROW('Sanitation Data'!F54)))</f>
        <v/>
      </c>
      <c r="CV60" s="277" t="str">
        <f ca="true">+IF(OFFSET('Sanitation Data'!$F$29,0,10*ROW('Sanitation Data'!F54))="","",OFFSET('Sanitation Data'!$F$29,0,10*ROW('Sanitation Data'!F54)))</f>
        <v/>
      </c>
      <c r="CW60" s="277" t="str">
        <f ca="true">+IF(OFFSET('Sanitation Data'!$F$30,0,10*ROW('Sanitation Data'!F54))="","",OFFSET('Sanitation Data'!$F$30,0,10*ROW('Sanitation Data'!F54)))</f>
        <v/>
      </c>
      <c r="CX60" s="277" t="str">
        <f ca="true">+IF(OFFSET('Sanitation Data'!$F$31,0,10*ROW('Sanitation Data'!F54))="","",OFFSET('Sanitation Data'!$F$31,0,10*ROW('Sanitation Data'!F54)))</f>
        <v/>
      </c>
      <c r="CY60" s="277" t="str">
        <f ca="true">+IF(OFFSET('Sanitation Data'!$F$32,0,10*ROW('Sanitation Data'!F54))="","",OFFSET('Sanitation Data'!$F$32,0,10*ROW('Sanitation Data'!F54)))</f>
        <v/>
      </c>
      <c r="CZ60" s="277" t="str">
        <f ca="true">+IF(OFFSET('Sanitation Data'!$G$28,0,10*ROW('Sanitation Data'!G54))="","",OFFSET('Sanitation Data'!$G$28,0,10*ROW('Sanitation Data'!G54)))</f>
        <v/>
      </c>
      <c r="DA60" s="277" t="str">
        <f ca="true">+IF(OFFSET('Sanitation Data'!$G$29,0,10*ROW('Sanitation Data'!G54))="","",OFFSET('Sanitation Data'!$G$29,0,10*ROW('Sanitation Data'!G54)))</f>
        <v/>
      </c>
      <c r="DB60" s="277" t="str">
        <f ca="true">+IF(OFFSET('Sanitation Data'!$G$30,0,10*ROW('Sanitation Data'!G54))="","",OFFSET('Sanitation Data'!$G$30,0,10*ROW('Sanitation Data'!G54)))</f>
        <v/>
      </c>
      <c r="DC60" s="277" t="str">
        <f ca="true">+IF(OFFSET('Sanitation Data'!$G$31,0,10*ROW('Sanitation Data'!G54))="","",OFFSET('Sanitation Data'!$G$31,0,10*ROW('Sanitation Data'!G54)))</f>
        <v/>
      </c>
      <c r="DD60" s="277" t="str">
        <f ca="true">+IF(OFFSET('Sanitation Data'!$G$32,0,10*ROW('Sanitation Data'!G54))="","",OFFSET('Sanitation Data'!$G$32,0,10*ROW('Sanitation Data'!G54)))</f>
        <v/>
      </c>
      <c r="DE60" s="277" t="str">
        <f ca="true">+IF(OFFSET('Sanitation Data'!$H$28,0,10*ROW('Sanitation Data'!H54))="","",OFFSET('Sanitation Data'!$H$28,0,10*ROW('Sanitation Data'!H54)))</f>
        <v/>
      </c>
      <c r="DF60" s="277" t="str">
        <f ca="true">+IF(OFFSET('Sanitation Data'!$H$29,0,10*ROW('Sanitation Data'!H54))="","",OFFSET('Sanitation Data'!$H$29,0,10*ROW('Sanitation Data'!H54)))</f>
        <v/>
      </c>
      <c r="DG60" s="277" t="str">
        <f ca="true">+IF(OFFSET('Sanitation Data'!$H$30,0,10*ROW('Sanitation Data'!H54))="","",OFFSET('Sanitation Data'!$H$30,0,10*ROW('Sanitation Data'!H54)))</f>
        <v/>
      </c>
      <c r="DH60" s="277" t="str">
        <f ca="true">+IF(OFFSET('Sanitation Data'!$H$31,0,10*ROW('Sanitation Data'!H54))="","",OFFSET('Sanitation Data'!$H$31,0,10*ROW('Sanitation Data'!H54)))</f>
        <v/>
      </c>
      <c r="DI60" s="277" t="str">
        <f ca="true">+IF(OFFSET('Sanitation Data'!$H$32,0,10*ROW('Sanitation Data'!H54))="","",OFFSET('Sanitation Data'!$H$32,0,10*ROW('Sanitation Data'!H54)))</f>
        <v/>
      </c>
      <c r="DJ60" s="277" t="str">
        <f ca="true">+IF(OFFSET('Sanitation Data'!$I$28,0,10*ROW('Sanitation Data'!I54))="","",OFFSET('Sanitation Data'!$I$28,0,10*ROW('Sanitation Data'!I54)))</f>
        <v/>
      </c>
      <c r="DK60" s="277" t="str">
        <f ca="true">+IF(OFFSET('Sanitation Data'!$I$29,0,10*ROW('Sanitation Data'!I54))="","",OFFSET('Sanitation Data'!$I$29,0,10*ROW('Sanitation Data'!I54)))</f>
        <v/>
      </c>
      <c r="DL60" s="277" t="str">
        <f ca="true">+IF(OFFSET('Sanitation Data'!$I$30,0,10*ROW('Sanitation Data'!I54))="","",OFFSET('Sanitation Data'!$I$30,0,10*ROW('Sanitation Data'!I54)))</f>
        <v/>
      </c>
      <c r="DM60" s="277" t="str">
        <f ca="true">+IF(OFFSET('Sanitation Data'!$I$31,0,10*ROW('Sanitation Data'!I54))="","",OFFSET('Sanitation Data'!$I$31,0,10*ROW('Sanitation Data'!I54)))</f>
        <v/>
      </c>
      <c r="DN60" s="277" t="str">
        <f ca="true">+IF(OFFSET('Sanitation Data'!$I$32,0,10*ROW('Sanitation Data'!I54))="","",OFFSET('Sanitation Data'!$I$32,0,10*ROW('Sanitation Data'!I54)))</f>
        <v/>
      </c>
      <c r="DO60" s="277" t="str">
        <f ca="true">+IF(OFFSET('Hygiene Data'!$D$11,0,10*ROW('Hygiene Data'!D54))="","",OFFSET('Hygiene Data'!$D$11,0,10*ROW('Hygiene Data'!D54)))</f>
        <v/>
      </c>
      <c r="DP60" s="277" t="str">
        <f ca="true">+IF(OFFSET('Hygiene Data'!$D$12,0,10*ROW('Hygiene Data'!D54))="","",OFFSET('Hygiene Data'!$D$12,0,10*ROW('Hygiene Data'!D54)))</f>
        <v/>
      </c>
      <c r="DQ60" s="277" t="str">
        <f ca="true">+IF(OFFSET('Hygiene Data'!$D$13,0,10*ROW('Hygiene Data'!D54))="","",OFFSET('Hygiene Data'!$D$13,0,10*ROW('Hygiene Data'!D54)))</f>
        <v/>
      </c>
      <c r="DR60" s="277" t="str">
        <f ca="true">+IF(OFFSET('Hygiene Data'!$E$11,0,10*ROW('Hygiene Data'!E54))="","",OFFSET('Hygiene Data'!$E$11,0,10*ROW('Hygiene Data'!E54)))</f>
        <v/>
      </c>
      <c r="DS60" s="277" t="str">
        <f ca="true">+IF(OFFSET('Hygiene Data'!$E$12,0,10*ROW('Hygiene Data'!E54))="","",OFFSET('Hygiene Data'!$E$12,0,10*ROW('Hygiene Data'!E54)))</f>
        <v/>
      </c>
      <c r="DT60" s="277" t="str">
        <f ca="true">+IF(OFFSET('Hygiene Data'!$E$13,0,10*ROW('Hygiene Data'!E54))="","",OFFSET('Hygiene Data'!$E$13,0,10*ROW('Hygiene Data'!E54)))</f>
        <v/>
      </c>
      <c r="DU60" s="277" t="str">
        <f ca="true">+IF(OFFSET('Hygiene Data'!$F$11,0,10*ROW('Hygiene Data'!F54))="","",OFFSET('Hygiene Data'!$F$11,0,10*ROW('Hygiene Data'!F54)))</f>
        <v/>
      </c>
      <c r="DV60" s="277" t="str">
        <f ca="true">+IF(OFFSET('Hygiene Data'!$F$12,0,10*ROW('Hygiene Data'!F54))="","",OFFSET('Hygiene Data'!$F$12,0,10*ROW('Hygiene Data'!F54)))</f>
        <v/>
      </c>
      <c r="DW60" s="277" t="str">
        <f ca="true">+IF(OFFSET('Hygiene Data'!$F$13,0,10*ROW('Hygiene Data'!F54))="","",OFFSET('Hygiene Data'!$F$13,0,10*ROW('Hygiene Data'!F54)))</f>
        <v/>
      </c>
      <c r="DX60" s="277" t="str">
        <f ca="true">+IF(OFFSET('Hygiene Data'!$G$11,0,10*ROW('Hygiene Data'!G54))="","",OFFSET('Hygiene Data'!$G$11,0,10*ROW('Hygiene Data'!G54)))</f>
        <v/>
      </c>
      <c r="DY60" s="277" t="str">
        <f ca="true">+IF(OFFSET('Hygiene Data'!$G$12,0,10*ROW('Hygiene Data'!G54))="","",OFFSET('Hygiene Data'!$G$12,0,10*ROW('Hygiene Data'!G54)))</f>
        <v/>
      </c>
      <c r="DZ60" s="277" t="str">
        <f ca="true">+IF(OFFSET('Hygiene Data'!$G$13,0,10*ROW('Hygiene Data'!G54))="","",OFFSET('Hygiene Data'!$G$13,0,10*ROW('Hygiene Data'!G54)))</f>
        <v/>
      </c>
      <c r="EA60" s="277" t="str">
        <f ca="true">+IF(OFFSET('Hygiene Data'!$H$11,0,10*ROW('Hygiene Data'!H54))="","",OFFSET('Hygiene Data'!$H$11,0,10*ROW('Hygiene Data'!H54)))</f>
        <v/>
      </c>
      <c r="EB60" s="277" t="str">
        <f ca="true">+IF(OFFSET('Hygiene Data'!$H$12,0,10*ROW('Hygiene Data'!H54))="","",OFFSET('Hygiene Data'!$H$12,0,10*ROW('Hygiene Data'!H54)))</f>
        <v/>
      </c>
      <c r="EC60" s="277" t="str">
        <f ca="true">+IF(OFFSET('Hygiene Data'!$H$13,0,10*ROW('Hygiene Data'!H54))="","",OFFSET('Hygiene Data'!$H$13,0,10*ROW('Hygiene Data'!H54)))</f>
        <v/>
      </c>
      <c r="ED60" s="277" t="str">
        <f ca="true">+IF(OFFSET('Hygiene Data'!$I$11,0,10*ROW('Hygiene Data'!I54))="","",OFFSET('Hygiene Data'!$I$11,0,10*ROW('Hygiene Data'!I54)))</f>
        <v/>
      </c>
      <c r="EE60" s="277" t="str">
        <f ca="true">+IF(OFFSET('Hygiene Data'!$I$12,0,10*ROW('Hygiene Data'!I54))="","",OFFSET('Hygiene Data'!$I$12,0,10*ROW('Hygiene Data'!I54)))</f>
        <v/>
      </c>
      <c r="EF60" s="277"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33" t="str">
        <f t="shared" ca="true" si="0"/>
        <v/>
      </c>
      <c r="D61" s="92"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2"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2"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2"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2"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2"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2"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2"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2"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2"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2"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2"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2"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2"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2"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2"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2"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2"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3"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3"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3"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3"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3"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3"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3"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3"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3"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3"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3"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3"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3"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3"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3"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3"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3"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3"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3"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3"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3"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3"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3"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3"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3"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3"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3"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3"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3"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3"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4"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4"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4"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4"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4"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4"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4"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4"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4"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4"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4"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4"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4"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4"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4"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4"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4"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4"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7"/>
      <c r="BS61" s="277" t="str">
        <f ca="true">+IF(OFFSET('Water Data'!$D$27,0,10*ROW('Water Data'!D55))="","",OFFSET('Water Data'!$D$27,0,10*ROW('Water Data'!D55)))</f>
        <v/>
      </c>
      <c r="BT61" s="277" t="str">
        <f ca="true">+IF(OFFSET('Water Data'!$D$28,0,10*ROW('Water Data'!D55))="","",OFFSET('Water Data'!$D$28,0,10*ROW('Water Data'!D55)))</f>
        <v/>
      </c>
      <c r="BU61" s="277" t="str">
        <f ca="true">+IF(OFFSET('Water Data'!$D$29,0,10*ROW('Water Data'!D55))="","",OFFSET('Water Data'!$D$29,0,10*ROW('Water Data'!D55)))</f>
        <v/>
      </c>
      <c r="BV61" s="277" t="str">
        <f ca="true">+IF(OFFSET('Water Data'!$E$27,0,10*ROW('Water Data'!E55))="","",OFFSET('Water Data'!$E$27,0,10*ROW('Water Data'!E55)))</f>
        <v/>
      </c>
      <c r="BW61" s="277" t="str">
        <f ca="true">+IF(OFFSET('Water Data'!$E$28,0,10*ROW('Water Data'!E55))="","",OFFSET('Water Data'!$E$28,0,10*ROW('Water Data'!E55)))</f>
        <v/>
      </c>
      <c r="BX61" s="277" t="str">
        <f ca="true">+IF(OFFSET('Water Data'!$E$29,0,10*ROW('Water Data'!E55))="","",OFFSET('Water Data'!$E$29,0,10*ROW('Water Data'!E55)))</f>
        <v/>
      </c>
      <c r="BY61" s="277" t="str">
        <f ca="true">+IF(OFFSET('Water Data'!$F$27,0,10*ROW('Water Data'!F55))="","",OFFSET('Water Data'!$F$27,0,10*ROW('Water Data'!F55)))</f>
        <v/>
      </c>
      <c r="BZ61" s="277" t="str">
        <f ca="true">+IF(OFFSET('Water Data'!$F$28,0,10*ROW('Water Data'!F55))="","",OFFSET('Water Data'!$F$28,0,10*ROW('Water Data'!F55)))</f>
        <v/>
      </c>
      <c r="CA61" s="277" t="str">
        <f ca="true">+IF(OFFSET('Water Data'!$F$29,0,10*ROW('Water Data'!F55))="","",OFFSET('Water Data'!$F$29,0,10*ROW('Water Data'!F55)))</f>
        <v/>
      </c>
      <c r="CB61" s="277" t="str">
        <f ca="true">+IF(OFFSET('Water Data'!$G$27,0,10*ROW('Water Data'!G55))="","",OFFSET('Water Data'!$G$27,0,10*ROW('Water Data'!G55)))</f>
        <v/>
      </c>
      <c r="CC61" s="277" t="str">
        <f ca="true">+IF(OFFSET('Water Data'!$G$28,0,10*ROW('Water Data'!G55))="","",OFFSET('Water Data'!$G$28,0,10*ROW('Water Data'!G55)))</f>
        <v/>
      </c>
      <c r="CD61" s="277" t="str">
        <f ca="true">+IF(OFFSET('Water Data'!$G$29,0,10*ROW('Water Data'!G55))="","",OFFSET('Water Data'!$G$29,0,10*ROW('Water Data'!G55)))</f>
        <v/>
      </c>
      <c r="CE61" s="277" t="str">
        <f ca="true">+IF(OFFSET('Water Data'!$H$27,0,10*ROW('Water Data'!H55))="","",OFFSET('Water Data'!$H$27,0,10*ROW('Water Data'!H55)))</f>
        <v/>
      </c>
      <c r="CF61" s="277" t="str">
        <f ca="true">+IF(OFFSET('Water Data'!$H$28,0,10*ROW('Water Data'!H55))="","",OFFSET('Water Data'!$H$28,0,10*ROW('Water Data'!H55)))</f>
        <v/>
      </c>
      <c r="CG61" s="277" t="str">
        <f ca="true">+IF(OFFSET('Water Data'!$H$29,0,10*ROW('Water Data'!H55))="","",OFFSET('Water Data'!$H$29,0,10*ROW('Water Data'!H55)))</f>
        <v/>
      </c>
      <c r="CH61" s="277" t="str">
        <f ca="true">+IF(OFFSET('Water Data'!$I$27,0,10*ROW('Water Data'!I55))="","",OFFSET('Water Data'!$I$27,0,10*ROW('Water Data'!I55)))</f>
        <v/>
      </c>
      <c r="CI61" s="277" t="str">
        <f ca="true">+IF(OFFSET('Water Data'!$I$28,0,10*ROW('Water Data'!I55))="","",OFFSET('Water Data'!$I$28,0,10*ROW('Water Data'!I55)))</f>
        <v/>
      </c>
      <c r="CJ61" s="277" t="str">
        <f ca="true">+IF(OFFSET('Water Data'!$I$29,0,10*ROW('Water Data'!I55))="","",OFFSET('Water Data'!$I$29,0,10*ROW('Water Data'!I55)))</f>
        <v/>
      </c>
      <c r="CK61" s="277" t="str">
        <f ca="true">+IF(OFFSET('Sanitation Data'!$D$28,0,10*ROW('Sanitation Data'!D55))="","",OFFSET('Sanitation Data'!$D$28,0,10*ROW('Sanitation Data'!D55)))</f>
        <v/>
      </c>
      <c r="CL61" s="277" t="str">
        <f ca="true">+IF(OFFSET('Sanitation Data'!$D$29,0,10*ROW('Sanitation Data'!D55))="","",OFFSET('Sanitation Data'!$D$29,0,10*ROW('Sanitation Data'!D55)))</f>
        <v/>
      </c>
      <c r="CM61" s="277" t="str">
        <f ca="true">+IF(OFFSET('Sanitation Data'!$D$30,0,10*ROW('Sanitation Data'!D55))="","",OFFSET('Sanitation Data'!$D$30,0,10*ROW('Sanitation Data'!D55)))</f>
        <v/>
      </c>
      <c r="CN61" s="277" t="str">
        <f ca="true">+IF(OFFSET('Sanitation Data'!$D$31,0,10*ROW('Sanitation Data'!D55))="","",OFFSET('Sanitation Data'!$D$31,0,10*ROW('Sanitation Data'!D55)))</f>
        <v/>
      </c>
      <c r="CO61" s="277" t="str">
        <f ca="true">+IF(OFFSET('Sanitation Data'!$D$32,0,10*ROW('Sanitation Data'!D55))="","",OFFSET('Sanitation Data'!$D$32,0,10*ROW('Sanitation Data'!D55)))</f>
        <v/>
      </c>
      <c r="CP61" s="277" t="str">
        <f ca="true">+IF(OFFSET('Sanitation Data'!$E$28,0,10*ROW('Sanitation Data'!E55))="","",OFFSET('Sanitation Data'!$E$28,0,10*ROW('Sanitation Data'!E55)))</f>
        <v/>
      </c>
      <c r="CQ61" s="277" t="str">
        <f ca="true">+IF(OFFSET('Sanitation Data'!$E$29,0,10*ROW('Sanitation Data'!E55))="","",OFFSET('Sanitation Data'!$E$29,0,10*ROW('Sanitation Data'!E55)))</f>
        <v/>
      </c>
      <c r="CR61" s="277" t="str">
        <f ca="true">+IF(OFFSET('Sanitation Data'!$E$30,0,10*ROW('Sanitation Data'!E55))="","",OFFSET('Sanitation Data'!$E$30,0,10*ROW('Sanitation Data'!E55)))</f>
        <v/>
      </c>
      <c r="CS61" s="277" t="str">
        <f ca="true">+IF(OFFSET('Sanitation Data'!$E$31,0,10*ROW('Sanitation Data'!E55))="","",OFFSET('Sanitation Data'!$E$31,0,10*ROW('Sanitation Data'!E55)))</f>
        <v/>
      </c>
      <c r="CT61" s="277" t="str">
        <f ca="true">+IF(OFFSET('Sanitation Data'!$E$32,0,10*ROW('Sanitation Data'!E55))="","",OFFSET('Sanitation Data'!$E$32,0,10*ROW('Sanitation Data'!E55)))</f>
        <v/>
      </c>
      <c r="CU61" s="277" t="str">
        <f ca="true">+IF(OFFSET('Sanitation Data'!$F$28,0,10*ROW('Sanitation Data'!F55))="","",OFFSET('Sanitation Data'!$F$28,0,10*ROW('Sanitation Data'!F55)))</f>
        <v/>
      </c>
      <c r="CV61" s="277" t="str">
        <f ca="true">+IF(OFFSET('Sanitation Data'!$F$29,0,10*ROW('Sanitation Data'!F55))="","",OFFSET('Sanitation Data'!$F$29,0,10*ROW('Sanitation Data'!F55)))</f>
        <v/>
      </c>
      <c r="CW61" s="277" t="str">
        <f ca="true">+IF(OFFSET('Sanitation Data'!$F$30,0,10*ROW('Sanitation Data'!F55))="","",OFFSET('Sanitation Data'!$F$30,0,10*ROW('Sanitation Data'!F55)))</f>
        <v/>
      </c>
      <c r="CX61" s="277" t="str">
        <f ca="true">+IF(OFFSET('Sanitation Data'!$F$31,0,10*ROW('Sanitation Data'!F55))="","",OFFSET('Sanitation Data'!$F$31,0,10*ROW('Sanitation Data'!F55)))</f>
        <v/>
      </c>
      <c r="CY61" s="277" t="str">
        <f ca="true">+IF(OFFSET('Sanitation Data'!$F$32,0,10*ROW('Sanitation Data'!F55))="","",OFFSET('Sanitation Data'!$F$32,0,10*ROW('Sanitation Data'!F55)))</f>
        <v/>
      </c>
      <c r="CZ61" s="277" t="str">
        <f ca="true">+IF(OFFSET('Sanitation Data'!$G$28,0,10*ROW('Sanitation Data'!G55))="","",OFFSET('Sanitation Data'!$G$28,0,10*ROW('Sanitation Data'!G55)))</f>
        <v/>
      </c>
      <c r="DA61" s="277" t="str">
        <f ca="true">+IF(OFFSET('Sanitation Data'!$G$29,0,10*ROW('Sanitation Data'!G55))="","",OFFSET('Sanitation Data'!$G$29,0,10*ROW('Sanitation Data'!G55)))</f>
        <v/>
      </c>
      <c r="DB61" s="277" t="str">
        <f ca="true">+IF(OFFSET('Sanitation Data'!$G$30,0,10*ROW('Sanitation Data'!G55))="","",OFFSET('Sanitation Data'!$G$30,0,10*ROW('Sanitation Data'!G55)))</f>
        <v/>
      </c>
      <c r="DC61" s="277" t="str">
        <f ca="true">+IF(OFFSET('Sanitation Data'!$G$31,0,10*ROW('Sanitation Data'!G55))="","",OFFSET('Sanitation Data'!$G$31,0,10*ROW('Sanitation Data'!G55)))</f>
        <v/>
      </c>
      <c r="DD61" s="277" t="str">
        <f ca="true">+IF(OFFSET('Sanitation Data'!$G$32,0,10*ROW('Sanitation Data'!G55))="","",OFFSET('Sanitation Data'!$G$32,0,10*ROW('Sanitation Data'!G55)))</f>
        <v/>
      </c>
      <c r="DE61" s="277" t="str">
        <f ca="true">+IF(OFFSET('Sanitation Data'!$H$28,0,10*ROW('Sanitation Data'!H55))="","",OFFSET('Sanitation Data'!$H$28,0,10*ROW('Sanitation Data'!H55)))</f>
        <v/>
      </c>
      <c r="DF61" s="277" t="str">
        <f ca="true">+IF(OFFSET('Sanitation Data'!$H$29,0,10*ROW('Sanitation Data'!H55))="","",OFFSET('Sanitation Data'!$H$29,0,10*ROW('Sanitation Data'!H55)))</f>
        <v/>
      </c>
      <c r="DG61" s="277" t="str">
        <f ca="true">+IF(OFFSET('Sanitation Data'!$H$30,0,10*ROW('Sanitation Data'!H55))="","",OFFSET('Sanitation Data'!$H$30,0,10*ROW('Sanitation Data'!H55)))</f>
        <v/>
      </c>
      <c r="DH61" s="277" t="str">
        <f ca="true">+IF(OFFSET('Sanitation Data'!$H$31,0,10*ROW('Sanitation Data'!H55))="","",OFFSET('Sanitation Data'!$H$31,0,10*ROW('Sanitation Data'!H55)))</f>
        <v/>
      </c>
      <c r="DI61" s="277" t="str">
        <f ca="true">+IF(OFFSET('Sanitation Data'!$H$32,0,10*ROW('Sanitation Data'!H55))="","",OFFSET('Sanitation Data'!$H$32,0,10*ROW('Sanitation Data'!H55)))</f>
        <v/>
      </c>
      <c r="DJ61" s="277" t="str">
        <f ca="true">+IF(OFFSET('Sanitation Data'!$I$28,0,10*ROW('Sanitation Data'!I55))="","",OFFSET('Sanitation Data'!$I$28,0,10*ROW('Sanitation Data'!I55)))</f>
        <v/>
      </c>
      <c r="DK61" s="277" t="str">
        <f ca="true">+IF(OFFSET('Sanitation Data'!$I$29,0,10*ROW('Sanitation Data'!I55))="","",OFFSET('Sanitation Data'!$I$29,0,10*ROW('Sanitation Data'!I55)))</f>
        <v/>
      </c>
      <c r="DL61" s="277" t="str">
        <f ca="true">+IF(OFFSET('Sanitation Data'!$I$30,0,10*ROW('Sanitation Data'!I55))="","",OFFSET('Sanitation Data'!$I$30,0,10*ROW('Sanitation Data'!I55)))</f>
        <v/>
      </c>
      <c r="DM61" s="277" t="str">
        <f ca="true">+IF(OFFSET('Sanitation Data'!$I$31,0,10*ROW('Sanitation Data'!I55))="","",OFFSET('Sanitation Data'!$I$31,0,10*ROW('Sanitation Data'!I55)))</f>
        <v/>
      </c>
      <c r="DN61" s="277" t="str">
        <f ca="true">+IF(OFFSET('Sanitation Data'!$I$32,0,10*ROW('Sanitation Data'!I55))="","",OFFSET('Sanitation Data'!$I$32,0,10*ROW('Sanitation Data'!I55)))</f>
        <v/>
      </c>
      <c r="DO61" s="277" t="str">
        <f ca="true">+IF(OFFSET('Hygiene Data'!$D$11,0,10*ROW('Hygiene Data'!D55))="","",OFFSET('Hygiene Data'!$D$11,0,10*ROW('Hygiene Data'!D55)))</f>
        <v/>
      </c>
      <c r="DP61" s="277" t="str">
        <f ca="true">+IF(OFFSET('Hygiene Data'!$D$12,0,10*ROW('Hygiene Data'!D55))="","",OFFSET('Hygiene Data'!$D$12,0,10*ROW('Hygiene Data'!D55)))</f>
        <v/>
      </c>
      <c r="DQ61" s="277" t="str">
        <f ca="true">+IF(OFFSET('Hygiene Data'!$D$13,0,10*ROW('Hygiene Data'!D55))="","",OFFSET('Hygiene Data'!$D$13,0,10*ROW('Hygiene Data'!D55)))</f>
        <v/>
      </c>
      <c r="DR61" s="277" t="str">
        <f ca="true">+IF(OFFSET('Hygiene Data'!$E$11,0,10*ROW('Hygiene Data'!E55))="","",OFFSET('Hygiene Data'!$E$11,0,10*ROW('Hygiene Data'!E55)))</f>
        <v/>
      </c>
      <c r="DS61" s="277" t="str">
        <f ca="true">+IF(OFFSET('Hygiene Data'!$E$12,0,10*ROW('Hygiene Data'!E55))="","",OFFSET('Hygiene Data'!$E$12,0,10*ROW('Hygiene Data'!E55)))</f>
        <v/>
      </c>
      <c r="DT61" s="277" t="str">
        <f ca="true">+IF(OFFSET('Hygiene Data'!$E$13,0,10*ROW('Hygiene Data'!E55))="","",OFFSET('Hygiene Data'!$E$13,0,10*ROW('Hygiene Data'!E55)))</f>
        <v/>
      </c>
      <c r="DU61" s="277" t="str">
        <f ca="true">+IF(OFFSET('Hygiene Data'!$F$11,0,10*ROW('Hygiene Data'!F55))="","",OFFSET('Hygiene Data'!$F$11,0,10*ROW('Hygiene Data'!F55)))</f>
        <v/>
      </c>
      <c r="DV61" s="277" t="str">
        <f ca="true">+IF(OFFSET('Hygiene Data'!$F$12,0,10*ROW('Hygiene Data'!F55))="","",OFFSET('Hygiene Data'!$F$12,0,10*ROW('Hygiene Data'!F55)))</f>
        <v/>
      </c>
      <c r="DW61" s="277" t="str">
        <f ca="true">+IF(OFFSET('Hygiene Data'!$F$13,0,10*ROW('Hygiene Data'!F55))="","",OFFSET('Hygiene Data'!$F$13,0,10*ROW('Hygiene Data'!F55)))</f>
        <v/>
      </c>
      <c r="DX61" s="277" t="str">
        <f ca="true">+IF(OFFSET('Hygiene Data'!$G$11,0,10*ROW('Hygiene Data'!G55))="","",OFFSET('Hygiene Data'!$G$11,0,10*ROW('Hygiene Data'!G55)))</f>
        <v/>
      </c>
      <c r="DY61" s="277" t="str">
        <f ca="true">+IF(OFFSET('Hygiene Data'!$G$12,0,10*ROW('Hygiene Data'!G55))="","",OFFSET('Hygiene Data'!$G$12,0,10*ROW('Hygiene Data'!G55)))</f>
        <v/>
      </c>
      <c r="DZ61" s="277" t="str">
        <f ca="true">+IF(OFFSET('Hygiene Data'!$G$13,0,10*ROW('Hygiene Data'!G55))="","",OFFSET('Hygiene Data'!$G$13,0,10*ROW('Hygiene Data'!G55)))</f>
        <v/>
      </c>
      <c r="EA61" s="277" t="str">
        <f ca="true">+IF(OFFSET('Hygiene Data'!$H$11,0,10*ROW('Hygiene Data'!H55))="","",OFFSET('Hygiene Data'!$H$11,0,10*ROW('Hygiene Data'!H55)))</f>
        <v/>
      </c>
      <c r="EB61" s="277" t="str">
        <f ca="true">+IF(OFFSET('Hygiene Data'!$H$12,0,10*ROW('Hygiene Data'!H55))="","",OFFSET('Hygiene Data'!$H$12,0,10*ROW('Hygiene Data'!H55)))</f>
        <v/>
      </c>
      <c r="EC61" s="277" t="str">
        <f ca="true">+IF(OFFSET('Hygiene Data'!$H$13,0,10*ROW('Hygiene Data'!H55))="","",OFFSET('Hygiene Data'!$H$13,0,10*ROW('Hygiene Data'!H55)))</f>
        <v/>
      </c>
      <c r="ED61" s="277" t="str">
        <f ca="true">+IF(OFFSET('Hygiene Data'!$I$11,0,10*ROW('Hygiene Data'!I55))="","",OFFSET('Hygiene Data'!$I$11,0,10*ROW('Hygiene Data'!I55)))</f>
        <v/>
      </c>
      <c r="EE61" s="277" t="str">
        <f ca="true">+IF(OFFSET('Hygiene Data'!$I$12,0,10*ROW('Hygiene Data'!I55))="","",OFFSET('Hygiene Data'!$I$12,0,10*ROW('Hygiene Data'!I55)))</f>
        <v/>
      </c>
      <c r="EF61" s="277"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33" t="str">
        <f t="shared" ca="true" si="0"/>
        <v/>
      </c>
      <c r="D62" s="92"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2"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2"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2"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2"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2"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2"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2"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2"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2"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2"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2"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2"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2"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2"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2"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2"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2"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3"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3"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3"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3"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3"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3"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3"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3"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3"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3"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3"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3"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3"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3"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3"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3"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3"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3"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3"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3"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3"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3"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3"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3"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3"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3"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3"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3"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3"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3"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4"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4"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4"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4"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4"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4"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4"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4"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4"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4"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4"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4"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4"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4"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4"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4"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4"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4"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7"/>
      <c r="BS62" s="277" t="str">
        <f ca="true">+IF(OFFSET('Water Data'!$D$27,0,10*ROW('Water Data'!D56))="","",OFFSET('Water Data'!$D$27,0,10*ROW('Water Data'!D56)))</f>
        <v/>
      </c>
      <c r="BT62" s="277" t="str">
        <f ca="true">+IF(OFFSET('Water Data'!$D$28,0,10*ROW('Water Data'!D56))="","",OFFSET('Water Data'!$D$28,0,10*ROW('Water Data'!D56)))</f>
        <v/>
      </c>
      <c r="BU62" s="277" t="str">
        <f ca="true">+IF(OFFSET('Water Data'!$D$29,0,10*ROW('Water Data'!D56))="","",OFFSET('Water Data'!$D$29,0,10*ROW('Water Data'!D56)))</f>
        <v/>
      </c>
      <c r="BV62" s="277" t="str">
        <f ca="true">+IF(OFFSET('Water Data'!$E$27,0,10*ROW('Water Data'!E56))="","",OFFSET('Water Data'!$E$27,0,10*ROW('Water Data'!E56)))</f>
        <v/>
      </c>
      <c r="BW62" s="277" t="str">
        <f ca="true">+IF(OFFSET('Water Data'!$E$28,0,10*ROW('Water Data'!E56))="","",OFFSET('Water Data'!$E$28,0,10*ROW('Water Data'!E56)))</f>
        <v/>
      </c>
      <c r="BX62" s="277" t="str">
        <f ca="true">+IF(OFFSET('Water Data'!$E$29,0,10*ROW('Water Data'!E56))="","",OFFSET('Water Data'!$E$29,0,10*ROW('Water Data'!E56)))</f>
        <v/>
      </c>
      <c r="BY62" s="277" t="str">
        <f ca="true">+IF(OFFSET('Water Data'!$F$27,0,10*ROW('Water Data'!F56))="","",OFFSET('Water Data'!$F$27,0,10*ROW('Water Data'!F56)))</f>
        <v/>
      </c>
      <c r="BZ62" s="277" t="str">
        <f ca="true">+IF(OFFSET('Water Data'!$F$28,0,10*ROW('Water Data'!F56))="","",OFFSET('Water Data'!$F$28,0,10*ROW('Water Data'!F56)))</f>
        <v/>
      </c>
      <c r="CA62" s="277" t="str">
        <f ca="true">+IF(OFFSET('Water Data'!$F$29,0,10*ROW('Water Data'!F56))="","",OFFSET('Water Data'!$F$29,0,10*ROW('Water Data'!F56)))</f>
        <v/>
      </c>
      <c r="CB62" s="277" t="str">
        <f ca="true">+IF(OFFSET('Water Data'!$G$27,0,10*ROW('Water Data'!G56))="","",OFFSET('Water Data'!$G$27,0,10*ROW('Water Data'!G56)))</f>
        <v/>
      </c>
      <c r="CC62" s="277" t="str">
        <f ca="true">+IF(OFFSET('Water Data'!$G$28,0,10*ROW('Water Data'!G56))="","",OFFSET('Water Data'!$G$28,0,10*ROW('Water Data'!G56)))</f>
        <v/>
      </c>
      <c r="CD62" s="277" t="str">
        <f ca="true">+IF(OFFSET('Water Data'!$G$29,0,10*ROW('Water Data'!G56))="","",OFFSET('Water Data'!$G$29,0,10*ROW('Water Data'!G56)))</f>
        <v/>
      </c>
      <c r="CE62" s="277" t="str">
        <f ca="true">+IF(OFFSET('Water Data'!$H$27,0,10*ROW('Water Data'!H56))="","",OFFSET('Water Data'!$H$27,0,10*ROW('Water Data'!H56)))</f>
        <v/>
      </c>
      <c r="CF62" s="277" t="str">
        <f ca="true">+IF(OFFSET('Water Data'!$H$28,0,10*ROW('Water Data'!H56))="","",OFFSET('Water Data'!$H$28,0,10*ROW('Water Data'!H56)))</f>
        <v/>
      </c>
      <c r="CG62" s="277" t="str">
        <f ca="true">+IF(OFFSET('Water Data'!$H$29,0,10*ROW('Water Data'!H56))="","",OFFSET('Water Data'!$H$29,0,10*ROW('Water Data'!H56)))</f>
        <v/>
      </c>
      <c r="CH62" s="277" t="str">
        <f ca="true">+IF(OFFSET('Water Data'!$I$27,0,10*ROW('Water Data'!I56))="","",OFFSET('Water Data'!$I$27,0,10*ROW('Water Data'!I56)))</f>
        <v/>
      </c>
      <c r="CI62" s="277" t="str">
        <f ca="true">+IF(OFFSET('Water Data'!$I$28,0,10*ROW('Water Data'!I56))="","",OFFSET('Water Data'!$I$28,0,10*ROW('Water Data'!I56)))</f>
        <v/>
      </c>
      <c r="CJ62" s="277" t="str">
        <f ca="true">+IF(OFFSET('Water Data'!$I$29,0,10*ROW('Water Data'!I56))="","",OFFSET('Water Data'!$I$29,0,10*ROW('Water Data'!I56)))</f>
        <v/>
      </c>
      <c r="CK62" s="277" t="str">
        <f ca="true">+IF(OFFSET('Sanitation Data'!$D$28,0,10*ROW('Sanitation Data'!D56))="","",OFFSET('Sanitation Data'!$D$28,0,10*ROW('Sanitation Data'!D56)))</f>
        <v/>
      </c>
      <c r="CL62" s="277" t="str">
        <f ca="true">+IF(OFFSET('Sanitation Data'!$D$29,0,10*ROW('Sanitation Data'!D56))="","",OFFSET('Sanitation Data'!$D$29,0,10*ROW('Sanitation Data'!D56)))</f>
        <v/>
      </c>
      <c r="CM62" s="277" t="str">
        <f ca="true">+IF(OFFSET('Sanitation Data'!$D$30,0,10*ROW('Sanitation Data'!D56))="","",OFFSET('Sanitation Data'!$D$30,0,10*ROW('Sanitation Data'!D56)))</f>
        <v/>
      </c>
      <c r="CN62" s="277" t="str">
        <f ca="true">+IF(OFFSET('Sanitation Data'!$D$31,0,10*ROW('Sanitation Data'!D56))="","",OFFSET('Sanitation Data'!$D$31,0,10*ROW('Sanitation Data'!D56)))</f>
        <v/>
      </c>
      <c r="CO62" s="277" t="str">
        <f ca="true">+IF(OFFSET('Sanitation Data'!$D$32,0,10*ROW('Sanitation Data'!D56))="","",OFFSET('Sanitation Data'!$D$32,0,10*ROW('Sanitation Data'!D56)))</f>
        <v/>
      </c>
      <c r="CP62" s="277" t="str">
        <f ca="true">+IF(OFFSET('Sanitation Data'!$E$28,0,10*ROW('Sanitation Data'!E56))="","",OFFSET('Sanitation Data'!$E$28,0,10*ROW('Sanitation Data'!E56)))</f>
        <v/>
      </c>
      <c r="CQ62" s="277" t="str">
        <f ca="true">+IF(OFFSET('Sanitation Data'!$E$29,0,10*ROW('Sanitation Data'!E56))="","",OFFSET('Sanitation Data'!$E$29,0,10*ROW('Sanitation Data'!E56)))</f>
        <v/>
      </c>
      <c r="CR62" s="277" t="str">
        <f ca="true">+IF(OFFSET('Sanitation Data'!$E$30,0,10*ROW('Sanitation Data'!E56))="","",OFFSET('Sanitation Data'!$E$30,0,10*ROW('Sanitation Data'!E56)))</f>
        <v/>
      </c>
      <c r="CS62" s="277" t="str">
        <f ca="true">+IF(OFFSET('Sanitation Data'!$E$31,0,10*ROW('Sanitation Data'!E56))="","",OFFSET('Sanitation Data'!$E$31,0,10*ROW('Sanitation Data'!E56)))</f>
        <v/>
      </c>
      <c r="CT62" s="277" t="str">
        <f ca="true">+IF(OFFSET('Sanitation Data'!$E$32,0,10*ROW('Sanitation Data'!E56))="","",OFFSET('Sanitation Data'!$E$32,0,10*ROW('Sanitation Data'!E56)))</f>
        <v/>
      </c>
      <c r="CU62" s="277" t="str">
        <f ca="true">+IF(OFFSET('Sanitation Data'!$F$28,0,10*ROW('Sanitation Data'!F56))="","",OFFSET('Sanitation Data'!$F$28,0,10*ROW('Sanitation Data'!F56)))</f>
        <v/>
      </c>
      <c r="CV62" s="277" t="str">
        <f ca="true">+IF(OFFSET('Sanitation Data'!$F$29,0,10*ROW('Sanitation Data'!F56))="","",OFFSET('Sanitation Data'!$F$29,0,10*ROW('Sanitation Data'!F56)))</f>
        <v/>
      </c>
      <c r="CW62" s="277" t="str">
        <f ca="true">+IF(OFFSET('Sanitation Data'!$F$30,0,10*ROW('Sanitation Data'!F56))="","",OFFSET('Sanitation Data'!$F$30,0,10*ROW('Sanitation Data'!F56)))</f>
        <v/>
      </c>
      <c r="CX62" s="277" t="str">
        <f ca="true">+IF(OFFSET('Sanitation Data'!$F$31,0,10*ROW('Sanitation Data'!F56))="","",OFFSET('Sanitation Data'!$F$31,0,10*ROW('Sanitation Data'!F56)))</f>
        <v/>
      </c>
      <c r="CY62" s="277" t="str">
        <f ca="true">+IF(OFFSET('Sanitation Data'!$F$32,0,10*ROW('Sanitation Data'!F56))="","",OFFSET('Sanitation Data'!$F$32,0,10*ROW('Sanitation Data'!F56)))</f>
        <v/>
      </c>
      <c r="CZ62" s="277" t="str">
        <f ca="true">+IF(OFFSET('Sanitation Data'!$G$28,0,10*ROW('Sanitation Data'!G56))="","",OFFSET('Sanitation Data'!$G$28,0,10*ROW('Sanitation Data'!G56)))</f>
        <v/>
      </c>
      <c r="DA62" s="277" t="str">
        <f ca="true">+IF(OFFSET('Sanitation Data'!$G$29,0,10*ROW('Sanitation Data'!G56))="","",OFFSET('Sanitation Data'!$G$29,0,10*ROW('Sanitation Data'!G56)))</f>
        <v/>
      </c>
      <c r="DB62" s="277" t="str">
        <f ca="true">+IF(OFFSET('Sanitation Data'!$G$30,0,10*ROW('Sanitation Data'!G56))="","",OFFSET('Sanitation Data'!$G$30,0,10*ROW('Sanitation Data'!G56)))</f>
        <v/>
      </c>
      <c r="DC62" s="277" t="str">
        <f ca="true">+IF(OFFSET('Sanitation Data'!$G$31,0,10*ROW('Sanitation Data'!G56))="","",OFFSET('Sanitation Data'!$G$31,0,10*ROW('Sanitation Data'!G56)))</f>
        <v/>
      </c>
      <c r="DD62" s="277" t="str">
        <f ca="true">+IF(OFFSET('Sanitation Data'!$G$32,0,10*ROW('Sanitation Data'!G56))="","",OFFSET('Sanitation Data'!$G$32,0,10*ROW('Sanitation Data'!G56)))</f>
        <v/>
      </c>
      <c r="DE62" s="277" t="str">
        <f ca="true">+IF(OFFSET('Sanitation Data'!$H$28,0,10*ROW('Sanitation Data'!H56))="","",OFFSET('Sanitation Data'!$H$28,0,10*ROW('Sanitation Data'!H56)))</f>
        <v/>
      </c>
      <c r="DF62" s="277" t="str">
        <f ca="true">+IF(OFFSET('Sanitation Data'!$H$29,0,10*ROW('Sanitation Data'!H56))="","",OFFSET('Sanitation Data'!$H$29,0,10*ROW('Sanitation Data'!H56)))</f>
        <v/>
      </c>
      <c r="DG62" s="277" t="str">
        <f ca="true">+IF(OFFSET('Sanitation Data'!$H$30,0,10*ROW('Sanitation Data'!H56))="","",OFFSET('Sanitation Data'!$H$30,0,10*ROW('Sanitation Data'!H56)))</f>
        <v/>
      </c>
      <c r="DH62" s="277" t="str">
        <f ca="true">+IF(OFFSET('Sanitation Data'!$H$31,0,10*ROW('Sanitation Data'!H56))="","",OFFSET('Sanitation Data'!$H$31,0,10*ROW('Sanitation Data'!H56)))</f>
        <v/>
      </c>
      <c r="DI62" s="277" t="str">
        <f ca="true">+IF(OFFSET('Sanitation Data'!$H$32,0,10*ROW('Sanitation Data'!H56))="","",OFFSET('Sanitation Data'!$H$32,0,10*ROW('Sanitation Data'!H56)))</f>
        <v/>
      </c>
      <c r="DJ62" s="277" t="str">
        <f ca="true">+IF(OFFSET('Sanitation Data'!$I$28,0,10*ROW('Sanitation Data'!I56))="","",OFFSET('Sanitation Data'!$I$28,0,10*ROW('Sanitation Data'!I56)))</f>
        <v/>
      </c>
      <c r="DK62" s="277" t="str">
        <f ca="true">+IF(OFFSET('Sanitation Data'!$I$29,0,10*ROW('Sanitation Data'!I56))="","",OFFSET('Sanitation Data'!$I$29,0,10*ROW('Sanitation Data'!I56)))</f>
        <v/>
      </c>
      <c r="DL62" s="277" t="str">
        <f ca="true">+IF(OFFSET('Sanitation Data'!$I$30,0,10*ROW('Sanitation Data'!I56))="","",OFFSET('Sanitation Data'!$I$30,0,10*ROW('Sanitation Data'!I56)))</f>
        <v/>
      </c>
      <c r="DM62" s="277" t="str">
        <f ca="true">+IF(OFFSET('Sanitation Data'!$I$31,0,10*ROW('Sanitation Data'!I56))="","",OFFSET('Sanitation Data'!$I$31,0,10*ROW('Sanitation Data'!I56)))</f>
        <v/>
      </c>
      <c r="DN62" s="277" t="str">
        <f ca="true">+IF(OFFSET('Sanitation Data'!$I$32,0,10*ROW('Sanitation Data'!I56))="","",OFFSET('Sanitation Data'!$I$32,0,10*ROW('Sanitation Data'!I56)))</f>
        <v/>
      </c>
      <c r="DO62" s="277" t="str">
        <f ca="true">+IF(OFFSET('Hygiene Data'!$D$11,0,10*ROW('Hygiene Data'!D56))="","",OFFSET('Hygiene Data'!$D$11,0,10*ROW('Hygiene Data'!D56)))</f>
        <v/>
      </c>
      <c r="DP62" s="277" t="str">
        <f ca="true">+IF(OFFSET('Hygiene Data'!$D$12,0,10*ROW('Hygiene Data'!D56))="","",OFFSET('Hygiene Data'!$D$12,0,10*ROW('Hygiene Data'!D56)))</f>
        <v/>
      </c>
      <c r="DQ62" s="277" t="str">
        <f ca="true">+IF(OFFSET('Hygiene Data'!$D$13,0,10*ROW('Hygiene Data'!D56))="","",OFFSET('Hygiene Data'!$D$13,0,10*ROW('Hygiene Data'!D56)))</f>
        <v/>
      </c>
      <c r="DR62" s="277" t="str">
        <f ca="true">+IF(OFFSET('Hygiene Data'!$E$11,0,10*ROW('Hygiene Data'!E56))="","",OFFSET('Hygiene Data'!$E$11,0,10*ROW('Hygiene Data'!E56)))</f>
        <v/>
      </c>
      <c r="DS62" s="277" t="str">
        <f ca="true">+IF(OFFSET('Hygiene Data'!$E$12,0,10*ROW('Hygiene Data'!E56))="","",OFFSET('Hygiene Data'!$E$12,0,10*ROW('Hygiene Data'!E56)))</f>
        <v/>
      </c>
      <c r="DT62" s="277" t="str">
        <f ca="true">+IF(OFFSET('Hygiene Data'!$E$13,0,10*ROW('Hygiene Data'!E56))="","",OFFSET('Hygiene Data'!$E$13,0,10*ROW('Hygiene Data'!E56)))</f>
        <v/>
      </c>
      <c r="DU62" s="277" t="str">
        <f ca="true">+IF(OFFSET('Hygiene Data'!$F$11,0,10*ROW('Hygiene Data'!F56))="","",OFFSET('Hygiene Data'!$F$11,0,10*ROW('Hygiene Data'!F56)))</f>
        <v/>
      </c>
      <c r="DV62" s="277" t="str">
        <f ca="true">+IF(OFFSET('Hygiene Data'!$F$12,0,10*ROW('Hygiene Data'!F56))="","",OFFSET('Hygiene Data'!$F$12,0,10*ROW('Hygiene Data'!F56)))</f>
        <v/>
      </c>
      <c r="DW62" s="277" t="str">
        <f ca="true">+IF(OFFSET('Hygiene Data'!$F$13,0,10*ROW('Hygiene Data'!F56))="","",OFFSET('Hygiene Data'!$F$13,0,10*ROW('Hygiene Data'!F56)))</f>
        <v/>
      </c>
      <c r="DX62" s="277" t="str">
        <f ca="true">+IF(OFFSET('Hygiene Data'!$G$11,0,10*ROW('Hygiene Data'!G56))="","",OFFSET('Hygiene Data'!$G$11,0,10*ROW('Hygiene Data'!G56)))</f>
        <v/>
      </c>
      <c r="DY62" s="277" t="str">
        <f ca="true">+IF(OFFSET('Hygiene Data'!$G$12,0,10*ROW('Hygiene Data'!G56))="","",OFFSET('Hygiene Data'!$G$12,0,10*ROW('Hygiene Data'!G56)))</f>
        <v/>
      </c>
      <c r="DZ62" s="277" t="str">
        <f ca="true">+IF(OFFSET('Hygiene Data'!$G$13,0,10*ROW('Hygiene Data'!G56))="","",OFFSET('Hygiene Data'!$G$13,0,10*ROW('Hygiene Data'!G56)))</f>
        <v/>
      </c>
      <c r="EA62" s="277" t="str">
        <f ca="true">+IF(OFFSET('Hygiene Data'!$H$11,0,10*ROW('Hygiene Data'!H56))="","",OFFSET('Hygiene Data'!$H$11,0,10*ROW('Hygiene Data'!H56)))</f>
        <v/>
      </c>
      <c r="EB62" s="277" t="str">
        <f ca="true">+IF(OFFSET('Hygiene Data'!$H$12,0,10*ROW('Hygiene Data'!H56))="","",OFFSET('Hygiene Data'!$H$12,0,10*ROW('Hygiene Data'!H56)))</f>
        <v/>
      </c>
      <c r="EC62" s="277" t="str">
        <f ca="true">+IF(OFFSET('Hygiene Data'!$H$13,0,10*ROW('Hygiene Data'!H56))="","",OFFSET('Hygiene Data'!$H$13,0,10*ROW('Hygiene Data'!H56)))</f>
        <v/>
      </c>
      <c r="ED62" s="277" t="str">
        <f ca="true">+IF(OFFSET('Hygiene Data'!$I$11,0,10*ROW('Hygiene Data'!I56))="","",OFFSET('Hygiene Data'!$I$11,0,10*ROW('Hygiene Data'!I56)))</f>
        <v/>
      </c>
      <c r="EE62" s="277" t="str">
        <f ca="true">+IF(OFFSET('Hygiene Data'!$I$12,0,10*ROW('Hygiene Data'!I56))="","",OFFSET('Hygiene Data'!$I$12,0,10*ROW('Hygiene Data'!I56)))</f>
        <v/>
      </c>
      <c r="EF62" s="277"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33" t="str">
        <f t="shared" ca="true" si="0"/>
        <v/>
      </c>
      <c r="D63" s="92"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2"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2"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2"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2"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2"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2"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2"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2"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2"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2"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2"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2"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2"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2"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2"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2"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2"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3"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3"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3"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3"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3"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3"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3"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3"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3"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3"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3"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3"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3"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3"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3"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3"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3"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3"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3"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3"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3"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3"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3"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3"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3"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3"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3"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3"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3"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3"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4"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4"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4"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4"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4"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4"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4"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4"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4"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4"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4"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4"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4"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4"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4"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4"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4"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4"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7"/>
      <c r="BS63" s="277" t="str">
        <f ca="true">+IF(OFFSET('Water Data'!$D$27,0,10*ROW('Water Data'!D57))="","",OFFSET('Water Data'!$D$27,0,10*ROW('Water Data'!D57)))</f>
        <v/>
      </c>
      <c r="BT63" s="277" t="str">
        <f ca="true">+IF(OFFSET('Water Data'!$D$28,0,10*ROW('Water Data'!D57))="","",OFFSET('Water Data'!$D$28,0,10*ROW('Water Data'!D57)))</f>
        <v/>
      </c>
      <c r="BU63" s="277" t="str">
        <f ca="true">+IF(OFFSET('Water Data'!$D$29,0,10*ROW('Water Data'!D57))="","",OFFSET('Water Data'!$D$29,0,10*ROW('Water Data'!D57)))</f>
        <v/>
      </c>
      <c r="BV63" s="277" t="str">
        <f ca="true">+IF(OFFSET('Water Data'!$E$27,0,10*ROW('Water Data'!E57))="","",OFFSET('Water Data'!$E$27,0,10*ROW('Water Data'!E57)))</f>
        <v/>
      </c>
      <c r="BW63" s="277" t="str">
        <f ca="true">+IF(OFFSET('Water Data'!$E$28,0,10*ROW('Water Data'!E57))="","",OFFSET('Water Data'!$E$28,0,10*ROW('Water Data'!E57)))</f>
        <v/>
      </c>
      <c r="BX63" s="277" t="str">
        <f ca="true">+IF(OFFSET('Water Data'!$E$29,0,10*ROW('Water Data'!E57))="","",OFFSET('Water Data'!$E$29,0,10*ROW('Water Data'!E57)))</f>
        <v/>
      </c>
      <c r="BY63" s="277" t="str">
        <f ca="true">+IF(OFFSET('Water Data'!$F$27,0,10*ROW('Water Data'!F57))="","",OFFSET('Water Data'!$F$27,0,10*ROW('Water Data'!F57)))</f>
        <v/>
      </c>
      <c r="BZ63" s="277" t="str">
        <f ca="true">+IF(OFFSET('Water Data'!$F$28,0,10*ROW('Water Data'!F57))="","",OFFSET('Water Data'!$F$28,0,10*ROW('Water Data'!F57)))</f>
        <v/>
      </c>
      <c r="CA63" s="277" t="str">
        <f ca="true">+IF(OFFSET('Water Data'!$F$29,0,10*ROW('Water Data'!F57))="","",OFFSET('Water Data'!$F$29,0,10*ROW('Water Data'!F57)))</f>
        <v/>
      </c>
      <c r="CB63" s="277" t="str">
        <f ca="true">+IF(OFFSET('Water Data'!$G$27,0,10*ROW('Water Data'!G57))="","",OFFSET('Water Data'!$G$27,0,10*ROW('Water Data'!G57)))</f>
        <v/>
      </c>
      <c r="CC63" s="277" t="str">
        <f ca="true">+IF(OFFSET('Water Data'!$G$28,0,10*ROW('Water Data'!G57))="","",OFFSET('Water Data'!$G$28,0,10*ROW('Water Data'!G57)))</f>
        <v/>
      </c>
      <c r="CD63" s="277" t="str">
        <f ca="true">+IF(OFFSET('Water Data'!$G$29,0,10*ROW('Water Data'!G57))="","",OFFSET('Water Data'!$G$29,0,10*ROW('Water Data'!G57)))</f>
        <v/>
      </c>
      <c r="CE63" s="277" t="str">
        <f ca="true">+IF(OFFSET('Water Data'!$H$27,0,10*ROW('Water Data'!H57))="","",OFFSET('Water Data'!$H$27,0,10*ROW('Water Data'!H57)))</f>
        <v/>
      </c>
      <c r="CF63" s="277" t="str">
        <f ca="true">+IF(OFFSET('Water Data'!$H$28,0,10*ROW('Water Data'!H57))="","",OFFSET('Water Data'!$H$28,0,10*ROW('Water Data'!H57)))</f>
        <v/>
      </c>
      <c r="CG63" s="277" t="str">
        <f ca="true">+IF(OFFSET('Water Data'!$H$29,0,10*ROW('Water Data'!H57))="","",OFFSET('Water Data'!$H$29,0,10*ROW('Water Data'!H57)))</f>
        <v/>
      </c>
      <c r="CH63" s="277" t="str">
        <f ca="true">+IF(OFFSET('Water Data'!$I$27,0,10*ROW('Water Data'!I57))="","",OFFSET('Water Data'!$I$27,0,10*ROW('Water Data'!I57)))</f>
        <v/>
      </c>
      <c r="CI63" s="277" t="str">
        <f ca="true">+IF(OFFSET('Water Data'!$I$28,0,10*ROW('Water Data'!I57))="","",OFFSET('Water Data'!$I$28,0,10*ROW('Water Data'!I57)))</f>
        <v/>
      </c>
      <c r="CJ63" s="277" t="str">
        <f ca="true">+IF(OFFSET('Water Data'!$I$29,0,10*ROW('Water Data'!I57))="","",OFFSET('Water Data'!$I$29,0,10*ROW('Water Data'!I57)))</f>
        <v/>
      </c>
      <c r="CK63" s="277" t="str">
        <f ca="true">+IF(OFFSET('Sanitation Data'!$D$28,0,10*ROW('Sanitation Data'!D57))="","",OFFSET('Sanitation Data'!$D$28,0,10*ROW('Sanitation Data'!D57)))</f>
        <v/>
      </c>
      <c r="CL63" s="277" t="str">
        <f ca="true">+IF(OFFSET('Sanitation Data'!$D$29,0,10*ROW('Sanitation Data'!D57))="","",OFFSET('Sanitation Data'!$D$29,0,10*ROW('Sanitation Data'!D57)))</f>
        <v/>
      </c>
      <c r="CM63" s="277" t="str">
        <f ca="true">+IF(OFFSET('Sanitation Data'!$D$30,0,10*ROW('Sanitation Data'!D57))="","",OFFSET('Sanitation Data'!$D$30,0,10*ROW('Sanitation Data'!D57)))</f>
        <v/>
      </c>
      <c r="CN63" s="277" t="str">
        <f ca="true">+IF(OFFSET('Sanitation Data'!$D$31,0,10*ROW('Sanitation Data'!D57))="","",OFFSET('Sanitation Data'!$D$31,0,10*ROW('Sanitation Data'!D57)))</f>
        <v/>
      </c>
      <c r="CO63" s="277" t="str">
        <f ca="true">+IF(OFFSET('Sanitation Data'!$D$32,0,10*ROW('Sanitation Data'!D57))="","",OFFSET('Sanitation Data'!$D$32,0,10*ROW('Sanitation Data'!D57)))</f>
        <v/>
      </c>
      <c r="CP63" s="277" t="str">
        <f ca="true">+IF(OFFSET('Sanitation Data'!$E$28,0,10*ROW('Sanitation Data'!E57))="","",OFFSET('Sanitation Data'!$E$28,0,10*ROW('Sanitation Data'!E57)))</f>
        <v/>
      </c>
      <c r="CQ63" s="277" t="str">
        <f ca="true">+IF(OFFSET('Sanitation Data'!$E$29,0,10*ROW('Sanitation Data'!E57))="","",OFFSET('Sanitation Data'!$E$29,0,10*ROW('Sanitation Data'!E57)))</f>
        <v/>
      </c>
      <c r="CR63" s="277" t="str">
        <f ca="true">+IF(OFFSET('Sanitation Data'!$E$30,0,10*ROW('Sanitation Data'!E57))="","",OFFSET('Sanitation Data'!$E$30,0,10*ROW('Sanitation Data'!E57)))</f>
        <v/>
      </c>
      <c r="CS63" s="277" t="str">
        <f ca="true">+IF(OFFSET('Sanitation Data'!$E$31,0,10*ROW('Sanitation Data'!E57))="","",OFFSET('Sanitation Data'!$E$31,0,10*ROW('Sanitation Data'!E57)))</f>
        <v/>
      </c>
      <c r="CT63" s="277" t="str">
        <f ca="true">+IF(OFFSET('Sanitation Data'!$E$32,0,10*ROW('Sanitation Data'!E57))="","",OFFSET('Sanitation Data'!$E$32,0,10*ROW('Sanitation Data'!E57)))</f>
        <v/>
      </c>
      <c r="CU63" s="277" t="str">
        <f ca="true">+IF(OFFSET('Sanitation Data'!$F$28,0,10*ROW('Sanitation Data'!F57))="","",OFFSET('Sanitation Data'!$F$28,0,10*ROW('Sanitation Data'!F57)))</f>
        <v/>
      </c>
      <c r="CV63" s="277" t="str">
        <f ca="true">+IF(OFFSET('Sanitation Data'!$F$29,0,10*ROW('Sanitation Data'!F57))="","",OFFSET('Sanitation Data'!$F$29,0,10*ROW('Sanitation Data'!F57)))</f>
        <v/>
      </c>
      <c r="CW63" s="277" t="str">
        <f ca="true">+IF(OFFSET('Sanitation Data'!$F$30,0,10*ROW('Sanitation Data'!F57))="","",OFFSET('Sanitation Data'!$F$30,0,10*ROW('Sanitation Data'!F57)))</f>
        <v/>
      </c>
      <c r="CX63" s="277" t="str">
        <f ca="true">+IF(OFFSET('Sanitation Data'!$F$31,0,10*ROW('Sanitation Data'!F57))="","",OFFSET('Sanitation Data'!$F$31,0,10*ROW('Sanitation Data'!F57)))</f>
        <v/>
      </c>
      <c r="CY63" s="277" t="str">
        <f ca="true">+IF(OFFSET('Sanitation Data'!$F$32,0,10*ROW('Sanitation Data'!F57))="","",OFFSET('Sanitation Data'!$F$32,0,10*ROW('Sanitation Data'!F57)))</f>
        <v/>
      </c>
      <c r="CZ63" s="277" t="str">
        <f ca="true">+IF(OFFSET('Sanitation Data'!$G$28,0,10*ROW('Sanitation Data'!G57))="","",OFFSET('Sanitation Data'!$G$28,0,10*ROW('Sanitation Data'!G57)))</f>
        <v/>
      </c>
      <c r="DA63" s="277" t="str">
        <f ca="true">+IF(OFFSET('Sanitation Data'!$G$29,0,10*ROW('Sanitation Data'!G57))="","",OFFSET('Sanitation Data'!$G$29,0,10*ROW('Sanitation Data'!G57)))</f>
        <v/>
      </c>
      <c r="DB63" s="277" t="str">
        <f ca="true">+IF(OFFSET('Sanitation Data'!$G$30,0,10*ROW('Sanitation Data'!G57))="","",OFFSET('Sanitation Data'!$G$30,0,10*ROW('Sanitation Data'!G57)))</f>
        <v/>
      </c>
      <c r="DC63" s="277" t="str">
        <f ca="true">+IF(OFFSET('Sanitation Data'!$G$31,0,10*ROW('Sanitation Data'!G57))="","",OFFSET('Sanitation Data'!$G$31,0,10*ROW('Sanitation Data'!G57)))</f>
        <v/>
      </c>
      <c r="DD63" s="277" t="str">
        <f ca="true">+IF(OFFSET('Sanitation Data'!$G$32,0,10*ROW('Sanitation Data'!G57))="","",OFFSET('Sanitation Data'!$G$32,0,10*ROW('Sanitation Data'!G57)))</f>
        <v/>
      </c>
      <c r="DE63" s="277" t="str">
        <f ca="true">+IF(OFFSET('Sanitation Data'!$H$28,0,10*ROW('Sanitation Data'!H57))="","",OFFSET('Sanitation Data'!$H$28,0,10*ROW('Sanitation Data'!H57)))</f>
        <v/>
      </c>
      <c r="DF63" s="277" t="str">
        <f ca="true">+IF(OFFSET('Sanitation Data'!$H$29,0,10*ROW('Sanitation Data'!H57))="","",OFFSET('Sanitation Data'!$H$29,0,10*ROW('Sanitation Data'!H57)))</f>
        <v/>
      </c>
      <c r="DG63" s="277" t="str">
        <f ca="true">+IF(OFFSET('Sanitation Data'!$H$30,0,10*ROW('Sanitation Data'!H57))="","",OFFSET('Sanitation Data'!$H$30,0,10*ROW('Sanitation Data'!H57)))</f>
        <v/>
      </c>
      <c r="DH63" s="277" t="str">
        <f ca="true">+IF(OFFSET('Sanitation Data'!$H$31,0,10*ROW('Sanitation Data'!H57))="","",OFFSET('Sanitation Data'!$H$31,0,10*ROW('Sanitation Data'!H57)))</f>
        <v/>
      </c>
      <c r="DI63" s="277" t="str">
        <f ca="true">+IF(OFFSET('Sanitation Data'!$H$32,0,10*ROW('Sanitation Data'!H57))="","",OFFSET('Sanitation Data'!$H$32,0,10*ROW('Sanitation Data'!H57)))</f>
        <v/>
      </c>
      <c r="DJ63" s="277" t="str">
        <f ca="true">+IF(OFFSET('Sanitation Data'!$I$28,0,10*ROW('Sanitation Data'!I57))="","",OFFSET('Sanitation Data'!$I$28,0,10*ROW('Sanitation Data'!I57)))</f>
        <v/>
      </c>
      <c r="DK63" s="277" t="str">
        <f ca="true">+IF(OFFSET('Sanitation Data'!$I$29,0,10*ROW('Sanitation Data'!I57))="","",OFFSET('Sanitation Data'!$I$29,0,10*ROW('Sanitation Data'!I57)))</f>
        <v/>
      </c>
      <c r="DL63" s="277" t="str">
        <f ca="true">+IF(OFFSET('Sanitation Data'!$I$30,0,10*ROW('Sanitation Data'!I57))="","",OFFSET('Sanitation Data'!$I$30,0,10*ROW('Sanitation Data'!I57)))</f>
        <v/>
      </c>
      <c r="DM63" s="277" t="str">
        <f ca="true">+IF(OFFSET('Sanitation Data'!$I$31,0,10*ROW('Sanitation Data'!I57))="","",OFFSET('Sanitation Data'!$I$31,0,10*ROW('Sanitation Data'!I57)))</f>
        <v/>
      </c>
      <c r="DN63" s="277" t="str">
        <f ca="true">+IF(OFFSET('Sanitation Data'!$I$32,0,10*ROW('Sanitation Data'!I57))="","",OFFSET('Sanitation Data'!$I$32,0,10*ROW('Sanitation Data'!I57)))</f>
        <v/>
      </c>
      <c r="DO63" s="277" t="str">
        <f ca="true">+IF(OFFSET('Hygiene Data'!$D$11,0,10*ROW('Hygiene Data'!D57))="","",OFFSET('Hygiene Data'!$D$11,0,10*ROW('Hygiene Data'!D57)))</f>
        <v/>
      </c>
      <c r="DP63" s="277" t="str">
        <f ca="true">+IF(OFFSET('Hygiene Data'!$D$12,0,10*ROW('Hygiene Data'!D57))="","",OFFSET('Hygiene Data'!$D$12,0,10*ROW('Hygiene Data'!D57)))</f>
        <v/>
      </c>
      <c r="DQ63" s="277" t="str">
        <f ca="true">+IF(OFFSET('Hygiene Data'!$D$13,0,10*ROW('Hygiene Data'!D57))="","",OFFSET('Hygiene Data'!$D$13,0,10*ROW('Hygiene Data'!D57)))</f>
        <v/>
      </c>
      <c r="DR63" s="277" t="str">
        <f ca="true">+IF(OFFSET('Hygiene Data'!$E$11,0,10*ROW('Hygiene Data'!E57))="","",OFFSET('Hygiene Data'!$E$11,0,10*ROW('Hygiene Data'!E57)))</f>
        <v/>
      </c>
      <c r="DS63" s="277" t="str">
        <f ca="true">+IF(OFFSET('Hygiene Data'!$E$12,0,10*ROW('Hygiene Data'!E57))="","",OFFSET('Hygiene Data'!$E$12,0,10*ROW('Hygiene Data'!E57)))</f>
        <v/>
      </c>
      <c r="DT63" s="277" t="str">
        <f ca="true">+IF(OFFSET('Hygiene Data'!$E$13,0,10*ROW('Hygiene Data'!E57))="","",OFFSET('Hygiene Data'!$E$13,0,10*ROW('Hygiene Data'!E57)))</f>
        <v/>
      </c>
      <c r="DU63" s="277" t="str">
        <f ca="true">+IF(OFFSET('Hygiene Data'!$F$11,0,10*ROW('Hygiene Data'!F57))="","",OFFSET('Hygiene Data'!$F$11,0,10*ROW('Hygiene Data'!F57)))</f>
        <v/>
      </c>
      <c r="DV63" s="277" t="str">
        <f ca="true">+IF(OFFSET('Hygiene Data'!$F$12,0,10*ROW('Hygiene Data'!F57))="","",OFFSET('Hygiene Data'!$F$12,0,10*ROW('Hygiene Data'!F57)))</f>
        <v/>
      </c>
      <c r="DW63" s="277" t="str">
        <f ca="true">+IF(OFFSET('Hygiene Data'!$F$13,0,10*ROW('Hygiene Data'!F57))="","",OFFSET('Hygiene Data'!$F$13,0,10*ROW('Hygiene Data'!F57)))</f>
        <v/>
      </c>
      <c r="DX63" s="277" t="str">
        <f ca="true">+IF(OFFSET('Hygiene Data'!$G$11,0,10*ROW('Hygiene Data'!G57))="","",OFFSET('Hygiene Data'!$G$11,0,10*ROW('Hygiene Data'!G57)))</f>
        <v/>
      </c>
      <c r="DY63" s="277" t="str">
        <f ca="true">+IF(OFFSET('Hygiene Data'!$G$12,0,10*ROW('Hygiene Data'!G57))="","",OFFSET('Hygiene Data'!$G$12,0,10*ROW('Hygiene Data'!G57)))</f>
        <v/>
      </c>
      <c r="DZ63" s="277" t="str">
        <f ca="true">+IF(OFFSET('Hygiene Data'!$G$13,0,10*ROW('Hygiene Data'!G57))="","",OFFSET('Hygiene Data'!$G$13,0,10*ROW('Hygiene Data'!G57)))</f>
        <v/>
      </c>
      <c r="EA63" s="277" t="str">
        <f ca="true">+IF(OFFSET('Hygiene Data'!$H$11,0,10*ROW('Hygiene Data'!H57))="","",OFFSET('Hygiene Data'!$H$11,0,10*ROW('Hygiene Data'!H57)))</f>
        <v/>
      </c>
      <c r="EB63" s="277" t="str">
        <f ca="true">+IF(OFFSET('Hygiene Data'!$H$12,0,10*ROW('Hygiene Data'!H57))="","",OFFSET('Hygiene Data'!$H$12,0,10*ROW('Hygiene Data'!H57)))</f>
        <v/>
      </c>
      <c r="EC63" s="277" t="str">
        <f ca="true">+IF(OFFSET('Hygiene Data'!$H$13,0,10*ROW('Hygiene Data'!H57))="","",OFFSET('Hygiene Data'!$H$13,0,10*ROW('Hygiene Data'!H57)))</f>
        <v/>
      </c>
      <c r="ED63" s="277" t="str">
        <f ca="true">+IF(OFFSET('Hygiene Data'!$I$11,0,10*ROW('Hygiene Data'!I57))="","",OFFSET('Hygiene Data'!$I$11,0,10*ROW('Hygiene Data'!I57)))</f>
        <v/>
      </c>
      <c r="EE63" s="277" t="str">
        <f ca="true">+IF(OFFSET('Hygiene Data'!$I$12,0,10*ROW('Hygiene Data'!I57))="","",OFFSET('Hygiene Data'!$I$12,0,10*ROW('Hygiene Data'!I57)))</f>
        <v/>
      </c>
      <c r="EF63" s="277"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33" t="str">
        <f t="shared" ca="true" si="0"/>
        <v/>
      </c>
      <c r="D64" s="92"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2"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2"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2"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2"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2"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2"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2"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2"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2"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2"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2"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2"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2"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2"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2"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2"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2"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3"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3"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3"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3"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3"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3"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3"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3"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3"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3"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3"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3"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3"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3"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3"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3"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3"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3"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3"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3"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3"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3"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3"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3"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3"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3"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3"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3"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3"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3"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4"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4"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4"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4"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4"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4"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4"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4"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4"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4"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4"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4"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4"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4"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4"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4"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4"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4"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7"/>
      <c r="BS64" s="277" t="str">
        <f ca="true">+IF(OFFSET('Water Data'!$D$27,0,10*ROW('Water Data'!D58))="","",OFFSET('Water Data'!$D$27,0,10*ROW('Water Data'!D58)))</f>
        <v/>
      </c>
      <c r="BT64" s="277" t="str">
        <f ca="true">+IF(OFFSET('Water Data'!$D$28,0,10*ROW('Water Data'!D58))="","",OFFSET('Water Data'!$D$28,0,10*ROW('Water Data'!D58)))</f>
        <v/>
      </c>
      <c r="BU64" s="277" t="str">
        <f ca="true">+IF(OFFSET('Water Data'!$D$29,0,10*ROW('Water Data'!D58))="","",OFFSET('Water Data'!$D$29,0,10*ROW('Water Data'!D58)))</f>
        <v/>
      </c>
      <c r="BV64" s="277" t="str">
        <f ca="true">+IF(OFFSET('Water Data'!$E$27,0,10*ROW('Water Data'!E58))="","",OFFSET('Water Data'!$E$27,0,10*ROW('Water Data'!E58)))</f>
        <v/>
      </c>
      <c r="BW64" s="277" t="str">
        <f ca="true">+IF(OFFSET('Water Data'!$E$28,0,10*ROW('Water Data'!E58))="","",OFFSET('Water Data'!$E$28,0,10*ROW('Water Data'!E58)))</f>
        <v/>
      </c>
      <c r="BX64" s="277" t="str">
        <f ca="true">+IF(OFFSET('Water Data'!$E$29,0,10*ROW('Water Data'!E58))="","",OFFSET('Water Data'!$E$29,0,10*ROW('Water Data'!E58)))</f>
        <v/>
      </c>
      <c r="BY64" s="277" t="str">
        <f ca="true">+IF(OFFSET('Water Data'!$F$27,0,10*ROW('Water Data'!F58))="","",OFFSET('Water Data'!$F$27,0,10*ROW('Water Data'!F58)))</f>
        <v/>
      </c>
      <c r="BZ64" s="277" t="str">
        <f ca="true">+IF(OFFSET('Water Data'!$F$28,0,10*ROW('Water Data'!F58))="","",OFFSET('Water Data'!$F$28,0,10*ROW('Water Data'!F58)))</f>
        <v/>
      </c>
      <c r="CA64" s="277" t="str">
        <f ca="true">+IF(OFFSET('Water Data'!$F$29,0,10*ROW('Water Data'!F58))="","",OFFSET('Water Data'!$F$29,0,10*ROW('Water Data'!F58)))</f>
        <v/>
      </c>
      <c r="CB64" s="277" t="str">
        <f ca="true">+IF(OFFSET('Water Data'!$G$27,0,10*ROW('Water Data'!G58))="","",OFFSET('Water Data'!$G$27,0,10*ROW('Water Data'!G58)))</f>
        <v/>
      </c>
      <c r="CC64" s="277" t="str">
        <f ca="true">+IF(OFFSET('Water Data'!$G$28,0,10*ROW('Water Data'!G58))="","",OFFSET('Water Data'!$G$28,0,10*ROW('Water Data'!G58)))</f>
        <v/>
      </c>
      <c r="CD64" s="277" t="str">
        <f ca="true">+IF(OFFSET('Water Data'!$G$29,0,10*ROW('Water Data'!G58))="","",OFFSET('Water Data'!$G$29,0,10*ROW('Water Data'!G58)))</f>
        <v/>
      </c>
      <c r="CE64" s="277" t="str">
        <f ca="true">+IF(OFFSET('Water Data'!$H$27,0,10*ROW('Water Data'!H58))="","",OFFSET('Water Data'!$H$27,0,10*ROW('Water Data'!H58)))</f>
        <v/>
      </c>
      <c r="CF64" s="277" t="str">
        <f ca="true">+IF(OFFSET('Water Data'!$H$28,0,10*ROW('Water Data'!H58))="","",OFFSET('Water Data'!$H$28,0,10*ROW('Water Data'!H58)))</f>
        <v/>
      </c>
      <c r="CG64" s="277" t="str">
        <f ca="true">+IF(OFFSET('Water Data'!$H$29,0,10*ROW('Water Data'!H58))="","",OFFSET('Water Data'!$H$29,0,10*ROW('Water Data'!H58)))</f>
        <v/>
      </c>
      <c r="CH64" s="277" t="str">
        <f ca="true">+IF(OFFSET('Water Data'!$I$27,0,10*ROW('Water Data'!I58))="","",OFFSET('Water Data'!$I$27,0,10*ROW('Water Data'!I58)))</f>
        <v/>
      </c>
      <c r="CI64" s="277" t="str">
        <f ca="true">+IF(OFFSET('Water Data'!$I$28,0,10*ROW('Water Data'!I58))="","",OFFSET('Water Data'!$I$28,0,10*ROW('Water Data'!I58)))</f>
        <v/>
      </c>
      <c r="CJ64" s="277" t="str">
        <f ca="true">+IF(OFFSET('Water Data'!$I$29,0,10*ROW('Water Data'!I58))="","",OFFSET('Water Data'!$I$29,0,10*ROW('Water Data'!I58)))</f>
        <v/>
      </c>
      <c r="CK64" s="277" t="str">
        <f ca="true">+IF(OFFSET('Sanitation Data'!$D$28,0,10*ROW('Sanitation Data'!D58))="","",OFFSET('Sanitation Data'!$D$28,0,10*ROW('Sanitation Data'!D58)))</f>
        <v/>
      </c>
      <c r="CL64" s="277" t="str">
        <f ca="true">+IF(OFFSET('Sanitation Data'!$D$29,0,10*ROW('Sanitation Data'!D58))="","",OFFSET('Sanitation Data'!$D$29,0,10*ROW('Sanitation Data'!D58)))</f>
        <v/>
      </c>
      <c r="CM64" s="277" t="str">
        <f ca="true">+IF(OFFSET('Sanitation Data'!$D$30,0,10*ROW('Sanitation Data'!D58))="","",OFFSET('Sanitation Data'!$D$30,0,10*ROW('Sanitation Data'!D58)))</f>
        <v/>
      </c>
      <c r="CN64" s="277" t="str">
        <f ca="true">+IF(OFFSET('Sanitation Data'!$D$31,0,10*ROW('Sanitation Data'!D58))="","",OFFSET('Sanitation Data'!$D$31,0,10*ROW('Sanitation Data'!D58)))</f>
        <v/>
      </c>
      <c r="CO64" s="277" t="str">
        <f ca="true">+IF(OFFSET('Sanitation Data'!$D$32,0,10*ROW('Sanitation Data'!D58))="","",OFFSET('Sanitation Data'!$D$32,0,10*ROW('Sanitation Data'!D58)))</f>
        <v/>
      </c>
      <c r="CP64" s="277" t="str">
        <f ca="true">+IF(OFFSET('Sanitation Data'!$E$28,0,10*ROW('Sanitation Data'!E58))="","",OFFSET('Sanitation Data'!$E$28,0,10*ROW('Sanitation Data'!E58)))</f>
        <v/>
      </c>
      <c r="CQ64" s="277" t="str">
        <f ca="true">+IF(OFFSET('Sanitation Data'!$E$29,0,10*ROW('Sanitation Data'!E58))="","",OFFSET('Sanitation Data'!$E$29,0,10*ROW('Sanitation Data'!E58)))</f>
        <v/>
      </c>
      <c r="CR64" s="277" t="str">
        <f ca="true">+IF(OFFSET('Sanitation Data'!$E$30,0,10*ROW('Sanitation Data'!E58))="","",OFFSET('Sanitation Data'!$E$30,0,10*ROW('Sanitation Data'!E58)))</f>
        <v/>
      </c>
      <c r="CS64" s="277" t="str">
        <f ca="true">+IF(OFFSET('Sanitation Data'!$E$31,0,10*ROW('Sanitation Data'!E58))="","",OFFSET('Sanitation Data'!$E$31,0,10*ROW('Sanitation Data'!E58)))</f>
        <v/>
      </c>
      <c r="CT64" s="277" t="str">
        <f ca="true">+IF(OFFSET('Sanitation Data'!$E$32,0,10*ROW('Sanitation Data'!E58))="","",OFFSET('Sanitation Data'!$E$32,0,10*ROW('Sanitation Data'!E58)))</f>
        <v/>
      </c>
      <c r="CU64" s="277" t="str">
        <f ca="true">+IF(OFFSET('Sanitation Data'!$F$28,0,10*ROW('Sanitation Data'!F58))="","",OFFSET('Sanitation Data'!$F$28,0,10*ROW('Sanitation Data'!F58)))</f>
        <v/>
      </c>
      <c r="CV64" s="277" t="str">
        <f ca="true">+IF(OFFSET('Sanitation Data'!$F$29,0,10*ROW('Sanitation Data'!F58))="","",OFFSET('Sanitation Data'!$F$29,0,10*ROW('Sanitation Data'!F58)))</f>
        <v/>
      </c>
      <c r="CW64" s="277" t="str">
        <f ca="true">+IF(OFFSET('Sanitation Data'!$F$30,0,10*ROW('Sanitation Data'!F58))="","",OFFSET('Sanitation Data'!$F$30,0,10*ROW('Sanitation Data'!F58)))</f>
        <v/>
      </c>
      <c r="CX64" s="277" t="str">
        <f ca="true">+IF(OFFSET('Sanitation Data'!$F$31,0,10*ROW('Sanitation Data'!F58))="","",OFFSET('Sanitation Data'!$F$31,0,10*ROW('Sanitation Data'!F58)))</f>
        <v/>
      </c>
      <c r="CY64" s="277" t="str">
        <f ca="true">+IF(OFFSET('Sanitation Data'!$F$32,0,10*ROW('Sanitation Data'!F58))="","",OFFSET('Sanitation Data'!$F$32,0,10*ROW('Sanitation Data'!F58)))</f>
        <v/>
      </c>
      <c r="CZ64" s="277" t="str">
        <f ca="true">+IF(OFFSET('Sanitation Data'!$G$28,0,10*ROW('Sanitation Data'!G58))="","",OFFSET('Sanitation Data'!$G$28,0,10*ROW('Sanitation Data'!G58)))</f>
        <v/>
      </c>
      <c r="DA64" s="277" t="str">
        <f ca="true">+IF(OFFSET('Sanitation Data'!$G$29,0,10*ROW('Sanitation Data'!G58))="","",OFFSET('Sanitation Data'!$G$29,0,10*ROW('Sanitation Data'!G58)))</f>
        <v/>
      </c>
      <c r="DB64" s="277" t="str">
        <f ca="true">+IF(OFFSET('Sanitation Data'!$G$30,0,10*ROW('Sanitation Data'!G58))="","",OFFSET('Sanitation Data'!$G$30,0,10*ROW('Sanitation Data'!G58)))</f>
        <v/>
      </c>
      <c r="DC64" s="277" t="str">
        <f ca="true">+IF(OFFSET('Sanitation Data'!$G$31,0,10*ROW('Sanitation Data'!G58))="","",OFFSET('Sanitation Data'!$G$31,0,10*ROW('Sanitation Data'!G58)))</f>
        <v/>
      </c>
      <c r="DD64" s="277" t="str">
        <f ca="true">+IF(OFFSET('Sanitation Data'!$G$32,0,10*ROW('Sanitation Data'!G58))="","",OFFSET('Sanitation Data'!$G$32,0,10*ROW('Sanitation Data'!G58)))</f>
        <v/>
      </c>
      <c r="DE64" s="277" t="str">
        <f ca="true">+IF(OFFSET('Sanitation Data'!$H$28,0,10*ROW('Sanitation Data'!H58))="","",OFFSET('Sanitation Data'!$H$28,0,10*ROW('Sanitation Data'!H58)))</f>
        <v/>
      </c>
      <c r="DF64" s="277" t="str">
        <f ca="true">+IF(OFFSET('Sanitation Data'!$H$29,0,10*ROW('Sanitation Data'!H58))="","",OFFSET('Sanitation Data'!$H$29,0,10*ROW('Sanitation Data'!H58)))</f>
        <v/>
      </c>
      <c r="DG64" s="277" t="str">
        <f ca="true">+IF(OFFSET('Sanitation Data'!$H$30,0,10*ROW('Sanitation Data'!H58))="","",OFFSET('Sanitation Data'!$H$30,0,10*ROW('Sanitation Data'!H58)))</f>
        <v/>
      </c>
      <c r="DH64" s="277" t="str">
        <f ca="true">+IF(OFFSET('Sanitation Data'!$H$31,0,10*ROW('Sanitation Data'!H58))="","",OFFSET('Sanitation Data'!$H$31,0,10*ROW('Sanitation Data'!H58)))</f>
        <v/>
      </c>
      <c r="DI64" s="277" t="str">
        <f ca="true">+IF(OFFSET('Sanitation Data'!$H$32,0,10*ROW('Sanitation Data'!H58))="","",OFFSET('Sanitation Data'!$H$32,0,10*ROW('Sanitation Data'!H58)))</f>
        <v/>
      </c>
      <c r="DJ64" s="277" t="str">
        <f ca="true">+IF(OFFSET('Sanitation Data'!$I$28,0,10*ROW('Sanitation Data'!I58))="","",OFFSET('Sanitation Data'!$I$28,0,10*ROW('Sanitation Data'!I58)))</f>
        <v/>
      </c>
      <c r="DK64" s="277" t="str">
        <f ca="true">+IF(OFFSET('Sanitation Data'!$I$29,0,10*ROW('Sanitation Data'!I58))="","",OFFSET('Sanitation Data'!$I$29,0,10*ROW('Sanitation Data'!I58)))</f>
        <v/>
      </c>
      <c r="DL64" s="277" t="str">
        <f ca="true">+IF(OFFSET('Sanitation Data'!$I$30,0,10*ROW('Sanitation Data'!I58))="","",OFFSET('Sanitation Data'!$I$30,0,10*ROW('Sanitation Data'!I58)))</f>
        <v/>
      </c>
      <c r="DM64" s="277" t="str">
        <f ca="true">+IF(OFFSET('Sanitation Data'!$I$31,0,10*ROW('Sanitation Data'!I58))="","",OFFSET('Sanitation Data'!$I$31,0,10*ROW('Sanitation Data'!I58)))</f>
        <v/>
      </c>
      <c r="DN64" s="277" t="str">
        <f ca="true">+IF(OFFSET('Sanitation Data'!$I$32,0,10*ROW('Sanitation Data'!I58))="","",OFFSET('Sanitation Data'!$I$32,0,10*ROW('Sanitation Data'!I58)))</f>
        <v/>
      </c>
      <c r="DO64" s="277" t="str">
        <f ca="true">+IF(OFFSET('Hygiene Data'!$D$11,0,10*ROW('Hygiene Data'!D58))="","",OFFSET('Hygiene Data'!$D$11,0,10*ROW('Hygiene Data'!D58)))</f>
        <v/>
      </c>
      <c r="DP64" s="277" t="str">
        <f ca="true">+IF(OFFSET('Hygiene Data'!$D$12,0,10*ROW('Hygiene Data'!D58))="","",OFFSET('Hygiene Data'!$D$12,0,10*ROW('Hygiene Data'!D58)))</f>
        <v/>
      </c>
      <c r="DQ64" s="277" t="str">
        <f ca="true">+IF(OFFSET('Hygiene Data'!$D$13,0,10*ROW('Hygiene Data'!D58))="","",OFFSET('Hygiene Data'!$D$13,0,10*ROW('Hygiene Data'!D58)))</f>
        <v/>
      </c>
      <c r="DR64" s="277" t="str">
        <f ca="true">+IF(OFFSET('Hygiene Data'!$E$11,0,10*ROW('Hygiene Data'!E58))="","",OFFSET('Hygiene Data'!$E$11,0,10*ROW('Hygiene Data'!E58)))</f>
        <v/>
      </c>
      <c r="DS64" s="277" t="str">
        <f ca="true">+IF(OFFSET('Hygiene Data'!$E$12,0,10*ROW('Hygiene Data'!E58))="","",OFFSET('Hygiene Data'!$E$12,0,10*ROW('Hygiene Data'!E58)))</f>
        <v/>
      </c>
      <c r="DT64" s="277" t="str">
        <f ca="true">+IF(OFFSET('Hygiene Data'!$E$13,0,10*ROW('Hygiene Data'!E58))="","",OFFSET('Hygiene Data'!$E$13,0,10*ROW('Hygiene Data'!E58)))</f>
        <v/>
      </c>
      <c r="DU64" s="277" t="str">
        <f ca="true">+IF(OFFSET('Hygiene Data'!$F$11,0,10*ROW('Hygiene Data'!F58))="","",OFFSET('Hygiene Data'!$F$11,0,10*ROW('Hygiene Data'!F58)))</f>
        <v/>
      </c>
      <c r="DV64" s="277" t="str">
        <f ca="true">+IF(OFFSET('Hygiene Data'!$F$12,0,10*ROW('Hygiene Data'!F58))="","",OFFSET('Hygiene Data'!$F$12,0,10*ROW('Hygiene Data'!F58)))</f>
        <v/>
      </c>
      <c r="DW64" s="277" t="str">
        <f ca="true">+IF(OFFSET('Hygiene Data'!$F$13,0,10*ROW('Hygiene Data'!F58))="","",OFFSET('Hygiene Data'!$F$13,0,10*ROW('Hygiene Data'!F58)))</f>
        <v/>
      </c>
      <c r="DX64" s="277" t="str">
        <f ca="true">+IF(OFFSET('Hygiene Data'!$G$11,0,10*ROW('Hygiene Data'!G58))="","",OFFSET('Hygiene Data'!$G$11,0,10*ROW('Hygiene Data'!G58)))</f>
        <v/>
      </c>
      <c r="DY64" s="277" t="str">
        <f ca="true">+IF(OFFSET('Hygiene Data'!$G$12,0,10*ROW('Hygiene Data'!G58))="","",OFFSET('Hygiene Data'!$G$12,0,10*ROW('Hygiene Data'!G58)))</f>
        <v/>
      </c>
      <c r="DZ64" s="277" t="str">
        <f ca="true">+IF(OFFSET('Hygiene Data'!$G$13,0,10*ROW('Hygiene Data'!G58))="","",OFFSET('Hygiene Data'!$G$13,0,10*ROW('Hygiene Data'!G58)))</f>
        <v/>
      </c>
      <c r="EA64" s="277" t="str">
        <f ca="true">+IF(OFFSET('Hygiene Data'!$H$11,0,10*ROW('Hygiene Data'!H58))="","",OFFSET('Hygiene Data'!$H$11,0,10*ROW('Hygiene Data'!H58)))</f>
        <v/>
      </c>
      <c r="EB64" s="277" t="str">
        <f ca="true">+IF(OFFSET('Hygiene Data'!$H$12,0,10*ROW('Hygiene Data'!H58))="","",OFFSET('Hygiene Data'!$H$12,0,10*ROW('Hygiene Data'!H58)))</f>
        <v/>
      </c>
      <c r="EC64" s="277" t="str">
        <f ca="true">+IF(OFFSET('Hygiene Data'!$H$13,0,10*ROW('Hygiene Data'!H58))="","",OFFSET('Hygiene Data'!$H$13,0,10*ROW('Hygiene Data'!H58)))</f>
        <v/>
      </c>
      <c r="ED64" s="277" t="str">
        <f ca="true">+IF(OFFSET('Hygiene Data'!$I$11,0,10*ROW('Hygiene Data'!I58))="","",OFFSET('Hygiene Data'!$I$11,0,10*ROW('Hygiene Data'!I58)))</f>
        <v/>
      </c>
      <c r="EE64" s="277" t="str">
        <f ca="true">+IF(OFFSET('Hygiene Data'!$I$12,0,10*ROW('Hygiene Data'!I58))="","",OFFSET('Hygiene Data'!$I$12,0,10*ROW('Hygiene Data'!I58)))</f>
        <v/>
      </c>
      <c r="EF64" s="277"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33" t="str">
        <f t="shared" ca="true" si="0"/>
        <v/>
      </c>
      <c r="D65" s="92"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2"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2"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2"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2"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2"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2"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2"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2"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2"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2"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2"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2"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2"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2"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2"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2"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2"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3"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3"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3"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3"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3"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3"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3"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3"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3"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3"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3"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3"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3"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3"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3"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3"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3"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3"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3"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3"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3"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3"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3"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3"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3"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3"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3"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3"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3"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3"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4"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4"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4"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4"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4"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4"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4"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4"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4"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4"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4"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4"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4"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4"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4"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4"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4"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4"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7"/>
      <c r="BS65" s="277" t="str">
        <f ca="true">+IF(OFFSET('Water Data'!$D$27,0,10*ROW('Water Data'!D59))="","",OFFSET('Water Data'!$D$27,0,10*ROW('Water Data'!D59)))</f>
        <v/>
      </c>
      <c r="BT65" s="277" t="str">
        <f ca="true">+IF(OFFSET('Water Data'!$D$28,0,10*ROW('Water Data'!D59))="","",OFFSET('Water Data'!$D$28,0,10*ROW('Water Data'!D59)))</f>
        <v/>
      </c>
      <c r="BU65" s="277" t="str">
        <f ca="true">+IF(OFFSET('Water Data'!$D$29,0,10*ROW('Water Data'!D59))="","",OFFSET('Water Data'!$D$29,0,10*ROW('Water Data'!D59)))</f>
        <v/>
      </c>
      <c r="BV65" s="277" t="str">
        <f ca="true">+IF(OFFSET('Water Data'!$E$27,0,10*ROW('Water Data'!E59))="","",OFFSET('Water Data'!$E$27,0,10*ROW('Water Data'!E59)))</f>
        <v/>
      </c>
      <c r="BW65" s="277" t="str">
        <f ca="true">+IF(OFFSET('Water Data'!$E$28,0,10*ROW('Water Data'!E59))="","",OFFSET('Water Data'!$E$28,0,10*ROW('Water Data'!E59)))</f>
        <v/>
      </c>
      <c r="BX65" s="277" t="str">
        <f ca="true">+IF(OFFSET('Water Data'!$E$29,0,10*ROW('Water Data'!E59))="","",OFFSET('Water Data'!$E$29,0,10*ROW('Water Data'!E59)))</f>
        <v/>
      </c>
      <c r="BY65" s="277" t="str">
        <f ca="true">+IF(OFFSET('Water Data'!$F$27,0,10*ROW('Water Data'!F59))="","",OFFSET('Water Data'!$F$27,0,10*ROW('Water Data'!F59)))</f>
        <v/>
      </c>
      <c r="BZ65" s="277" t="str">
        <f ca="true">+IF(OFFSET('Water Data'!$F$28,0,10*ROW('Water Data'!F59))="","",OFFSET('Water Data'!$F$28,0,10*ROW('Water Data'!F59)))</f>
        <v/>
      </c>
      <c r="CA65" s="277" t="str">
        <f ca="true">+IF(OFFSET('Water Data'!$F$29,0,10*ROW('Water Data'!F59))="","",OFFSET('Water Data'!$F$29,0,10*ROW('Water Data'!F59)))</f>
        <v/>
      </c>
      <c r="CB65" s="277" t="str">
        <f ca="true">+IF(OFFSET('Water Data'!$G$27,0,10*ROW('Water Data'!G59))="","",OFFSET('Water Data'!$G$27,0,10*ROW('Water Data'!G59)))</f>
        <v/>
      </c>
      <c r="CC65" s="277" t="str">
        <f ca="true">+IF(OFFSET('Water Data'!$G$28,0,10*ROW('Water Data'!G59))="","",OFFSET('Water Data'!$G$28,0,10*ROW('Water Data'!G59)))</f>
        <v/>
      </c>
      <c r="CD65" s="277" t="str">
        <f ca="true">+IF(OFFSET('Water Data'!$G$29,0,10*ROW('Water Data'!G59))="","",OFFSET('Water Data'!$G$29,0,10*ROW('Water Data'!G59)))</f>
        <v/>
      </c>
      <c r="CE65" s="277" t="str">
        <f ca="true">+IF(OFFSET('Water Data'!$H$27,0,10*ROW('Water Data'!H59))="","",OFFSET('Water Data'!$H$27,0,10*ROW('Water Data'!H59)))</f>
        <v/>
      </c>
      <c r="CF65" s="277" t="str">
        <f ca="true">+IF(OFFSET('Water Data'!$H$28,0,10*ROW('Water Data'!H59))="","",OFFSET('Water Data'!$H$28,0,10*ROW('Water Data'!H59)))</f>
        <v/>
      </c>
      <c r="CG65" s="277" t="str">
        <f ca="true">+IF(OFFSET('Water Data'!$H$29,0,10*ROW('Water Data'!H59))="","",OFFSET('Water Data'!$H$29,0,10*ROW('Water Data'!H59)))</f>
        <v/>
      </c>
      <c r="CH65" s="277" t="str">
        <f ca="true">+IF(OFFSET('Water Data'!$I$27,0,10*ROW('Water Data'!I59))="","",OFFSET('Water Data'!$I$27,0,10*ROW('Water Data'!I59)))</f>
        <v/>
      </c>
      <c r="CI65" s="277" t="str">
        <f ca="true">+IF(OFFSET('Water Data'!$I$28,0,10*ROW('Water Data'!I59))="","",OFFSET('Water Data'!$I$28,0,10*ROW('Water Data'!I59)))</f>
        <v/>
      </c>
      <c r="CJ65" s="277" t="str">
        <f ca="true">+IF(OFFSET('Water Data'!$I$29,0,10*ROW('Water Data'!I59))="","",OFFSET('Water Data'!$I$29,0,10*ROW('Water Data'!I59)))</f>
        <v/>
      </c>
      <c r="CK65" s="277" t="str">
        <f ca="true">+IF(OFFSET('Sanitation Data'!$D$28,0,10*ROW('Sanitation Data'!D59))="","",OFFSET('Sanitation Data'!$D$28,0,10*ROW('Sanitation Data'!D59)))</f>
        <v/>
      </c>
      <c r="CL65" s="277" t="str">
        <f ca="true">+IF(OFFSET('Sanitation Data'!$D$29,0,10*ROW('Sanitation Data'!D59))="","",OFFSET('Sanitation Data'!$D$29,0,10*ROW('Sanitation Data'!D59)))</f>
        <v/>
      </c>
      <c r="CM65" s="277" t="str">
        <f ca="true">+IF(OFFSET('Sanitation Data'!$D$30,0,10*ROW('Sanitation Data'!D59))="","",OFFSET('Sanitation Data'!$D$30,0,10*ROW('Sanitation Data'!D59)))</f>
        <v/>
      </c>
      <c r="CN65" s="277" t="str">
        <f ca="true">+IF(OFFSET('Sanitation Data'!$D$31,0,10*ROW('Sanitation Data'!D59))="","",OFFSET('Sanitation Data'!$D$31,0,10*ROW('Sanitation Data'!D59)))</f>
        <v/>
      </c>
      <c r="CO65" s="277" t="str">
        <f ca="true">+IF(OFFSET('Sanitation Data'!$D$32,0,10*ROW('Sanitation Data'!D59))="","",OFFSET('Sanitation Data'!$D$32,0,10*ROW('Sanitation Data'!D59)))</f>
        <v/>
      </c>
      <c r="CP65" s="277" t="str">
        <f ca="true">+IF(OFFSET('Sanitation Data'!$E$28,0,10*ROW('Sanitation Data'!E59))="","",OFFSET('Sanitation Data'!$E$28,0,10*ROW('Sanitation Data'!E59)))</f>
        <v/>
      </c>
      <c r="CQ65" s="277" t="str">
        <f ca="true">+IF(OFFSET('Sanitation Data'!$E$29,0,10*ROW('Sanitation Data'!E59))="","",OFFSET('Sanitation Data'!$E$29,0,10*ROW('Sanitation Data'!E59)))</f>
        <v/>
      </c>
      <c r="CR65" s="277" t="str">
        <f ca="true">+IF(OFFSET('Sanitation Data'!$E$30,0,10*ROW('Sanitation Data'!E59))="","",OFFSET('Sanitation Data'!$E$30,0,10*ROW('Sanitation Data'!E59)))</f>
        <v/>
      </c>
      <c r="CS65" s="277" t="str">
        <f ca="true">+IF(OFFSET('Sanitation Data'!$E$31,0,10*ROW('Sanitation Data'!E59))="","",OFFSET('Sanitation Data'!$E$31,0,10*ROW('Sanitation Data'!E59)))</f>
        <v/>
      </c>
      <c r="CT65" s="277" t="str">
        <f ca="true">+IF(OFFSET('Sanitation Data'!$E$32,0,10*ROW('Sanitation Data'!E59))="","",OFFSET('Sanitation Data'!$E$32,0,10*ROW('Sanitation Data'!E59)))</f>
        <v/>
      </c>
      <c r="CU65" s="277" t="str">
        <f ca="true">+IF(OFFSET('Sanitation Data'!$F$28,0,10*ROW('Sanitation Data'!F59))="","",OFFSET('Sanitation Data'!$F$28,0,10*ROW('Sanitation Data'!F59)))</f>
        <v/>
      </c>
      <c r="CV65" s="277" t="str">
        <f ca="true">+IF(OFFSET('Sanitation Data'!$F$29,0,10*ROW('Sanitation Data'!F59))="","",OFFSET('Sanitation Data'!$F$29,0,10*ROW('Sanitation Data'!F59)))</f>
        <v/>
      </c>
      <c r="CW65" s="277" t="str">
        <f ca="true">+IF(OFFSET('Sanitation Data'!$F$30,0,10*ROW('Sanitation Data'!F59))="","",OFFSET('Sanitation Data'!$F$30,0,10*ROW('Sanitation Data'!F59)))</f>
        <v/>
      </c>
      <c r="CX65" s="277" t="str">
        <f ca="true">+IF(OFFSET('Sanitation Data'!$F$31,0,10*ROW('Sanitation Data'!F59))="","",OFFSET('Sanitation Data'!$F$31,0,10*ROW('Sanitation Data'!F59)))</f>
        <v/>
      </c>
      <c r="CY65" s="277" t="str">
        <f ca="true">+IF(OFFSET('Sanitation Data'!$F$32,0,10*ROW('Sanitation Data'!F59))="","",OFFSET('Sanitation Data'!$F$32,0,10*ROW('Sanitation Data'!F59)))</f>
        <v/>
      </c>
      <c r="CZ65" s="277" t="str">
        <f ca="true">+IF(OFFSET('Sanitation Data'!$G$28,0,10*ROW('Sanitation Data'!G59))="","",OFFSET('Sanitation Data'!$G$28,0,10*ROW('Sanitation Data'!G59)))</f>
        <v/>
      </c>
      <c r="DA65" s="277" t="str">
        <f ca="true">+IF(OFFSET('Sanitation Data'!$G$29,0,10*ROW('Sanitation Data'!G59))="","",OFFSET('Sanitation Data'!$G$29,0,10*ROW('Sanitation Data'!G59)))</f>
        <v/>
      </c>
      <c r="DB65" s="277" t="str">
        <f ca="true">+IF(OFFSET('Sanitation Data'!$G$30,0,10*ROW('Sanitation Data'!G59))="","",OFFSET('Sanitation Data'!$G$30,0,10*ROW('Sanitation Data'!G59)))</f>
        <v/>
      </c>
      <c r="DC65" s="277" t="str">
        <f ca="true">+IF(OFFSET('Sanitation Data'!$G$31,0,10*ROW('Sanitation Data'!G59))="","",OFFSET('Sanitation Data'!$G$31,0,10*ROW('Sanitation Data'!G59)))</f>
        <v/>
      </c>
      <c r="DD65" s="277" t="str">
        <f ca="true">+IF(OFFSET('Sanitation Data'!$G$32,0,10*ROW('Sanitation Data'!G59))="","",OFFSET('Sanitation Data'!$G$32,0,10*ROW('Sanitation Data'!G59)))</f>
        <v/>
      </c>
      <c r="DE65" s="277" t="str">
        <f ca="true">+IF(OFFSET('Sanitation Data'!$H$28,0,10*ROW('Sanitation Data'!H59))="","",OFFSET('Sanitation Data'!$H$28,0,10*ROW('Sanitation Data'!H59)))</f>
        <v/>
      </c>
      <c r="DF65" s="277" t="str">
        <f ca="true">+IF(OFFSET('Sanitation Data'!$H$29,0,10*ROW('Sanitation Data'!H59))="","",OFFSET('Sanitation Data'!$H$29,0,10*ROW('Sanitation Data'!H59)))</f>
        <v/>
      </c>
      <c r="DG65" s="277" t="str">
        <f ca="true">+IF(OFFSET('Sanitation Data'!$H$30,0,10*ROW('Sanitation Data'!H59))="","",OFFSET('Sanitation Data'!$H$30,0,10*ROW('Sanitation Data'!H59)))</f>
        <v/>
      </c>
      <c r="DH65" s="277" t="str">
        <f ca="true">+IF(OFFSET('Sanitation Data'!$H$31,0,10*ROW('Sanitation Data'!H59))="","",OFFSET('Sanitation Data'!$H$31,0,10*ROW('Sanitation Data'!H59)))</f>
        <v/>
      </c>
      <c r="DI65" s="277" t="str">
        <f ca="true">+IF(OFFSET('Sanitation Data'!$H$32,0,10*ROW('Sanitation Data'!H59))="","",OFFSET('Sanitation Data'!$H$32,0,10*ROW('Sanitation Data'!H59)))</f>
        <v/>
      </c>
      <c r="DJ65" s="277" t="str">
        <f ca="true">+IF(OFFSET('Sanitation Data'!$I$28,0,10*ROW('Sanitation Data'!I59))="","",OFFSET('Sanitation Data'!$I$28,0,10*ROW('Sanitation Data'!I59)))</f>
        <v/>
      </c>
      <c r="DK65" s="277" t="str">
        <f ca="true">+IF(OFFSET('Sanitation Data'!$I$29,0,10*ROW('Sanitation Data'!I59))="","",OFFSET('Sanitation Data'!$I$29,0,10*ROW('Sanitation Data'!I59)))</f>
        <v/>
      </c>
      <c r="DL65" s="277" t="str">
        <f ca="true">+IF(OFFSET('Sanitation Data'!$I$30,0,10*ROW('Sanitation Data'!I59))="","",OFFSET('Sanitation Data'!$I$30,0,10*ROW('Sanitation Data'!I59)))</f>
        <v/>
      </c>
      <c r="DM65" s="277" t="str">
        <f ca="true">+IF(OFFSET('Sanitation Data'!$I$31,0,10*ROW('Sanitation Data'!I59))="","",OFFSET('Sanitation Data'!$I$31,0,10*ROW('Sanitation Data'!I59)))</f>
        <v/>
      </c>
      <c r="DN65" s="277" t="str">
        <f ca="true">+IF(OFFSET('Sanitation Data'!$I$32,0,10*ROW('Sanitation Data'!I59))="","",OFFSET('Sanitation Data'!$I$32,0,10*ROW('Sanitation Data'!I59)))</f>
        <v/>
      </c>
      <c r="DO65" s="277" t="str">
        <f ca="true">+IF(OFFSET('Hygiene Data'!$D$11,0,10*ROW('Hygiene Data'!D59))="","",OFFSET('Hygiene Data'!$D$11,0,10*ROW('Hygiene Data'!D59)))</f>
        <v/>
      </c>
      <c r="DP65" s="277" t="str">
        <f ca="true">+IF(OFFSET('Hygiene Data'!$D$12,0,10*ROW('Hygiene Data'!D59))="","",OFFSET('Hygiene Data'!$D$12,0,10*ROW('Hygiene Data'!D59)))</f>
        <v/>
      </c>
      <c r="DQ65" s="277" t="str">
        <f ca="true">+IF(OFFSET('Hygiene Data'!$D$13,0,10*ROW('Hygiene Data'!D59))="","",OFFSET('Hygiene Data'!$D$13,0,10*ROW('Hygiene Data'!D59)))</f>
        <v/>
      </c>
      <c r="DR65" s="277" t="str">
        <f ca="true">+IF(OFFSET('Hygiene Data'!$E$11,0,10*ROW('Hygiene Data'!E59))="","",OFFSET('Hygiene Data'!$E$11,0,10*ROW('Hygiene Data'!E59)))</f>
        <v/>
      </c>
      <c r="DS65" s="277" t="str">
        <f ca="true">+IF(OFFSET('Hygiene Data'!$E$12,0,10*ROW('Hygiene Data'!E59))="","",OFFSET('Hygiene Data'!$E$12,0,10*ROW('Hygiene Data'!E59)))</f>
        <v/>
      </c>
      <c r="DT65" s="277" t="str">
        <f ca="true">+IF(OFFSET('Hygiene Data'!$E$13,0,10*ROW('Hygiene Data'!E59))="","",OFFSET('Hygiene Data'!$E$13,0,10*ROW('Hygiene Data'!E59)))</f>
        <v/>
      </c>
      <c r="DU65" s="277" t="str">
        <f ca="true">+IF(OFFSET('Hygiene Data'!$F$11,0,10*ROW('Hygiene Data'!F59))="","",OFFSET('Hygiene Data'!$F$11,0,10*ROW('Hygiene Data'!F59)))</f>
        <v/>
      </c>
      <c r="DV65" s="277" t="str">
        <f ca="true">+IF(OFFSET('Hygiene Data'!$F$12,0,10*ROW('Hygiene Data'!F59))="","",OFFSET('Hygiene Data'!$F$12,0,10*ROW('Hygiene Data'!F59)))</f>
        <v/>
      </c>
      <c r="DW65" s="277" t="str">
        <f ca="true">+IF(OFFSET('Hygiene Data'!$F$13,0,10*ROW('Hygiene Data'!F59))="","",OFFSET('Hygiene Data'!$F$13,0,10*ROW('Hygiene Data'!F59)))</f>
        <v/>
      </c>
      <c r="DX65" s="277" t="str">
        <f ca="true">+IF(OFFSET('Hygiene Data'!$G$11,0,10*ROW('Hygiene Data'!G59))="","",OFFSET('Hygiene Data'!$G$11,0,10*ROW('Hygiene Data'!G59)))</f>
        <v/>
      </c>
      <c r="DY65" s="277" t="str">
        <f ca="true">+IF(OFFSET('Hygiene Data'!$G$12,0,10*ROW('Hygiene Data'!G59))="","",OFFSET('Hygiene Data'!$G$12,0,10*ROW('Hygiene Data'!G59)))</f>
        <v/>
      </c>
      <c r="DZ65" s="277" t="str">
        <f ca="true">+IF(OFFSET('Hygiene Data'!$G$13,0,10*ROW('Hygiene Data'!G59))="","",OFFSET('Hygiene Data'!$G$13,0,10*ROW('Hygiene Data'!G59)))</f>
        <v/>
      </c>
      <c r="EA65" s="277" t="str">
        <f ca="true">+IF(OFFSET('Hygiene Data'!$H$11,0,10*ROW('Hygiene Data'!H59))="","",OFFSET('Hygiene Data'!$H$11,0,10*ROW('Hygiene Data'!H59)))</f>
        <v/>
      </c>
      <c r="EB65" s="277" t="str">
        <f ca="true">+IF(OFFSET('Hygiene Data'!$H$12,0,10*ROW('Hygiene Data'!H59))="","",OFFSET('Hygiene Data'!$H$12,0,10*ROW('Hygiene Data'!H59)))</f>
        <v/>
      </c>
      <c r="EC65" s="277" t="str">
        <f ca="true">+IF(OFFSET('Hygiene Data'!$H$13,0,10*ROW('Hygiene Data'!H59))="","",OFFSET('Hygiene Data'!$H$13,0,10*ROW('Hygiene Data'!H59)))</f>
        <v/>
      </c>
      <c r="ED65" s="277" t="str">
        <f ca="true">+IF(OFFSET('Hygiene Data'!$I$11,0,10*ROW('Hygiene Data'!I59))="","",OFFSET('Hygiene Data'!$I$11,0,10*ROW('Hygiene Data'!I59)))</f>
        <v/>
      </c>
      <c r="EE65" s="277" t="str">
        <f ca="true">+IF(OFFSET('Hygiene Data'!$I$12,0,10*ROW('Hygiene Data'!I59))="","",OFFSET('Hygiene Data'!$I$12,0,10*ROW('Hygiene Data'!I59)))</f>
        <v/>
      </c>
      <c r="EF65" s="277"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33" t="str">
        <f t="shared" ca="true" si="0"/>
        <v/>
      </c>
      <c r="D66" s="92"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2"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2"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2"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2"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2"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2"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2"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2"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2"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2"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2"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2"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2"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2"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2"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2"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2"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3"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3"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3"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3"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3"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3"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3"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3"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3"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3"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3"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3"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3"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3"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3"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3"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3"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3"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3"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3"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3"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3"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3"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3"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3"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3"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3"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3"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3"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3"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4"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4"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4"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4"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4"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4"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4"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4"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4"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4"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4"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4"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4"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4"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4"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4"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4"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4"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7"/>
      <c r="BS66" s="277" t="str">
        <f ca="true">+IF(OFFSET('Water Data'!$D$27,0,10*ROW('Water Data'!D60))="","",OFFSET('Water Data'!$D$27,0,10*ROW('Water Data'!D60)))</f>
        <v/>
      </c>
      <c r="BT66" s="277" t="str">
        <f ca="true">+IF(OFFSET('Water Data'!$D$28,0,10*ROW('Water Data'!D60))="","",OFFSET('Water Data'!$D$28,0,10*ROW('Water Data'!D60)))</f>
        <v/>
      </c>
      <c r="BU66" s="277" t="str">
        <f ca="true">+IF(OFFSET('Water Data'!$D$29,0,10*ROW('Water Data'!D60))="","",OFFSET('Water Data'!$D$29,0,10*ROW('Water Data'!D60)))</f>
        <v/>
      </c>
      <c r="BV66" s="277" t="str">
        <f ca="true">+IF(OFFSET('Water Data'!$E$27,0,10*ROW('Water Data'!E60))="","",OFFSET('Water Data'!$E$27,0,10*ROW('Water Data'!E60)))</f>
        <v/>
      </c>
      <c r="BW66" s="277" t="str">
        <f ca="true">+IF(OFFSET('Water Data'!$E$28,0,10*ROW('Water Data'!E60))="","",OFFSET('Water Data'!$E$28,0,10*ROW('Water Data'!E60)))</f>
        <v/>
      </c>
      <c r="BX66" s="277" t="str">
        <f ca="true">+IF(OFFSET('Water Data'!$E$29,0,10*ROW('Water Data'!E60))="","",OFFSET('Water Data'!$E$29,0,10*ROW('Water Data'!E60)))</f>
        <v/>
      </c>
      <c r="BY66" s="277" t="str">
        <f ca="true">+IF(OFFSET('Water Data'!$F$27,0,10*ROW('Water Data'!F60))="","",OFFSET('Water Data'!$F$27,0,10*ROW('Water Data'!F60)))</f>
        <v/>
      </c>
      <c r="BZ66" s="277" t="str">
        <f ca="true">+IF(OFFSET('Water Data'!$F$28,0,10*ROW('Water Data'!F60))="","",OFFSET('Water Data'!$F$28,0,10*ROW('Water Data'!F60)))</f>
        <v/>
      </c>
      <c r="CA66" s="277" t="str">
        <f ca="true">+IF(OFFSET('Water Data'!$F$29,0,10*ROW('Water Data'!F60))="","",OFFSET('Water Data'!$F$29,0,10*ROW('Water Data'!F60)))</f>
        <v/>
      </c>
      <c r="CB66" s="277" t="str">
        <f ca="true">+IF(OFFSET('Water Data'!$G$27,0,10*ROW('Water Data'!G60))="","",OFFSET('Water Data'!$G$27,0,10*ROW('Water Data'!G60)))</f>
        <v/>
      </c>
      <c r="CC66" s="277" t="str">
        <f ca="true">+IF(OFFSET('Water Data'!$G$28,0,10*ROW('Water Data'!G60))="","",OFFSET('Water Data'!$G$28,0,10*ROW('Water Data'!G60)))</f>
        <v/>
      </c>
      <c r="CD66" s="277" t="str">
        <f ca="true">+IF(OFFSET('Water Data'!$G$29,0,10*ROW('Water Data'!G60))="","",OFFSET('Water Data'!$G$29,0,10*ROW('Water Data'!G60)))</f>
        <v/>
      </c>
      <c r="CE66" s="277" t="str">
        <f ca="true">+IF(OFFSET('Water Data'!$H$27,0,10*ROW('Water Data'!H60))="","",OFFSET('Water Data'!$H$27,0,10*ROW('Water Data'!H60)))</f>
        <v/>
      </c>
      <c r="CF66" s="277" t="str">
        <f ca="true">+IF(OFFSET('Water Data'!$H$28,0,10*ROW('Water Data'!H60))="","",OFFSET('Water Data'!$H$28,0,10*ROW('Water Data'!H60)))</f>
        <v/>
      </c>
      <c r="CG66" s="277" t="str">
        <f ca="true">+IF(OFFSET('Water Data'!$H$29,0,10*ROW('Water Data'!H60))="","",OFFSET('Water Data'!$H$29,0,10*ROW('Water Data'!H60)))</f>
        <v/>
      </c>
      <c r="CH66" s="277" t="str">
        <f ca="true">+IF(OFFSET('Water Data'!$I$27,0,10*ROW('Water Data'!I60))="","",OFFSET('Water Data'!$I$27,0,10*ROW('Water Data'!I60)))</f>
        <v/>
      </c>
      <c r="CI66" s="277" t="str">
        <f ca="true">+IF(OFFSET('Water Data'!$I$28,0,10*ROW('Water Data'!I60))="","",OFFSET('Water Data'!$I$28,0,10*ROW('Water Data'!I60)))</f>
        <v/>
      </c>
      <c r="CJ66" s="277" t="str">
        <f ca="true">+IF(OFFSET('Water Data'!$I$29,0,10*ROW('Water Data'!I60))="","",OFFSET('Water Data'!$I$29,0,10*ROW('Water Data'!I60)))</f>
        <v/>
      </c>
      <c r="CK66" s="277" t="str">
        <f ca="true">+IF(OFFSET('Sanitation Data'!$D$28,0,10*ROW('Sanitation Data'!D60))="","",OFFSET('Sanitation Data'!$D$28,0,10*ROW('Sanitation Data'!D60)))</f>
        <v/>
      </c>
      <c r="CL66" s="277" t="str">
        <f ca="true">+IF(OFFSET('Sanitation Data'!$D$29,0,10*ROW('Sanitation Data'!D60))="","",OFFSET('Sanitation Data'!$D$29,0,10*ROW('Sanitation Data'!D60)))</f>
        <v/>
      </c>
      <c r="CM66" s="277" t="str">
        <f ca="true">+IF(OFFSET('Sanitation Data'!$D$30,0,10*ROW('Sanitation Data'!D60))="","",OFFSET('Sanitation Data'!$D$30,0,10*ROW('Sanitation Data'!D60)))</f>
        <v/>
      </c>
      <c r="CN66" s="277" t="str">
        <f ca="true">+IF(OFFSET('Sanitation Data'!$D$31,0,10*ROW('Sanitation Data'!D60))="","",OFFSET('Sanitation Data'!$D$31,0,10*ROW('Sanitation Data'!D60)))</f>
        <v/>
      </c>
      <c r="CO66" s="277" t="str">
        <f ca="true">+IF(OFFSET('Sanitation Data'!$D$32,0,10*ROW('Sanitation Data'!D60))="","",OFFSET('Sanitation Data'!$D$32,0,10*ROW('Sanitation Data'!D60)))</f>
        <v/>
      </c>
      <c r="CP66" s="277" t="str">
        <f ca="true">+IF(OFFSET('Sanitation Data'!$E$28,0,10*ROW('Sanitation Data'!E60))="","",OFFSET('Sanitation Data'!$E$28,0,10*ROW('Sanitation Data'!E60)))</f>
        <v/>
      </c>
      <c r="CQ66" s="277" t="str">
        <f ca="true">+IF(OFFSET('Sanitation Data'!$E$29,0,10*ROW('Sanitation Data'!E60))="","",OFFSET('Sanitation Data'!$E$29,0,10*ROW('Sanitation Data'!E60)))</f>
        <v/>
      </c>
      <c r="CR66" s="277" t="str">
        <f ca="true">+IF(OFFSET('Sanitation Data'!$E$30,0,10*ROW('Sanitation Data'!E60))="","",OFFSET('Sanitation Data'!$E$30,0,10*ROW('Sanitation Data'!E60)))</f>
        <v/>
      </c>
      <c r="CS66" s="277" t="str">
        <f ca="true">+IF(OFFSET('Sanitation Data'!$E$31,0,10*ROW('Sanitation Data'!E60))="","",OFFSET('Sanitation Data'!$E$31,0,10*ROW('Sanitation Data'!E60)))</f>
        <v/>
      </c>
      <c r="CT66" s="277" t="str">
        <f ca="true">+IF(OFFSET('Sanitation Data'!$E$32,0,10*ROW('Sanitation Data'!E60))="","",OFFSET('Sanitation Data'!$E$32,0,10*ROW('Sanitation Data'!E60)))</f>
        <v/>
      </c>
      <c r="CU66" s="277" t="str">
        <f ca="true">+IF(OFFSET('Sanitation Data'!$F$28,0,10*ROW('Sanitation Data'!F60))="","",OFFSET('Sanitation Data'!$F$28,0,10*ROW('Sanitation Data'!F60)))</f>
        <v/>
      </c>
      <c r="CV66" s="277" t="str">
        <f ca="true">+IF(OFFSET('Sanitation Data'!$F$29,0,10*ROW('Sanitation Data'!F60))="","",OFFSET('Sanitation Data'!$F$29,0,10*ROW('Sanitation Data'!F60)))</f>
        <v/>
      </c>
      <c r="CW66" s="277" t="str">
        <f ca="true">+IF(OFFSET('Sanitation Data'!$F$30,0,10*ROW('Sanitation Data'!F60))="","",OFFSET('Sanitation Data'!$F$30,0,10*ROW('Sanitation Data'!F60)))</f>
        <v/>
      </c>
      <c r="CX66" s="277" t="str">
        <f ca="true">+IF(OFFSET('Sanitation Data'!$F$31,0,10*ROW('Sanitation Data'!F60))="","",OFFSET('Sanitation Data'!$F$31,0,10*ROW('Sanitation Data'!F60)))</f>
        <v/>
      </c>
      <c r="CY66" s="277" t="str">
        <f ca="true">+IF(OFFSET('Sanitation Data'!$F$32,0,10*ROW('Sanitation Data'!F60))="","",OFFSET('Sanitation Data'!$F$32,0,10*ROW('Sanitation Data'!F60)))</f>
        <v/>
      </c>
      <c r="CZ66" s="277" t="str">
        <f ca="true">+IF(OFFSET('Sanitation Data'!$G$28,0,10*ROW('Sanitation Data'!G60))="","",OFFSET('Sanitation Data'!$G$28,0,10*ROW('Sanitation Data'!G60)))</f>
        <v/>
      </c>
      <c r="DA66" s="277" t="str">
        <f ca="true">+IF(OFFSET('Sanitation Data'!$G$29,0,10*ROW('Sanitation Data'!G60))="","",OFFSET('Sanitation Data'!$G$29,0,10*ROW('Sanitation Data'!G60)))</f>
        <v/>
      </c>
      <c r="DB66" s="277" t="str">
        <f ca="true">+IF(OFFSET('Sanitation Data'!$G$30,0,10*ROW('Sanitation Data'!G60))="","",OFFSET('Sanitation Data'!$G$30,0,10*ROW('Sanitation Data'!G60)))</f>
        <v/>
      </c>
      <c r="DC66" s="277" t="str">
        <f ca="true">+IF(OFFSET('Sanitation Data'!$G$31,0,10*ROW('Sanitation Data'!G60))="","",OFFSET('Sanitation Data'!$G$31,0,10*ROW('Sanitation Data'!G60)))</f>
        <v/>
      </c>
      <c r="DD66" s="277" t="str">
        <f ca="true">+IF(OFFSET('Sanitation Data'!$G$32,0,10*ROW('Sanitation Data'!G60))="","",OFFSET('Sanitation Data'!$G$32,0,10*ROW('Sanitation Data'!G60)))</f>
        <v/>
      </c>
      <c r="DE66" s="277" t="str">
        <f ca="true">+IF(OFFSET('Sanitation Data'!$H$28,0,10*ROW('Sanitation Data'!H60))="","",OFFSET('Sanitation Data'!$H$28,0,10*ROW('Sanitation Data'!H60)))</f>
        <v/>
      </c>
      <c r="DF66" s="277" t="str">
        <f ca="true">+IF(OFFSET('Sanitation Data'!$H$29,0,10*ROW('Sanitation Data'!H60))="","",OFFSET('Sanitation Data'!$H$29,0,10*ROW('Sanitation Data'!H60)))</f>
        <v/>
      </c>
      <c r="DG66" s="277" t="str">
        <f ca="true">+IF(OFFSET('Sanitation Data'!$H$30,0,10*ROW('Sanitation Data'!H60))="","",OFFSET('Sanitation Data'!$H$30,0,10*ROW('Sanitation Data'!H60)))</f>
        <v/>
      </c>
      <c r="DH66" s="277" t="str">
        <f ca="true">+IF(OFFSET('Sanitation Data'!$H$31,0,10*ROW('Sanitation Data'!H60))="","",OFFSET('Sanitation Data'!$H$31,0,10*ROW('Sanitation Data'!H60)))</f>
        <v/>
      </c>
      <c r="DI66" s="277" t="str">
        <f ca="true">+IF(OFFSET('Sanitation Data'!$H$32,0,10*ROW('Sanitation Data'!H60))="","",OFFSET('Sanitation Data'!$H$32,0,10*ROW('Sanitation Data'!H60)))</f>
        <v/>
      </c>
      <c r="DJ66" s="277" t="str">
        <f ca="true">+IF(OFFSET('Sanitation Data'!$I$28,0,10*ROW('Sanitation Data'!I60))="","",OFFSET('Sanitation Data'!$I$28,0,10*ROW('Sanitation Data'!I60)))</f>
        <v/>
      </c>
      <c r="DK66" s="277" t="str">
        <f ca="true">+IF(OFFSET('Sanitation Data'!$I$29,0,10*ROW('Sanitation Data'!I60))="","",OFFSET('Sanitation Data'!$I$29,0,10*ROW('Sanitation Data'!I60)))</f>
        <v/>
      </c>
      <c r="DL66" s="277" t="str">
        <f ca="true">+IF(OFFSET('Sanitation Data'!$I$30,0,10*ROW('Sanitation Data'!I60))="","",OFFSET('Sanitation Data'!$I$30,0,10*ROW('Sanitation Data'!I60)))</f>
        <v/>
      </c>
      <c r="DM66" s="277" t="str">
        <f ca="true">+IF(OFFSET('Sanitation Data'!$I$31,0,10*ROW('Sanitation Data'!I60))="","",OFFSET('Sanitation Data'!$I$31,0,10*ROW('Sanitation Data'!I60)))</f>
        <v/>
      </c>
      <c r="DN66" s="277" t="str">
        <f ca="true">+IF(OFFSET('Sanitation Data'!$I$32,0,10*ROW('Sanitation Data'!I60))="","",OFFSET('Sanitation Data'!$I$32,0,10*ROW('Sanitation Data'!I60)))</f>
        <v/>
      </c>
      <c r="DO66" s="277" t="str">
        <f ca="true">+IF(OFFSET('Hygiene Data'!$D$11,0,10*ROW('Hygiene Data'!D60))="","",OFFSET('Hygiene Data'!$D$11,0,10*ROW('Hygiene Data'!D60)))</f>
        <v/>
      </c>
      <c r="DP66" s="277" t="str">
        <f ca="true">+IF(OFFSET('Hygiene Data'!$D$12,0,10*ROW('Hygiene Data'!D60))="","",OFFSET('Hygiene Data'!$D$12,0,10*ROW('Hygiene Data'!D60)))</f>
        <v/>
      </c>
      <c r="DQ66" s="277" t="str">
        <f ca="true">+IF(OFFSET('Hygiene Data'!$D$13,0,10*ROW('Hygiene Data'!D60))="","",OFFSET('Hygiene Data'!$D$13,0,10*ROW('Hygiene Data'!D60)))</f>
        <v/>
      </c>
      <c r="DR66" s="277" t="str">
        <f ca="true">+IF(OFFSET('Hygiene Data'!$E$11,0,10*ROW('Hygiene Data'!E60))="","",OFFSET('Hygiene Data'!$E$11,0,10*ROW('Hygiene Data'!E60)))</f>
        <v/>
      </c>
      <c r="DS66" s="277" t="str">
        <f ca="true">+IF(OFFSET('Hygiene Data'!$E$12,0,10*ROW('Hygiene Data'!E60))="","",OFFSET('Hygiene Data'!$E$12,0,10*ROW('Hygiene Data'!E60)))</f>
        <v/>
      </c>
      <c r="DT66" s="277" t="str">
        <f ca="true">+IF(OFFSET('Hygiene Data'!$E$13,0,10*ROW('Hygiene Data'!E60))="","",OFFSET('Hygiene Data'!$E$13,0,10*ROW('Hygiene Data'!E60)))</f>
        <v/>
      </c>
      <c r="DU66" s="277" t="str">
        <f ca="true">+IF(OFFSET('Hygiene Data'!$F$11,0,10*ROW('Hygiene Data'!F60))="","",OFFSET('Hygiene Data'!$F$11,0,10*ROW('Hygiene Data'!F60)))</f>
        <v/>
      </c>
      <c r="DV66" s="277" t="str">
        <f ca="true">+IF(OFFSET('Hygiene Data'!$F$12,0,10*ROW('Hygiene Data'!F60))="","",OFFSET('Hygiene Data'!$F$12,0,10*ROW('Hygiene Data'!F60)))</f>
        <v/>
      </c>
      <c r="DW66" s="277" t="str">
        <f ca="true">+IF(OFFSET('Hygiene Data'!$F$13,0,10*ROW('Hygiene Data'!F60))="","",OFFSET('Hygiene Data'!$F$13,0,10*ROW('Hygiene Data'!F60)))</f>
        <v/>
      </c>
      <c r="DX66" s="277" t="str">
        <f ca="true">+IF(OFFSET('Hygiene Data'!$G$11,0,10*ROW('Hygiene Data'!G60))="","",OFFSET('Hygiene Data'!$G$11,0,10*ROW('Hygiene Data'!G60)))</f>
        <v/>
      </c>
      <c r="DY66" s="277" t="str">
        <f ca="true">+IF(OFFSET('Hygiene Data'!$G$12,0,10*ROW('Hygiene Data'!G60))="","",OFFSET('Hygiene Data'!$G$12,0,10*ROW('Hygiene Data'!G60)))</f>
        <v/>
      </c>
      <c r="DZ66" s="277" t="str">
        <f ca="true">+IF(OFFSET('Hygiene Data'!$G$13,0,10*ROW('Hygiene Data'!G60))="","",OFFSET('Hygiene Data'!$G$13,0,10*ROW('Hygiene Data'!G60)))</f>
        <v/>
      </c>
      <c r="EA66" s="277" t="str">
        <f ca="true">+IF(OFFSET('Hygiene Data'!$H$11,0,10*ROW('Hygiene Data'!H60))="","",OFFSET('Hygiene Data'!$H$11,0,10*ROW('Hygiene Data'!H60)))</f>
        <v/>
      </c>
      <c r="EB66" s="277" t="str">
        <f ca="true">+IF(OFFSET('Hygiene Data'!$H$12,0,10*ROW('Hygiene Data'!H60))="","",OFFSET('Hygiene Data'!$H$12,0,10*ROW('Hygiene Data'!H60)))</f>
        <v/>
      </c>
      <c r="EC66" s="277" t="str">
        <f ca="true">+IF(OFFSET('Hygiene Data'!$H$13,0,10*ROW('Hygiene Data'!H60))="","",OFFSET('Hygiene Data'!$H$13,0,10*ROW('Hygiene Data'!H60)))</f>
        <v/>
      </c>
      <c r="ED66" s="277" t="str">
        <f ca="true">+IF(OFFSET('Hygiene Data'!$I$11,0,10*ROW('Hygiene Data'!I60))="","",OFFSET('Hygiene Data'!$I$11,0,10*ROW('Hygiene Data'!I60)))</f>
        <v/>
      </c>
      <c r="EE66" s="277" t="str">
        <f ca="true">+IF(OFFSET('Hygiene Data'!$I$12,0,10*ROW('Hygiene Data'!I60))="","",OFFSET('Hygiene Data'!$I$12,0,10*ROW('Hygiene Data'!I60)))</f>
        <v/>
      </c>
      <c r="EF66" s="277"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33" t="str">
        <f t="shared" ca="true" si="0"/>
        <v/>
      </c>
      <c r="D67" s="92"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2"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2"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2"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2"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2"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2"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2"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2"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2"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2"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2"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2"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2"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2"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2"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2"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2"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3"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3"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3"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3"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3"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3"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3"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3"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3"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3"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3"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3"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3"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3"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3"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3"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3"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3"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3"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3"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3"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3"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3"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3"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3"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3"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3"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3"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3"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3"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4"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4"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4"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4"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4"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4"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4"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4"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4"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4"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4"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4"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4"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4"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4"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4"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4"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4"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7"/>
      <c r="BS67" s="277" t="str">
        <f ca="true">+IF(OFFSET('Water Data'!$D$27,0,10*ROW('Water Data'!D61))="","",OFFSET('Water Data'!$D$27,0,10*ROW('Water Data'!D61)))</f>
        <v/>
      </c>
      <c r="BT67" s="277" t="str">
        <f ca="true">+IF(OFFSET('Water Data'!$D$28,0,10*ROW('Water Data'!D61))="","",OFFSET('Water Data'!$D$28,0,10*ROW('Water Data'!D61)))</f>
        <v/>
      </c>
      <c r="BU67" s="277" t="str">
        <f ca="true">+IF(OFFSET('Water Data'!$D$29,0,10*ROW('Water Data'!D61))="","",OFFSET('Water Data'!$D$29,0,10*ROW('Water Data'!D61)))</f>
        <v/>
      </c>
      <c r="BV67" s="277" t="str">
        <f ca="true">+IF(OFFSET('Water Data'!$E$27,0,10*ROW('Water Data'!E61))="","",OFFSET('Water Data'!$E$27,0,10*ROW('Water Data'!E61)))</f>
        <v/>
      </c>
      <c r="BW67" s="277" t="str">
        <f ca="true">+IF(OFFSET('Water Data'!$E$28,0,10*ROW('Water Data'!E61))="","",OFFSET('Water Data'!$E$28,0,10*ROW('Water Data'!E61)))</f>
        <v/>
      </c>
      <c r="BX67" s="277" t="str">
        <f ca="true">+IF(OFFSET('Water Data'!$E$29,0,10*ROW('Water Data'!E61))="","",OFFSET('Water Data'!$E$29,0,10*ROW('Water Data'!E61)))</f>
        <v/>
      </c>
      <c r="BY67" s="277" t="str">
        <f ca="true">+IF(OFFSET('Water Data'!$F$27,0,10*ROW('Water Data'!F61))="","",OFFSET('Water Data'!$F$27,0,10*ROW('Water Data'!F61)))</f>
        <v/>
      </c>
      <c r="BZ67" s="277" t="str">
        <f ca="true">+IF(OFFSET('Water Data'!$F$28,0,10*ROW('Water Data'!F61))="","",OFFSET('Water Data'!$F$28,0,10*ROW('Water Data'!F61)))</f>
        <v/>
      </c>
      <c r="CA67" s="277" t="str">
        <f ca="true">+IF(OFFSET('Water Data'!$F$29,0,10*ROW('Water Data'!F61))="","",OFFSET('Water Data'!$F$29,0,10*ROW('Water Data'!F61)))</f>
        <v/>
      </c>
      <c r="CB67" s="277" t="str">
        <f ca="true">+IF(OFFSET('Water Data'!$G$27,0,10*ROW('Water Data'!G61))="","",OFFSET('Water Data'!$G$27,0,10*ROW('Water Data'!G61)))</f>
        <v/>
      </c>
      <c r="CC67" s="277" t="str">
        <f ca="true">+IF(OFFSET('Water Data'!$G$28,0,10*ROW('Water Data'!G61))="","",OFFSET('Water Data'!$G$28,0,10*ROW('Water Data'!G61)))</f>
        <v/>
      </c>
      <c r="CD67" s="277" t="str">
        <f ca="true">+IF(OFFSET('Water Data'!$G$29,0,10*ROW('Water Data'!G61))="","",OFFSET('Water Data'!$G$29,0,10*ROW('Water Data'!G61)))</f>
        <v/>
      </c>
      <c r="CE67" s="277" t="str">
        <f ca="true">+IF(OFFSET('Water Data'!$H$27,0,10*ROW('Water Data'!H61))="","",OFFSET('Water Data'!$H$27,0,10*ROW('Water Data'!H61)))</f>
        <v/>
      </c>
      <c r="CF67" s="277" t="str">
        <f ca="true">+IF(OFFSET('Water Data'!$H$28,0,10*ROW('Water Data'!H61))="","",OFFSET('Water Data'!$H$28,0,10*ROW('Water Data'!H61)))</f>
        <v/>
      </c>
      <c r="CG67" s="277" t="str">
        <f ca="true">+IF(OFFSET('Water Data'!$H$29,0,10*ROW('Water Data'!H61))="","",OFFSET('Water Data'!$H$29,0,10*ROW('Water Data'!H61)))</f>
        <v/>
      </c>
      <c r="CH67" s="277" t="str">
        <f ca="true">+IF(OFFSET('Water Data'!$I$27,0,10*ROW('Water Data'!I61))="","",OFFSET('Water Data'!$I$27,0,10*ROW('Water Data'!I61)))</f>
        <v/>
      </c>
      <c r="CI67" s="277" t="str">
        <f ca="true">+IF(OFFSET('Water Data'!$I$28,0,10*ROW('Water Data'!I61))="","",OFFSET('Water Data'!$I$28,0,10*ROW('Water Data'!I61)))</f>
        <v/>
      </c>
      <c r="CJ67" s="277" t="str">
        <f ca="true">+IF(OFFSET('Water Data'!$I$29,0,10*ROW('Water Data'!I61))="","",OFFSET('Water Data'!$I$29,0,10*ROW('Water Data'!I61)))</f>
        <v/>
      </c>
      <c r="CK67" s="277" t="str">
        <f ca="true">+IF(OFFSET('Sanitation Data'!$D$28,0,10*ROW('Sanitation Data'!D61))="","",OFFSET('Sanitation Data'!$D$28,0,10*ROW('Sanitation Data'!D61)))</f>
        <v/>
      </c>
      <c r="CL67" s="277" t="str">
        <f ca="true">+IF(OFFSET('Sanitation Data'!$D$29,0,10*ROW('Sanitation Data'!D61))="","",OFFSET('Sanitation Data'!$D$29,0,10*ROW('Sanitation Data'!D61)))</f>
        <v/>
      </c>
      <c r="CM67" s="277" t="str">
        <f ca="true">+IF(OFFSET('Sanitation Data'!$D$30,0,10*ROW('Sanitation Data'!D61))="","",OFFSET('Sanitation Data'!$D$30,0,10*ROW('Sanitation Data'!D61)))</f>
        <v/>
      </c>
      <c r="CN67" s="277" t="str">
        <f ca="true">+IF(OFFSET('Sanitation Data'!$D$31,0,10*ROW('Sanitation Data'!D61))="","",OFFSET('Sanitation Data'!$D$31,0,10*ROW('Sanitation Data'!D61)))</f>
        <v/>
      </c>
      <c r="CO67" s="277" t="str">
        <f ca="true">+IF(OFFSET('Sanitation Data'!$D$32,0,10*ROW('Sanitation Data'!D61))="","",OFFSET('Sanitation Data'!$D$32,0,10*ROW('Sanitation Data'!D61)))</f>
        <v/>
      </c>
      <c r="CP67" s="277" t="str">
        <f ca="true">+IF(OFFSET('Sanitation Data'!$E$28,0,10*ROW('Sanitation Data'!E61))="","",OFFSET('Sanitation Data'!$E$28,0,10*ROW('Sanitation Data'!E61)))</f>
        <v/>
      </c>
      <c r="CQ67" s="277" t="str">
        <f ca="true">+IF(OFFSET('Sanitation Data'!$E$29,0,10*ROW('Sanitation Data'!E61))="","",OFFSET('Sanitation Data'!$E$29,0,10*ROW('Sanitation Data'!E61)))</f>
        <v/>
      </c>
      <c r="CR67" s="277" t="str">
        <f ca="true">+IF(OFFSET('Sanitation Data'!$E$30,0,10*ROW('Sanitation Data'!E61))="","",OFFSET('Sanitation Data'!$E$30,0,10*ROW('Sanitation Data'!E61)))</f>
        <v/>
      </c>
      <c r="CS67" s="277" t="str">
        <f ca="true">+IF(OFFSET('Sanitation Data'!$E$31,0,10*ROW('Sanitation Data'!E61))="","",OFFSET('Sanitation Data'!$E$31,0,10*ROW('Sanitation Data'!E61)))</f>
        <v/>
      </c>
      <c r="CT67" s="277" t="str">
        <f ca="true">+IF(OFFSET('Sanitation Data'!$E$32,0,10*ROW('Sanitation Data'!E61))="","",OFFSET('Sanitation Data'!$E$32,0,10*ROW('Sanitation Data'!E61)))</f>
        <v/>
      </c>
      <c r="CU67" s="277" t="str">
        <f ca="true">+IF(OFFSET('Sanitation Data'!$F$28,0,10*ROW('Sanitation Data'!F61))="","",OFFSET('Sanitation Data'!$F$28,0,10*ROW('Sanitation Data'!F61)))</f>
        <v/>
      </c>
      <c r="CV67" s="277" t="str">
        <f ca="true">+IF(OFFSET('Sanitation Data'!$F$29,0,10*ROW('Sanitation Data'!F61))="","",OFFSET('Sanitation Data'!$F$29,0,10*ROW('Sanitation Data'!F61)))</f>
        <v/>
      </c>
      <c r="CW67" s="277" t="str">
        <f ca="true">+IF(OFFSET('Sanitation Data'!$F$30,0,10*ROW('Sanitation Data'!F61))="","",OFFSET('Sanitation Data'!$F$30,0,10*ROW('Sanitation Data'!F61)))</f>
        <v/>
      </c>
      <c r="CX67" s="277" t="str">
        <f ca="true">+IF(OFFSET('Sanitation Data'!$F$31,0,10*ROW('Sanitation Data'!F61))="","",OFFSET('Sanitation Data'!$F$31,0,10*ROW('Sanitation Data'!F61)))</f>
        <v/>
      </c>
      <c r="CY67" s="277" t="str">
        <f ca="true">+IF(OFFSET('Sanitation Data'!$F$32,0,10*ROW('Sanitation Data'!F61))="","",OFFSET('Sanitation Data'!$F$32,0,10*ROW('Sanitation Data'!F61)))</f>
        <v/>
      </c>
      <c r="CZ67" s="277" t="str">
        <f ca="true">+IF(OFFSET('Sanitation Data'!$G$28,0,10*ROW('Sanitation Data'!G61))="","",OFFSET('Sanitation Data'!$G$28,0,10*ROW('Sanitation Data'!G61)))</f>
        <v/>
      </c>
      <c r="DA67" s="277" t="str">
        <f ca="true">+IF(OFFSET('Sanitation Data'!$G$29,0,10*ROW('Sanitation Data'!G61))="","",OFFSET('Sanitation Data'!$G$29,0,10*ROW('Sanitation Data'!G61)))</f>
        <v/>
      </c>
      <c r="DB67" s="277" t="str">
        <f ca="true">+IF(OFFSET('Sanitation Data'!$G$30,0,10*ROW('Sanitation Data'!G61))="","",OFFSET('Sanitation Data'!$G$30,0,10*ROW('Sanitation Data'!G61)))</f>
        <v/>
      </c>
      <c r="DC67" s="277" t="str">
        <f ca="true">+IF(OFFSET('Sanitation Data'!$G$31,0,10*ROW('Sanitation Data'!G61))="","",OFFSET('Sanitation Data'!$G$31,0,10*ROW('Sanitation Data'!G61)))</f>
        <v/>
      </c>
      <c r="DD67" s="277" t="str">
        <f ca="true">+IF(OFFSET('Sanitation Data'!$G$32,0,10*ROW('Sanitation Data'!G61))="","",OFFSET('Sanitation Data'!$G$32,0,10*ROW('Sanitation Data'!G61)))</f>
        <v/>
      </c>
      <c r="DE67" s="277" t="str">
        <f ca="true">+IF(OFFSET('Sanitation Data'!$H$28,0,10*ROW('Sanitation Data'!H61))="","",OFFSET('Sanitation Data'!$H$28,0,10*ROW('Sanitation Data'!H61)))</f>
        <v/>
      </c>
      <c r="DF67" s="277" t="str">
        <f ca="true">+IF(OFFSET('Sanitation Data'!$H$29,0,10*ROW('Sanitation Data'!H61))="","",OFFSET('Sanitation Data'!$H$29,0,10*ROW('Sanitation Data'!H61)))</f>
        <v/>
      </c>
      <c r="DG67" s="277" t="str">
        <f ca="true">+IF(OFFSET('Sanitation Data'!$H$30,0,10*ROW('Sanitation Data'!H61))="","",OFFSET('Sanitation Data'!$H$30,0,10*ROW('Sanitation Data'!H61)))</f>
        <v/>
      </c>
      <c r="DH67" s="277" t="str">
        <f ca="true">+IF(OFFSET('Sanitation Data'!$H$31,0,10*ROW('Sanitation Data'!H61))="","",OFFSET('Sanitation Data'!$H$31,0,10*ROW('Sanitation Data'!H61)))</f>
        <v/>
      </c>
      <c r="DI67" s="277" t="str">
        <f ca="true">+IF(OFFSET('Sanitation Data'!$H$32,0,10*ROW('Sanitation Data'!H61))="","",OFFSET('Sanitation Data'!$H$32,0,10*ROW('Sanitation Data'!H61)))</f>
        <v/>
      </c>
      <c r="DJ67" s="277" t="str">
        <f ca="true">+IF(OFFSET('Sanitation Data'!$I$28,0,10*ROW('Sanitation Data'!I61))="","",OFFSET('Sanitation Data'!$I$28,0,10*ROW('Sanitation Data'!I61)))</f>
        <v/>
      </c>
      <c r="DK67" s="277" t="str">
        <f ca="true">+IF(OFFSET('Sanitation Data'!$I$29,0,10*ROW('Sanitation Data'!I61))="","",OFFSET('Sanitation Data'!$I$29,0,10*ROW('Sanitation Data'!I61)))</f>
        <v/>
      </c>
      <c r="DL67" s="277" t="str">
        <f ca="true">+IF(OFFSET('Sanitation Data'!$I$30,0,10*ROW('Sanitation Data'!I61))="","",OFFSET('Sanitation Data'!$I$30,0,10*ROW('Sanitation Data'!I61)))</f>
        <v/>
      </c>
      <c r="DM67" s="277" t="str">
        <f ca="true">+IF(OFFSET('Sanitation Data'!$I$31,0,10*ROW('Sanitation Data'!I61))="","",OFFSET('Sanitation Data'!$I$31,0,10*ROW('Sanitation Data'!I61)))</f>
        <v/>
      </c>
      <c r="DN67" s="277" t="str">
        <f ca="true">+IF(OFFSET('Sanitation Data'!$I$32,0,10*ROW('Sanitation Data'!I61))="","",OFFSET('Sanitation Data'!$I$32,0,10*ROW('Sanitation Data'!I61)))</f>
        <v/>
      </c>
      <c r="DO67" s="277" t="str">
        <f ca="true">+IF(OFFSET('Hygiene Data'!$D$11,0,10*ROW('Hygiene Data'!D61))="","",OFFSET('Hygiene Data'!$D$11,0,10*ROW('Hygiene Data'!D61)))</f>
        <v/>
      </c>
      <c r="DP67" s="277" t="str">
        <f ca="true">+IF(OFFSET('Hygiene Data'!$D$12,0,10*ROW('Hygiene Data'!D61))="","",OFFSET('Hygiene Data'!$D$12,0,10*ROW('Hygiene Data'!D61)))</f>
        <v/>
      </c>
      <c r="DQ67" s="277" t="str">
        <f ca="true">+IF(OFFSET('Hygiene Data'!$D$13,0,10*ROW('Hygiene Data'!D61))="","",OFFSET('Hygiene Data'!$D$13,0,10*ROW('Hygiene Data'!D61)))</f>
        <v/>
      </c>
      <c r="DR67" s="277" t="str">
        <f ca="true">+IF(OFFSET('Hygiene Data'!$E$11,0,10*ROW('Hygiene Data'!E61))="","",OFFSET('Hygiene Data'!$E$11,0,10*ROW('Hygiene Data'!E61)))</f>
        <v/>
      </c>
      <c r="DS67" s="277" t="str">
        <f ca="true">+IF(OFFSET('Hygiene Data'!$E$12,0,10*ROW('Hygiene Data'!E61))="","",OFFSET('Hygiene Data'!$E$12,0,10*ROW('Hygiene Data'!E61)))</f>
        <v/>
      </c>
      <c r="DT67" s="277" t="str">
        <f ca="true">+IF(OFFSET('Hygiene Data'!$E$13,0,10*ROW('Hygiene Data'!E61))="","",OFFSET('Hygiene Data'!$E$13,0,10*ROW('Hygiene Data'!E61)))</f>
        <v/>
      </c>
      <c r="DU67" s="277" t="str">
        <f ca="true">+IF(OFFSET('Hygiene Data'!$F$11,0,10*ROW('Hygiene Data'!F61))="","",OFFSET('Hygiene Data'!$F$11,0,10*ROW('Hygiene Data'!F61)))</f>
        <v/>
      </c>
      <c r="DV67" s="277" t="str">
        <f ca="true">+IF(OFFSET('Hygiene Data'!$F$12,0,10*ROW('Hygiene Data'!F61))="","",OFFSET('Hygiene Data'!$F$12,0,10*ROW('Hygiene Data'!F61)))</f>
        <v/>
      </c>
      <c r="DW67" s="277" t="str">
        <f ca="true">+IF(OFFSET('Hygiene Data'!$F$13,0,10*ROW('Hygiene Data'!F61))="","",OFFSET('Hygiene Data'!$F$13,0,10*ROW('Hygiene Data'!F61)))</f>
        <v/>
      </c>
      <c r="DX67" s="277" t="str">
        <f ca="true">+IF(OFFSET('Hygiene Data'!$G$11,0,10*ROW('Hygiene Data'!G61))="","",OFFSET('Hygiene Data'!$G$11,0,10*ROW('Hygiene Data'!G61)))</f>
        <v/>
      </c>
      <c r="DY67" s="277" t="str">
        <f ca="true">+IF(OFFSET('Hygiene Data'!$G$12,0,10*ROW('Hygiene Data'!G61))="","",OFFSET('Hygiene Data'!$G$12,0,10*ROW('Hygiene Data'!G61)))</f>
        <v/>
      </c>
      <c r="DZ67" s="277" t="str">
        <f ca="true">+IF(OFFSET('Hygiene Data'!$G$13,0,10*ROW('Hygiene Data'!G61))="","",OFFSET('Hygiene Data'!$G$13,0,10*ROW('Hygiene Data'!G61)))</f>
        <v/>
      </c>
      <c r="EA67" s="277" t="str">
        <f ca="true">+IF(OFFSET('Hygiene Data'!$H$11,0,10*ROW('Hygiene Data'!H61))="","",OFFSET('Hygiene Data'!$H$11,0,10*ROW('Hygiene Data'!H61)))</f>
        <v/>
      </c>
      <c r="EB67" s="277" t="str">
        <f ca="true">+IF(OFFSET('Hygiene Data'!$H$12,0,10*ROW('Hygiene Data'!H61))="","",OFFSET('Hygiene Data'!$H$12,0,10*ROW('Hygiene Data'!H61)))</f>
        <v/>
      </c>
      <c r="EC67" s="277" t="str">
        <f ca="true">+IF(OFFSET('Hygiene Data'!$H$13,0,10*ROW('Hygiene Data'!H61))="","",OFFSET('Hygiene Data'!$H$13,0,10*ROW('Hygiene Data'!H61)))</f>
        <v/>
      </c>
      <c r="ED67" s="277" t="str">
        <f ca="true">+IF(OFFSET('Hygiene Data'!$I$11,0,10*ROW('Hygiene Data'!I61))="","",OFFSET('Hygiene Data'!$I$11,0,10*ROW('Hygiene Data'!I61)))</f>
        <v/>
      </c>
      <c r="EE67" s="277" t="str">
        <f ca="true">+IF(OFFSET('Hygiene Data'!$I$12,0,10*ROW('Hygiene Data'!I61))="","",OFFSET('Hygiene Data'!$I$12,0,10*ROW('Hygiene Data'!I61)))</f>
        <v/>
      </c>
      <c r="EF67" s="277"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33" t="str">
        <f t="shared" ca="true" si="0"/>
        <v/>
      </c>
      <c r="D68" s="92"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2"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2"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2"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2"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2"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2"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2"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2"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2"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2"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2"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2"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2"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2"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2"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2"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2"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3"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3"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3"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3"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3"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3"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3"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3"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3"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3"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3"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3"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3"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3"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3"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3"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3"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3"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3"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3"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3"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3"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3"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3"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3"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3"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3"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3"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3"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3"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4"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4"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4"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4"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4"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4"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4"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4"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4"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4"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4"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4"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4"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4"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4"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4"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4"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4"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7"/>
      <c r="BS68" s="277" t="str">
        <f ca="true">+IF(OFFSET('Water Data'!$D$27,0,10*ROW('Water Data'!D62))="","",OFFSET('Water Data'!$D$27,0,10*ROW('Water Data'!D62)))</f>
        <v/>
      </c>
      <c r="BT68" s="277" t="str">
        <f ca="true">+IF(OFFSET('Water Data'!$D$28,0,10*ROW('Water Data'!D62))="","",OFFSET('Water Data'!$D$28,0,10*ROW('Water Data'!D62)))</f>
        <v/>
      </c>
      <c r="BU68" s="277" t="str">
        <f ca="true">+IF(OFFSET('Water Data'!$D$29,0,10*ROW('Water Data'!D62))="","",OFFSET('Water Data'!$D$29,0,10*ROW('Water Data'!D62)))</f>
        <v/>
      </c>
      <c r="BV68" s="277" t="str">
        <f ca="true">+IF(OFFSET('Water Data'!$E$27,0,10*ROW('Water Data'!E62))="","",OFFSET('Water Data'!$E$27,0,10*ROW('Water Data'!E62)))</f>
        <v/>
      </c>
      <c r="BW68" s="277" t="str">
        <f ca="true">+IF(OFFSET('Water Data'!$E$28,0,10*ROW('Water Data'!E62))="","",OFFSET('Water Data'!$E$28,0,10*ROW('Water Data'!E62)))</f>
        <v/>
      </c>
      <c r="BX68" s="277" t="str">
        <f ca="true">+IF(OFFSET('Water Data'!$E$29,0,10*ROW('Water Data'!E62))="","",OFFSET('Water Data'!$E$29,0,10*ROW('Water Data'!E62)))</f>
        <v/>
      </c>
      <c r="BY68" s="277" t="str">
        <f ca="true">+IF(OFFSET('Water Data'!$F$27,0,10*ROW('Water Data'!F62))="","",OFFSET('Water Data'!$F$27,0,10*ROW('Water Data'!F62)))</f>
        <v/>
      </c>
      <c r="BZ68" s="277" t="str">
        <f ca="true">+IF(OFFSET('Water Data'!$F$28,0,10*ROW('Water Data'!F62))="","",OFFSET('Water Data'!$F$28,0,10*ROW('Water Data'!F62)))</f>
        <v/>
      </c>
      <c r="CA68" s="277" t="str">
        <f ca="true">+IF(OFFSET('Water Data'!$F$29,0,10*ROW('Water Data'!F62))="","",OFFSET('Water Data'!$F$29,0,10*ROW('Water Data'!F62)))</f>
        <v/>
      </c>
      <c r="CB68" s="277" t="str">
        <f ca="true">+IF(OFFSET('Water Data'!$G$27,0,10*ROW('Water Data'!G62))="","",OFFSET('Water Data'!$G$27,0,10*ROW('Water Data'!G62)))</f>
        <v/>
      </c>
      <c r="CC68" s="277" t="str">
        <f ca="true">+IF(OFFSET('Water Data'!$G$28,0,10*ROW('Water Data'!G62))="","",OFFSET('Water Data'!$G$28,0,10*ROW('Water Data'!G62)))</f>
        <v/>
      </c>
      <c r="CD68" s="277" t="str">
        <f ca="true">+IF(OFFSET('Water Data'!$G$29,0,10*ROW('Water Data'!G62))="","",OFFSET('Water Data'!$G$29,0,10*ROW('Water Data'!G62)))</f>
        <v/>
      </c>
      <c r="CE68" s="277" t="str">
        <f ca="true">+IF(OFFSET('Water Data'!$H$27,0,10*ROW('Water Data'!H62))="","",OFFSET('Water Data'!$H$27,0,10*ROW('Water Data'!H62)))</f>
        <v/>
      </c>
      <c r="CF68" s="277" t="str">
        <f ca="true">+IF(OFFSET('Water Data'!$H$28,0,10*ROW('Water Data'!H62))="","",OFFSET('Water Data'!$H$28,0,10*ROW('Water Data'!H62)))</f>
        <v/>
      </c>
      <c r="CG68" s="277" t="str">
        <f ca="true">+IF(OFFSET('Water Data'!$H$29,0,10*ROW('Water Data'!H62))="","",OFFSET('Water Data'!$H$29,0,10*ROW('Water Data'!H62)))</f>
        <v/>
      </c>
      <c r="CH68" s="277" t="str">
        <f ca="true">+IF(OFFSET('Water Data'!$I$27,0,10*ROW('Water Data'!I62))="","",OFFSET('Water Data'!$I$27,0,10*ROW('Water Data'!I62)))</f>
        <v/>
      </c>
      <c r="CI68" s="277" t="str">
        <f ca="true">+IF(OFFSET('Water Data'!$I$28,0,10*ROW('Water Data'!I62))="","",OFFSET('Water Data'!$I$28,0,10*ROW('Water Data'!I62)))</f>
        <v/>
      </c>
      <c r="CJ68" s="277" t="str">
        <f ca="true">+IF(OFFSET('Water Data'!$I$29,0,10*ROW('Water Data'!I62))="","",OFFSET('Water Data'!$I$29,0,10*ROW('Water Data'!I62)))</f>
        <v/>
      </c>
      <c r="CK68" s="277" t="str">
        <f ca="true">+IF(OFFSET('Sanitation Data'!$D$28,0,10*ROW('Sanitation Data'!D62))="","",OFFSET('Sanitation Data'!$D$28,0,10*ROW('Sanitation Data'!D62)))</f>
        <v/>
      </c>
      <c r="CL68" s="277" t="str">
        <f ca="true">+IF(OFFSET('Sanitation Data'!$D$29,0,10*ROW('Sanitation Data'!D62))="","",OFFSET('Sanitation Data'!$D$29,0,10*ROW('Sanitation Data'!D62)))</f>
        <v/>
      </c>
      <c r="CM68" s="277" t="str">
        <f ca="true">+IF(OFFSET('Sanitation Data'!$D$30,0,10*ROW('Sanitation Data'!D62))="","",OFFSET('Sanitation Data'!$D$30,0,10*ROW('Sanitation Data'!D62)))</f>
        <v/>
      </c>
      <c r="CN68" s="277" t="str">
        <f ca="true">+IF(OFFSET('Sanitation Data'!$D$31,0,10*ROW('Sanitation Data'!D62))="","",OFFSET('Sanitation Data'!$D$31,0,10*ROW('Sanitation Data'!D62)))</f>
        <v/>
      </c>
      <c r="CO68" s="277" t="str">
        <f ca="true">+IF(OFFSET('Sanitation Data'!$D$32,0,10*ROW('Sanitation Data'!D62))="","",OFFSET('Sanitation Data'!$D$32,0,10*ROW('Sanitation Data'!D62)))</f>
        <v/>
      </c>
      <c r="CP68" s="277" t="str">
        <f ca="true">+IF(OFFSET('Sanitation Data'!$E$28,0,10*ROW('Sanitation Data'!E62))="","",OFFSET('Sanitation Data'!$E$28,0,10*ROW('Sanitation Data'!E62)))</f>
        <v/>
      </c>
      <c r="CQ68" s="277" t="str">
        <f ca="true">+IF(OFFSET('Sanitation Data'!$E$29,0,10*ROW('Sanitation Data'!E62))="","",OFFSET('Sanitation Data'!$E$29,0,10*ROW('Sanitation Data'!E62)))</f>
        <v/>
      </c>
      <c r="CR68" s="277" t="str">
        <f ca="true">+IF(OFFSET('Sanitation Data'!$E$30,0,10*ROW('Sanitation Data'!E62))="","",OFFSET('Sanitation Data'!$E$30,0,10*ROW('Sanitation Data'!E62)))</f>
        <v/>
      </c>
      <c r="CS68" s="277" t="str">
        <f ca="true">+IF(OFFSET('Sanitation Data'!$E$31,0,10*ROW('Sanitation Data'!E62))="","",OFFSET('Sanitation Data'!$E$31,0,10*ROW('Sanitation Data'!E62)))</f>
        <v/>
      </c>
      <c r="CT68" s="277" t="str">
        <f ca="true">+IF(OFFSET('Sanitation Data'!$E$32,0,10*ROW('Sanitation Data'!E62))="","",OFFSET('Sanitation Data'!$E$32,0,10*ROW('Sanitation Data'!E62)))</f>
        <v/>
      </c>
      <c r="CU68" s="277" t="str">
        <f ca="true">+IF(OFFSET('Sanitation Data'!$F$28,0,10*ROW('Sanitation Data'!F62))="","",OFFSET('Sanitation Data'!$F$28,0,10*ROW('Sanitation Data'!F62)))</f>
        <v/>
      </c>
      <c r="CV68" s="277" t="str">
        <f ca="true">+IF(OFFSET('Sanitation Data'!$F$29,0,10*ROW('Sanitation Data'!F62))="","",OFFSET('Sanitation Data'!$F$29,0,10*ROW('Sanitation Data'!F62)))</f>
        <v/>
      </c>
      <c r="CW68" s="277" t="str">
        <f ca="true">+IF(OFFSET('Sanitation Data'!$F$30,0,10*ROW('Sanitation Data'!F62))="","",OFFSET('Sanitation Data'!$F$30,0,10*ROW('Sanitation Data'!F62)))</f>
        <v/>
      </c>
      <c r="CX68" s="277" t="str">
        <f ca="true">+IF(OFFSET('Sanitation Data'!$F$31,0,10*ROW('Sanitation Data'!F62))="","",OFFSET('Sanitation Data'!$F$31,0,10*ROW('Sanitation Data'!F62)))</f>
        <v/>
      </c>
      <c r="CY68" s="277" t="str">
        <f ca="true">+IF(OFFSET('Sanitation Data'!$F$32,0,10*ROW('Sanitation Data'!F62))="","",OFFSET('Sanitation Data'!$F$32,0,10*ROW('Sanitation Data'!F62)))</f>
        <v/>
      </c>
      <c r="CZ68" s="277" t="str">
        <f ca="true">+IF(OFFSET('Sanitation Data'!$G$28,0,10*ROW('Sanitation Data'!G62))="","",OFFSET('Sanitation Data'!$G$28,0,10*ROW('Sanitation Data'!G62)))</f>
        <v/>
      </c>
      <c r="DA68" s="277" t="str">
        <f ca="true">+IF(OFFSET('Sanitation Data'!$G$29,0,10*ROW('Sanitation Data'!G62))="","",OFFSET('Sanitation Data'!$G$29,0,10*ROW('Sanitation Data'!G62)))</f>
        <v/>
      </c>
      <c r="DB68" s="277" t="str">
        <f ca="true">+IF(OFFSET('Sanitation Data'!$G$30,0,10*ROW('Sanitation Data'!G62))="","",OFFSET('Sanitation Data'!$G$30,0,10*ROW('Sanitation Data'!G62)))</f>
        <v/>
      </c>
      <c r="DC68" s="277" t="str">
        <f ca="true">+IF(OFFSET('Sanitation Data'!$G$31,0,10*ROW('Sanitation Data'!G62))="","",OFFSET('Sanitation Data'!$G$31,0,10*ROW('Sanitation Data'!G62)))</f>
        <v/>
      </c>
      <c r="DD68" s="277" t="str">
        <f ca="true">+IF(OFFSET('Sanitation Data'!$G$32,0,10*ROW('Sanitation Data'!G62))="","",OFFSET('Sanitation Data'!$G$32,0,10*ROW('Sanitation Data'!G62)))</f>
        <v/>
      </c>
      <c r="DE68" s="277" t="str">
        <f ca="true">+IF(OFFSET('Sanitation Data'!$H$28,0,10*ROW('Sanitation Data'!H62))="","",OFFSET('Sanitation Data'!$H$28,0,10*ROW('Sanitation Data'!H62)))</f>
        <v/>
      </c>
      <c r="DF68" s="277" t="str">
        <f ca="true">+IF(OFFSET('Sanitation Data'!$H$29,0,10*ROW('Sanitation Data'!H62))="","",OFFSET('Sanitation Data'!$H$29,0,10*ROW('Sanitation Data'!H62)))</f>
        <v/>
      </c>
      <c r="DG68" s="277" t="str">
        <f ca="true">+IF(OFFSET('Sanitation Data'!$H$30,0,10*ROW('Sanitation Data'!H62))="","",OFFSET('Sanitation Data'!$H$30,0,10*ROW('Sanitation Data'!H62)))</f>
        <v/>
      </c>
      <c r="DH68" s="277" t="str">
        <f ca="true">+IF(OFFSET('Sanitation Data'!$H$31,0,10*ROW('Sanitation Data'!H62))="","",OFFSET('Sanitation Data'!$H$31,0,10*ROW('Sanitation Data'!H62)))</f>
        <v/>
      </c>
      <c r="DI68" s="277" t="str">
        <f ca="true">+IF(OFFSET('Sanitation Data'!$H$32,0,10*ROW('Sanitation Data'!H62))="","",OFFSET('Sanitation Data'!$H$32,0,10*ROW('Sanitation Data'!H62)))</f>
        <v/>
      </c>
      <c r="DJ68" s="277" t="str">
        <f ca="true">+IF(OFFSET('Sanitation Data'!$I$28,0,10*ROW('Sanitation Data'!I62))="","",OFFSET('Sanitation Data'!$I$28,0,10*ROW('Sanitation Data'!I62)))</f>
        <v/>
      </c>
      <c r="DK68" s="277" t="str">
        <f ca="true">+IF(OFFSET('Sanitation Data'!$I$29,0,10*ROW('Sanitation Data'!I62))="","",OFFSET('Sanitation Data'!$I$29,0,10*ROW('Sanitation Data'!I62)))</f>
        <v/>
      </c>
      <c r="DL68" s="277" t="str">
        <f ca="true">+IF(OFFSET('Sanitation Data'!$I$30,0,10*ROW('Sanitation Data'!I62))="","",OFFSET('Sanitation Data'!$I$30,0,10*ROW('Sanitation Data'!I62)))</f>
        <v/>
      </c>
      <c r="DM68" s="277" t="str">
        <f ca="true">+IF(OFFSET('Sanitation Data'!$I$31,0,10*ROW('Sanitation Data'!I62))="","",OFFSET('Sanitation Data'!$I$31,0,10*ROW('Sanitation Data'!I62)))</f>
        <v/>
      </c>
      <c r="DN68" s="277" t="str">
        <f ca="true">+IF(OFFSET('Sanitation Data'!$I$32,0,10*ROW('Sanitation Data'!I62))="","",OFFSET('Sanitation Data'!$I$32,0,10*ROW('Sanitation Data'!I62)))</f>
        <v/>
      </c>
      <c r="DO68" s="277" t="str">
        <f ca="true">+IF(OFFSET('Hygiene Data'!$D$11,0,10*ROW('Hygiene Data'!D62))="","",OFFSET('Hygiene Data'!$D$11,0,10*ROW('Hygiene Data'!D62)))</f>
        <v/>
      </c>
      <c r="DP68" s="277" t="str">
        <f ca="true">+IF(OFFSET('Hygiene Data'!$D$12,0,10*ROW('Hygiene Data'!D62))="","",OFFSET('Hygiene Data'!$D$12,0,10*ROW('Hygiene Data'!D62)))</f>
        <v/>
      </c>
      <c r="DQ68" s="277" t="str">
        <f ca="true">+IF(OFFSET('Hygiene Data'!$D$13,0,10*ROW('Hygiene Data'!D62))="","",OFFSET('Hygiene Data'!$D$13,0,10*ROW('Hygiene Data'!D62)))</f>
        <v/>
      </c>
      <c r="DR68" s="277" t="str">
        <f ca="true">+IF(OFFSET('Hygiene Data'!$E$11,0,10*ROW('Hygiene Data'!E62))="","",OFFSET('Hygiene Data'!$E$11,0,10*ROW('Hygiene Data'!E62)))</f>
        <v/>
      </c>
      <c r="DS68" s="277" t="str">
        <f ca="true">+IF(OFFSET('Hygiene Data'!$E$12,0,10*ROW('Hygiene Data'!E62))="","",OFFSET('Hygiene Data'!$E$12,0,10*ROW('Hygiene Data'!E62)))</f>
        <v/>
      </c>
      <c r="DT68" s="277" t="str">
        <f ca="true">+IF(OFFSET('Hygiene Data'!$E$13,0,10*ROW('Hygiene Data'!E62))="","",OFFSET('Hygiene Data'!$E$13,0,10*ROW('Hygiene Data'!E62)))</f>
        <v/>
      </c>
      <c r="DU68" s="277" t="str">
        <f ca="true">+IF(OFFSET('Hygiene Data'!$F$11,0,10*ROW('Hygiene Data'!F62))="","",OFFSET('Hygiene Data'!$F$11,0,10*ROW('Hygiene Data'!F62)))</f>
        <v/>
      </c>
      <c r="DV68" s="277" t="str">
        <f ca="true">+IF(OFFSET('Hygiene Data'!$F$12,0,10*ROW('Hygiene Data'!F62))="","",OFFSET('Hygiene Data'!$F$12,0,10*ROW('Hygiene Data'!F62)))</f>
        <v/>
      </c>
      <c r="DW68" s="277" t="str">
        <f ca="true">+IF(OFFSET('Hygiene Data'!$F$13,0,10*ROW('Hygiene Data'!F62))="","",OFFSET('Hygiene Data'!$F$13,0,10*ROW('Hygiene Data'!F62)))</f>
        <v/>
      </c>
      <c r="DX68" s="277" t="str">
        <f ca="true">+IF(OFFSET('Hygiene Data'!$G$11,0,10*ROW('Hygiene Data'!G62))="","",OFFSET('Hygiene Data'!$G$11,0,10*ROW('Hygiene Data'!G62)))</f>
        <v/>
      </c>
      <c r="DY68" s="277" t="str">
        <f ca="true">+IF(OFFSET('Hygiene Data'!$G$12,0,10*ROW('Hygiene Data'!G62))="","",OFFSET('Hygiene Data'!$G$12,0,10*ROW('Hygiene Data'!G62)))</f>
        <v/>
      </c>
      <c r="DZ68" s="277" t="str">
        <f ca="true">+IF(OFFSET('Hygiene Data'!$G$13,0,10*ROW('Hygiene Data'!G62))="","",OFFSET('Hygiene Data'!$G$13,0,10*ROW('Hygiene Data'!G62)))</f>
        <v/>
      </c>
      <c r="EA68" s="277" t="str">
        <f ca="true">+IF(OFFSET('Hygiene Data'!$H$11,0,10*ROW('Hygiene Data'!H62))="","",OFFSET('Hygiene Data'!$H$11,0,10*ROW('Hygiene Data'!H62)))</f>
        <v/>
      </c>
      <c r="EB68" s="277" t="str">
        <f ca="true">+IF(OFFSET('Hygiene Data'!$H$12,0,10*ROW('Hygiene Data'!H62))="","",OFFSET('Hygiene Data'!$H$12,0,10*ROW('Hygiene Data'!H62)))</f>
        <v/>
      </c>
      <c r="EC68" s="277" t="str">
        <f ca="true">+IF(OFFSET('Hygiene Data'!$H$13,0,10*ROW('Hygiene Data'!H62))="","",OFFSET('Hygiene Data'!$H$13,0,10*ROW('Hygiene Data'!H62)))</f>
        <v/>
      </c>
      <c r="ED68" s="277" t="str">
        <f ca="true">+IF(OFFSET('Hygiene Data'!$I$11,0,10*ROW('Hygiene Data'!I62))="","",OFFSET('Hygiene Data'!$I$11,0,10*ROW('Hygiene Data'!I62)))</f>
        <v/>
      </c>
      <c r="EE68" s="277" t="str">
        <f ca="true">+IF(OFFSET('Hygiene Data'!$I$12,0,10*ROW('Hygiene Data'!I62))="","",OFFSET('Hygiene Data'!$I$12,0,10*ROW('Hygiene Data'!I62)))</f>
        <v/>
      </c>
      <c r="EF68" s="277"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33" t="str">
        <f t="shared" ca="true" si="0"/>
        <v/>
      </c>
      <c r="D69" s="92"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2"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2"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2"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2"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2"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2"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2"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2"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2"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2"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2"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2"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2"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2"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2"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2"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2"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3"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3"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3"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3"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3"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3"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3"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3"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3"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3"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3"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3"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3"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3"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3"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3"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3"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3"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3"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3"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3"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3"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3"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3"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3"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3"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3"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3"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3"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3"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4"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4"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4"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4"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4"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4"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4"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4"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4"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4"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4"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4"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4"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4"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4"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4"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4"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4"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7"/>
      <c r="BS69" s="277" t="str">
        <f ca="true">+IF(OFFSET('Water Data'!$D$27,0,10*ROW('Water Data'!D63))="","",OFFSET('Water Data'!$D$27,0,10*ROW('Water Data'!D63)))</f>
        <v/>
      </c>
      <c r="BT69" s="277" t="str">
        <f ca="true">+IF(OFFSET('Water Data'!$D$28,0,10*ROW('Water Data'!D63))="","",OFFSET('Water Data'!$D$28,0,10*ROW('Water Data'!D63)))</f>
        <v/>
      </c>
      <c r="BU69" s="277" t="str">
        <f ca="true">+IF(OFFSET('Water Data'!$D$29,0,10*ROW('Water Data'!D63))="","",OFFSET('Water Data'!$D$29,0,10*ROW('Water Data'!D63)))</f>
        <v/>
      </c>
      <c r="BV69" s="277" t="str">
        <f ca="true">+IF(OFFSET('Water Data'!$E$27,0,10*ROW('Water Data'!E63))="","",OFFSET('Water Data'!$E$27,0,10*ROW('Water Data'!E63)))</f>
        <v/>
      </c>
      <c r="BW69" s="277" t="str">
        <f ca="true">+IF(OFFSET('Water Data'!$E$28,0,10*ROW('Water Data'!E63))="","",OFFSET('Water Data'!$E$28,0,10*ROW('Water Data'!E63)))</f>
        <v/>
      </c>
      <c r="BX69" s="277" t="str">
        <f ca="true">+IF(OFFSET('Water Data'!$E$29,0,10*ROW('Water Data'!E63))="","",OFFSET('Water Data'!$E$29,0,10*ROW('Water Data'!E63)))</f>
        <v/>
      </c>
      <c r="BY69" s="277" t="str">
        <f ca="true">+IF(OFFSET('Water Data'!$F$27,0,10*ROW('Water Data'!F63))="","",OFFSET('Water Data'!$F$27,0,10*ROW('Water Data'!F63)))</f>
        <v/>
      </c>
      <c r="BZ69" s="277" t="str">
        <f ca="true">+IF(OFFSET('Water Data'!$F$28,0,10*ROW('Water Data'!F63))="","",OFFSET('Water Data'!$F$28,0,10*ROW('Water Data'!F63)))</f>
        <v/>
      </c>
      <c r="CA69" s="277" t="str">
        <f ca="true">+IF(OFFSET('Water Data'!$F$29,0,10*ROW('Water Data'!F63))="","",OFFSET('Water Data'!$F$29,0,10*ROW('Water Data'!F63)))</f>
        <v/>
      </c>
      <c r="CB69" s="277" t="str">
        <f ca="true">+IF(OFFSET('Water Data'!$G$27,0,10*ROW('Water Data'!G63))="","",OFFSET('Water Data'!$G$27,0,10*ROW('Water Data'!G63)))</f>
        <v/>
      </c>
      <c r="CC69" s="277" t="str">
        <f ca="true">+IF(OFFSET('Water Data'!$G$28,0,10*ROW('Water Data'!G63))="","",OFFSET('Water Data'!$G$28,0,10*ROW('Water Data'!G63)))</f>
        <v/>
      </c>
      <c r="CD69" s="277" t="str">
        <f ca="true">+IF(OFFSET('Water Data'!$G$29,0,10*ROW('Water Data'!G63))="","",OFFSET('Water Data'!$G$29,0,10*ROW('Water Data'!G63)))</f>
        <v/>
      </c>
      <c r="CE69" s="277" t="str">
        <f ca="true">+IF(OFFSET('Water Data'!$H$27,0,10*ROW('Water Data'!H63))="","",OFFSET('Water Data'!$H$27,0,10*ROW('Water Data'!H63)))</f>
        <v/>
      </c>
      <c r="CF69" s="277" t="str">
        <f ca="true">+IF(OFFSET('Water Data'!$H$28,0,10*ROW('Water Data'!H63))="","",OFFSET('Water Data'!$H$28,0,10*ROW('Water Data'!H63)))</f>
        <v/>
      </c>
      <c r="CG69" s="277" t="str">
        <f ca="true">+IF(OFFSET('Water Data'!$H$29,0,10*ROW('Water Data'!H63))="","",OFFSET('Water Data'!$H$29,0,10*ROW('Water Data'!H63)))</f>
        <v/>
      </c>
      <c r="CH69" s="277" t="str">
        <f ca="true">+IF(OFFSET('Water Data'!$I$27,0,10*ROW('Water Data'!I63))="","",OFFSET('Water Data'!$I$27,0,10*ROW('Water Data'!I63)))</f>
        <v/>
      </c>
      <c r="CI69" s="277" t="str">
        <f ca="true">+IF(OFFSET('Water Data'!$I$28,0,10*ROW('Water Data'!I63))="","",OFFSET('Water Data'!$I$28,0,10*ROW('Water Data'!I63)))</f>
        <v/>
      </c>
      <c r="CJ69" s="277" t="str">
        <f ca="true">+IF(OFFSET('Water Data'!$I$29,0,10*ROW('Water Data'!I63))="","",OFFSET('Water Data'!$I$29,0,10*ROW('Water Data'!I63)))</f>
        <v/>
      </c>
      <c r="CK69" s="277" t="str">
        <f ca="true">+IF(OFFSET('Sanitation Data'!$D$28,0,10*ROW('Sanitation Data'!D63))="","",OFFSET('Sanitation Data'!$D$28,0,10*ROW('Sanitation Data'!D63)))</f>
        <v/>
      </c>
      <c r="CL69" s="277" t="str">
        <f ca="true">+IF(OFFSET('Sanitation Data'!$D$29,0,10*ROW('Sanitation Data'!D63))="","",OFFSET('Sanitation Data'!$D$29,0,10*ROW('Sanitation Data'!D63)))</f>
        <v/>
      </c>
      <c r="CM69" s="277" t="str">
        <f ca="true">+IF(OFFSET('Sanitation Data'!$D$30,0,10*ROW('Sanitation Data'!D63))="","",OFFSET('Sanitation Data'!$D$30,0,10*ROW('Sanitation Data'!D63)))</f>
        <v/>
      </c>
      <c r="CN69" s="277" t="str">
        <f ca="true">+IF(OFFSET('Sanitation Data'!$D$31,0,10*ROW('Sanitation Data'!D63))="","",OFFSET('Sanitation Data'!$D$31,0,10*ROW('Sanitation Data'!D63)))</f>
        <v/>
      </c>
      <c r="CO69" s="277" t="str">
        <f ca="true">+IF(OFFSET('Sanitation Data'!$D$32,0,10*ROW('Sanitation Data'!D63))="","",OFFSET('Sanitation Data'!$D$32,0,10*ROW('Sanitation Data'!D63)))</f>
        <v/>
      </c>
      <c r="CP69" s="277" t="str">
        <f ca="true">+IF(OFFSET('Sanitation Data'!$E$28,0,10*ROW('Sanitation Data'!E63))="","",OFFSET('Sanitation Data'!$E$28,0,10*ROW('Sanitation Data'!E63)))</f>
        <v/>
      </c>
      <c r="CQ69" s="277" t="str">
        <f ca="true">+IF(OFFSET('Sanitation Data'!$E$29,0,10*ROW('Sanitation Data'!E63))="","",OFFSET('Sanitation Data'!$E$29,0,10*ROW('Sanitation Data'!E63)))</f>
        <v/>
      </c>
      <c r="CR69" s="277" t="str">
        <f ca="true">+IF(OFFSET('Sanitation Data'!$E$30,0,10*ROW('Sanitation Data'!E63))="","",OFFSET('Sanitation Data'!$E$30,0,10*ROW('Sanitation Data'!E63)))</f>
        <v/>
      </c>
      <c r="CS69" s="277" t="str">
        <f ca="true">+IF(OFFSET('Sanitation Data'!$E$31,0,10*ROW('Sanitation Data'!E63))="","",OFFSET('Sanitation Data'!$E$31,0,10*ROW('Sanitation Data'!E63)))</f>
        <v/>
      </c>
      <c r="CT69" s="277" t="str">
        <f ca="true">+IF(OFFSET('Sanitation Data'!$E$32,0,10*ROW('Sanitation Data'!E63))="","",OFFSET('Sanitation Data'!$E$32,0,10*ROW('Sanitation Data'!E63)))</f>
        <v/>
      </c>
      <c r="CU69" s="277" t="str">
        <f ca="true">+IF(OFFSET('Sanitation Data'!$F$28,0,10*ROW('Sanitation Data'!F63))="","",OFFSET('Sanitation Data'!$F$28,0,10*ROW('Sanitation Data'!F63)))</f>
        <v/>
      </c>
      <c r="CV69" s="277" t="str">
        <f ca="true">+IF(OFFSET('Sanitation Data'!$F$29,0,10*ROW('Sanitation Data'!F63))="","",OFFSET('Sanitation Data'!$F$29,0,10*ROW('Sanitation Data'!F63)))</f>
        <v/>
      </c>
      <c r="CW69" s="277" t="str">
        <f ca="true">+IF(OFFSET('Sanitation Data'!$F$30,0,10*ROW('Sanitation Data'!F63))="","",OFFSET('Sanitation Data'!$F$30,0,10*ROW('Sanitation Data'!F63)))</f>
        <v/>
      </c>
      <c r="CX69" s="277" t="str">
        <f ca="true">+IF(OFFSET('Sanitation Data'!$F$31,0,10*ROW('Sanitation Data'!F63))="","",OFFSET('Sanitation Data'!$F$31,0,10*ROW('Sanitation Data'!F63)))</f>
        <v/>
      </c>
      <c r="CY69" s="277" t="str">
        <f ca="true">+IF(OFFSET('Sanitation Data'!$F$32,0,10*ROW('Sanitation Data'!F63))="","",OFFSET('Sanitation Data'!$F$32,0,10*ROW('Sanitation Data'!F63)))</f>
        <v/>
      </c>
      <c r="CZ69" s="277" t="str">
        <f ca="true">+IF(OFFSET('Sanitation Data'!$G$28,0,10*ROW('Sanitation Data'!G63))="","",OFFSET('Sanitation Data'!$G$28,0,10*ROW('Sanitation Data'!G63)))</f>
        <v/>
      </c>
      <c r="DA69" s="277" t="str">
        <f ca="true">+IF(OFFSET('Sanitation Data'!$G$29,0,10*ROW('Sanitation Data'!G63))="","",OFFSET('Sanitation Data'!$G$29,0,10*ROW('Sanitation Data'!G63)))</f>
        <v/>
      </c>
      <c r="DB69" s="277" t="str">
        <f ca="true">+IF(OFFSET('Sanitation Data'!$G$30,0,10*ROW('Sanitation Data'!G63))="","",OFFSET('Sanitation Data'!$G$30,0,10*ROW('Sanitation Data'!G63)))</f>
        <v/>
      </c>
      <c r="DC69" s="277" t="str">
        <f ca="true">+IF(OFFSET('Sanitation Data'!$G$31,0,10*ROW('Sanitation Data'!G63))="","",OFFSET('Sanitation Data'!$G$31,0,10*ROW('Sanitation Data'!G63)))</f>
        <v/>
      </c>
      <c r="DD69" s="277" t="str">
        <f ca="true">+IF(OFFSET('Sanitation Data'!$G$32,0,10*ROW('Sanitation Data'!G63))="","",OFFSET('Sanitation Data'!$G$32,0,10*ROW('Sanitation Data'!G63)))</f>
        <v/>
      </c>
      <c r="DE69" s="277" t="str">
        <f ca="true">+IF(OFFSET('Sanitation Data'!$H$28,0,10*ROW('Sanitation Data'!H63))="","",OFFSET('Sanitation Data'!$H$28,0,10*ROW('Sanitation Data'!H63)))</f>
        <v/>
      </c>
      <c r="DF69" s="277" t="str">
        <f ca="true">+IF(OFFSET('Sanitation Data'!$H$29,0,10*ROW('Sanitation Data'!H63))="","",OFFSET('Sanitation Data'!$H$29,0,10*ROW('Sanitation Data'!H63)))</f>
        <v/>
      </c>
      <c r="DG69" s="277" t="str">
        <f ca="true">+IF(OFFSET('Sanitation Data'!$H$30,0,10*ROW('Sanitation Data'!H63))="","",OFFSET('Sanitation Data'!$H$30,0,10*ROW('Sanitation Data'!H63)))</f>
        <v/>
      </c>
      <c r="DH69" s="277" t="str">
        <f ca="true">+IF(OFFSET('Sanitation Data'!$H$31,0,10*ROW('Sanitation Data'!H63))="","",OFFSET('Sanitation Data'!$H$31,0,10*ROW('Sanitation Data'!H63)))</f>
        <v/>
      </c>
      <c r="DI69" s="277" t="str">
        <f ca="true">+IF(OFFSET('Sanitation Data'!$H$32,0,10*ROW('Sanitation Data'!H63))="","",OFFSET('Sanitation Data'!$H$32,0,10*ROW('Sanitation Data'!H63)))</f>
        <v/>
      </c>
      <c r="DJ69" s="277" t="str">
        <f ca="true">+IF(OFFSET('Sanitation Data'!$I$28,0,10*ROW('Sanitation Data'!I63))="","",OFFSET('Sanitation Data'!$I$28,0,10*ROW('Sanitation Data'!I63)))</f>
        <v/>
      </c>
      <c r="DK69" s="277" t="str">
        <f ca="true">+IF(OFFSET('Sanitation Data'!$I$29,0,10*ROW('Sanitation Data'!I63))="","",OFFSET('Sanitation Data'!$I$29,0,10*ROW('Sanitation Data'!I63)))</f>
        <v/>
      </c>
      <c r="DL69" s="277" t="str">
        <f ca="true">+IF(OFFSET('Sanitation Data'!$I$30,0,10*ROW('Sanitation Data'!I63))="","",OFFSET('Sanitation Data'!$I$30,0,10*ROW('Sanitation Data'!I63)))</f>
        <v/>
      </c>
      <c r="DM69" s="277" t="str">
        <f ca="true">+IF(OFFSET('Sanitation Data'!$I$31,0,10*ROW('Sanitation Data'!I63))="","",OFFSET('Sanitation Data'!$I$31,0,10*ROW('Sanitation Data'!I63)))</f>
        <v/>
      </c>
      <c r="DN69" s="277" t="str">
        <f ca="true">+IF(OFFSET('Sanitation Data'!$I$32,0,10*ROW('Sanitation Data'!I63))="","",OFFSET('Sanitation Data'!$I$32,0,10*ROW('Sanitation Data'!I63)))</f>
        <v/>
      </c>
      <c r="DO69" s="277" t="str">
        <f ca="true">+IF(OFFSET('Hygiene Data'!$D$11,0,10*ROW('Hygiene Data'!D63))="","",OFFSET('Hygiene Data'!$D$11,0,10*ROW('Hygiene Data'!D63)))</f>
        <v/>
      </c>
      <c r="DP69" s="277" t="str">
        <f ca="true">+IF(OFFSET('Hygiene Data'!$D$12,0,10*ROW('Hygiene Data'!D63))="","",OFFSET('Hygiene Data'!$D$12,0,10*ROW('Hygiene Data'!D63)))</f>
        <v/>
      </c>
      <c r="DQ69" s="277" t="str">
        <f ca="true">+IF(OFFSET('Hygiene Data'!$D$13,0,10*ROW('Hygiene Data'!D63))="","",OFFSET('Hygiene Data'!$D$13,0,10*ROW('Hygiene Data'!D63)))</f>
        <v/>
      </c>
      <c r="DR69" s="277" t="str">
        <f ca="true">+IF(OFFSET('Hygiene Data'!$E$11,0,10*ROW('Hygiene Data'!E63))="","",OFFSET('Hygiene Data'!$E$11,0,10*ROW('Hygiene Data'!E63)))</f>
        <v/>
      </c>
      <c r="DS69" s="277" t="str">
        <f ca="true">+IF(OFFSET('Hygiene Data'!$E$12,0,10*ROW('Hygiene Data'!E63))="","",OFFSET('Hygiene Data'!$E$12,0,10*ROW('Hygiene Data'!E63)))</f>
        <v/>
      </c>
      <c r="DT69" s="277" t="str">
        <f ca="true">+IF(OFFSET('Hygiene Data'!$E$13,0,10*ROW('Hygiene Data'!E63))="","",OFFSET('Hygiene Data'!$E$13,0,10*ROW('Hygiene Data'!E63)))</f>
        <v/>
      </c>
      <c r="DU69" s="277" t="str">
        <f ca="true">+IF(OFFSET('Hygiene Data'!$F$11,0,10*ROW('Hygiene Data'!F63))="","",OFFSET('Hygiene Data'!$F$11,0,10*ROW('Hygiene Data'!F63)))</f>
        <v/>
      </c>
      <c r="DV69" s="277" t="str">
        <f ca="true">+IF(OFFSET('Hygiene Data'!$F$12,0,10*ROW('Hygiene Data'!F63))="","",OFFSET('Hygiene Data'!$F$12,0,10*ROW('Hygiene Data'!F63)))</f>
        <v/>
      </c>
      <c r="DW69" s="277" t="str">
        <f ca="true">+IF(OFFSET('Hygiene Data'!$F$13,0,10*ROW('Hygiene Data'!F63))="","",OFFSET('Hygiene Data'!$F$13,0,10*ROW('Hygiene Data'!F63)))</f>
        <v/>
      </c>
      <c r="DX69" s="277" t="str">
        <f ca="true">+IF(OFFSET('Hygiene Data'!$G$11,0,10*ROW('Hygiene Data'!G63))="","",OFFSET('Hygiene Data'!$G$11,0,10*ROW('Hygiene Data'!G63)))</f>
        <v/>
      </c>
      <c r="DY69" s="277" t="str">
        <f ca="true">+IF(OFFSET('Hygiene Data'!$G$12,0,10*ROW('Hygiene Data'!G63))="","",OFFSET('Hygiene Data'!$G$12,0,10*ROW('Hygiene Data'!G63)))</f>
        <v/>
      </c>
      <c r="DZ69" s="277" t="str">
        <f ca="true">+IF(OFFSET('Hygiene Data'!$G$13,0,10*ROW('Hygiene Data'!G63))="","",OFFSET('Hygiene Data'!$G$13,0,10*ROW('Hygiene Data'!G63)))</f>
        <v/>
      </c>
      <c r="EA69" s="277" t="str">
        <f ca="true">+IF(OFFSET('Hygiene Data'!$H$11,0,10*ROW('Hygiene Data'!H63))="","",OFFSET('Hygiene Data'!$H$11,0,10*ROW('Hygiene Data'!H63)))</f>
        <v/>
      </c>
      <c r="EB69" s="277" t="str">
        <f ca="true">+IF(OFFSET('Hygiene Data'!$H$12,0,10*ROW('Hygiene Data'!H63))="","",OFFSET('Hygiene Data'!$H$12,0,10*ROW('Hygiene Data'!H63)))</f>
        <v/>
      </c>
      <c r="EC69" s="277" t="str">
        <f ca="true">+IF(OFFSET('Hygiene Data'!$H$13,0,10*ROW('Hygiene Data'!H63))="","",OFFSET('Hygiene Data'!$H$13,0,10*ROW('Hygiene Data'!H63)))</f>
        <v/>
      </c>
      <c r="ED69" s="277" t="str">
        <f ca="true">+IF(OFFSET('Hygiene Data'!$I$11,0,10*ROW('Hygiene Data'!I63))="","",OFFSET('Hygiene Data'!$I$11,0,10*ROW('Hygiene Data'!I63)))</f>
        <v/>
      </c>
      <c r="EE69" s="277" t="str">
        <f ca="true">+IF(OFFSET('Hygiene Data'!$I$12,0,10*ROW('Hygiene Data'!I63))="","",OFFSET('Hygiene Data'!$I$12,0,10*ROW('Hygiene Data'!I63)))</f>
        <v/>
      </c>
      <c r="EF69" s="277"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33" t="str">
        <f t="shared" ca="true" si="0"/>
        <v/>
      </c>
      <c r="D70" s="92"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2"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2"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2"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2"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2"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2"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2"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2"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2"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2"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2"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2"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2"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2"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2"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2"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2"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3"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3"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3"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3"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3"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3"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3"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3"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3"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3"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3"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3"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3"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3"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3"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3"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3"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3"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3"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3"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3"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3"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3"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3"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3"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3"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3"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3"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3"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3"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4"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4"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4"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4"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4"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4"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4"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4"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4"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4"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4"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4"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4"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4"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4"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4"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4"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4"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7"/>
      <c r="BS70" s="277" t="str">
        <f ca="true">+IF(OFFSET('Water Data'!$D$27,0,10*ROW('Water Data'!D64))="","",OFFSET('Water Data'!$D$27,0,10*ROW('Water Data'!D64)))</f>
        <v/>
      </c>
      <c r="BT70" s="277" t="str">
        <f ca="true">+IF(OFFSET('Water Data'!$D$28,0,10*ROW('Water Data'!D64))="","",OFFSET('Water Data'!$D$28,0,10*ROW('Water Data'!D64)))</f>
        <v/>
      </c>
      <c r="BU70" s="277" t="str">
        <f ca="true">+IF(OFFSET('Water Data'!$D$29,0,10*ROW('Water Data'!D64))="","",OFFSET('Water Data'!$D$29,0,10*ROW('Water Data'!D64)))</f>
        <v/>
      </c>
      <c r="BV70" s="277" t="str">
        <f ca="true">+IF(OFFSET('Water Data'!$E$27,0,10*ROW('Water Data'!E64))="","",OFFSET('Water Data'!$E$27,0,10*ROW('Water Data'!E64)))</f>
        <v/>
      </c>
      <c r="BW70" s="277" t="str">
        <f ca="true">+IF(OFFSET('Water Data'!$E$28,0,10*ROW('Water Data'!E64))="","",OFFSET('Water Data'!$E$28,0,10*ROW('Water Data'!E64)))</f>
        <v/>
      </c>
      <c r="BX70" s="277" t="str">
        <f ca="true">+IF(OFFSET('Water Data'!$E$29,0,10*ROW('Water Data'!E64))="","",OFFSET('Water Data'!$E$29,0,10*ROW('Water Data'!E64)))</f>
        <v/>
      </c>
      <c r="BY70" s="277" t="str">
        <f ca="true">+IF(OFFSET('Water Data'!$F$27,0,10*ROW('Water Data'!F64))="","",OFFSET('Water Data'!$F$27,0,10*ROW('Water Data'!F64)))</f>
        <v/>
      </c>
      <c r="BZ70" s="277" t="str">
        <f ca="true">+IF(OFFSET('Water Data'!$F$28,0,10*ROW('Water Data'!F64))="","",OFFSET('Water Data'!$F$28,0,10*ROW('Water Data'!F64)))</f>
        <v/>
      </c>
      <c r="CA70" s="277" t="str">
        <f ca="true">+IF(OFFSET('Water Data'!$F$29,0,10*ROW('Water Data'!F64))="","",OFFSET('Water Data'!$F$29,0,10*ROW('Water Data'!F64)))</f>
        <v/>
      </c>
      <c r="CB70" s="277" t="str">
        <f ca="true">+IF(OFFSET('Water Data'!$G$27,0,10*ROW('Water Data'!G64))="","",OFFSET('Water Data'!$G$27,0,10*ROW('Water Data'!G64)))</f>
        <v/>
      </c>
      <c r="CC70" s="277" t="str">
        <f ca="true">+IF(OFFSET('Water Data'!$G$28,0,10*ROW('Water Data'!G64))="","",OFFSET('Water Data'!$G$28,0,10*ROW('Water Data'!G64)))</f>
        <v/>
      </c>
      <c r="CD70" s="277" t="str">
        <f ca="true">+IF(OFFSET('Water Data'!$G$29,0,10*ROW('Water Data'!G64))="","",OFFSET('Water Data'!$G$29,0,10*ROW('Water Data'!G64)))</f>
        <v/>
      </c>
      <c r="CE70" s="277" t="str">
        <f ca="true">+IF(OFFSET('Water Data'!$H$27,0,10*ROW('Water Data'!H64))="","",OFFSET('Water Data'!$H$27,0,10*ROW('Water Data'!H64)))</f>
        <v/>
      </c>
      <c r="CF70" s="277" t="str">
        <f ca="true">+IF(OFFSET('Water Data'!$H$28,0,10*ROW('Water Data'!H64))="","",OFFSET('Water Data'!$H$28,0,10*ROW('Water Data'!H64)))</f>
        <v/>
      </c>
      <c r="CG70" s="277" t="str">
        <f ca="true">+IF(OFFSET('Water Data'!$H$29,0,10*ROW('Water Data'!H64))="","",OFFSET('Water Data'!$H$29,0,10*ROW('Water Data'!H64)))</f>
        <v/>
      </c>
      <c r="CH70" s="277" t="str">
        <f ca="true">+IF(OFFSET('Water Data'!$I$27,0,10*ROW('Water Data'!I64))="","",OFFSET('Water Data'!$I$27,0,10*ROW('Water Data'!I64)))</f>
        <v/>
      </c>
      <c r="CI70" s="277" t="str">
        <f ca="true">+IF(OFFSET('Water Data'!$I$28,0,10*ROW('Water Data'!I64))="","",OFFSET('Water Data'!$I$28,0,10*ROW('Water Data'!I64)))</f>
        <v/>
      </c>
      <c r="CJ70" s="277" t="str">
        <f ca="true">+IF(OFFSET('Water Data'!$I$29,0,10*ROW('Water Data'!I64))="","",OFFSET('Water Data'!$I$29,0,10*ROW('Water Data'!I64)))</f>
        <v/>
      </c>
      <c r="CK70" s="277" t="str">
        <f ca="true">+IF(OFFSET('Sanitation Data'!$D$28,0,10*ROW('Sanitation Data'!D64))="","",OFFSET('Sanitation Data'!$D$28,0,10*ROW('Sanitation Data'!D64)))</f>
        <v/>
      </c>
      <c r="CL70" s="277" t="str">
        <f ca="true">+IF(OFFSET('Sanitation Data'!$D$29,0,10*ROW('Sanitation Data'!D64))="","",OFFSET('Sanitation Data'!$D$29,0,10*ROW('Sanitation Data'!D64)))</f>
        <v/>
      </c>
      <c r="CM70" s="277" t="str">
        <f ca="true">+IF(OFFSET('Sanitation Data'!$D$30,0,10*ROW('Sanitation Data'!D64))="","",OFFSET('Sanitation Data'!$D$30,0,10*ROW('Sanitation Data'!D64)))</f>
        <v/>
      </c>
      <c r="CN70" s="277" t="str">
        <f ca="true">+IF(OFFSET('Sanitation Data'!$D$31,0,10*ROW('Sanitation Data'!D64))="","",OFFSET('Sanitation Data'!$D$31,0,10*ROW('Sanitation Data'!D64)))</f>
        <v/>
      </c>
      <c r="CO70" s="277" t="str">
        <f ca="true">+IF(OFFSET('Sanitation Data'!$D$32,0,10*ROW('Sanitation Data'!D64))="","",OFFSET('Sanitation Data'!$D$32,0,10*ROW('Sanitation Data'!D64)))</f>
        <v/>
      </c>
      <c r="CP70" s="277" t="str">
        <f ca="true">+IF(OFFSET('Sanitation Data'!$E$28,0,10*ROW('Sanitation Data'!E64))="","",OFFSET('Sanitation Data'!$E$28,0,10*ROW('Sanitation Data'!E64)))</f>
        <v/>
      </c>
      <c r="CQ70" s="277" t="str">
        <f ca="true">+IF(OFFSET('Sanitation Data'!$E$29,0,10*ROW('Sanitation Data'!E64))="","",OFFSET('Sanitation Data'!$E$29,0,10*ROW('Sanitation Data'!E64)))</f>
        <v/>
      </c>
      <c r="CR70" s="277" t="str">
        <f ca="true">+IF(OFFSET('Sanitation Data'!$E$30,0,10*ROW('Sanitation Data'!E64))="","",OFFSET('Sanitation Data'!$E$30,0,10*ROW('Sanitation Data'!E64)))</f>
        <v/>
      </c>
      <c r="CS70" s="277" t="str">
        <f ca="true">+IF(OFFSET('Sanitation Data'!$E$31,0,10*ROW('Sanitation Data'!E64))="","",OFFSET('Sanitation Data'!$E$31,0,10*ROW('Sanitation Data'!E64)))</f>
        <v/>
      </c>
      <c r="CT70" s="277" t="str">
        <f ca="true">+IF(OFFSET('Sanitation Data'!$E$32,0,10*ROW('Sanitation Data'!E64))="","",OFFSET('Sanitation Data'!$E$32,0,10*ROW('Sanitation Data'!E64)))</f>
        <v/>
      </c>
      <c r="CU70" s="277" t="str">
        <f ca="true">+IF(OFFSET('Sanitation Data'!$F$28,0,10*ROW('Sanitation Data'!F64))="","",OFFSET('Sanitation Data'!$F$28,0,10*ROW('Sanitation Data'!F64)))</f>
        <v/>
      </c>
      <c r="CV70" s="277" t="str">
        <f ca="true">+IF(OFFSET('Sanitation Data'!$F$29,0,10*ROW('Sanitation Data'!F64))="","",OFFSET('Sanitation Data'!$F$29,0,10*ROW('Sanitation Data'!F64)))</f>
        <v/>
      </c>
      <c r="CW70" s="277" t="str">
        <f ca="true">+IF(OFFSET('Sanitation Data'!$F$30,0,10*ROW('Sanitation Data'!F64))="","",OFFSET('Sanitation Data'!$F$30,0,10*ROW('Sanitation Data'!F64)))</f>
        <v/>
      </c>
      <c r="CX70" s="277" t="str">
        <f ca="true">+IF(OFFSET('Sanitation Data'!$F$31,0,10*ROW('Sanitation Data'!F64))="","",OFFSET('Sanitation Data'!$F$31,0,10*ROW('Sanitation Data'!F64)))</f>
        <v/>
      </c>
      <c r="CY70" s="277" t="str">
        <f ca="true">+IF(OFFSET('Sanitation Data'!$F$32,0,10*ROW('Sanitation Data'!F64))="","",OFFSET('Sanitation Data'!$F$32,0,10*ROW('Sanitation Data'!F64)))</f>
        <v/>
      </c>
      <c r="CZ70" s="277" t="str">
        <f ca="true">+IF(OFFSET('Sanitation Data'!$G$28,0,10*ROW('Sanitation Data'!G64))="","",OFFSET('Sanitation Data'!$G$28,0,10*ROW('Sanitation Data'!G64)))</f>
        <v/>
      </c>
      <c r="DA70" s="277" t="str">
        <f ca="true">+IF(OFFSET('Sanitation Data'!$G$29,0,10*ROW('Sanitation Data'!G64))="","",OFFSET('Sanitation Data'!$G$29,0,10*ROW('Sanitation Data'!G64)))</f>
        <v/>
      </c>
      <c r="DB70" s="277" t="str">
        <f ca="true">+IF(OFFSET('Sanitation Data'!$G$30,0,10*ROW('Sanitation Data'!G64))="","",OFFSET('Sanitation Data'!$G$30,0,10*ROW('Sanitation Data'!G64)))</f>
        <v/>
      </c>
      <c r="DC70" s="277" t="str">
        <f ca="true">+IF(OFFSET('Sanitation Data'!$G$31,0,10*ROW('Sanitation Data'!G64))="","",OFFSET('Sanitation Data'!$G$31,0,10*ROW('Sanitation Data'!G64)))</f>
        <v/>
      </c>
      <c r="DD70" s="277" t="str">
        <f ca="true">+IF(OFFSET('Sanitation Data'!$G$32,0,10*ROW('Sanitation Data'!G64))="","",OFFSET('Sanitation Data'!$G$32,0,10*ROW('Sanitation Data'!G64)))</f>
        <v/>
      </c>
      <c r="DE70" s="277" t="str">
        <f ca="true">+IF(OFFSET('Sanitation Data'!$H$28,0,10*ROW('Sanitation Data'!H64))="","",OFFSET('Sanitation Data'!$H$28,0,10*ROW('Sanitation Data'!H64)))</f>
        <v/>
      </c>
      <c r="DF70" s="277" t="str">
        <f ca="true">+IF(OFFSET('Sanitation Data'!$H$29,0,10*ROW('Sanitation Data'!H64))="","",OFFSET('Sanitation Data'!$H$29,0,10*ROW('Sanitation Data'!H64)))</f>
        <v/>
      </c>
      <c r="DG70" s="277" t="str">
        <f ca="true">+IF(OFFSET('Sanitation Data'!$H$30,0,10*ROW('Sanitation Data'!H64))="","",OFFSET('Sanitation Data'!$H$30,0,10*ROW('Sanitation Data'!H64)))</f>
        <v/>
      </c>
      <c r="DH70" s="277" t="str">
        <f ca="true">+IF(OFFSET('Sanitation Data'!$H$31,0,10*ROW('Sanitation Data'!H64))="","",OFFSET('Sanitation Data'!$H$31,0,10*ROW('Sanitation Data'!H64)))</f>
        <v/>
      </c>
      <c r="DI70" s="277" t="str">
        <f ca="true">+IF(OFFSET('Sanitation Data'!$H$32,0,10*ROW('Sanitation Data'!H64))="","",OFFSET('Sanitation Data'!$H$32,0,10*ROW('Sanitation Data'!H64)))</f>
        <v/>
      </c>
      <c r="DJ70" s="277" t="str">
        <f ca="true">+IF(OFFSET('Sanitation Data'!$I$28,0,10*ROW('Sanitation Data'!I64))="","",OFFSET('Sanitation Data'!$I$28,0,10*ROW('Sanitation Data'!I64)))</f>
        <v/>
      </c>
      <c r="DK70" s="277" t="str">
        <f ca="true">+IF(OFFSET('Sanitation Data'!$I$29,0,10*ROW('Sanitation Data'!I64))="","",OFFSET('Sanitation Data'!$I$29,0,10*ROW('Sanitation Data'!I64)))</f>
        <v/>
      </c>
      <c r="DL70" s="277" t="str">
        <f ca="true">+IF(OFFSET('Sanitation Data'!$I$30,0,10*ROW('Sanitation Data'!I64))="","",OFFSET('Sanitation Data'!$I$30,0,10*ROW('Sanitation Data'!I64)))</f>
        <v/>
      </c>
      <c r="DM70" s="277" t="str">
        <f ca="true">+IF(OFFSET('Sanitation Data'!$I$31,0,10*ROW('Sanitation Data'!I64))="","",OFFSET('Sanitation Data'!$I$31,0,10*ROW('Sanitation Data'!I64)))</f>
        <v/>
      </c>
      <c r="DN70" s="277" t="str">
        <f ca="true">+IF(OFFSET('Sanitation Data'!$I$32,0,10*ROW('Sanitation Data'!I64))="","",OFFSET('Sanitation Data'!$I$32,0,10*ROW('Sanitation Data'!I64)))</f>
        <v/>
      </c>
      <c r="DO70" s="277" t="str">
        <f ca="true">+IF(OFFSET('Hygiene Data'!$D$11,0,10*ROW('Hygiene Data'!D64))="","",OFFSET('Hygiene Data'!$D$11,0,10*ROW('Hygiene Data'!D64)))</f>
        <v/>
      </c>
      <c r="DP70" s="277" t="str">
        <f ca="true">+IF(OFFSET('Hygiene Data'!$D$12,0,10*ROW('Hygiene Data'!D64))="","",OFFSET('Hygiene Data'!$D$12,0,10*ROW('Hygiene Data'!D64)))</f>
        <v/>
      </c>
      <c r="DQ70" s="277" t="str">
        <f ca="true">+IF(OFFSET('Hygiene Data'!$D$13,0,10*ROW('Hygiene Data'!D64))="","",OFFSET('Hygiene Data'!$D$13,0,10*ROW('Hygiene Data'!D64)))</f>
        <v/>
      </c>
      <c r="DR70" s="277" t="str">
        <f ca="true">+IF(OFFSET('Hygiene Data'!$E$11,0,10*ROW('Hygiene Data'!E64))="","",OFFSET('Hygiene Data'!$E$11,0,10*ROW('Hygiene Data'!E64)))</f>
        <v/>
      </c>
      <c r="DS70" s="277" t="str">
        <f ca="true">+IF(OFFSET('Hygiene Data'!$E$12,0,10*ROW('Hygiene Data'!E64))="","",OFFSET('Hygiene Data'!$E$12,0,10*ROW('Hygiene Data'!E64)))</f>
        <v/>
      </c>
      <c r="DT70" s="277" t="str">
        <f ca="true">+IF(OFFSET('Hygiene Data'!$E$13,0,10*ROW('Hygiene Data'!E64))="","",OFFSET('Hygiene Data'!$E$13,0,10*ROW('Hygiene Data'!E64)))</f>
        <v/>
      </c>
      <c r="DU70" s="277" t="str">
        <f ca="true">+IF(OFFSET('Hygiene Data'!$F$11,0,10*ROW('Hygiene Data'!F64))="","",OFFSET('Hygiene Data'!$F$11,0,10*ROW('Hygiene Data'!F64)))</f>
        <v/>
      </c>
      <c r="DV70" s="277" t="str">
        <f ca="true">+IF(OFFSET('Hygiene Data'!$F$12,0,10*ROW('Hygiene Data'!F64))="","",OFFSET('Hygiene Data'!$F$12,0,10*ROW('Hygiene Data'!F64)))</f>
        <v/>
      </c>
      <c r="DW70" s="277" t="str">
        <f ca="true">+IF(OFFSET('Hygiene Data'!$F$13,0,10*ROW('Hygiene Data'!F64))="","",OFFSET('Hygiene Data'!$F$13,0,10*ROW('Hygiene Data'!F64)))</f>
        <v/>
      </c>
      <c r="DX70" s="277" t="str">
        <f ca="true">+IF(OFFSET('Hygiene Data'!$G$11,0,10*ROW('Hygiene Data'!G64))="","",OFFSET('Hygiene Data'!$G$11,0,10*ROW('Hygiene Data'!G64)))</f>
        <v/>
      </c>
      <c r="DY70" s="277" t="str">
        <f ca="true">+IF(OFFSET('Hygiene Data'!$G$12,0,10*ROW('Hygiene Data'!G64))="","",OFFSET('Hygiene Data'!$G$12,0,10*ROW('Hygiene Data'!G64)))</f>
        <v/>
      </c>
      <c r="DZ70" s="277" t="str">
        <f ca="true">+IF(OFFSET('Hygiene Data'!$G$13,0,10*ROW('Hygiene Data'!G64))="","",OFFSET('Hygiene Data'!$G$13,0,10*ROW('Hygiene Data'!G64)))</f>
        <v/>
      </c>
      <c r="EA70" s="277" t="str">
        <f ca="true">+IF(OFFSET('Hygiene Data'!$H$11,0,10*ROW('Hygiene Data'!H64))="","",OFFSET('Hygiene Data'!$H$11,0,10*ROW('Hygiene Data'!H64)))</f>
        <v/>
      </c>
      <c r="EB70" s="277" t="str">
        <f ca="true">+IF(OFFSET('Hygiene Data'!$H$12,0,10*ROW('Hygiene Data'!H64))="","",OFFSET('Hygiene Data'!$H$12,0,10*ROW('Hygiene Data'!H64)))</f>
        <v/>
      </c>
      <c r="EC70" s="277" t="str">
        <f ca="true">+IF(OFFSET('Hygiene Data'!$H$13,0,10*ROW('Hygiene Data'!H64))="","",OFFSET('Hygiene Data'!$H$13,0,10*ROW('Hygiene Data'!H64)))</f>
        <v/>
      </c>
      <c r="ED70" s="277" t="str">
        <f ca="true">+IF(OFFSET('Hygiene Data'!$I$11,0,10*ROW('Hygiene Data'!I64))="","",OFFSET('Hygiene Data'!$I$11,0,10*ROW('Hygiene Data'!I64)))</f>
        <v/>
      </c>
      <c r="EE70" s="277" t="str">
        <f ca="true">+IF(OFFSET('Hygiene Data'!$I$12,0,10*ROW('Hygiene Data'!I64))="","",OFFSET('Hygiene Data'!$I$12,0,10*ROW('Hygiene Data'!I64)))</f>
        <v/>
      </c>
      <c r="EF70" s="277"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33" t="str">
        <f t="shared" ref="C71:C134" ca="true" si="1">+IF(ISNUMBER(VALUE(MID(A71,5,4))), VALUE(MID(A71, 5,4)),"")</f>
        <v/>
      </c>
      <c r="D71" s="92"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2"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2"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2"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2"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2"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2"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2"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2"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2"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2"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2"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2"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2"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2"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2"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2"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2"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3"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3"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3"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3"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3"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3"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3"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3"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3"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3"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3"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3"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3"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3"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3"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3"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3"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3"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3"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3"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3"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3"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3"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3"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3"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3"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3"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3"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3"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3"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4"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4"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4"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4"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4"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4"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4"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4"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4"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4"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4"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4"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4"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4"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4"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4"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4"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4"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7"/>
      <c r="BS71" s="277" t="str">
        <f ca="true">+IF(OFFSET('Water Data'!$D$27,0,10*ROW('Water Data'!D65))="","",OFFSET('Water Data'!$D$27,0,10*ROW('Water Data'!D65)))</f>
        <v/>
      </c>
      <c r="BT71" s="277" t="str">
        <f ca="true">+IF(OFFSET('Water Data'!$D$28,0,10*ROW('Water Data'!D65))="","",OFFSET('Water Data'!$D$28,0,10*ROW('Water Data'!D65)))</f>
        <v/>
      </c>
      <c r="BU71" s="277" t="str">
        <f ca="true">+IF(OFFSET('Water Data'!$D$29,0,10*ROW('Water Data'!D65))="","",OFFSET('Water Data'!$D$29,0,10*ROW('Water Data'!D65)))</f>
        <v/>
      </c>
      <c r="BV71" s="277" t="str">
        <f ca="true">+IF(OFFSET('Water Data'!$E$27,0,10*ROW('Water Data'!E65))="","",OFFSET('Water Data'!$E$27,0,10*ROW('Water Data'!E65)))</f>
        <v/>
      </c>
      <c r="BW71" s="277" t="str">
        <f ca="true">+IF(OFFSET('Water Data'!$E$28,0,10*ROW('Water Data'!E65))="","",OFFSET('Water Data'!$E$28,0,10*ROW('Water Data'!E65)))</f>
        <v/>
      </c>
      <c r="BX71" s="277" t="str">
        <f ca="true">+IF(OFFSET('Water Data'!$E$29,0,10*ROW('Water Data'!E65))="","",OFFSET('Water Data'!$E$29,0,10*ROW('Water Data'!E65)))</f>
        <v/>
      </c>
      <c r="BY71" s="277" t="str">
        <f ca="true">+IF(OFFSET('Water Data'!$F$27,0,10*ROW('Water Data'!F65))="","",OFFSET('Water Data'!$F$27,0,10*ROW('Water Data'!F65)))</f>
        <v/>
      </c>
      <c r="BZ71" s="277" t="str">
        <f ca="true">+IF(OFFSET('Water Data'!$F$28,0,10*ROW('Water Data'!F65))="","",OFFSET('Water Data'!$F$28,0,10*ROW('Water Data'!F65)))</f>
        <v/>
      </c>
      <c r="CA71" s="277" t="str">
        <f ca="true">+IF(OFFSET('Water Data'!$F$29,0,10*ROW('Water Data'!F65))="","",OFFSET('Water Data'!$F$29,0,10*ROW('Water Data'!F65)))</f>
        <v/>
      </c>
      <c r="CB71" s="277" t="str">
        <f ca="true">+IF(OFFSET('Water Data'!$G$27,0,10*ROW('Water Data'!G65))="","",OFFSET('Water Data'!$G$27,0,10*ROW('Water Data'!G65)))</f>
        <v/>
      </c>
      <c r="CC71" s="277" t="str">
        <f ca="true">+IF(OFFSET('Water Data'!$G$28,0,10*ROW('Water Data'!G65))="","",OFFSET('Water Data'!$G$28,0,10*ROW('Water Data'!G65)))</f>
        <v/>
      </c>
      <c r="CD71" s="277" t="str">
        <f ca="true">+IF(OFFSET('Water Data'!$G$29,0,10*ROW('Water Data'!G65))="","",OFFSET('Water Data'!$G$29,0,10*ROW('Water Data'!G65)))</f>
        <v/>
      </c>
      <c r="CE71" s="277" t="str">
        <f ca="true">+IF(OFFSET('Water Data'!$H$27,0,10*ROW('Water Data'!H65))="","",OFFSET('Water Data'!$H$27,0,10*ROW('Water Data'!H65)))</f>
        <v/>
      </c>
      <c r="CF71" s="277" t="str">
        <f ca="true">+IF(OFFSET('Water Data'!$H$28,0,10*ROW('Water Data'!H65))="","",OFFSET('Water Data'!$H$28,0,10*ROW('Water Data'!H65)))</f>
        <v/>
      </c>
      <c r="CG71" s="277" t="str">
        <f ca="true">+IF(OFFSET('Water Data'!$H$29,0,10*ROW('Water Data'!H65))="","",OFFSET('Water Data'!$H$29,0,10*ROW('Water Data'!H65)))</f>
        <v/>
      </c>
      <c r="CH71" s="277" t="str">
        <f ca="true">+IF(OFFSET('Water Data'!$I$27,0,10*ROW('Water Data'!I65))="","",OFFSET('Water Data'!$I$27,0,10*ROW('Water Data'!I65)))</f>
        <v/>
      </c>
      <c r="CI71" s="277" t="str">
        <f ca="true">+IF(OFFSET('Water Data'!$I$28,0,10*ROW('Water Data'!I65))="","",OFFSET('Water Data'!$I$28,0,10*ROW('Water Data'!I65)))</f>
        <v/>
      </c>
      <c r="CJ71" s="277" t="str">
        <f ca="true">+IF(OFFSET('Water Data'!$I$29,0,10*ROW('Water Data'!I65))="","",OFFSET('Water Data'!$I$29,0,10*ROW('Water Data'!I65)))</f>
        <v/>
      </c>
      <c r="CK71" s="277" t="str">
        <f ca="true">+IF(OFFSET('Sanitation Data'!$D$28,0,10*ROW('Sanitation Data'!D65))="","",OFFSET('Sanitation Data'!$D$28,0,10*ROW('Sanitation Data'!D65)))</f>
        <v/>
      </c>
      <c r="CL71" s="277" t="str">
        <f ca="true">+IF(OFFSET('Sanitation Data'!$D$29,0,10*ROW('Sanitation Data'!D65))="","",OFFSET('Sanitation Data'!$D$29,0,10*ROW('Sanitation Data'!D65)))</f>
        <v/>
      </c>
      <c r="CM71" s="277" t="str">
        <f ca="true">+IF(OFFSET('Sanitation Data'!$D$30,0,10*ROW('Sanitation Data'!D65))="","",OFFSET('Sanitation Data'!$D$30,0,10*ROW('Sanitation Data'!D65)))</f>
        <v/>
      </c>
      <c r="CN71" s="277" t="str">
        <f ca="true">+IF(OFFSET('Sanitation Data'!$D$31,0,10*ROW('Sanitation Data'!D65))="","",OFFSET('Sanitation Data'!$D$31,0,10*ROW('Sanitation Data'!D65)))</f>
        <v/>
      </c>
      <c r="CO71" s="277" t="str">
        <f ca="true">+IF(OFFSET('Sanitation Data'!$D$32,0,10*ROW('Sanitation Data'!D65))="","",OFFSET('Sanitation Data'!$D$32,0,10*ROW('Sanitation Data'!D65)))</f>
        <v/>
      </c>
      <c r="CP71" s="277" t="str">
        <f ca="true">+IF(OFFSET('Sanitation Data'!$E$28,0,10*ROW('Sanitation Data'!E65))="","",OFFSET('Sanitation Data'!$E$28,0,10*ROW('Sanitation Data'!E65)))</f>
        <v/>
      </c>
      <c r="CQ71" s="277" t="str">
        <f ca="true">+IF(OFFSET('Sanitation Data'!$E$29,0,10*ROW('Sanitation Data'!E65))="","",OFFSET('Sanitation Data'!$E$29,0,10*ROW('Sanitation Data'!E65)))</f>
        <v/>
      </c>
      <c r="CR71" s="277" t="str">
        <f ca="true">+IF(OFFSET('Sanitation Data'!$E$30,0,10*ROW('Sanitation Data'!E65))="","",OFFSET('Sanitation Data'!$E$30,0,10*ROW('Sanitation Data'!E65)))</f>
        <v/>
      </c>
      <c r="CS71" s="277" t="str">
        <f ca="true">+IF(OFFSET('Sanitation Data'!$E$31,0,10*ROW('Sanitation Data'!E65))="","",OFFSET('Sanitation Data'!$E$31,0,10*ROW('Sanitation Data'!E65)))</f>
        <v/>
      </c>
      <c r="CT71" s="277" t="str">
        <f ca="true">+IF(OFFSET('Sanitation Data'!$E$32,0,10*ROW('Sanitation Data'!E65))="","",OFFSET('Sanitation Data'!$E$32,0,10*ROW('Sanitation Data'!E65)))</f>
        <v/>
      </c>
      <c r="CU71" s="277" t="str">
        <f ca="true">+IF(OFFSET('Sanitation Data'!$F$28,0,10*ROW('Sanitation Data'!F65))="","",OFFSET('Sanitation Data'!$F$28,0,10*ROW('Sanitation Data'!F65)))</f>
        <v/>
      </c>
      <c r="CV71" s="277" t="str">
        <f ca="true">+IF(OFFSET('Sanitation Data'!$F$29,0,10*ROW('Sanitation Data'!F65))="","",OFFSET('Sanitation Data'!$F$29,0,10*ROW('Sanitation Data'!F65)))</f>
        <v/>
      </c>
      <c r="CW71" s="277" t="str">
        <f ca="true">+IF(OFFSET('Sanitation Data'!$F$30,0,10*ROW('Sanitation Data'!F65))="","",OFFSET('Sanitation Data'!$F$30,0,10*ROW('Sanitation Data'!F65)))</f>
        <v/>
      </c>
      <c r="CX71" s="277" t="str">
        <f ca="true">+IF(OFFSET('Sanitation Data'!$F$31,0,10*ROW('Sanitation Data'!F65))="","",OFFSET('Sanitation Data'!$F$31,0,10*ROW('Sanitation Data'!F65)))</f>
        <v/>
      </c>
      <c r="CY71" s="277" t="str">
        <f ca="true">+IF(OFFSET('Sanitation Data'!$F$32,0,10*ROW('Sanitation Data'!F65))="","",OFFSET('Sanitation Data'!$F$32,0,10*ROW('Sanitation Data'!F65)))</f>
        <v/>
      </c>
      <c r="CZ71" s="277" t="str">
        <f ca="true">+IF(OFFSET('Sanitation Data'!$G$28,0,10*ROW('Sanitation Data'!G65))="","",OFFSET('Sanitation Data'!$G$28,0,10*ROW('Sanitation Data'!G65)))</f>
        <v/>
      </c>
      <c r="DA71" s="277" t="str">
        <f ca="true">+IF(OFFSET('Sanitation Data'!$G$29,0,10*ROW('Sanitation Data'!G65))="","",OFFSET('Sanitation Data'!$G$29,0,10*ROW('Sanitation Data'!G65)))</f>
        <v/>
      </c>
      <c r="DB71" s="277" t="str">
        <f ca="true">+IF(OFFSET('Sanitation Data'!$G$30,0,10*ROW('Sanitation Data'!G65))="","",OFFSET('Sanitation Data'!$G$30,0,10*ROW('Sanitation Data'!G65)))</f>
        <v/>
      </c>
      <c r="DC71" s="277" t="str">
        <f ca="true">+IF(OFFSET('Sanitation Data'!$G$31,0,10*ROW('Sanitation Data'!G65))="","",OFFSET('Sanitation Data'!$G$31,0,10*ROW('Sanitation Data'!G65)))</f>
        <v/>
      </c>
      <c r="DD71" s="277" t="str">
        <f ca="true">+IF(OFFSET('Sanitation Data'!$G$32,0,10*ROW('Sanitation Data'!G65))="","",OFFSET('Sanitation Data'!$G$32,0,10*ROW('Sanitation Data'!G65)))</f>
        <v/>
      </c>
      <c r="DE71" s="277" t="str">
        <f ca="true">+IF(OFFSET('Sanitation Data'!$H$28,0,10*ROW('Sanitation Data'!H65))="","",OFFSET('Sanitation Data'!$H$28,0,10*ROW('Sanitation Data'!H65)))</f>
        <v/>
      </c>
      <c r="DF71" s="277" t="str">
        <f ca="true">+IF(OFFSET('Sanitation Data'!$H$29,0,10*ROW('Sanitation Data'!H65))="","",OFFSET('Sanitation Data'!$H$29,0,10*ROW('Sanitation Data'!H65)))</f>
        <v/>
      </c>
      <c r="DG71" s="277" t="str">
        <f ca="true">+IF(OFFSET('Sanitation Data'!$H$30,0,10*ROW('Sanitation Data'!H65))="","",OFFSET('Sanitation Data'!$H$30,0,10*ROW('Sanitation Data'!H65)))</f>
        <v/>
      </c>
      <c r="DH71" s="277" t="str">
        <f ca="true">+IF(OFFSET('Sanitation Data'!$H$31,0,10*ROW('Sanitation Data'!H65))="","",OFFSET('Sanitation Data'!$H$31,0,10*ROW('Sanitation Data'!H65)))</f>
        <v/>
      </c>
      <c r="DI71" s="277" t="str">
        <f ca="true">+IF(OFFSET('Sanitation Data'!$H$32,0,10*ROW('Sanitation Data'!H65))="","",OFFSET('Sanitation Data'!$H$32,0,10*ROW('Sanitation Data'!H65)))</f>
        <v/>
      </c>
      <c r="DJ71" s="277" t="str">
        <f ca="true">+IF(OFFSET('Sanitation Data'!$I$28,0,10*ROW('Sanitation Data'!I65))="","",OFFSET('Sanitation Data'!$I$28,0,10*ROW('Sanitation Data'!I65)))</f>
        <v/>
      </c>
      <c r="DK71" s="277" t="str">
        <f ca="true">+IF(OFFSET('Sanitation Data'!$I$29,0,10*ROW('Sanitation Data'!I65))="","",OFFSET('Sanitation Data'!$I$29,0,10*ROW('Sanitation Data'!I65)))</f>
        <v/>
      </c>
      <c r="DL71" s="277" t="str">
        <f ca="true">+IF(OFFSET('Sanitation Data'!$I$30,0,10*ROW('Sanitation Data'!I65))="","",OFFSET('Sanitation Data'!$I$30,0,10*ROW('Sanitation Data'!I65)))</f>
        <v/>
      </c>
      <c r="DM71" s="277" t="str">
        <f ca="true">+IF(OFFSET('Sanitation Data'!$I$31,0,10*ROW('Sanitation Data'!I65))="","",OFFSET('Sanitation Data'!$I$31,0,10*ROW('Sanitation Data'!I65)))</f>
        <v/>
      </c>
      <c r="DN71" s="277" t="str">
        <f ca="true">+IF(OFFSET('Sanitation Data'!$I$32,0,10*ROW('Sanitation Data'!I65))="","",OFFSET('Sanitation Data'!$I$32,0,10*ROW('Sanitation Data'!I65)))</f>
        <v/>
      </c>
      <c r="DO71" s="277" t="str">
        <f ca="true">+IF(OFFSET('Hygiene Data'!$D$11,0,10*ROW('Hygiene Data'!D65))="","",OFFSET('Hygiene Data'!$D$11,0,10*ROW('Hygiene Data'!D65)))</f>
        <v/>
      </c>
      <c r="DP71" s="277" t="str">
        <f ca="true">+IF(OFFSET('Hygiene Data'!$D$12,0,10*ROW('Hygiene Data'!D65))="","",OFFSET('Hygiene Data'!$D$12,0,10*ROW('Hygiene Data'!D65)))</f>
        <v/>
      </c>
      <c r="DQ71" s="277" t="str">
        <f ca="true">+IF(OFFSET('Hygiene Data'!$D$13,0,10*ROW('Hygiene Data'!D65))="","",OFFSET('Hygiene Data'!$D$13,0,10*ROW('Hygiene Data'!D65)))</f>
        <v/>
      </c>
      <c r="DR71" s="277" t="str">
        <f ca="true">+IF(OFFSET('Hygiene Data'!$E$11,0,10*ROW('Hygiene Data'!E65))="","",OFFSET('Hygiene Data'!$E$11,0,10*ROW('Hygiene Data'!E65)))</f>
        <v/>
      </c>
      <c r="DS71" s="277" t="str">
        <f ca="true">+IF(OFFSET('Hygiene Data'!$E$12,0,10*ROW('Hygiene Data'!E65))="","",OFFSET('Hygiene Data'!$E$12,0,10*ROW('Hygiene Data'!E65)))</f>
        <v/>
      </c>
      <c r="DT71" s="277" t="str">
        <f ca="true">+IF(OFFSET('Hygiene Data'!$E$13,0,10*ROW('Hygiene Data'!E65))="","",OFFSET('Hygiene Data'!$E$13,0,10*ROW('Hygiene Data'!E65)))</f>
        <v/>
      </c>
      <c r="DU71" s="277" t="str">
        <f ca="true">+IF(OFFSET('Hygiene Data'!$F$11,0,10*ROW('Hygiene Data'!F65))="","",OFFSET('Hygiene Data'!$F$11,0,10*ROW('Hygiene Data'!F65)))</f>
        <v/>
      </c>
      <c r="DV71" s="277" t="str">
        <f ca="true">+IF(OFFSET('Hygiene Data'!$F$12,0,10*ROW('Hygiene Data'!F65))="","",OFFSET('Hygiene Data'!$F$12,0,10*ROW('Hygiene Data'!F65)))</f>
        <v/>
      </c>
      <c r="DW71" s="277" t="str">
        <f ca="true">+IF(OFFSET('Hygiene Data'!$F$13,0,10*ROW('Hygiene Data'!F65))="","",OFFSET('Hygiene Data'!$F$13,0,10*ROW('Hygiene Data'!F65)))</f>
        <v/>
      </c>
      <c r="DX71" s="277" t="str">
        <f ca="true">+IF(OFFSET('Hygiene Data'!$G$11,0,10*ROW('Hygiene Data'!G65))="","",OFFSET('Hygiene Data'!$G$11,0,10*ROW('Hygiene Data'!G65)))</f>
        <v/>
      </c>
      <c r="DY71" s="277" t="str">
        <f ca="true">+IF(OFFSET('Hygiene Data'!$G$12,0,10*ROW('Hygiene Data'!G65))="","",OFFSET('Hygiene Data'!$G$12,0,10*ROW('Hygiene Data'!G65)))</f>
        <v/>
      </c>
      <c r="DZ71" s="277" t="str">
        <f ca="true">+IF(OFFSET('Hygiene Data'!$G$13,0,10*ROW('Hygiene Data'!G65))="","",OFFSET('Hygiene Data'!$G$13,0,10*ROW('Hygiene Data'!G65)))</f>
        <v/>
      </c>
      <c r="EA71" s="277" t="str">
        <f ca="true">+IF(OFFSET('Hygiene Data'!$H$11,0,10*ROW('Hygiene Data'!H65))="","",OFFSET('Hygiene Data'!$H$11,0,10*ROW('Hygiene Data'!H65)))</f>
        <v/>
      </c>
      <c r="EB71" s="277" t="str">
        <f ca="true">+IF(OFFSET('Hygiene Data'!$H$12,0,10*ROW('Hygiene Data'!H65))="","",OFFSET('Hygiene Data'!$H$12,0,10*ROW('Hygiene Data'!H65)))</f>
        <v/>
      </c>
      <c r="EC71" s="277" t="str">
        <f ca="true">+IF(OFFSET('Hygiene Data'!$H$13,0,10*ROW('Hygiene Data'!H65))="","",OFFSET('Hygiene Data'!$H$13,0,10*ROW('Hygiene Data'!H65)))</f>
        <v/>
      </c>
      <c r="ED71" s="277" t="str">
        <f ca="true">+IF(OFFSET('Hygiene Data'!$I$11,0,10*ROW('Hygiene Data'!I65))="","",OFFSET('Hygiene Data'!$I$11,0,10*ROW('Hygiene Data'!I65)))</f>
        <v/>
      </c>
      <c r="EE71" s="277" t="str">
        <f ca="true">+IF(OFFSET('Hygiene Data'!$I$12,0,10*ROW('Hygiene Data'!I65))="","",OFFSET('Hygiene Data'!$I$12,0,10*ROW('Hygiene Data'!I65)))</f>
        <v/>
      </c>
      <c r="EF71" s="277"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33" t="str">
        <f t="shared" ca="true" si="1"/>
        <v/>
      </c>
      <c r="D72" s="92"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2"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2"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2"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2"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2"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2"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2"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2"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2"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2"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2"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2"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2"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2"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2"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2"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2"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3"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3"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3"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3"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3"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3"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3"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3"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3"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3"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3"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3"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3"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3"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3"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3"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3"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3"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3"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3"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3"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3"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3"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3"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3"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3"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3"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3"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3"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3"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4"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4"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4"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4"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4"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4"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4"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4"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4"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4"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4"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4"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4"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4"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4"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4"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4"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4"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7"/>
      <c r="BS72" s="277" t="str">
        <f ca="true">+IF(OFFSET('Water Data'!$D$27,0,10*ROW('Water Data'!D66))="","",OFFSET('Water Data'!$D$27,0,10*ROW('Water Data'!D66)))</f>
        <v/>
      </c>
      <c r="BT72" s="277" t="str">
        <f ca="true">+IF(OFFSET('Water Data'!$D$28,0,10*ROW('Water Data'!D66))="","",OFFSET('Water Data'!$D$28,0,10*ROW('Water Data'!D66)))</f>
        <v/>
      </c>
      <c r="BU72" s="277" t="str">
        <f ca="true">+IF(OFFSET('Water Data'!$D$29,0,10*ROW('Water Data'!D66))="","",OFFSET('Water Data'!$D$29,0,10*ROW('Water Data'!D66)))</f>
        <v/>
      </c>
      <c r="BV72" s="277" t="str">
        <f ca="true">+IF(OFFSET('Water Data'!$E$27,0,10*ROW('Water Data'!E66))="","",OFFSET('Water Data'!$E$27,0,10*ROW('Water Data'!E66)))</f>
        <v/>
      </c>
      <c r="BW72" s="277" t="str">
        <f ca="true">+IF(OFFSET('Water Data'!$E$28,0,10*ROW('Water Data'!E66))="","",OFFSET('Water Data'!$E$28,0,10*ROW('Water Data'!E66)))</f>
        <v/>
      </c>
      <c r="BX72" s="277" t="str">
        <f ca="true">+IF(OFFSET('Water Data'!$E$29,0,10*ROW('Water Data'!E66))="","",OFFSET('Water Data'!$E$29,0,10*ROW('Water Data'!E66)))</f>
        <v/>
      </c>
      <c r="BY72" s="277" t="str">
        <f ca="true">+IF(OFFSET('Water Data'!$F$27,0,10*ROW('Water Data'!F66))="","",OFFSET('Water Data'!$F$27,0,10*ROW('Water Data'!F66)))</f>
        <v/>
      </c>
      <c r="BZ72" s="277" t="str">
        <f ca="true">+IF(OFFSET('Water Data'!$F$28,0,10*ROW('Water Data'!F66))="","",OFFSET('Water Data'!$F$28,0,10*ROW('Water Data'!F66)))</f>
        <v/>
      </c>
      <c r="CA72" s="277" t="str">
        <f ca="true">+IF(OFFSET('Water Data'!$F$29,0,10*ROW('Water Data'!F66))="","",OFFSET('Water Data'!$F$29,0,10*ROW('Water Data'!F66)))</f>
        <v/>
      </c>
      <c r="CB72" s="277" t="str">
        <f ca="true">+IF(OFFSET('Water Data'!$G$27,0,10*ROW('Water Data'!G66))="","",OFFSET('Water Data'!$G$27,0,10*ROW('Water Data'!G66)))</f>
        <v/>
      </c>
      <c r="CC72" s="277" t="str">
        <f ca="true">+IF(OFFSET('Water Data'!$G$28,0,10*ROW('Water Data'!G66))="","",OFFSET('Water Data'!$G$28,0,10*ROW('Water Data'!G66)))</f>
        <v/>
      </c>
      <c r="CD72" s="277" t="str">
        <f ca="true">+IF(OFFSET('Water Data'!$G$29,0,10*ROW('Water Data'!G66))="","",OFFSET('Water Data'!$G$29,0,10*ROW('Water Data'!G66)))</f>
        <v/>
      </c>
      <c r="CE72" s="277" t="str">
        <f ca="true">+IF(OFFSET('Water Data'!$H$27,0,10*ROW('Water Data'!H66))="","",OFFSET('Water Data'!$H$27,0,10*ROW('Water Data'!H66)))</f>
        <v/>
      </c>
      <c r="CF72" s="277" t="str">
        <f ca="true">+IF(OFFSET('Water Data'!$H$28,0,10*ROW('Water Data'!H66))="","",OFFSET('Water Data'!$H$28,0,10*ROW('Water Data'!H66)))</f>
        <v/>
      </c>
      <c r="CG72" s="277" t="str">
        <f ca="true">+IF(OFFSET('Water Data'!$H$29,0,10*ROW('Water Data'!H66))="","",OFFSET('Water Data'!$H$29,0,10*ROW('Water Data'!H66)))</f>
        <v/>
      </c>
      <c r="CH72" s="277" t="str">
        <f ca="true">+IF(OFFSET('Water Data'!$I$27,0,10*ROW('Water Data'!I66))="","",OFFSET('Water Data'!$I$27,0,10*ROW('Water Data'!I66)))</f>
        <v/>
      </c>
      <c r="CI72" s="277" t="str">
        <f ca="true">+IF(OFFSET('Water Data'!$I$28,0,10*ROW('Water Data'!I66))="","",OFFSET('Water Data'!$I$28,0,10*ROW('Water Data'!I66)))</f>
        <v/>
      </c>
      <c r="CJ72" s="277" t="str">
        <f ca="true">+IF(OFFSET('Water Data'!$I$29,0,10*ROW('Water Data'!I66))="","",OFFSET('Water Data'!$I$29,0,10*ROW('Water Data'!I66)))</f>
        <v/>
      </c>
      <c r="CK72" s="277" t="str">
        <f ca="true">+IF(OFFSET('Sanitation Data'!$D$28,0,10*ROW('Sanitation Data'!D66))="","",OFFSET('Sanitation Data'!$D$28,0,10*ROW('Sanitation Data'!D66)))</f>
        <v/>
      </c>
      <c r="CL72" s="277" t="str">
        <f ca="true">+IF(OFFSET('Sanitation Data'!$D$29,0,10*ROW('Sanitation Data'!D66))="","",OFFSET('Sanitation Data'!$D$29,0,10*ROW('Sanitation Data'!D66)))</f>
        <v/>
      </c>
      <c r="CM72" s="277" t="str">
        <f ca="true">+IF(OFFSET('Sanitation Data'!$D$30,0,10*ROW('Sanitation Data'!D66))="","",OFFSET('Sanitation Data'!$D$30,0,10*ROW('Sanitation Data'!D66)))</f>
        <v/>
      </c>
      <c r="CN72" s="277" t="str">
        <f ca="true">+IF(OFFSET('Sanitation Data'!$D$31,0,10*ROW('Sanitation Data'!D66))="","",OFFSET('Sanitation Data'!$D$31,0,10*ROW('Sanitation Data'!D66)))</f>
        <v/>
      </c>
      <c r="CO72" s="277" t="str">
        <f ca="true">+IF(OFFSET('Sanitation Data'!$D$32,0,10*ROW('Sanitation Data'!D66))="","",OFFSET('Sanitation Data'!$D$32,0,10*ROW('Sanitation Data'!D66)))</f>
        <v/>
      </c>
      <c r="CP72" s="277" t="str">
        <f ca="true">+IF(OFFSET('Sanitation Data'!$E$28,0,10*ROW('Sanitation Data'!E66))="","",OFFSET('Sanitation Data'!$E$28,0,10*ROW('Sanitation Data'!E66)))</f>
        <v/>
      </c>
      <c r="CQ72" s="277" t="str">
        <f ca="true">+IF(OFFSET('Sanitation Data'!$E$29,0,10*ROW('Sanitation Data'!E66))="","",OFFSET('Sanitation Data'!$E$29,0,10*ROW('Sanitation Data'!E66)))</f>
        <v/>
      </c>
      <c r="CR72" s="277" t="str">
        <f ca="true">+IF(OFFSET('Sanitation Data'!$E$30,0,10*ROW('Sanitation Data'!E66))="","",OFFSET('Sanitation Data'!$E$30,0,10*ROW('Sanitation Data'!E66)))</f>
        <v/>
      </c>
      <c r="CS72" s="277" t="str">
        <f ca="true">+IF(OFFSET('Sanitation Data'!$E$31,0,10*ROW('Sanitation Data'!E66))="","",OFFSET('Sanitation Data'!$E$31,0,10*ROW('Sanitation Data'!E66)))</f>
        <v/>
      </c>
      <c r="CT72" s="277" t="str">
        <f ca="true">+IF(OFFSET('Sanitation Data'!$E$32,0,10*ROW('Sanitation Data'!E66))="","",OFFSET('Sanitation Data'!$E$32,0,10*ROW('Sanitation Data'!E66)))</f>
        <v/>
      </c>
      <c r="CU72" s="277" t="str">
        <f ca="true">+IF(OFFSET('Sanitation Data'!$F$28,0,10*ROW('Sanitation Data'!F66))="","",OFFSET('Sanitation Data'!$F$28,0,10*ROW('Sanitation Data'!F66)))</f>
        <v/>
      </c>
      <c r="CV72" s="277" t="str">
        <f ca="true">+IF(OFFSET('Sanitation Data'!$F$29,0,10*ROW('Sanitation Data'!F66))="","",OFFSET('Sanitation Data'!$F$29,0,10*ROW('Sanitation Data'!F66)))</f>
        <v/>
      </c>
      <c r="CW72" s="277" t="str">
        <f ca="true">+IF(OFFSET('Sanitation Data'!$F$30,0,10*ROW('Sanitation Data'!F66))="","",OFFSET('Sanitation Data'!$F$30,0,10*ROW('Sanitation Data'!F66)))</f>
        <v/>
      </c>
      <c r="CX72" s="277" t="str">
        <f ca="true">+IF(OFFSET('Sanitation Data'!$F$31,0,10*ROW('Sanitation Data'!F66))="","",OFFSET('Sanitation Data'!$F$31,0,10*ROW('Sanitation Data'!F66)))</f>
        <v/>
      </c>
      <c r="CY72" s="277" t="str">
        <f ca="true">+IF(OFFSET('Sanitation Data'!$F$32,0,10*ROW('Sanitation Data'!F66))="","",OFFSET('Sanitation Data'!$F$32,0,10*ROW('Sanitation Data'!F66)))</f>
        <v/>
      </c>
      <c r="CZ72" s="277" t="str">
        <f ca="true">+IF(OFFSET('Sanitation Data'!$G$28,0,10*ROW('Sanitation Data'!G66))="","",OFFSET('Sanitation Data'!$G$28,0,10*ROW('Sanitation Data'!G66)))</f>
        <v/>
      </c>
      <c r="DA72" s="277" t="str">
        <f ca="true">+IF(OFFSET('Sanitation Data'!$G$29,0,10*ROW('Sanitation Data'!G66))="","",OFFSET('Sanitation Data'!$G$29,0,10*ROW('Sanitation Data'!G66)))</f>
        <v/>
      </c>
      <c r="DB72" s="277" t="str">
        <f ca="true">+IF(OFFSET('Sanitation Data'!$G$30,0,10*ROW('Sanitation Data'!G66))="","",OFFSET('Sanitation Data'!$G$30,0,10*ROW('Sanitation Data'!G66)))</f>
        <v/>
      </c>
      <c r="DC72" s="277" t="str">
        <f ca="true">+IF(OFFSET('Sanitation Data'!$G$31,0,10*ROW('Sanitation Data'!G66))="","",OFFSET('Sanitation Data'!$G$31,0,10*ROW('Sanitation Data'!G66)))</f>
        <v/>
      </c>
      <c r="DD72" s="277" t="str">
        <f ca="true">+IF(OFFSET('Sanitation Data'!$G$32,0,10*ROW('Sanitation Data'!G66))="","",OFFSET('Sanitation Data'!$G$32,0,10*ROW('Sanitation Data'!G66)))</f>
        <v/>
      </c>
      <c r="DE72" s="277" t="str">
        <f ca="true">+IF(OFFSET('Sanitation Data'!$H$28,0,10*ROW('Sanitation Data'!H66))="","",OFFSET('Sanitation Data'!$H$28,0,10*ROW('Sanitation Data'!H66)))</f>
        <v/>
      </c>
      <c r="DF72" s="277" t="str">
        <f ca="true">+IF(OFFSET('Sanitation Data'!$H$29,0,10*ROW('Sanitation Data'!H66))="","",OFFSET('Sanitation Data'!$H$29,0,10*ROW('Sanitation Data'!H66)))</f>
        <v/>
      </c>
      <c r="DG72" s="277" t="str">
        <f ca="true">+IF(OFFSET('Sanitation Data'!$H$30,0,10*ROW('Sanitation Data'!H66))="","",OFFSET('Sanitation Data'!$H$30,0,10*ROW('Sanitation Data'!H66)))</f>
        <v/>
      </c>
      <c r="DH72" s="277" t="str">
        <f ca="true">+IF(OFFSET('Sanitation Data'!$H$31,0,10*ROW('Sanitation Data'!H66))="","",OFFSET('Sanitation Data'!$H$31,0,10*ROW('Sanitation Data'!H66)))</f>
        <v/>
      </c>
      <c r="DI72" s="277" t="str">
        <f ca="true">+IF(OFFSET('Sanitation Data'!$H$32,0,10*ROW('Sanitation Data'!H66))="","",OFFSET('Sanitation Data'!$H$32,0,10*ROW('Sanitation Data'!H66)))</f>
        <v/>
      </c>
      <c r="DJ72" s="277" t="str">
        <f ca="true">+IF(OFFSET('Sanitation Data'!$I$28,0,10*ROW('Sanitation Data'!I66))="","",OFFSET('Sanitation Data'!$I$28,0,10*ROW('Sanitation Data'!I66)))</f>
        <v/>
      </c>
      <c r="DK72" s="277" t="str">
        <f ca="true">+IF(OFFSET('Sanitation Data'!$I$29,0,10*ROW('Sanitation Data'!I66))="","",OFFSET('Sanitation Data'!$I$29,0,10*ROW('Sanitation Data'!I66)))</f>
        <v/>
      </c>
      <c r="DL72" s="277" t="str">
        <f ca="true">+IF(OFFSET('Sanitation Data'!$I$30,0,10*ROW('Sanitation Data'!I66))="","",OFFSET('Sanitation Data'!$I$30,0,10*ROW('Sanitation Data'!I66)))</f>
        <v/>
      </c>
      <c r="DM72" s="277" t="str">
        <f ca="true">+IF(OFFSET('Sanitation Data'!$I$31,0,10*ROW('Sanitation Data'!I66))="","",OFFSET('Sanitation Data'!$I$31,0,10*ROW('Sanitation Data'!I66)))</f>
        <v/>
      </c>
      <c r="DN72" s="277" t="str">
        <f ca="true">+IF(OFFSET('Sanitation Data'!$I$32,0,10*ROW('Sanitation Data'!I66))="","",OFFSET('Sanitation Data'!$I$32,0,10*ROW('Sanitation Data'!I66)))</f>
        <v/>
      </c>
      <c r="DO72" s="277" t="str">
        <f ca="true">+IF(OFFSET('Hygiene Data'!$D$11,0,10*ROW('Hygiene Data'!D66))="","",OFFSET('Hygiene Data'!$D$11,0,10*ROW('Hygiene Data'!D66)))</f>
        <v/>
      </c>
      <c r="DP72" s="277" t="str">
        <f ca="true">+IF(OFFSET('Hygiene Data'!$D$12,0,10*ROW('Hygiene Data'!D66))="","",OFFSET('Hygiene Data'!$D$12,0,10*ROW('Hygiene Data'!D66)))</f>
        <v/>
      </c>
      <c r="DQ72" s="277" t="str">
        <f ca="true">+IF(OFFSET('Hygiene Data'!$D$13,0,10*ROW('Hygiene Data'!D66))="","",OFFSET('Hygiene Data'!$D$13,0,10*ROW('Hygiene Data'!D66)))</f>
        <v/>
      </c>
      <c r="DR72" s="277" t="str">
        <f ca="true">+IF(OFFSET('Hygiene Data'!$E$11,0,10*ROW('Hygiene Data'!E66))="","",OFFSET('Hygiene Data'!$E$11,0,10*ROW('Hygiene Data'!E66)))</f>
        <v/>
      </c>
      <c r="DS72" s="277" t="str">
        <f ca="true">+IF(OFFSET('Hygiene Data'!$E$12,0,10*ROW('Hygiene Data'!E66))="","",OFFSET('Hygiene Data'!$E$12,0,10*ROW('Hygiene Data'!E66)))</f>
        <v/>
      </c>
      <c r="DT72" s="277" t="str">
        <f ca="true">+IF(OFFSET('Hygiene Data'!$E$13,0,10*ROW('Hygiene Data'!E66))="","",OFFSET('Hygiene Data'!$E$13,0,10*ROW('Hygiene Data'!E66)))</f>
        <v/>
      </c>
      <c r="DU72" s="277" t="str">
        <f ca="true">+IF(OFFSET('Hygiene Data'!$F$11,0,10*ROW('Hygiene Data'!F66))="","",OFFSET('Hygiene Data'!$F$11,0,10*ROW('Hygiene Data'!F66)))</f>
        <v/>
      </c>
      <c r="DV72" s="277" t="str">
        <f ca="true">+IF(OFFSET('Hygiene Data'!$F$12,0,10*ROW('Hygiene Data'!F66))="","",OFFSET('Hygiene Data'!$F$12,0,10*ROW('Hygiene Data'!F66)))</f>
        <v/>
      </c>
      <c r="DW72" s="277" t="str">
        <f ca="true">+IF(OFFSET('Hygiene Data'!$F$13,0,10*ROW('Hygiene Data'!F66))="","",OFFSET('Hygiene Data'!$F$13,0,10*ROW('Hygiene Data'!F66)))</f>
        <v/>
      </c>
      <c r="DX72" s="277" t="str">
        <f ca="true">+IF(OFFSET('Hygiene Data'!$G$11,0,10*ROW('Hygiene Data'!G66))="","",OFFSET('Hygiene Data'!$G$11,0,10*ROW('Hygiene Data'!G66)))</f>
        <v/>
      </c>
      <c r="DY72" s="277" t="str">
        <f ca="true">+IF(OFFSET('Hygiene Data'!$G$12,0,10*ROW('Hygiene Data'!G66))="","",OFFSET('Hygiene Data'!$G$12,0,10*ROW('Hygiene Data'!G66)))</f>
        <v/>
      </c>
      <c r="DZ72" s="277" t="str">
        <f ca="true">+IF(OFFSET('Hygiene Data'!$G$13,0,10*ROW('Hygiene Data'!G66))="","",OFFSET('Hygiene Data'!$G$13,0,10*ROW('Hygiene Data'!G66)))</f>
        <v/>
      </c>
      <c r="EA72" s="277" t="str">
        <f ca="true">+IF(OFFSET('Hygiene Data'!$H$11,0,10*ROW('Hygiene Data'!H66))="","",OFFSET('Hygiene Data'!$H$11,0,10*ROW('Hygiene Data'!H66)))</f>
        <v/>
      </c>
      <c r="EB72" s="277" t="str">
        <f ca="true">+IF(OFFSET('Hygiene Data'!$H$12,0,10*ROW('Hygiene Data'!H66))="","",OFFSET('Hygiene Data'!$H$12,0,10*ROW('Hygiene Data'!H66)))</f>
        <v/>
      </c>
      <c r="EC72" s="277" t="str">
        <f ca="true">+IF(OFFSET('Hygiene Data'!$H$13,0,10*ROW('Hygiene Data'!H66))="","",OFFSET('Hygiene Data'!$H$13,0,10*ROW('Hygiene Data'!H66)))</f>
        <v/>
      </c>
      <c r="ED72" s="277" t="str">
        <f ca="true">+IF(OFFSET('Hygiene Data'!$I$11,0,10*ROW('Hygiene Data'!I66))="","",OFFSET('Hygiene Data'!$I$11,0,10*ROW('Hygiene Data'!I66)))</f>
        <v/>
      </c>
      <c r="EE72" s="277" t="str">
        <f ca="true">+IF(OFFSET('Hygiene Data'!$I$12,0,10*ROW('Hygiene Data'!I66))="","",OFFSET('Hygiene Data'!$I$12,0,10*ROW('Hygiene Data'!I66)))</f>
        <v/>
      </c>
      <c r="EF72" s="277"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33" t="str">
        <f t="shared" ca="true" si="1"/>
        <v/>
      </c>
      <c r="D73" s="92"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2"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2"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2"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2"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2"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2"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2"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2"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2"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2"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2"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2"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2"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2"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2"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2"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2"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3"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3"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3"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3"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3"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3"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3"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3"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3"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3"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3"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3"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3"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3"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3"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3"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3"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3"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3"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3"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3"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3"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3"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3"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3"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3"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3"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3"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3"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3"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4"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4"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4"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4"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4"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4"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4"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4"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4"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4"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4"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4"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4"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4"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4"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4"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4"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4"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7"/>
      <c r="BS73" s="277" t="str">
        <f ca="true">+IF(OFFSET('Water Data'!$D$27,0,10*ROW('Water Data'!D67))="","",OFFSET('Water Data'!$D$27,0,10*ROW('Water Data'!D67)))</f>
        <v/>
      </c>
      <c r="BT73" s="277" t="str">
        <f ca="true">+IF(OFFSET('Water Data'!$D$28,0,10*ROW('Water Data'!D67))="","",OFFSET('Water Data'!$D$28,0,10*ROW('Water Data'!D67)))</f>
        <v/>
      </c>
      <c r="BU73" s="277" t="str">
        <f ca="true">+IF(OFFSET('Water Data'!$D$29,0,10*ROW('Water Data'!D67))="","",OFFSET('Water Data'!$D$29,0,10*ROW('Water Data'!D67)))</f>
        <v/>
      </c>
      <c r="BV73" s="277" t="str">
        <f ca="true">+IF(OFFSET('Water Data'!$E$27,0,10*ROW('Water Data'!E67))="","",OFFSET('Water Data'!$E$27,0,10*ROW('Water Data'!E67)))</f>
        <v/>
      </c>
      <c r="BW73" s="277" t="str">
        <f ca="true">+IF(OFFSET('Water Data'!$E$28,0,10*ROW('Water Data'!E67))="","",OFFSET('Water Data'!$E$28,0,10*ROW('Water Data'!E67)))</f>
        <v/>
      </c>
      <c r="BX73" s="277" t="str">
        <f ca="true">+IF(OFFSET('Water Data'!$E$29,0,10*ROW('Water Data'!E67))="","",OFFSET('Water Data'!$E$29,0,10*ROW('Water Data'!E67)))</f>
        <v/>
      </c>
      <c r="BY73" s="277" t="str">
        <f ca="true">+IF(OFFSET('Water Data'!$F$27,0,10*ROW('Water Data'!F67))="","",OFFSET('Water Data'!$F$27,0,10*ROW('Water Data'!F67)))</f>
        <v/>
      </c>
      <c r="BZ73" s="277" t="str">
        <f ca="true">+IF(OFFSET('Water Data'!$F$28,0,10*ROW('Water Data'!F67))="","",OFFSET('Water Data'!$F$28,0,10*ROW('Water Data'!F67)))</f>
        <v/>
      </c>
      <c r="CA73" s="277" t="str">
        <f ca="true">+IF(OFFSET('Water Data'!$F$29,0,10*ROW('Water Data'!F67))="","",OFFSET('Water Data'!$F$29,0,10*ROW('Water Data'!F67)))</f>
        <v/>
      </c>
      <c r="CB73" s="277" t="str">
        <f ca="true">+IF(OFFSET('Water Data'!$G$27,0,10*ROW('Water Data'!G67))="","",OFFSET('Water Data'!$G$27,0,10*ROW('Water Data'!G67)))</f>
        <v/>
      </c>
      <c r="CC73" s="277" t="str">
        <f ca="true">+IF(OFFSET('Water Data'!$G$28,0,10*ROW('Water Data'!G67))="","",OFFSET('Water Data'!$G$28,0,10*ROW('Water Data'!G67)))</f>
        <v/>
      </c>
      <c r="CD73" s="277" t="str">
        <f ca="true">+IF(OFFSET('Water Data'!$G$29,0,10*ROW('Water Data'!G67))="","",OFFSET('Water Data'!$G$29,0,10*ROW('Water Data'!G67)))</f>
        <v/>
      </c>
      <c r="CE73" s="277" t="str">
        <f ca="true">+IF(OFFSET('Water Data'!$H$27,0,10*ROW('Water Data'!H67))="","",OFFSET('Water Data'!$H$27,0,10*ROW('Water Data'!H67)))</f>
        <v/>
      </c>
      <c r="CF73" s="277" t="str">
        <f ca="true">+IF(OFFSET('Water Data'!$H$28,0,10*ROW('Water Data'!H67))="","",OFFSET('Water Data'!$H$28,0,10*ROW('Water Data'!H67)))</f>
        <v/>
      </c>
      <c r="CG73" s="277" t="str">
        <f ca="true">+IF(OFFSET('Water Data'!$H$29,0,10*ROW('Water Data'!H67))="","",OFFSET('Water Data'!$H$29,0,10*ROW('Water Data'!H67)))</f>
        <v/>
      </c>
      <c r="CH73" s="277" t="str">
        <f ca="true">+IF(OFFSET('Water Data'!$I$27,0,10*ROW('Water Data'!I67))="","",OFFSET('Water Data'!$I$27,0,10*ROW('Water Data'!I67)))</f>
        <v/>
      </c>
      <c r="CI73" s="277" t="str">
        <f ca="true">+IF(OFFSET('Water Data'!$I$28,0,10*ROW('Water Data'!I67))="","",OFFSET('Water Data'!$I$28,0,10*ROW('Water Data'!I67)))</f>
        <v/>
      </c>
      <c r="CJ73" s="277" t="str">
        <f ca="true">+IF(OFFSET('Water Data'!$I$29,0,10*ROW('Water Data'!I67))="","",OFFSET('Water Data'!$I$29,0,10*ROW('Water Data'!I67)))</f>
        <v/>
      </c>
      <c r="CK73" s="277" t="str">
        <f ca="true">+IF(OFFSET('Sanitation Data'!$D$28,0,10*ROW('Sanitation Data'!D67))="","",OFFSET('Sanitation Data'!$D$28,0,10*ROW('Sanitation Data'!D67)))</f>
        <v/>
      </c>
      <c r="CL73" s="277" t="str">
        <f ca="true">+IF(OFFSET('Sanitation Data'!$D$29,0,10*ROW('Sanitation Data'!D67))="","",OFFSET('Sanitation Data'!$D$29,0,10*ROW('Sanitation Data'!D67)))</f>
        <v/>
      </c>
      <c r="CM73" s="277" t="str">
        <f ca="true">+IF(OFFSET('Sanitation Data'!$D$30,0,10*ROW('Sanitation Data'!D67))="","",OFFSET('Sanitation Data'!$D$30,0,10*ROW('Sanitation Data'!D67)))</f>
        <v/>
      </c>
      <c r="CN73" s="277" t="str">
        <f ca="true">+IF(OFFSET('Sanitation Data'!$D$31,0,10*ROW('Sanitation Data'!D67))="","",OFFSET('Sanitation Data'!$D$31,0,10*ROW('Sanitation Data'!D67)))</f>
        <v/>
      </c>
      <c r="CO73" s="277" t="str">
        <f ca="true">+IF(OFFSET('Sanitation Data'!$D$32,0,10*ROW('Sanitation Data'!D67))="","",OFFSET('Sanitation Data'!$D$32,0,10*ROW('Sanitation Data'!D67)))</f>
        <v/>
      </c>
      <c r="CP73" s="277" t="str">
        <f ca="true">+IF(OFFSET('Sanitation Data'!$E$28,0,10*ROW('Sanitation Data'!E67))="","",OFFSET('Sanitation Data'!$E$28,0,10*ROW('Sanitation Data'!E67)))</f>
        <v/>
      </c>
      <c r="CQ73" s="277" t="str">
        <f ca="true">+IF(OFFSET('Sanitation Data'!$E$29,0,10*ROW('Sanitation Data'!E67))="","",OFFSET('Sanitation Data'!$E$29,0,10*ROW('Sanitation Data'!E67)))</f>
        <v/>
      </c>
      <c r="CR73" s="277" t="str">
        <f ca="true">+IF(OFFSET('Sanitation Data'!$E$30,0,10*ROW('Sanitation Data'!E67))="","",OFFSET('Sanitation Data'!$E$30,0,10*ROW('Sanitation Data'!E67)))</f>
        <v/>
      </c>
      <c r="CS73" s="277" t="str">
        <f ca="true">+IF(OFFSET('Sanitation Data'!$E$31,0,10*ROW('Sanitation Data'!E67))="","",OFFSET('Sanitation Data'!$E$31,0,10*ROW('Sanitation Data'!E67)))</f>
        <v/>
      </c>
      <c r="CT73" s="277" t="str">
        <f ca="true">+IF(OFFSET('Sanitation Data'!$E$32,0,10*ROW('Sanitation Data'!E67))="","",OFFSET('Sanitation Data'!$E$32,0,10*ROW('Sanitation Data'!E67)))</f>
        <v/>
      </c>
      <c r="CU73" s="277" t="str">
        <f ca="true">+IF(OFFSET('Sanitation Data'!$F$28,0,10*ROW('Sanitation Data'!F67))="","",OFFSET('Sanitation Data'!$F$28,0,10*ROW('Sanitation Data'!F67)))</f>
        <v/>
      </c>
      <c r="CV73" s="277" t="str">
        <f ca="true">+IF(OFFSET('Sanitation Data'!$F$29,0,10*ROW('Sanitation Data'!F67))="","",OFFSET('Sanitation Data'!$F$29,0,10*ROW('Sanitation Data'!F67)))</f>
        <v/>
      </c>
      <c r="CW73" s="277" t="str">
        <f ca="true">+IF(OFFSET('Sanitation Data'!$F$30,0,10*ROW('Sanitation Data'!F67))="","",OFFSET('Sanitation Data'!$F$30,0,10*ROW('Sanitation Data'!F67)))</f>
        <v/>
      </c>
      <c r="CX73" s="277" t="str">
        <f ca="true">+IF(OFFSET('Sanitation Data'!$F$31,0,10*ROW('Sanitation Data'!F67))="","",OFFSET('Sanitation Data'!$F$31,0,10*ROW('Sanitation Data'!F67)))</f>
        <v/>
      </c>
      <c r="CY73" s="277" t="str">
        <f ca="true">+IF(OFFSET('Sanitation Data'!$F$32,0,10*ROW('Sanitation Data'!F67))="","",OFFSET('Sanitation Data'!$F$32,0,10*ROW('Sanitation Data'!F67)))</f>
        <v/>
      </c>
      <c r="CZ73" s="277" t="str">
        <f ca="true">+IF(OFFSET('Sanitation Data'!$G$28,0,10*ROW('Sanitation Data'!G67))="","",OFFSET('Sanitation Data'!$G$28,0,10*ROW('Sanitation Data'!G67)))</f>
        <v/>
      </c>
      <c r="DA73" s="277" t="str">
        <f ca="true">+IF(OFFSET('Sanitation Data'!$G$29,0,10*ROW('Sanitation Data'!G67))="","",OFFSET('Sanitation Data'!$G$29,0,10*ROW('Sanitation Data'!G67)))</f>
        <v/>
      </c>
      <c r="DB73" s="277" t="str">
        <f ca="true">+IF(OFFSET('Sanitation Data'!$G$30,0,10*ROW('Sanitation Data'!G67))="","",OFFSET('Sanitation Data'!$G$30,0,10*ROW('Sanitation Data'!G67)))</f>
        <v/>
      </c>
      <c r="DC73" s="277" t="str">
        <f ca="true">+IF(OFFSET('Sanitation Data'!$G$31,0,10*ROW('Sanitation Data'!G67))="","",OFFSET('Sanitation Data'!$G$31,0,10*ROW('Sanitation Data'!G67)))</f>
        <v/>
      </c>
      <c r="DD73" s="277" t="str">
        <f ca="true">+IF(OFFSET('Sanitation Data'!$G$32,0,10*ROW('Sanitation Data'!G67))="","",OFFSET('Sanitation Data'!$G$32,0,10*ROW('Sanitation Data'!G67)))</f>
        <v/>
      </c>
      <c r="DE73" s="277" t="str">
        <f ca="true">+IF(OFFSET('Sanitation Data'!$H$28,0,10*ROW('Sanitation Data'!H67))="","",OFFSET('Sanitation Data'!$H$28,0,10*ROW('Sanitation Data'!H67)))</f>
        <v/>
      </c>
      <c r="DF73" s="277" t="str">
        <f ca="true">+IF(OFFSET('Sanitation Data'!$H$29,0,10*ROW('Sanitation Data'!H67))="","",OFFSET('Sanitation Data'!$H$29,0,10*ROW('Sanitation Data'!H67)))</f>
        <v/>
      </c>
      <c r="DG73" s="277" t="str">
        <f ca="true">+IF(OFFSET('Sanitation Data'!$H$30,0,10*ROW('Sanitation Data'!H67))="","",OFFSET('Sanitation Data'!$H$30,0,10*ROW('Sanitation Data'!H67)))</f>
        <v/>
      </c>
      <c r="DH73" s="277" t="str">
        <f ca="true">+IF(OFFSET('Sanitation Data'!$H$31,0,10*ROW('Sanitation Data'!H67))="","",OFFSET('Sanitation Data'!$H$31,0,10*ROW('Sanitation Data'!H67)))</f>
        <v/>
      </c>
      <c r="DI73" s="277" t="str">
        <f ca="true">+IF(OFFSET('Sanitation Data'!$H$32,0,10*ROW('Sanitation Data'!H67))="","",OFFSET('Sanitation Data'!$H$32,0,10*ROW('Sanitation Data'!H67)))</f>
        <v/>
      </c>
      <c r="DJ73" s="277" t="str">
        <f ca="true">+IF(OFFSET('Sanitation Data'!$I$28,0,10*ROW('Sanitation Data'!I67))="","",OFFSET('Sanitation Data'!$I$28,0,10*ROW('Sanitation Data'!I67)))</f>
        <v/>
      </c>
      <c r="DK73" s="277" t="str">
        <f ca="true">+IF(OFFSET('Sanitation Data'!$I$29,0,10*ROW('Sanitation Data'!I67))="","",OFFSET('Sanitation Data'!$I$29,0,10*ROW('Sanitation Data'!I67)))</f>
        <v/>
      </c>
      <c r="DL73" s="277" t="str">
        <f ca="true">+IF(OFFSET('Sanitation Data'!$I$30,0,10*ROW('Sanitation Data'!I67))="","",OFFSET('Sanitation Data'!$I$30,0,10*ROW('Sanitation Data'!I67)))</f>
        <v/>
      </c>
      <c r="DM73" s="277" t="str">
        <f ca="true">+IF(OFFSET('Sanitation Data'!$I$31,0,10*ROW('Sanitation Data'!I67))="","",OFFSET('Sanitation Data'!$I$31,0,10*ROW('Sanitation Data'!I67)))</f>
        <v/>
      </c>
      <c r="DN73" s="277" t="str">
        <f ca="true">+IF(OFFSET('Sanitation Data'!$I$32,0,10*ROW('Sanitation Data'!I67))="","",OFFSET('Sanitation Data'!$I$32,0,10*ROW('Sanitation Data'!I67)))</f>
        <v/>
      </c>
      <c r="DO73" s="277" t="str">
        <f ca="true">+IF(OFFSET('Hygiene Data'!$D$11,0,10*ROW('Hygiene Data'!D67))="","",OFFSET('Hygiene Data'!$D$11,0,10*ROW('Hygiene Data'!D67)))</f>
        <v/>
      </c>
      <c r="DP73" s="277" t="str">
        <f ca="true">+IF(OFFSET('Hygiene Data'!$D$12,0,10*ROW('Hygiene Data'!D67))="","",OFFSET('Hygiene Data'!$D$12,0,10*ROW('Hygiene Data'!D67)))</f>
        <v/>
      </c>
      <c r="DQ73" s="277" t="str">
        <f ca="true">+IF(OFFSET('Hygiene Data'!$D$13,0,10*ROW('Hygiene Data'!D67))="","",OFFSET('Hygiene Data'!$D$13,0,10*ROW('Hygiene Data'!D67)))</f>
        <v/>
      </c>
      <c r="DR73" s="277" t="str">
        <f ca="true">+IF(OFFSET('Hygiene Data'!$E$11,0,10*ROW('Hygiene Data'!E67))="","",OFFSET('Hygiene Data'!$E$11,0,10*ROW('Hygiene Data'!E67)))</f>
        <v/>
      </c>
      <c r="DS73" s="277" t="str">
        <f ca="true">+IF(OFFSET('Hygiene Data'!$E$12,0,10*ROW('Hygiene Data'!E67))="","",OFFSET('Hygiene Data'!$E$12,0,10*ROW('Hygiene Data'!E67)))</f>
        <v/>
      </c>
      <c r="DT73" s="277" t="str">
        <f ca="true">+IF(OFFSET('Hygiene Data'!$E$13,0,10*ROW('Hygiene Data'!E67))="","",OFFSET('Hygiene Data'!$E$13,0,10*ROW('Hygiene Data'!E67)))</f>
        <v/>
      </c>
      <c r="DU73" s="277" t="str">
        <f ca="true">+IF(OFFSET('Hygiene Data'!$F$11,0,10*ROW('Hygiene Data'!F67))="","",OFFSET('Hygiene Data'!$F$11,0,10*ROW('Hygiene Data'!F67)))</f>
        <v/>
      </c>
      <c r="DV73" s="277" t="str">
        <f ca="true">+IF(OFFSET('Hygiene Data'!$F$12,0,10*ROW('Hygiene Data'!F67))="","",OFFSET('Hygiene Data'!$F$12,0,10*ROW('Hygiene Data'!F67)))</f>
        <v/>
      </c>
      <c r="DW73" s="277" t="str">
        <f ca="true">+IF(OFFSET('Hygiene Data'!$F$13,0,10*ROW('Hygiene Data'!F67))="","",OFFSET('Hygiene Data'!$F$13,0,10*ROW('Hygiene Data'!F67)))</f>
        <v/>
      </c>
      <c r="DX73" s="277" t="str">
        <f ca="true">+IF(OFFSET('Hygiene Data'!$G$11,0,10*ROW('Hygiene Data'!G67))="","",OFFSET('Hygiene Data'!$G$11,0,10*ROW('Hygiene Data'!G67)))</f>
        <v/>
      </c>
      <c r="DY73" s="277" t="str">
        <f ca="true">+IF(OFFSET('Hygiene Data'!$G$12,0,10*ROW('Hygiene Data'!G67))="","",OFFSET('Hygiene Data'!$G$12,0,10*ROW('Hygiene Data'!G67)))</f>
        <v/>
      </c>
      <c r="DZ73" s="277" t="str">
        <f ca="true">+IF(OFFSET('Hygiene Data'!$G$13,0,10*ROW('Hygiene Data'!G67))="","",OFFSET('Hygiene Data'!$G$13,0,10*ROW('Hygiene Data'!G67)))</f>
        <v/>
      </c>
      <c r="EA73" s="277" t="str">
        <f ca="true">+IF(OFFSET('Hygiene Data'!$H$11,0,10*ROW('Hygiene Data'!H67))="","",OFFSET('Hygiene Data'!$H$11,0,10*ROW('Hygiene Data'!H67)))</f>
        <v/>
      </c>
      <c r="EB73" s="277" t="str">
        <f ca="true">+IF(OFFSET('Hygiene Data'!$H$12,0,10*ROW('Hygiene Data'!H67))="","",OFFSET('Hygiene Data'!$H$12,0,10*ROW('Hygiene Data'!H67)))</f>
        <v/>
      </c>
      <c r="EC73" s="277" t="str">
        <f ca="true">+IF(OFFSET('Hygiene Data'!$H$13,0,10*ROW('Hygiene Data'!H67))="","",OFFSET('Hygiene Data'!$H$13,0,10*ROW('Hygiene Data'!H67)))</f>
        <v/>
      </c>
      <c r="ED73" s="277" t="str">
        <f ca="true">+IF(OFFSET('Hygiene Data'!$I$11,0,10*ROW('Hygiene Data'!I67))="","",OFFSET('Hygiene Data'!$I$11,0,10*ROW('Hygiene Data'!I67)))</f>
        <v/>
      </c>
      <c r="EE73" s="277" t="str">
        <f ca="true">+IF(OFFSET('Hygiene Data'!$I$12,0,10*ROW('Hygiene Data'!I67))="","",OFFSET('Hygiene Data'!$I$12,0,10*ROW('Hygiene Data'!I67)))</f>
        <v/>
      </c>
      <c r="EF73" s="277"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33" t="str">
        <f t="shared" ca="true" si="1"/>
        <v/>
      </c>
      <c r="D74" s="92"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2"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2"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2"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2"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2"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2"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2"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2"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2"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2"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2"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2"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2"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2"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2"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2"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2"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3"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3"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3"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3"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3"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3"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3"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3"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3"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3"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3"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3"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3"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3"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3"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3"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3"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3"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3"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3"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3"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3"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3"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3"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3"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3"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3"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3"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3"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3"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4"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4"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4"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4"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4"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4"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4"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4"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4"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4"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4"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4"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4"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4"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4"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4"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4"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4"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7"/>
      <c r="BS74" s="277" t="str">
        <f ca="true">+IF(OFFSET('Water Data'!$D$27,0,10*ROW('Water Data'!D68))="","",OFFSET('Water Data'!$D$27,0,10*ROW('Water Data'!D68)))</f>
        <v/>
      </c>
      <c r="BT74" s="277" t="str">
        <f ca="true">+IF(OFFSET('Water Data'!$D$28,0,10*ROW('Water Data'!D68))="","",OFFSET('Water Data'!$D$28,0,10*ROW('Water Data'!D68)))</f>
        <v/>
      </c>
      <c r="BU74" s="277" t="str">
        <f ca="true">+IF(OFFSET('Water Data'!$D$29,0,10*ROW('Water Data'!D68))="","",OFFSET('Water Data'!$D$29,0,10*ROW('Water Data'!D68)))</f>
        <v/>
      </c>
      <c r="BV74" s="277" t="str">
        <f ca="true">+IF(OFFSET('Water Data'!$E$27,0,10*ROW('Water Data'!E68))="","",OFFSET('Water Data'!$E$27,0,10*ROW('Water Data'!E68)))</f>
        <v/>
      </c>
      <c r="BW74" s="277" t="str">
        <f ca="true">+IF(OFFSET('Water Data'!$E$28,0,10*ROW('Water Data'!E68))="","",OFFSET('Water Data'!$E$28,0,10*ROW('Water Data'!E68)))</f>
        <v/>
      </c>
      <c r="BX74" s="277" t="str">
        <f ca="true">+IF(OFFSET('Water Data'!$E$29,0,10*ROW('Water Data'!E68))="","",OFFSET('Water Data'!$E$29,0,10*ROW('Water Data'!E68)))</f>
        <v/>
      </c>
      <c r="BY74" s="277" t="str">
        <f ca="true">+IF(OFFSET('Water Data'!$F$27,0,10*ROW('Water Data'!F68))="","",OFFSET('Water Data'!$F$27,0,10*ROW('Water Data'!F68)))</f>
        <v/>
      </c>
      <c r="BZ74" s="277" t="str">
        <f ca="true">+IF(OFFSET('Water Data'!$F$28,0,10*ROW('Water Data'!F68))="","",OFFSET('Water Data'!$F$28,0,10*ROW('Water Data'!F68)))</f>
        <v/>
      </c>
      <c r="CA74" s="277" t="str">
        <f ca="true">+IF(OFFSET('Water Data'!$F$29,0,10*ROW('Water Data'!F68))="","",OFFSET('Water Data'!$F$29,0,10*ROW('Water Data'!F68)))</f>
        <v/>
      </c>
      <c r="CB74" s="277" t="str">
        <f ca="true">+IF(OFFSET('Water Data'!$G$27,0,10*ROW('Water Data'!G68))="","",OFFSET('Water Data'!$G$27,0,10*ROW('Water Data'!G68)))</f>
        <v/>
      </c>
      <c r="CC74" s="277" t="str">
        <f ca="true">+IF(OFFSET('Water Data'!$G$28,0,10*ROW('Water Data'!G68))="","",OFFSET('Water Data'!$G$28,0,10*ROW('Water Data'!G68)))</f>
        <v/>
      </c>
      <c r="CD74" s="277" t="str">
        <f ca="true">+IF(OFFSET('Water Data'!$G$29,0,10*ROW('Water Data'!G68))="","",OFFSET('Water Data'!$G$29,0,10*ROW('Water Data'!G68)))</f>
        <v/>
      </c>
      <c r="CE74" s="277" t="str">
        <f ca="true">+IF(OFFSET('Water Data'!$H$27,0,10*ROW('Water Data'!H68))="","",OFFSET('Water Data'!$H$27,0,10*ROW('Water Data'!H68)))</f>
        <v/>
      </c>
      <c r="CF74" s="277" t="str">
        <f ca="true">+IF(OFFSET('Water Data'!$H$28,0,10*ROW('Water Data'!H68))="","",OFFSET('Water Data'!$H$28,0,10*ROW('Water Data'!H68)))</f>
        <v/>
      </c>
      <c r="CG74" s="277" t="str">
        <f ca="true">+IF(OFFSET('Water Data'!$H$29,0,10*ROW('Water Data'!H68))="","",OFFSET('Water Data'!$H$29,0,10*ROW('Water Data'!H68)))</f>
        <v/>
      </c>
      <c r="CH74" s="277" t="str">
        <f ca="true">+IF(OFFSET('Water Data'!$I$27,0,10*ROW('Water Data'!I68))="","",OFFSET('Water Data'!$I$27,0,10*ROW('Water Data'!I68)))</f>
        <v/>
      </c>
      <c r="CI74" s="277" t="str">
        <f ca="true">+IF(OFFSET('Water Data'!$I$28,0,10*ROW('Water Data'!I68))="","",OFFSET('Water Data'!$I$28,0,10*ROW('Water Data'!I68)))</f>
        <v/>
      </c>
      <c r="CJ74" s="277" t="str">
        <f ca="true">+IF(OFFSET('Water Data'!$I$29,0,10*ROW('Water Data'!I68))="","",OFFSET('Water Data'!$I$29,0,10*ROW('Water Data'!I68)))</f>
        <v/>
      </c>
      <c r="CK74" s="277" t="str">
        <f ca="true">+IF(OFFSET('Sanitation Data'!$D$28,0,10*ROW('Sanitation Data'!D68))="","",OFFSET('Sanitation Data'!$D$28,0,10*ROW('Sanitation Data'!D68)))</f>
        <v/>
      </c>
      <c r="CL74" s="277" t="str">
        <f ca="true">+IF(OFFSET('Sanitation Data'!$D$29,0,10*ROW('Sanitation Data'!D68))="","",OFFSET('Sanitation Data'!$D$29,0,10*ROW('Sanitation Data'!D68)))</f>
        <v/>
      </c>
      <c r="CM74" s="277" t="str">
        <f ca="true">+IF(OFFSET('Sanitation Data'!$D$30,0,10*ROW('Sanitation Data'!D68))="","",OFFSET('Sanitation Data'!$D$30,0,10*ROW('Sanitation Data'!D68)))</f>
        <v/>
      </c>
      <c r="CN74" s="277" t="str">
        <f ca="true">+IF(OFFSET('Sanitation Data'!$D$31,0,10*ROW('Sanitation Data'!D68))="","",OFFSET('Sanitation Data'!$D$31,0,10*ROW('Sanitation Data'!D68)))</f>
        <v/>
      </c>
      <c r="CO74" s="277" t="str">
        <f ca="true">+IF(OFFSET('Sanitation Data'!$D$32,0,10*ROW('Sanitation Data'!D68))="","",OFFSET('Sanitation Data'!$D$32,0,10*ROW('Sanitation Data'!D68)))</f>
        <v/>
      </c>
      <c r="CP74" s="277" t="str">
        <f ca="true">+IF(OFFSET('Sanitation Data'!$E$28,0,10*ROW('Sanitation Data'!E68))="","",OFFSET('Sanitation Data'!$E$28,0,10*ROW('Sanitation Data'!E68)))</f>
        <v/>
      </c>
      <c r="CQ74" s="277" t="str">
        <f ca="true">+IF(OFFSET('Sanitation Data'!$E$29,0,10*ROW('Sanitation Data'!E68))="","",OFFSET('Sanitation Data'!$E$29,0,10*ROW('Sanitation Data'!E68)))</f>
        <v/>
      </c>
      <c r="CR74" s="277" t="str">
        <f ca="true">+IF(OFFSET('Sanitation Data'!$E$30,0,10*ROW('Sanitation Data'!E68))="","",OFFSET('Sanitation Data'!$E$30,0,10*ROW('Sanitation Data'!E68)))</f>
        <v/>
      </c>
      <c r="CS74" s="277" t="str">
        <f ca="true">+IF(OFFSET('Sanitation Data'!$E$31,0,10*ROW('Sanitation Data'!E68))="","",OFFSET('Sanitation Data'!$E$31,0,10*ROW('Sanitation Data'!E68)))</f>
        <v/>
      </c>
      <c r="CT74" s="277" t="str">
        <f ca="true">+IF(OFFSET('Sanitation Data'!$E$32,0,10*ROW('Sanitation Data'!E68))="","",OFFSET('Sanitation Data'!$E$32,0,10*ROW('Sanitation Data'!E68)))</f>
        <v/>
      </c>
      <c r="CU74" s="277" t="str">
        <f ca="true">+IF(OFFSET('Sanitation Data'!$F$28,0,10*ROW('Sanitation Data'!F68))="","",OFFSET('Sanitation Data'!$F$28,0,10*ROW('Sanitation Data'!F68)))</f>
        <v/>
      </c>
      <c r="CV74" s="277" t="str">
        <f ca="true">+IF(OFFSET('Sanitation Data'!$F$29,0,10*ROW('Sanitation Data'!F68))="","",OFFSET('Sanitation Data'!$F$29,0,10*ROW('Sanitation Data'!F68)))</f>
        <v/>
      </c>
      <c r="CW74" s="277" t="str">
        <f ca="true">+IF(OFFSET('Sanitation Data'!$F$30,0,10*ROW('Sanitation Data'!F68))="","",OFFSET('Sanitation Data'!$F$30,0,10*ROW('Sanitation Data'!F68)))</f>
        <v/>
      </c>
      <c r="CX74" s="277" t="str">
        <f ca="true">+IF(OFFSET('Sanitation Data'!$F$31,0,10*ROW('Sanitation Data'!F68))="","",OFFSET('Sanitation Data'!$F$31,0,10*ROW('Sanitation Data'!F68)))</f>
        <v/>
      </c>
      <c r="CY74" s="277" t="str">
        <f ca="true">+IF(OFFSET('Sanitation Data'!$F$32,0,10*ROW('Sanitation Data'!F68))="","",OFFSET('Sanitation Data'!$F$32,0,10*ROW('Sanitation Data'!F68)))</f>
        <v/>
      </c>
      <c r="CZ74" s="277" t="str">
        <f ca="true">+IF(OFFSET('Sanitation Data'!$G$28,0,10*ROW('Sanitation Data'!G68))="","",OFFSET('Sanitation Data'!$G$28,0,10*ROW('Sanitation Data'!G68)))</f>
        <v/>
      </c>
      <c r="DA74" s="277" t="str">
        <f ca="true">+IF(OFFSET('Sanitation Data'!$G$29,0,10*ROW('Sanitation Data'!G68))="","",OFFSET('Sanitation Data'!$G$29,0,10*ROW('Sanitation Data'!G68)))</f>
        <v/>
      </c>
      <c r="DB74" s="277" t="str">
        <f ca="true">+IF(OFFSET('Sanitation Data'!$G$30,0,10*ROW('Sanitation Data'!G68))="","",OFFSET('Sanitation Data'!$G$30,0,10*ROW('Sanitation Data'!G68)))</f>
        <v/>
      </c>
      <c r="DC74" s="277" t="str">
        <f ca="true">+IF(OFFSET('Sanitation Data'!$G$31,0,10*ROW('Sanitation Data'!G68))="","",OFFSET('Sanitation Data'!$G$31,0,10*ROW('Sanitation Data'!G68)))</f>
        <v/>
      </c>
      <c r="DD74" s="277" t="str">
        <f ca="true">+IF(OFFSET('Sanitation Data'!$G$32,0,10*ROW('Sanitation Data'!G68))="","",OFFSET('Sanitation Data'!$G$32,0,10*ROW('Sanitation Data'!G68)))</f>
        <v/>
      </c>
      <c r="DE74" s="277" t="str">
        <f ca="true">+IF(OFFSET('Sanitation Data'!$H$28,0,10*ROW('Sanitation Data'!H68))="","",OFFSET('Sanitation Data'!$H$28,0,10*ROW('Sanitation Data'!H68)))</f>
        <v/>
      </c>
      <c r="DF74" s="277" t="str">
        <f ca="true">+IF(OFFSET('Sanitation Data'!$H$29,0,10*ROW('Sanitation Data'!H68))="","",OFFSET('Sanitation Data'!$H$29,0,10*ROW('Sanitation Data'!H68)))</f>
        <v/>
      </c>
      <c r="DG74" s="277" t="str">
        <f ca="true">+IF(OFFSET('Sanitation Data'!$H$30,0,10*ROW('Sanitation Data'!H68))="","",OFFSET('Sanitation Data'!$H$30,0,10*ROW('Sanitation Data'!H68)))</f>
        <v/>
      </c>
      <c r="DH74" s="277" t="str">
        <f ca="true">+IF(OFFSET('Sanitation Data'!$H$31,0,10*ROW('Sanitation Data'!H68))="","",OFFSET('Sanitation Data'!$H$31,0,10*ROW('Sanitation Data'!H68)))</f>
        <v/>
      </c>
      <c r="DI74" s="277" t="str">
        <f ca="true">+IF(OFFSET('Sanitation Data'!$H$32,0,10*ROW('Sanitation Data'!H68))="","",OFFSET('Sanitation Data'!$H$32,0,10*ROW('Sanitation Data'!H68)))</f>
        <v/>
      </c>
      <c r="DJ74" s="277" t="str">
        <f ca="true">+IF(OFFSET('Sanitation Data'!$I$28,0,10*ROW('Sanitation Data'!I68))="","",OFFSET('Sanitation Data'!$I$28,0,10*ROW('Sanitation Data'!I68)))</f>
        <v/>
      </c>
      <c r="DK74" s="277" t="str">
        <f ca="true">+IF(OFFSET('Sanitation Data'!$I$29,0,10*ROW('Sanitation Data'!I68))="","",OFFSET('Sanitation Data'!$I$29,0,10*ROW('Sanitation Data'!I68)))</f>
        <v/>
      </c>
      <c r="DL74" s="277" t="str">
        <f ca="true">+IF(OFFSET('Sanitation Data'!$I$30,0,10*ROW('Sanitation Data'!I68))="","",OFFSET('Sanitation Data'!$I$30,0,10*ROW('Sanitation Data'!I68)))</f>
        <v/>
      </c>
      <c r="DM74" s="277" t="str">
        <f ca="true">+IF(OFFSET('Sanitation Data'!$I$31,0,10*ROW('Sanitation Data'!I68))="","",OFFSET('Sanitation Data'!$I$31,0,10*ROW('Sanitation Data'!I68)))</f>
        <v/>
      </c>
      <c r="DN74" s="277" t="str">
        <f ca="true">+IF(OFFSET('Sanitation Data'!$I$32,0,10*ROW('Sanitation Data'!I68))="","",OFFSET('Sanitation Data'!$I$32,0,10*ROW('Sanitation Data'!I68)))</f>
        <v/>
      </c>
      <c r="DO74" s="277" t="str">
        <f ca="true">+IF(OFFSET('Hygiene Data'!$D$11,0,10*ROW('Hygiene Data'!D68))="","",OFFSET('Hygiene Data'!$D$11,0,10*ROW('Hygiene Data'!D68)))</f>
        <v/>
      </c>
      <c r="DP74" s="277" t="str">
        <f ca="true">+IF(OFFSET('Hygiene Data'!$D$12,0,10*ROW('Hygiene Data'!D68))="","",OFFSET('Hygiene Data'!$D$12,0,10*ROW('Hygiene Data'!D68)))</f>
        <v/>
      </c>
      <c r="DQ74" s="277" t="str">
        <f ca="true">+IF(OFFSET('Hygiene Data'!$D$13,0,10*ROW('Hygiene Data'!D68))="","",OFFSET('Hygiene Data'!$D$13,0,10*ROW('Hygiene Data'!D68)))</f>
        <v/>
      </c>
      <c r="DR74" s="277" t="str">
        <f ca="true">+IF(OFFSET('Hygiene Data'!$E$11,0,10*ROW('Hygiene Data'!E68))="","",OFFSET('Hygiene Data'!$E$11,0,10*ROW('Hygiene Data'!E68)))</f>
        <v/>
      </c>
      <c r="DS74" s="277" t="str">
        <f ca="true">+IF(OFFSET('Hygiene Data'!$E$12,0,10*ROW('Hygiene Data'!E68))="","",OFFSET('Hygiene Data'!$E$12,0,10*ROW('Hygiene Data'!E68)))</f>
        <v/>
      </c>
      <c r="DT74" s="277" t="str">
        <f ca="true">+IF(OFFSET('Hygiene Data'!$E$13,0,10*ROW('Hygiene Data'!E68))="","",OFFSET('Hygiene Data'!$E$13,0,10*ROW('Hygiene Data'!E68)))</f>
        <v/>
      </c>
      <c r="DU74" s="277" t="str">
        <f ca="true">+IF(OFFSET('Hygiene Data'!$F$11,0,10*ROW('Hygiene Data'!F68))="","",OFFSET('Hygiene Data'!$F$11,0,10*ROW('Hygiene Data'!F68)))</f>
        <v/>
      </c>
      <c r="DV74" s="277" t="str">
        <f ca="true">+IF(OFFSET('Hygiene Data'!$F$12,0,10*ROW('Hygiene Data'!F68))="","",OFFSET('Hygiene Data'!$F$12,0,10*ROW('Hygiene Data'!F68)))</f>
        <v/>
      </c>
      <c r="DW74" s="277" t="str">
        <f ca="true">+IF(OFFSET('Hygiene Data'!$F$13,0,10*ROW('Hygiene Data'!F68))="","",OFFSET('Hygiene Data'!$F$13,0,10*ROW('Hygiene Data'!F68)))</f>
        <v/>
      </c>
      <c r="DX74" s="277" t="str">
        <f ca="true">+IF(OFFSET('Hygiene Data'!$G$11,0,10*ROW('Hygiene Data'!G68))="","",OFFSET('Hygiene Data'!$G$11,0,10*ROW('Hygiene Data'!G68)))</f>
        <v/>
      </c>
      <c r="DY74" s="277" t="str">
        <f ca="true">+IF(OFFSET('Hygiene Data'!$G$12,0,10*ROW('Hygiene Data'!G68))="","",OFFSET('Hygiene Data'!$G$12,0,10*ROW('Hygiene Data'!G68)))</f>
        <v/>
      </c>
      <c r="DZ74" s="277" t="str">
        <f ca="true">+IF(OFFSET('Hygiene Data'!$G$13,0,10*ROW('Hygiene Data'!G68))="","",OFFSET('Hygiene Data'!$G$13,0,10*ROW('Hygiene Data'!G68)))</f>
        <v/>
      </c>
      <c r="EA74" s="277" t="str">
        <f ca="true">+IF(OFFSET('Hygiene Data'!$H$11,0,10*ROW('Hygiene Data'!H68))="","",OFFSET('Hygiene Data'!$H$11,0,10*ROW('Hygiene Data'!H68)))</f>
        <v/>
      </c>
      <c r="EB74" s="277" t="str">
        <f ca="true">+IF(OFFSET('Hygiene Data'!$H$12,0,10*ROW('Hygiene Data'!H68))="","",OFFSET('Hygiene Data'!$H$12,0,10*ROW('Hygiene Data'!H68)))</f>
        <v/>
      </c>
      <c r="EC74" s="277" t="str">
        <f ca="true">+IF(OFFSET('Hygiene Data'!$H$13,0,10*ROW('Hygiene Data'!H68))="","",OFFSET('Hygiene Data'!$H$13,0,10*ROW('Hygiene Data'!H68)))</f>
        <v/>
      </c>
      <c r="ED74" s="277" t="str">
        <f ca="true">+IF(OFFSET('Hygiene Data'!$I$11,0,10*ROW('Hygiene Data'!I68))="","",OFFSET('Hygiene Data'!$I$11,0,10*ROW('Hygiene Data'!I68)))</f>
        <v/>
      </c>
      <c r="EE74" s="277" t="str">
        <f ca="true">+IF(OFFSET('Hygiene Data'!$I$12,0,10*ROW('Hygiene Data'!I68))="","",OFFSET('Hygiene Data'!$I$12,0,10*ROW('Hygiene Data'!I68)))</f>
        <v/>
      </c>
      <c r="EF74" s="277"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33" t="str">
        <f t="shared" ca="true" si="1"/>
        <v/>
      </c>
      <c r="D75" s="92"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2"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2"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2"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2"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2"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2"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2"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2"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2"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2"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2"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2"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2"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2"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2"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2"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2"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3"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3"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3"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3"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3"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3"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3"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3"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3"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3"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3"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3"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3"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3"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3"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3"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3"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3"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3"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3"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3"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3"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3"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3"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3"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3"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3"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3"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3"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3"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4"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4"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4"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4"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4"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4"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4"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4"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4"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4"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4"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4"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4"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4"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4"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4"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4"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4"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7"/>
      <c r="BS75" s="277" t="str">
        <f ca="true">+IF(OFFSET('Water Data'!$D$27,0,10*ROW('Water Data'!D69))="","",OFFSET('Water Data'!$D$27,0,10*ROW('Water Data'!D69)))</f>
        <v/>
      </c>
      <c r="BT75" s="277" t="str">
        <f ca="true">+IF(OFFSET('Water Data'!$D$28,0,10*ROW('Water Data'!D69))="","",OFFSET('Water Data'!$D$28,0,10*ROW('Water Data'!D69)))</f>
        <v/>
      </c>
      <c r="BU75" s="277" t="str">
        <f ca="true">+IF(OFFSET('Water Data'!$D$29,0,10*ROW('Water Data'!D69))="","",OFFSET('Water Data'!$D$29,0,10*ROW('Water Data'!D69)))</f>
        <v/>
      </c>
      <c r="BV75" s="277" t="str">
        <f ca="true">+IF(OFFSET('Water Data'!$E$27,0,10*ROW('Water Data'!E69))="","",OFFSET('Water Data'!$E$27,0,10*ROW('Water Data'!E69)))</f>
        <v/>
      </c>
      <c r="BW75" s="277" t="str">
        <f ca="true">+IF(OFFSET('Water Data'!$E$28,0,10*ROW('Water Data'!E69))="","",OFFSET('Water Data'!$E$28,0,10*ROW('Water Data'!E69)))</f>
        <v/>
      </c>
      <c r="BX75" s="277" t="str">
        <f ca="true">+IF(OFFSET('Water Data'!$E$29,0,10*ROW('Water Data'!E69))="","",OFFSET('Water Data'!$E$29,0,10*ROW('Water Data'!E69)))</f>
        <v/>
      </c>
      <c r="BY75" s="277" t="str">
        <f ca="true">+IF(OFFSET('Water Data'!$F$27,0,10*ROW('Water Data'!F69))="","",OFFSET('Water Data'!$F$27,0,10*ROW('Water Data'!F69)))</f>
        <v/>
      </c>
      <c r="BZ75" s="277" t="str">
        <f ca="true">+IF(OFFSET('Water Data'!$F$28,0,10*ROW('Water Data'!F69))="","",OFFSET('Water Data'!$F$28,0,10*ROW('Water Data'!F69)))</f>
        <v/>
      </c>
      <c r="CA75" s="277" t="str">
        <f ca="true">+IF(OFFSET('Water Data'!$F$29,0,10*ROW('Water Data'!F69))="","",OFFSET('Water Data'!$F$29,0,10*ROW('Water Data'!F69)))</f>
        <v/>
      </c>
      <c r="CB75" s="277" t="str">
        <f ca="true">+IF(OFFSET('Water Data'!$G$27,0,10*ROW('Water Data'!G69))="","",OFFSET('Water Data'!$G$27,0,10*ROW('Water Data'!G69)))</f>
        <v/>
      </c>
      <c r="CC75" s="277" t="str">
        <f ca="true">+IF(OFFSET('Water Data'!$G$28,0,10*ROW('Water Data'!G69))="","",OFFSET('Water Data'!$G$28,0,10*ROW('Water Data'!G69)))</f>
        <v/>
      </c>
      <c r="CD75" s="277" t="str">
        <f ca="true">+IF(OFFSET('Water Data'!$G$29,0,10*ROW('Water Data'!G69))="","",OFFSET('Water Data'!$G$29,0,10*ROW('Water Data'!G69)))</f>
        <v/>
      </c>
      <c r="CE75" s="277" t="str">
        <f ca="true">+IF(OFFSET('Water Data'!$H$27,0,10*ROW('Water Data'!H69))="","",OFFSET('Water Data'!$H$27,0,10*ROW('Water Data'!H69)))</f>
        <v/>
      </c>
      <c r="CF75" s="277" t="str">
        <f ca="true">+IF(OFFSET('Water Data'!$H$28,0,10*ROW('Water Data'!H69))="","",OFFSET('Water Data'!$H$28,0,10*ROW('Water Data'!H69)))</f>
        <v/>
      </c>
      <c r="CG75" s="277" t="str">
        <f ca="true">+IF(OFFSET('Water Data'!$H$29,0,10*ROW('Water Data'!H69))="","",OFFSET('Water Data'!$H$29,0,10*ROW('Water Data'!H69)))</f>
        <v/>
      </c>
      <c r="CH75" s="277" t="str">
        <f ca="true">+IF(OFFSET('Water Data'!$I$27,0,10*ROW('Water Data'!I69))="","",OFFSET('Water Data'!$I$27,0,10*ROW('Water Data'!I69)))</f>
        <v/>
      </c>
      <c r="CI75" s="277" t="str">
        <f ca="true">+IF(OFFSET('Water Data'!$I$28,0,10*ROW('Water Data'!I69))="","",OFFSET('Water Data'!$I$28,0,10*ROW('Water Data'!I69)))</f>
        <v/>
      </c>
      <c r="CJ75" s="277" t="str">
        <f ca="true">+IF(OFFSET('Water Data'!$I$29,0,10*ROW('Water Data'!I69))="","",OFFSET('Water Data'!$I$29,0,10*ROW('Water Data'!I69)))</f>
        <v/>
      </c>
      <c r="CK75" s="277" t="str">
        <f ca="true">+IF(OFFSET('Sanitation Data'!$D$28,0,10*ROW('Sanitation Data'!D69))="","",OFFSET('Sanitation Data'!$D$28,0,10*ROW('Sanitation Data'!D69)))</f>
        <v/>
      </c>
      <c r="CL75" s="277" t="str">
        <f ca="true">+IF(OFFSET('Sanitation Data'!$D$29,0,10*ROW('Sanitation Data'!D69))="","",OFFSET('Sanitation Data'!$D$29,0,10*ROW('Sanitation Data'!D69)))</f>
        <v/>
      </c>
      <c r="CM75" s="277" t="str">
        <f ca="true">+IF(OFFSET('Sanitation Data'!$D$30,0,10*ROW('Sanitation Data'!D69))="","",OFFSET('Sanitation Data'!$D$30,0,10*ROW('Sanitation Data'!D69)))</f>
        <v/>
      </c>
      <c r="CN75" s="277" t="str">
        <f ca="true">+IF(OFFSET('Sanitation Data'!$D$31,0,10*ROW('Sanitation Data'!D69))="","",OFFSET('Sanitation Data'!$D$31,0,10*ROW('Sanitation Data'!D69)))</f>
        <v/>
      </c>
      <c r="CO75" s="277" t="str">
        <f ca="true">+IF(OFFSET('Sanitation Data'!$D$32,0,10*ROW('Sanitation Data'!D69))="","",OFFSET('Sanitation Data'!$D$32,0,10*ROW('Sanitation Data'!D69)))</f>
        <v/>
      </c>
      <c r="CP75" s="277" t="str">
        <f ca="true">+IF(OFFSET('Sanitation Data'!$E$28,0,10*ROW('Sanitation Data'!E69))="","",OFFSET('Sanitation Data'!$E$28,0,10*ROW('Sanitation Data'!E69)))</f>
        <v/>
      </c>
      <c r="CQ75" s="277" t="str">
        <f ca="true">+IF(OFFSET('Sanitation Data'!$E$29,0,10*ROW('Sanitation Data'!E69))="","",OFFSET('Sanitation Data'!$E$29,0,10*ROW('Sanitation Data'!E69)))</f>
        <v/>
      </c>
      <c r="CR75" s="277" t="str">
        <f ca="true">+IF(OFFSET('Sanitation Data'!$E$30,0,10*ROW('Sanitation Data'!E69))="","",OFFSET('Sanitation Data'!$E$30,0,10*ROW('Sanitation Data'!E69)))</f>
        <v/>
      </c>
      <c r="CS75" s="277" t="str">
        <f ca="true">+IF(OFFSET('Sanitation Data'!$E$31,0,10*ROW('Sanitation Data'!E69))="","",OFFSET('Sanitation Data'!$E$31,0,10*ROW('Sanitation Data'!E69)))</f>
        <v/>
      </c>
      <c r="CT75" s="277" t="str">
        <f ca="true">+IF(OFFSET('Sanitation Data'!$E$32,0,10*ROW('Sanitation Data'!E69))="","",OFFSET('Sanitation Data'!$E$32,0,10*ROW('Sanitation Data'!E69)))</f>
        <v/>
      </c>
      <c r="CU75" s="277" t="str">
        <f ca="true">+IF(OFFSET('Sanitation Data'!$F$28,0,10*ROW('Sanitation Data'!F69))="","",OFFSET('Sanitation Data'!$F$28,0,10*ROW('Sanitation Data'!F69)))</f>
        <v/>
      </c>
      <c r="CV75" s="277" t="str">
        <f ca="true">+IF(OFFSET('Sanitation Data'!$F$29,0,10*ROW('Sanitation Data'!F69))="","",OFFSET('Sanitation Data'!$F$29,0,10*ROW('Sanitation Data'!F69)))</f>
        <v/>
      </c>
      <c r="CW75" s="277" t="str">
        <f ca="true">+IF(OFFSET('Sanitation Data'!$F$30,0,10*ROW('Sanitation Data'!F69))="","",OFFSET('Sanitation Data'!$F$30,0,10*ROW('Sanitation Data'!F69)))</f>
        <v/>
      </c>
      <c r="CX75" s="277" t="str">
        <f ca="true">+IF(OFFSET('Sanitation Data'!$F$31,0,10*ROW('Sanitation Data'!F69))="","",OFFSET('Sanitation Data'!$F$31,0,10*ROW('Sanitation Data'!F69)))</f>
        <v/>
      </c>
      <c r="CY75" s="277" t="str">
        <f ca="true">+IF(OFFSET('Sanitation Data'!$F$32,0,10*ROW('Sanitation Data'!F69))="","",OFFSET('Sanitation Data'!$F$32,0,10*ROW('Sanitation Data'!F69)))</f>
        <v/>
      </c>
      <c r="CZ75" s="277" t="str">
        <f ca="true">+IF(OFFSET('Sanitation Data'!$G$28,0,10*ROW('Sanitation Data'!G69))="","",OFFSET('Sanitation Data'!$G$28,0,10*ROW('Sanitation Data'!G69)))</f>
        <v/>
      </c>
      <c r="DA75" s="277" t="str">
        <f ca="true">+IF(OFFSET('Sanitation Data'!$G$29,0,10*ROW('Sanitation Data'!G69))="","",OFFSET('Sanitation Data'!$G$29,0,10*ROW('Sanitation Data'!G69)))</f>
        <v/>
      </c>
      <c r="DB75" s="277" t="str">
        <f ca="true">+IF(OFFSET('Sanitation Data'!$G$30,0,10*ROW('Sanitation Data'!G69))="","",OFFSET('Sanitation Data'!$G$30,0,10*ROW('Sanitation Data'!G69)))</f>
        <v/>
      </c>
      <c r="DC75" s="277" t="str">
        <f ca="true">+IF(OFFSET('Sanitation Data'!$G$31,0,10*ROW('Sanitation Data'!G69))="","",OFFSET('Sanitation Data'!$G$31,0,10*ROW('Sanitation Data'!G69)))</f>
        <v/>
      </c>
      <c r="DD75" s="277" t="str">
        <f ca="true">+IF(OFFSET('Sanitation Data'!$G$32,0,10*ROW('Sanitation Data'!G69))="","",OFFSET('Sanitation Data'!$G$32,0,10*ROW('Sanitation Data'!G69)))</f>
        <v/>
      </c>
      <c r="DE75" s="277" t="str">
        <f ca="true">+IF(OFFSET('Sanitation Data'!$H$28,0,10*ROW('Sanitation Data'!H69))="","",OFFSET('Sanitation Data'!$H$28,0,10*ROW('Sanitation Data'!H69)))</f>
        <v/>
      </c>
      <c r="DF75" s="277" t="str">
        <f ca="true">+IF(OFFSET('Sanitation Data'!$H$29,0,10*ROW('Sanitation Data'!H69))="","",OFFSET('Sanitation Data'!$H$29,0,10*ROW('Sanitation Data'!H69)))</f>
        <v/>
      </c>
      <c r="DG75" s="277" t="str">
        <f ca="true">+IF(OFFSET('Sanitation Data'!$H$30,0,10*ROW('Sanitation Data'!H69))="","",OFFSET('Sanitation Data'!$H$30,0,10*ROW('Sanitation Data'!H69)))</f>
        <v/>
      </c>
      <c r="DH75" s="277" t="str">
        <f ca="true">+IF(OFFSET('Sanitation Data'!$H$31,0,10*ROW('Sanitation Data'!H69))="","",OFFSET('Sanitation Data'!$H$31,0,10*ROW('Sanitation Data'!H69)))</f>
        <v/>
      </c>
      <c r="DI75" s="277" t="str">
        <f ca="true">+IF(OFFSET('Sanitation Data'!$H$32,0,10*ROW('Sanitation Data'!H69))="","",OFFSET('Sanitation Data'!$H$32,0,10*ROW('Sanitation Data'!H69)))</f>
        <v/>
      </c>
      <c r="DJ75" s="277" t="str">
        <f ca="true">+IF(OFFSET('Sanitation Data'!$I$28,0,10*ROW('Sanitation Data'!I69))="","",OFFSET('Sanitation Data'!$I$28,0,10*ROW('Sanitation Data'!I69)))</f>
        <v/>
      </c>
      <c r="DK75" s="277" t="str">
        <f ca="true">+IF(OFFSET('Sanitation Data'!$I$29,0,10*ROW('Sanitation Data'!I69))="","",OFFSET('Sanitation Data'!$I$29,0,10*ROW('Sanitation Data'!I69)))</f>
        <v/>
      </c>
      <c r="DL75" s="277" t="str">
        <f ca="true">+IF(OFFSET('Sanitation Data'!$I$30,0,10*ROW('Sanitation Data'!I69))="","",OFFSET('Sanitation Data'!$I$30,0,10*ROW('Sanitation Data'!I69)))</f>
        <v/>
      </c>
      <c r="DM75" s="277" t="str">
        <f ca="true">+IF(OFFSET('Sanitation Data'!$I$31,0,10*ROW('Sanitation Data'!I69))="","",OFFSET('Sanitation Data'!$I$31,0,10*ROW('Sanitation Data'!I69)))</f>
        <v/>
      </c>
      <c r="DN75" s="277" t="str">
        <f ca="true">+IF(OFFSET('Sanitation Data'!$I$32,0,10*ROW('Sanitation Data'!I69))="","",OFFSET('Sanitation Data'!$I$32,0,10*ROW('Sanitation Data'!I69)))</f>
        <v/>
      </c>
      <c r="DO75" s="277" t="str">
        <f ca="true">+IF(OFFSET('Hygiene Data'!$D$11,0,10*ROW('Hygiene Data'!D69))="","",OFFSET('Hygiene Data'!$D$11,0,10*ROW('Hygiene Data'!D69)))</f>
        <v/>
      </c>
      <c r="DP75" s="277" t="str">
        <f ca="true">+IF(OFFSET('Hygiene Data'!$D$12,0,10*ROW('Hygiene Data'!D69))="","",OFFSET('Hygiene Data'!$D$12,0,10*ROW('Hygiene Data'!D69)))</f>
        <v/>
      </c>
      <c r="DQ75" s="277" t="str">
        <f ca="true">+IF(OFFSET('Hygiene Data'!$D$13,0,10*ROW('Hygiene Data'!D69))="","",OFFSET('Hygiene Data'!$D$13,0,10*ROW('Hygiene Data'!D69)))</f>
        <v/>
      </c>
      <c r="DR75" s="277" t="str">
        <f ca="true">+IF(OFFSET('Hygiene Data'!$E$11,0,10*ROW('Hygiene Data'!E69))="","",OFFSET('Hygiene Data'!$E$11,0,10*ROW('Hygiene Data'!E69)))</f>
        <v/>
      </c>
      <c r="DS75" s="277" t="str">
        <f ca="true">+IF(OFFSET('Hygiene Data'!$E$12,0,10*ROW('Hygiene Data'!E69))="","",OFFSET('Hygiene Data'!$E$12,0,10*ROW('Hygiene Data'!E69)))</f>
        <v/>
      </c>
      <c r="DT75" s="277" t="str">
        <f ca="true">+IF(OFFSET('Hygiene Data'!$E$13,0,10*ROW('Hygiene Data'!E69))="","",OFFSET('Hygiene Data'!$E$13,0,10*ROW('Hygiene Data'!E69)))</f>
        <v/>
      </c>
      <c r="DU75" s="277" t="str">
        <f ca="true">+IF(OFFSET('Hygiene Data'!$F$11,0,10*ROW('Hygiene Data'!F69))="","",OFFSET('Hygiene Data'!$F$11,0,10*ROW('Hygiene Data'!F69)))</f>
        <v/>
      </c>
      <c r="DV75" s="277" t="str">
        <f ca="true">+IF(OFFSET('Hygiene Data'!$F$12,0,10*ROW('Hygiene Data'!F69))="","",OFFSET('Hygiene Data'!$F$12,0,10*ROW('Hygiene Data'!F69)))</f>
        <v/>
      </c>
      <c r="DW75" s="277" t="str">
        <f ca="true">+IF(OFFSET('Hygiene Data'!$F$13,0,10*ROW('Hygiene Data'!F69))="","",OFFSET('Hygiene Data'!$F$13,0,10*ROW('Hygiene Data'!F69)))</f>
        <v/>
      </c>
      <c r="DX75" s="277" t="str">
        <f ca="true">+IF(OFFSET('Hygiene Data'!$G$11,0,10*ROW('Hygiene Data'!G69))="","",OFFSET('Hygiene Data'!$G$11,0,10*ROW('Hygiene Data'!G69)))</f>
        <v/>
      </c>
      <c r="DY75" s="277" t="str">
        <f ca="true">+IF(OFFSET('Hygiene Data'!$G$12,0,10*ROW('Hygiene Data'!G69))="","",OFFSET('Hygiene Data'!$G$12,0,10*ROW('Hygiene Data'!G69)))</f>
        <v/>
      </c>
      <c r="DZ75" s="277" t="str">
        <f ca="true">+IF(OFFSET('Hygiene Data'!$G$13,0,10*ROW('Hygiene Data'!G69))="","",OFFSET('Hygiene Data'!$G$13,0,10*ROW('Hygiene Data'!G69)))</f>
        <v/>
      </c>
      <c r="EA75" s="277" t="str">
        <f ca="true">+IF(OFFSET('Hygiene Data'!$H$11,0,10*ROW('Hygiene Data'!H69))="","",OFFSET('Hygiene Data'!$H$11,0,10*ROW('Hygiene Data'!H69)))</f>
        <v/>
      </c>
      <c r="EB75" s="277" t="str">
        <f ca="true">+IF(OFFSET('Hygiene Data'!$H$12,0,10*ROW('Hygiene Data'!H69))="","",OFFSET('Hygiene Data'!$H$12,0,10*ROW('Hygiene Data'!H69)))</f>
        <v/>
      </c>
      <c r="EC75" s="277" t="str">
        <f ca="true">+IF(OFFSET('Hygiene Data'!$H$13,0,10*ROW('Hygiene Data'!H69))="","",OFFSET('Hygiene Data'!$H$13,0,10*ROW('Hygiene Data'!H69)))</f>
        <v/>
      </c>
      <c r="ED75" s="277" t="str">
        <f ca="true">+IF(OFFSET('Hygiene Data'!$I$11,0,10*ROW('Hygiene Data'!I69))="","",OFFSET('Hygiene Data'!$I$11,0,10*ROW('Hygiene Data'!I69)))</f>
        <v/>
      </c>
      <c r="EE75" s="277" t="str">
        <f ca="true">+IF(OFFSET('Hygiene Data'!$I$12,0,10*ROW('Hygiene Data'!I69))="","",OFFSET('Hygiene Data'!$I$12,0,10*ROW('Hygiene Data'!I69)))</f>
        <v/>
      </c>
      <c r="EF75" s="277"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33" t="str">
        <f t="shared" ca="true" si="1"/>
        <v/>
      </c>
      <c r="D76" s="92"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2"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2"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2"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2"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2"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2"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2"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2"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2"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2"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2"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2"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2"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2"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2"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2"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2"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3"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3"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3"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3"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3"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3"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3"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3"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3"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3"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3"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3"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3"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3"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3"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3"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3"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3"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3"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3"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3"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3"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3"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3"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3"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3"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3"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3"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3"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3"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4"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4"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4"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4"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4"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4"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4"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4"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4"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4"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4"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4"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4"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4"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4"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4"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4"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4"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7"/>
      <c r="BS76" s="277" t="str">
        <f ca="true">+IF(OFFSET('Water Data'!$D$27,0,10*ROW('Water Data'!D70))="","",OFFSET('Water Data'!$D$27,0,10*ROW('Water Data'!D70)))</f>
        <v/>
      </c>
      <c r="BT76" s="277" t="str">
        <f ca="true">+IF(OFFSET('Water Data'!$D$28,0,10*ROW('Water Data'!D70))="","",OFFSET('Water Data'!$D$28,0,10*ROW('Water Data'!D70)))</f>
        <v/>
      </c>
      <c r="BU76" s="277" t="str">
        <f ca="true">+IF(OFFSET('Water Data'!$D$29,0,10*ROW('Water Data'!D70))="","",OFFSET('Water Data'!$D$29,0,10*ROW('Water Data'!D70)))</f>
        <v/>
      </c>
      <c r="BV76" s="277" t="str">
        <f ca="true">+IF(OFFSET('Water Data'!$E$27,0,10*ROW('Water Data'!E70))="","",OFFSET('Water Data'!$E$27,0,10*ROW('Water Data'!E70)))</f>
        <v/>
      </c>
      <c r="BW76" s="277" t="str">
        <f ca="true">+IF(OFFSET('Water Data'!$E$28,0,10*ROW('Water Data'!E70))="","",OFFSET('Water Data'!$E$28,0,10*ROW('Water Data'!E70)))</f>
        <v/>
      </c>
      <c r="BX76" s="277" t="str">
        <f ca="true">+IF(OFFSET('Water Data'!$E$29,0,10*ROW('Water Data'!E70))="","",OFFSET('Water Data'!$E$29,0,10*ROW('Water Data'!E70)))</f>
        <v/>
      </c>
      <c r="BY76" s="277" t="str">
        <f ca="true">+IF(OFFSET('Water Data'!$F$27,0,10*ROW('Water Data'!F70))="","",OFFSET('Water Data'!$F$27,0,10*ROW('Water Data'!F70)))</f>
        <v/>
      </c>
      <c r="BZ76" s="277" t="str">
        <f ca="true">+IF(OFFSET('Water Data'!$F$28,0,10*ROW('Water Data'!F70))="","",OFFSET('Water Data'!$F$28,0,10*ROW('Water Data'!F70)))</f>
        <v/>
      </c>
      <c r="CA76" s="277" t="str">
        <f ca="true">+IF(OFFSET('Water Data'!$F$29,0,10*ROW('Water Data'!F70))="","",OFFSET('Water Data'!$F$29,0,10*ROW('Water Data'!F70)))</f>
        <v/>
      </c>
      <c r="CB76" s="277" t="str">
        <f ca="true">+IF(OFFSET('Water Data'!$G$27,0,10*ROW('Water Data'!G70))="","",OFFSET('Water Data'!$G$27,0,10*ROW('Water Data'!G70)))</f>
        <v/>
      </c>
      <c r="CC76" s="277" t="str">
        <f ca="true">+IF(OFFSET('Water Data'!$G$28,0,10*ROW('Water Data'!G70))="","",OFFSET('Water Data'!$G$28,0,10*ROW('Water Data'!G70)))</f>
        <v/>
      </c>
      <c r="CD76" s="277" t="str">
        <f ca="true">+IF(OFFSET('Water Data'!$G$29,0,10*ROW('Water Data'!G70))="","",OFFSET('Water Data'!$G$29,0,10*ROW('Water Data'!G70)))</f>
        <v/>
      </c>
      <c r="CE76" s="277" t="str">
        <f ca="true">+IF(OFFSET('Water Data'!$H$27,0,10*ROW('Water Data'!H70))="","",OFFSET('Water Data'!$H$27,0,10*ROW('Water Data'!H70)))</f>
        <v/>
      </c>
      <c r="CF76" s="277" t="str">
        <f ca="true">+IF(OFFSET('Water Data'!$H$28,0,10*ROW('Water Data'!H70))="","",OFFSET('Water Data'!$H$28,0,10*ROW('Water Data'!H70)))</f>
        <v/>
      </c>
      <c r="CG76" s="277" t="str">
        <f ca="true">+IF(OFFSET('Water Data'!$H$29,0,10*ROW('Water Data'!H70))="","",OFFSET('Water Data'!$H$29,0,10*ROW('Water Data'!H70)))</f>
        <v/>
      </c>
      <c r="CH76" s="277" t="str">
        <f ca="true">+IF(OFFSET('Water Data'!$I$27,0,10*ROW('Water Data'!I70))="","",OFFSET('Water Data'!$I$27,0,10*ROW('Water Data'!I70)))</f>
        <v/>
      </c>
      <c r="CI76" s="277" t="str">
        <f ca="true">+IF(OFFSET('Water Data'!$I$28,0,10*ROW('Water Data'!I70))="","",OFFSET('Water Data'!$I$28,0,10*ROW('Water Data'!I70)))</f>
        <v/>
      </c>
      <c r="CJ76" s="277" t="str">
        <f ca="true">+IF(OFFSET('Water Data'!$I$29,0,10*ROW('Water Data'!I70))="","",OFFSET('Water Data'!$I$29,0,10*ROW('Water Data'!I70)))</f>
        <v/>
      </c>
      <c r="CK76" s="277" t="str">
        <f ca="true">+IF(OFFSET('Sanitation Data'!$D$28,0,10*ROW('Sanitation Data'!D70))="","",OFFSET('Sanitation Data'!$D$28,0,10*ROW('Sanitation Data'!D70)))</f>
        <v/>
      </c>
      <c r="CL76" s="277" t="str">
        <f ca="true">+IF(OFFSET('Sanitation Data'!$D$29,0,10*ROW('Sanitation Data'!D70))="","",OFFSET('Sanitation Data'!$D$29,0,10*ROW('Sanitation Data'!D70)))</f>
        <v/>
      </c>
      <c r="CM76" s="277" t="str">
        <f ca="true">+IF(OFFSET('Sanitation Data'!$D$30,0,10*ROW('Sanitation Data'!D70))="","",OFFSET('Sanitation Data'!$D$30,0,10*ROW('Sanitation Data'!D70)))</f>
        <v/>
      </c>
      <c r="CN76" s="277" t="str">
        <f ca="true">+IF(OFFSET('Sanitation Data'!$D$31,0,10*ROW('Sanitation Data'!D70))="","",OFFSET('Sanitation Data'!$D$31,0,10*ROW('Sanitation Data'!D70)))</f>
        <v/>
      </c>
      <c r="CO76" s="277" t="str">
        <f ca="true">+IF(OFFSET('Sanitation Data'!$D$32,0,10*ROW('Sanitation Data'!D70))="","",OFFSET('Sanitation Data'!$D$32,0,10*ROW('Sanitation Data'!D70)))</f>
        <v/>
      </c>
      <c r="CP76" s="277" t="str">
        <f ca="true">+IF(OFFSET('Sanitation Data'!$E$28,0,10*ROW('Sanitation Data'!E70))="","",OFFSET('Sanitation Data'!$E$28,0,10*ROW('Sanitation Data'!E70)))</f>
        <v/>
      </c>
      <c r="CQ76" s="277" t="str">
        <f ca="true">+IF(OFFSET('Sanitation Data'!$E$29,0,10*ROW('Sanitation Data'!E70))="","",OFFSET('Sanitation Data'!$E$29,0,10*ROW('Sanitation Data'!E70)))</f>
        <v/>
      </c>
      <c r="CR76" s="277" t="str">
        <f ca="true">+IF(OFFSET('Sanitation Data'!$E$30,0,10*ROW('Sanitation Data'!E70))="","",OFFSET('Sanitation Data'!$E$30,0,10*ROW('Sanitation Data'!E70)))</f>
        <v/>
      </c>
      <c r="CS76" s="277" t="str">
        <f ca="true">+IF(OFFSET('Sanitation Data'!$E$31,0,10*ROW('Sanitation Data'!E70))="","",OFFSET('Sanitation Data'!$E$31,0,10*ROW('Sanitation Data'!E70)))</f>
        <v/>
      </c>
      <c r="CT76" s="277" t="str">
        <f ca="true">+IF(OFFSET('Sanitation Data'!$E$32,0,10*ROW('Sanitation Data'!E70))="","",OFFSET('Sanitation Data'!$E$32,0,10*ROW('Sanitation Data'!E70)))</f>
        <v/>
      </c>
      <c r="CU76" s="277" t="str">
        <f ca="true">+IF(OFFSET('Sanitation Data'!$F$28,0,10*ROW('Sanitation Data'!F70))="","",OFFSET('Sanitation Data'!$F$28,0,10*ROW('Sanitation Data'!F70)))</f>
        <v/>
      </c>
      <c r="CV76" s="277" t="str">
        <f ca="true">+IF(OFFSET('Sanitation Data'!$F$29,0,10*ROW('Sanitation Data'!F70))="","",OFFSET('Sanitation Data'!$F$29,0,10*ROW('Sanitation Data'!F70)))</f>
        <v/>
      </c>
      <c r="CW76" s="277" t="str">
        <f ca="true">+IF(OFFSET('Sanitation Data'!$F$30,0,10*ROW('Sanitation Data'!F70))="","",OFFSET('Sanitation Data'!$F$30,0,10*ROW('Sanitation Data'!F70)))</f>
        <v/>
      </c>
      <c r="CX76" s="277" t="str">
        <f ca="true">+IF(OFFSET('Sanitation Data'!$F$31,0,10*ROW('Sanitation Data'!F70))="","",OFFSET('Sanitation Data'!$F$31,0,10*ROW('Sanitation Data'!F70)))</f>
        <v/>
      </c>
      <c r="CY76" s="277" t="str">
        <f ca="true">+IF(OFFSET('Sanitation Data'!$F$32,0,10*ROW('Sanitation Data'!F70))="","",OFFSET('Sanitation Data'!$F$32,0,10*ROW('Sanitation Data'!F70)))</f>
        <v/>
      </c>
      <c r="CZ76" s="277" t="str">
        <f ca="true">+IF(OFFSET('Sanitation Data'!$G$28,0,10*ROW('Sanitation Data'!G70))="","",OFFSET('Sanitation Data'!$G$28,0,10*ROW('Sanitation Data'!G70)))</f>
        <v/>
      </c>
      <c r="DA76" s="277" t="str">
        <f ca="true">+IF(OFFSET('Sanitation Data'!$G$29,0,10*ROW('Sanitation Data'!G70))="","",OFFSET('Sanitation Data'!$G$29,0,10*ROW('Sanitation Data'!G70)))</f>
        <v/>
      </c>
      <c r="DB76" s="277" t="str">
        <f ca="true">+IF(OFFSET('Sanitation Data'!$G$30,0,10*ROW('Sanitation Data'!G70))="","",OFFSET('Sanitation Data'!$G$30,0,10*ROW('Sanitation Data'!G70)))</f>
        <v/>
      </c>
      <c r="DC76" s="277" t="str">
        <f ca="true">+IF(OFFSET('Sanitation Data'!$G$31,0,10*ROW('Sanitation Data'!G70))="","",OFFSET('Sanitation Data'!$G$31,0,10*ROW('Sanitation Data'!G70)))</f>
        <v/>
      </c>
      <c r="DD76" s="277" t="str">
        <f ca="true">+IF(OFFSET('Sanitation Data'!$G$32,0,10*ROW('Sanitation Data'!G70))="","",OFFSET('Sanitation Data'!$G$32,0,10*ROW('Sanitation Data'!G70)))</f>
        <v/>
      </c>
      <c r="DE76" s="277" t="str">
        <f ca="true">+IF(OFFSET('Sanitation Data'!$H$28,0,10*ROW('Sanitation Data'!H70))="","",OFFSET('Sanitation Data'!$H$28,0,10*ROW('Sanitation Data'!H70)))</f>
        <v/>
      </c>
      <c r="DF76" s="277" t="str">
        <f ca="true">+IF(OFFSET('Sanitation Data'!$H$29,0,10*ROW('Sanitation Data'!H70))="","",OFFSET('Sanitation Data'!$H$29,0,10*ROW('Sanitation Data'!H70)))</f>
        <v/>
      </c>
      <c r="DG76" s="277" t="str">
        <f ca="true">+IF(OFFSET('Sanitation Data'!$H$30,0,10*ROW('Sanitation Data'!H70))="","",OFFSET('Sanitation Data'!$H$30,0,10*ROW('Sanitation Data'!H70)))</f>
        <v/>
      </c>
      <c r="DH76" s="277" t="str">
        <f ca="true">+IF(OFFSET('Sanitation Data'!$H$31,0,10*ROW('Sanitation Data'!H70))="","",OFFSET('Sanitation Data'!$H$31,0,10*ROW('Sanitation Data'!H70)))</f>
        <v/>
      </c>
      <c r="DI76" s="277" t="str">
        <f ca="true">+IF(OFFSET('Sanitation Data'!$H$32,0,10*ROW('Sanitation Data'!H70))="","",OFFSET('Sanitation Data'!$H$32,0,10*ROW('Sanitation Data'!H70)))</f>
        <v/>
      </c>
      <c r="DJ76" s="277" t="str">
        <f ca="true">+IF(OFFSET('Sanitation Data'!$I$28,0,10*ROW('Sanitation Data'!I70))="","",OFFSET('Sanitation Data'!$I$28,0,10*ROW('Sanitation Data'!I70)))</f>
        <v/>
      </c>
      <c r="DK76" s="277" t="str">
        <f ca="true">+IF(OFFSET('Sanitation Data'!$I$29,0,10*ROW('Sanitation Data'!I70))="","",OFFSET('Sanitation Data'!$I$29,0,10*ROW('Sanitation Data'!I70)))</f>
        <v/>
      </c>
      <c r="DL76" s="277" t="str">
        <f ca="true">+IF(OFFSET('Sanitation Data'!$I$30,0,10*ROW('Sanitation Data'!I70))="","",OFFSET('Sanitation Data'!$I$30,0,10*ROW('Sanitation Data'!I70)))</f>
        <v/>
      </c>
      <c r="DM76" s="277" t="str">
        <f ca="true">+IF(OFFSET('Sanitation Data'!$I$31,0,10*ROW('Sanitation Data'!I70))="","",OFFSET('Sanitation Data'!$I$31,0,10*ROW('Sanitation Data'!I70)))</f>
        <v/>
      </c>
      <c r="DN76" s="277" t="str">
        <f ca="true">+IF(OFFSET('Sanitation Data'!$I$32,0,10*ROW('Sanitation Data'!I70))="","",OFFSET('Sanitation Data'!$I$32,0,10*ROW('Sanitation Data'!I70)))</f>
        <v/>
      </c>
      <c r="DO76" s="277" t="str">
        <f ca="true">+IF(OFFSET('Hygiene Data'!$D$11,0,10*ROW('Hygiene Data'!D70))="","",OFFSET('Hygiene Data'!$D$11,0,10*ROW('Hygiene Data'!D70)))</f>
        <v/>
      </c>
      <c r="DP76" s="277" t="str">
        <f ca="true">+IF(OFFSET('Hygiene Data'!$D$12,0,10*ROW('Hygiene Data'!D70))="","",OFFSET('Hygiene Data'!$D$12,0,10*ROW('Hygiene Data'!D70)))</f>
        <v/>
      </c>
      <c r="DQ76" s="277" t="str">
        <f ca="true">+IF(OFFSET('Hygiene Data'!$D$13,0,10*ROW('Hygiene Data'!D70))="","",OFFSET('Hygiene Data'!$D$13,0,10*ROW('Hygiene Data'!D70)))</f>
        <v/>
      </c>
      <c r="DR76" s="277" t="str">
        <f ca="true">+IF(OFFSET('Hygiene Data'!$E$11,0,10*ROW('Hygiene Data'!E70))="","",OFFSET('Hygiene Data'!$E$11,0,10*ROW('Hygiene Data'!E70)))</f>
        <v/>
      </c>
      <c r="DS76" s="277" t="str">
        <f ca="true">+IF(OFFSET('Hygiene Data'!$E$12,0,10*ROW('Hygiene Data'!E70))="","",OFFSET('Hygiene Data'!$E$12,0,10*ROW('Hygiene Data'!E70)))</f>
        <v/>
      </c>
      <c r="DT76" s="277" t="str">
        <f ca="true">+IF(OFFSET('Hygiene Data'!$E$13,0,10*ROW('Hygiene Data'!E70))="","",OFFSET('Hygiene Data'!$E$13,0,10*ROW('Hygiene Data'!E70)))</f>
        <v/>
      </c>
      <c r="DU76" s="277" t="str">
        <f ca="true">+IF(OFFSET('Hygiene Data'!$F$11,0,10*ROW('Hygiene Data'!F70))="","",OFFSET('Hygiene Data'!$F$11,0,10*ROW('Hygiene Data'!F70)))</f>
        <v/>
      </c>
      <c r="DV76" s="277" t="str">
        <f ca="true">+IF(OFFSET('Hygiene Data'!$F$12,0,10*ROW('Hygiene Data'!F70))="","",OFFSET('Hygiene Data'!$F$12,0,10*ROW('Hygiene Data'!F70)))</f>
        <v/>
      </c>
      <c r="DW76" s="277" t="str">
        <f ca="true">+IF(OFFSET('Hygiene Data'!$F$13,0,10*ROW('Hygiene Data'!F70))="","",OFFSET('Hygiene Data'!$F$13,0,10*ROW('Hygiene Data'!F70)))</f>
        <v/>
      </c>
      <c r="DX76" s="277" t="str">
        <f ca="true">+IF(OFFSET('Hygiene Data'!$G$11,0,10*ROW('Hygiene Data'!G70))="","",OFFSET('Hygiene Data'!$G$11,0,10*ROW('Hygiene Data'!G70)))</f>
        <v/>
      </c>
      <c r="DY76" s="277" t="str">
        <f ca="true">+IF(OFFSET('Hygiene Data'!$G$12,0,10*ROW('Hygiene Data'!G70))="","",OFFSET('Hygiene Data'!$G$12,0,10*ROW('Hygiene Data'!G70)))</f>
        <v/>
      </c>
      <c r="DZ76" s="277" t="str">
        <f ca="true">+IF(OFFSET('Hygiene Data'!$G$13,0,10*ROW('Hygiene Data'!G70))="","",OFFSET('Hygiene Data'!$G$13,0,10*ROW('Hygiene Data'!G70)))</f>
        <v/>
      </c>
      <c r="EA76" s="277" t="str">
        <f ca="true">+IF(OFFSET('Hygiene Data'!$H$11,0,10*ROW('Hygiene Data'!H70))="","",OFFSET('Hygiene Data'!$H$11,0,10*ROW('Hygiene Data'!H70)))</f>
        <v/>
      </c>
      <c r="EB76" s="277" t="str">
        <f ca="true">+IF(OFFSET('Hygiene Data'!$H$12,0,10*ROW('Hygiene Data'!H70))="","",OFFSET('Hygiene Data'!$H$12,0,10*ROW('Hygiene Data'!H70)))</f>
        <v/>
      </c>
      <c r="EC76" s="277" t="str">
        <f ca="true">+IF(OFFSET('Hygiene Data'!$H$13,0,10*ROW('Hygiene Data'!H70))="","",OFFSET('Hygiene Data'!$H$13,0,10*ROW('Hygiene Data'!H70)))</f>
        <v/>
      </c>
      <c r="ED76" s="277" t="str">
        <f ca="true">+IF(OFFSET('Hygiene Data'!$I$11,0,10*ROW('Hygiene Data'!I70))="","",OFFSET('Hygiene Data'!$I$11,0,10*ROW('Hygiene Data'!I70)))</f>
        <v/>
      </c>
      <c r="EE76" s="277" t="str">
        <f ca="true">+IF(OFFSET('Hygiene Data'!$I$12,0,10*ROW('Hygiene Data'!I70))="","",OFFSET('Hygiene Data'!$I$12,0,10*ROW('Hygiene Data'!I70)))</f>
        <v/>
      </c>
      <c r="EF76" s="277"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33" t="str">
        <f t="shared" ca="true" si="1"/>
        <v/>
      </c>
      <c r="D77" s="92"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2"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2"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2"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2"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2"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2"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2"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2"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2"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2"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2"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2"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2"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2"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2"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2"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2"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3"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3"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3"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3"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3"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3"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3"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3"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3"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3"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3"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3"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3"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3"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3"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3"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3"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3"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3"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3"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3"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3"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3"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3"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3"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3"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3"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3"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3"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3"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4"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4"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4"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4"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4"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4"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4"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4"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4"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4"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4"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4"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4"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4"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4"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4"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4"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4"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7"/>
      <c r="BS77" s="277" t="str">
        <f ca="true">+IF(OFFSET('Water Data'!$D$27,0,10*ROW('Water Data'!D71))="","",OFFSET('Water Data'!$D$27,0,10*ROW('Water Data'!D71)))</f>
        <v/>
      </c>
      <c r="BT77" s="277" t="str">
        <f ca="true">+IF(OFFSET('Water Data'!$D$28,0,10*ROW('Water Data'!D71))="","",OFFSET('Water Data'!$D$28,0,10*ROW('Water Data'!D71)))</f>
        <v/>
      </c>
      <c r="BU77" s="277" t="str">
        <f ca="true">+IF(OFFSET('Water Data'!$D$29,0,10*ROW('Water Data'!D71))="","",OFFSET('Water Data'!$D$29,0,10*ROW('Water Data'!D71)))</f>
        <v/>
      </c>
      <c r="BV77" s="277" t="str">
        <f ca="true">+IF(OFFSET('Water Data'!$E$27,0,10*ROW('Water Data'!E71))="","",OFFSET('Water Data'!$E$27,0,10*ROW('Water Data'!E71)))</f>
        <v/>
      </c>
      <c r="BW77" s="277" t="str">
        <f ca="true">+IF(OFFSET('Water Data'!$E$28,0,10*ROW('Water Data'!E71))="","",OFFSET('Water Data'!$E$28,0,10*ROW('Water Data'!E71)))</f>
        <v/>
      </c>
      <c r="BX77" s="277" t="str">
        <f ca="true">+IF(OFFSET('Water Data'!$E$29,0,10*ROW('Water Data'!E71))="","",OFFSET('Water Data'!$E$29,0,10*ROW('Water Data'!E71)))</f>
        <v/>
      </c>
      <c r="BY77" s="277" t="str">
        <f ca="true">+IF(OFFSET('Water Data'!$F$27,0,10*ROW('Water Data'!F71))="","",OFFSET('Water Data'!$F$27,0,10*ROW('Water Data'!F71)))</f>
        <v/>
      </c>
      <c r="BZ77" s="277" t="str">
        <f ca="true">+IF(OFFSET('Water Data'!$F$28,0,10*ROW('Water Data'!F71))="","",OFFSET('Water Data'!$F$28,0,10*ROW('Water Data'!F71)))</f>
        <v/>
      </c>
      <c r="CA77" s="277" t="str">
        <f ca="true">+IF(OFFSET('Water Data'!$F$29,0,10*ROW('Water Data'!F71))="","",OFFSET('Water Data'!$F$29,0,10*ROW('Water Data'!F71)))</f>
        <v/>
      </c>
      <c r="CB77" s="277" t="str">
        <f ca="true">+IF(OFFSET('Water Data'!$G$27,0,10*ROW('Water Data'!G71))="","",OFFSET('Water Data'!$G$27,0,10*ROW('Water Data'!G71)))</f>
        <v/>
      </c>
      <c r="CC77" s="277" t="str">
        <f ca="true">+IF(OFFSET('Water Data'!$G$28,0,10*ROW('Water Data'!G71))="","",OFFSET('Water Data'!$G$28,0,10*ROW('Water Data'!G71)))</f>
        <v/>
      </c>
      <c r="CD77" s="277" t="str">
        <f ca="true">+IF(OFFSET('Water Data'!$G$29,0,10*ROW('Water Data'!G71))="","",OFFSET('Water Data'!$G$29,0,10*ROW('Water Data'!G71)))</f>
        <v/>
      </c>
      <c r="CE77" s="277" t="str">
        <f ca="true">+IF(OFFSET('Water Data'!$H$27,0,10*ROW('Water Data'!H71))="","",OFFSET('Water Data'!$H$27,0,10*ROW('Water Data'!H71)))</f>
        <v/>
      </c>
      <c r="CF77" s="277" t="str">
        <f ca="true">+IF(OFFSET('Water Data'!$H$28,0,10*ROW('Water Data'!H71))="","",OFFSET('Water Data'!$H$28,0,10*ROW('Water Data'!H71)))</f>
        <v/>
      </c>
      <c r="CG77" s="277" t="str">
        <f ca="true">+IF(OFFSET('Water Data'!$H$29,0,10*ROW('Water Data'!H71))="","",OFFSET('Water Data'!$H$29,0,10*ROW('Water Data'!H71)))</f>
        <v/>
      </c>
      <c r="CH77" s="277" t="str">
        <f ca="true">+IF(OFFSET('Water Data'!$I$27,0,10*ROW('Water Data'!I71))="","",OFFSET('Water Data'!$I$27,0,10*ROW('Water Data'!I71)))</f>
        <v/>
      </c>
      <c r="CI77" s="277" t="str">
        <f ca="true">+IF(OFFSET('Water Data'!$I$28,0,10*ROW('Water Data'!I71))="","",OFFSET('Water Data'!$I$28,0,10*ROW('Water Data'!I71)))</f>
        <v/>
      </c>
      <c r="CJ77" s="277" t="str">
        <f ca="true">+IF(OFFSET('Water Data'!$I$29,0,10*ROW('Water Data'!I71))="","",OFFSET('Water Data'!$I$29,0,10*ROW('Water Data'!I71)))</f>
        <v/>
      </c>
      <c r="CK77" s="277" t="str">
        <f ca="true">+IF(OFFSET('Sanitation Data'!$D$28,0,10*ROW('Sanitation Data'!D71))="","",OFFSET('Sanitation Data'!$D$28,0,10*ROW('Sanitation Data'!D71)))</f>
        <v/>
      </c>
      <c r="CL77" s="277" t="str">
        <f ca="true">+IF(OFFSET('Sanitation Data'!$D$29,0,10*ROW('Sanitation Data'!D71))="","",OFFSET('Sanitation Data'!$D$29,0,10*ROW('Sanitation Data'!D71)))</f>
        <v/>
      </c>
      <c r="CM77" s="277" t="str">
        <f ca="true">+IF(OFFSET('Sanitation Data'!$D$30,0,10*ROW('Sanitation Data'!D71))="","",OFFSET('Sanitation Data'!$D$30,0,10*ROW('Sanitation Data'!D71)))</f>
        <v/>
      </c>
      <c r="CN77" s="277" t="str">
        <f ca="true">+IF(OFFSET('Sanitation Data'!$D$31,0,10*ROW('Sanitation Data'!D71))="","",OFFSET('Sanitation Data'!$D$31,0,10*ROW('Sanitation Data'!D71)))</f>
        <v/>
      </c>
      <c r="CO77" s="277" t="str">
        <f ca="true">+IF(OFFSET('Sanitation Data'!$D$32,0,10*ROW('Sanitation Data'!D71))="","",OFFSET('Sanitation Data'!$D$32,0,10*ROW('Sanitation Data'!D71)))</f>
        <v/>
      </c>
      <c r="CP77" s="277" t="str">
        <f ca="true">+IF(OFFSET('Sanitation Data'!$E$28,0,10*ROW('Sanitation Data'!E71))="","",OFFSET('Sanitation Data'!$E$28,0,10*ROW('Sanitation Data'!E71)))</f>
        <v/>
      </c>
      <c r="CQ77" s="277" t="str">
        <f ca="true">+IF(OFFSET('Sanitation Data'!$E$29,0,10*ROW('Sanitation Data'!E71))="","",OFFSET('Sanitation Data'!$E$29,0,10*ROW('Sanitation Data'!E71)))</f>
        <v/>
      </c>
      <c r="CR77" s="277" t="str">
        <f ca="true">+IF(OFFSET('Sanitation Data'!$E$30,0,10*ROW('Sanitation Data'!E71))="","",OFFSET('Sanitation Data'!$E$30,0,10*ROW('Sanitation Data'!E71)))</f>
        <v/>
      </c>
      <c r="CS77" s="277" t="str">
        <f ca="true">+IF(OFFSET('Sanitation Data'!$E$31,0,10*ROW('Sanitation Data'!E71))="","",OFFSET('Sanitation Data'!$E$31,0,10*ROW('Sanitation Data'!E71)))</f>
        <v/>
      </c>
      <c r="CT77" s="277" t="str">
        <f ca="true">+IF(OFFSET('Sanitation Data'!$E$32,0,10*ROW('Sanitation Data'!E71))="","",OFFSET('Sanitation Data'!$E$32,0,10*ROW('Sanitation Data'!E71)))</f>
        <v/>
      </c>
      <c r="CU77" s="277" t="str">
        <f ca="true">+IF(OFFSET('Sanitation Data'!$F$28,0,10*ROW('Sanitation Data'!F71))="","",OFFSET('Sanitation Data'!$F$28,0,10*ROW('Sanitation Data'!F71)))</f>
        <v/>
      </c>
      <c r="CV77" s="277" t="str">
        <f ca="true">+IF(OFFSET('Sanitation Data'!$F$29,0,10*ROW('Sanitation Data'!F71))="","",OFFSET('Sanitation Data'!$F$29,0,10*ROW('Sanitation Data'!F71)))</f>
        <v/>
      </c>
      <c r="CW77" s="277" t="str">
        <f ca="true">+IF(OFFSET('Sanitation Data'!$F$30,0,10*ROW('Sanitation Data'!F71))="","",OFFSET('Sanitation Data'!$F$30,0,10*ROW('Sanitation Data'!F71)))</f>
        <v/>
      </c>
      <c r="CX77" s="277" t="str">
        <f ca="true">+IF(OFFSET('Sanitation Data'!$F$31,0,10*ROW('Sanitation Data'!F71))="","",OFFSET('Sanitation Data'!$F$31,0,10*ROW('Sanitation Data'!F71)))</f>
        <v/>
      </c>
      <c r="CY77" s="277" t="str">
        <f ca="true">+IF(OFFSET('Sanitation Data'!$F$32,0,10*ROW('Sanitation Data'!F71))="","",OFFSET('Sanitation Data'!$F$32,0,10*ROW('Sanitation Data'!F71)))</f>
        <v/>
      </c>
      <c r="CZ77" s="277" t="str">
        <f ca="true">+IF(OFFSET('Sanitation Data'!$G$28,0,10*ROW('Sanitation Data'!G71))="","",OFFSET('Sanitation Data'!$G$28,0,10*ROW('Sanitation Data'!G71)))</f>
        <v/>
      </c>
      <c r="DA77" s="277" t="str">
        <f ca="true">+IF(OFFSET('Sanitation Data'!$G$29,0,10*ROW('Sanitation Data'!G71))="","",OFFSET('Sanitation Data'!$G$29,0,10*ROW('Sanitation Data'!G71)))</f>
        <v/>
      </c>
      <c r="DB77" s="277" t="str">
        <f ca="true">+IF(OFFSET('Sanitation Data'!$G$30,0,10*ROW('Sanitation Data'!G71))="","",OFFSET('Sanitation Data'!$G$30,0,10*ROW('Sanitation Data'!G71)))</f>
        <v/>
      </c>
      <c r="DC77" s="277" t="str">
        <f ca="true">+IF(OFFSET('Sanitation Data'!$G$31,0,10*ROW('Sanitation Data'!G71))="","",OFFSET('Sanitation Data'!$G$31,0,10*ROW('Sanitation Data'!G71)))</f>
        <v/>
      </c>
      <c r="DD77" s="277" t="str">
        <f ca="true">+IF(OFFSET('Sanitation Data'!$G$32,0,10*ROW('Sanitation Data'!G71))="","",OFFSET('Sanitation Data'!$G$32,0,10*ROW('Sanitation Data'!G71)))</f>
        <v/>
      </c>
      <c r="DE77" s="277" t="str">
        <f ca="true">+IF(OFFSET('Sanitation Data'!$H$28,0,10*ROW('Sanitation Data'!H71))="","",OFFSET('Sanitation Data'!$H$28,0,10*ROW('Sanitation Data'!H71)))</f>
        <v/>
      </c>
      <c r="DF77" s="277" t="str">
        <f ca="true">+IF(OFFSET('Sanitation Data'!$H$29,0,10*ROW('Sanitation Data'!H71))="","",OFFSET('Sanitation Data'!$H$29,0,10*ROW('Sanitation Data'!H71)))</f>
        <v/>
      </c>
      <c r="DG77" s="277" t="str">
        <f ca="true">+IF(OFFSET('Sanitation Data'!$H$30,0,10*ROW('Sanitation Data'!H71))="","",OFFSET('Sanitation Data'!$H$30,0,10*ROW('Sanitation Data'!H71)))</f>
        <v/>
      </c>
      <c r="DH77" s="277" t="str">
        <f ca="true">+IF(OFFSET('Sanitation Data'!$H$31,0,10*ROW('Sanitation Data'!H71))="","",OFFSET('Sanitation Data'!$H$31,0,10*ROW('Sanitation Data'!H71)))</f>
        <v/>
      </c>
      <c r="DI77" s="277" t="str">
        <f ca="true">+IF(OFFSET('Sanitation Data'!$H$32,0,10*ROW('Sanitation Data'!H71))="","",OFFSET('Sanitation Data'!$H$32,0,10*ROW('Sanitation Data'!H71)))</f>
        <v/>
      </c>
      <c r="DJ77" s="277" t="str">
        <f ca="true">+IF(OFFSET('Sanitation Data'!$I$28,0,10*ROW('Sanitation Data'!I71))="","",OFFSET('Sanitation Data'!$I$28,0,10*ROW('Sanitation Data'!I71)))</f>
        <v/>
      </c>
      <c r="DK77" s="277" t="str">
        <f ca="true">+IF(OFFSET('Sanitation Data'!$I$29,0,10*ROW('Sanitation Data'!I71))="","",OFFSET('Sanitation Data'!$I$29,0,10*ROW('Sanitation Data'!I71)))</f>
        <v/>
      </c>
      <c r="DL77" s="277" t="str">
        <f ca="true">+IF(OFFSET('Sanitation Data'!$I$30,0,10*ROW('Sanitation Data'!I71))="","",OFFSET('Sanitation Data'!$I$30,0,10*ROW('Sanitation Data'!I71)))</f>
        <v/>
      </c>
      <c r="DM77" s="277" t="str">
        <f ca="true">+IF(OFFSET('Sanitation Data'!$I$31,0,10*ROW('Sanitation Data'!I71))="","",OFFSET('Sanitation Data'!$I$31,0,10*ROW('Sanitation Data'!I71)))</f>
        <v/>
      </c>
      <c r="DN77" s="277" t="str">
        <f ca="true">+IF(OFFSET('Sanitation Data'!$I$32,0,10*ROW('Sanitation Data'!I71))="","",OFFSET('Sanitation Data'!$I$32,0,10*ROW('Sanitation Data'!I71)))</f>
        <v/>
      </c>
      <c r="DO77" s="277" t="str">
        <f ca="true">+IF(OFFSET('Hygiene Data'!$D$11,0,10*ROW('Hygiene Data'!D71))="","",OFFSET('Hygiene Data'!$D$11,0,10*ROW('Hygiene Data'!D71)))</f>
        <v/>
      </c>
      <c r="DP77" s="277" t="str">
        <f ca="true">+IF(OFFSET('Hygiene Data'!$D$12,0,10*ROW('Hygiene Data'!D71))="","",OFFSET('Hygiene Data'!$D$12,0,10*ROW('Hygiene Data'!D71)))</f>
        <v/>
      </c>
      <c r="DQ77" s="277" t="str">
        <f ca="true">+IF(OFFSET('Hygiene Data'!$D$13,0,10*ROW('Hygiene Data'!D71))="","",OFFSET('Hygiene Data'!$D$13,0,10*ROW('Hygiene Data'!D71)))</f>
        <v/>
      </c>
      <c r="DR77" s="277" t="str">
        <f ca="true">+IF(OFFSET('Hygiene Data'!$E$11,0,10*ROW('Hygiene Data'!E71))="","",OFFSET('Hygiene Data'!$E$11,0,10*ROW('Hygiene Data'!E71)))</f>
        <v/>
      </c>
      <c r="DS77" s="277" t="str">
        <f ca="true">+IF(OFFSET('Hygiene Data'!$E$12,0,10*ROW('Hygiene Data'!E71))="","",OFFSET('Hygiene Data'!$E$12,0,10*ROW('Hygiene Data'!E71)))</f>
        <v/>
      </c>
      <c r="DT77" s="277" t="str">
        <f ca="true">+IF(OFFSET('Hygiene Data'!$E$13,0,10*ROW('Hygiene Data'!E71))="","",OFFSET('Hygiene Data'!$E$13,0,10*ROW('Hygiene Data'!E71)))</f>
        <v/>
      </c>
      <c r="DU77" s="277" t="str">
        <f ca="true">+IF(OFFSET('Hygiene Data'!$F$11,0,10*ROW('Hygiene Data'!F71))="","",OFFSET('Hygiene Data'!$F$11,0,10*ROW('Hygiene Data'!F71)))</f>
        <v/>
      </c>
      <c r="DV77" s="277" t="str">
        <f ca="true">+IF(OFFSET('Hygiene Data'!$F$12,0,10*ROW('Hygiene Data'!F71))="","",OFFSET('Hygiene Data'!$F$12,0,10*ROW('Hygiene Data'!F71)))</f>
        <v/>
      </c>
      <c r="DW77" s="277" t="str">
        <f ca="true">+IF(OFFSET('Hygiene Data'!$F$13,0,10*ROW('Hygiene Data'!F71))="","",OFFSET('Hygiene Data'!$F$13,0,10*ROW('Hygiene Data'!F71)))</f>
        <v/>
      </c>
      <c r="DX77" s="277" t="str">
        <f ca="true">+IF(OFFSET('Hygiene Data'!$G$11,0,10*ROW('Hygiene Data'!G71))="","",OFFSET('Hygiene Data'!$G$11,0,10*ROW('Hygiene Data'!G71)))</f>
        <v/>
      </c>
      <c r="DY77" s="277" t="str">
        <f ca="true">+IF(OFFSET('Hygiene Data'!$G$12,0,10*ROW('Hygiene Data'!G71))="","",OFFSET('Hygiene Data'!$G$12,0,10*ROW('Hygiene Data'!G71)))</f>
        <v/>
      </c>
      <c r="DZ77" s="277" t="str">
        <f ca="true">+IF(OFFSET('Hygiene Data'!$G$13,0,10*ROW('Hygiene Data'!G71))="","",OFFSET('Hygiene Data'!$G$13,0,10*ROW('Hygiene Data'!G71)))</f>
        <v/>
      </c>
      <c r="EA77" s="277" t="str">
        <f ca="true">+IF(OFFSET('Hygiene Data'!$H$11,0,10*ROW('Hygiene Data'!H71))="","",OFFSET('Hygiene Data'!$H$11,0,10*ROW('Hygiene Data'!H71)))</f>
        <v/>
      </c>
      <c r="EB77" s="277" t="str">
        <f ca="true">+IF(OFFSET('Hygiene Data'!$H$12,0,10*ROW('Hygiene Data'!H71))="","",OFFSET('Hygiene Data'!$H$12,0,10*ROW('Hygiene Data'!H71)))</f>
        <v/>
      </c>
      <c r="EC77" s="277" t="str">
        <f ca="true">+IF(OFFSET('Hygiene Data'!$H$13,0,10*ROW('Hygiene Data'!H71))="","",OFFSET('Hygiene Data'!$H$13,0,10*ROW('Hygiene Data'!H71)))</f>
        <v/>
      </c>
      <c r="ED77" s="277" t="str">
        <f ca="true">+IF(OFFSET('Hygiene Data'!$I$11,0,10*ROW('Hygiene Data'!I71))="","",OFFSET('Hygiene Data'!$I$11,0,10*ROW('Hygiene Data'!I71)))</f>
        <v/>
      </c>
      <c r="EE77" s="277" t="str">
        <f ca="true">+IF(OFFSET('Hygiene Data'!$I$12,0,10*ROW('Hygiene Data'!I71))="","",OFFSET('Hygiene Data'!$I$12,0,10*ROW('Hygiene Data'!I71)))</f>
        <v/>
      </c>
      <c r="EF77" s="277"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33" t="str">
        <f t="shared" ca="true" si="1"/>
        <v/>
      </c>
      <c r="D78" s="92"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2"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2"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2"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2"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2"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2"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2"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2"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2"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2"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2"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2"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2"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2"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2"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2"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2"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3"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3"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3"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3"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3"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3"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3"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3"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3"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3"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3"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3"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3"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3"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3"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3"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3"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3"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3"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3"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3"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3"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3"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3"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3"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3"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3"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3"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3"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3"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4"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4"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4"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4"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4"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4"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4"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4"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4"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4"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4"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4"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4"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4"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4"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4"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4"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4"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7"/>
      <c r="BS78" s="277" t="str">
        <f ca="true">+IF(OFFSET('Water Data'!$D$27,0,10*ROW('Water Data'!D72))="","",OFFSET('Water Data'!$D$27,0,10*ROW('Water Data'!D72)))</f>
        <v/>
      </c>
      <c r="BT78" s="277" t="str">
        <f ca="true">+IF(OFFSET('Water Data'!$D$28,0,10*ROW('Water Data'!D72))="","",OFFSET('Water Data'!$D$28,0,10*ROW('Water Data'!D72)))</f>
        <v/>
      </c>
      <c r="BU78" s="277" t="str">
        <f ca="true">+IF(OFFSET('Water Data'!$D$29,0,10*ROW('Water Data'!D72))="","",OFFSET('Water Data'!$D$29,0,10*ROW('Water Data'!D72)))</f>
        <v/>
      </c>
      <c r="BV78" s="277" t="str">
        <f ca="true">+IF(OFFSET('Water Data'!$E$27,0,10*ROW('Water Data'!E72))="","",OFFSET('Water Data'!$E$27,0,10*ROW('Water Data'!E72)))</f>
        <v/>
      </c>
      <c r="BW78" s="277" t="str">
        <f ca="true">+IF(OFFSET('Water Data'!$E$28,0,10*ROW('Water Data'!E72))="","",OFFSET('Water Data'!$E$28,0,10*ROW('Water Data'!E72)))</f>
        <v/>
      </c>
      <c r="BX78" s="277" t="str">
        <f ca="true">+IF(OFFSET('Water Data'!$E$29,0,10*ROW('Water Data'!E72))="","",OFFSET('Water Data'!$E$29,0,10*ROW('Water Data'!E72)))</f>
        <v/>
      </c>
      <c r="BY78" s="277" t="str">
        <f ca="true">+IF(OFFSET('Water Data'!$F$27,0,10*ROW('Water Data'!F72))="","",OFFSET('Water Data'!$F$27,0,10*ROW('Water Data'!F72)))</f>
        <v/>
      </c>
      <c r="BZ78" s="277" t="str">
        <f ca="true">+IF(OFFSET('Water Data'!$F$28,0,10*ROW('Water Data'!F72))="","",OFFSET('Water Data'!$F$28,0,10*ROW('Water Data'!F72)))</f>
        <v/>
      </c>
      <c r="CA78" s="277" t="str">
        <f ca="true">+IF(OFFSET('Water Data'!$F$29,0,10*ROW('Water Data'!F72))="","",OFFSET('Water Data'!$F$29,0,10*ROW('Water Data'!F72)))</f>
        <v/>
      </c>
      <c r="CB78" s="277" t="str">
        <f ca="true">+IF(OFFSET('Water Data'!$G$27,0,10*ROW('Water Data'!G72))="","",OFFSET('Water Data'!$G$27,0,10*ROW('Water Data'!G72)))</f>
        <v/>
      </c>
      <c r="CC78" s="277" t="str">
        <f ca="true">+IF(OFFSET('Water Data'!$G$28,0,10*ROW('Water Data'!G72))="","",OFFSET('Water Data'!$G$28,0,10*ROW('Water Data'!G72)))</f>
        <v/>
      </c>
      <c r="CD78" s="277" t="str">
        <f ca="true">+IF(OFFSET('Water Data'!$G$29,0,10*ROW('Water Data'!G72))="","",OFFSET('Water Data'!$G$29,0,10*ROW('Water Data'!G72)))</f>
        <v/>
      </c>
      <c r="CE78" s="277" t="str">
        <f ca="true">+IF(OFFSET('Water Data'!$H$27,0,10*ROW('Water Data'!H72))="","",OFFSET('Water Data'!$H$27,0,10*ROW('Water Data'!H72)))</f>
        <v/>
      </c>
      <c r="CF78" s="277" t="str">
        <f ca="true">+IF(OFFSET('Water Data'!$H$28,0,10*ROW('Water Data'!H72))="","",OFFSET('Water Data'!$H$28,0,10*ROW('Water Data'!H72)))</f>
        <v/>
      </c>
      <c r="CG78" s="277" t="str">
        <f ca="true">+IF(OFFSET('Water Data'!$H$29,0,10*ROW('Water Data'!H72))="","",OFFSET('Water Data'!$H$29,0,10*ROW('Water Data'!H72)))</f>
        <v/>
      </c>
      <c r="CH78" s="277" t="str">
        <f ca="true">+IF(OFFSET('Water Data'!$I$27,0,10*ROW('Water Data'!I72))="","",OFFSET('Water Data'!$I$27,0,10*ROW('Water Data'!I72)))</f>
        <v/>
      </c>
      <c r="CI78" s="277" t="str">
        <f ca="true">+IF(OFFSET('Water Data'!$I$28,0,10*ROW('Water Data'!I72))="","",OFFSET('Water Data'!$I$28,0,10*ROW('Water Data'!I72)))</f>
        <v/>
      </c>
      <c r="CJ78" s="277" t="str">
        <f ca="true">+IF(OFFSET('Water Data'!$I$29,0,10*ROW('Water Data'!I72))="","",OFFSET('Water Data'!$I$29,0,10*ROW('Water Data'!I72)))</f>
        <v/>
      </c>
      <c r="CK78" s="277" t="str">
        <f ca="true">+IF(OFFSET('Sanitation Data'!$D$28,0,10*ROW('Sanitation Data'!D72))="","",OFFSET('Sanitation Data'!$D$28,0,10*ROW('Sanitation Data'!D72)))</f>
        <v/>
      </c>
      <c r="CL78" s="277" t="str">
        <f ca="true">+IF(OFFSET('Sanitation Data'!$D$29,0,10*ROW('Sanitation Data'!D72))="","",OFFSET('Sanitation Data'!$D$29,0,10*ROW('Sanitation Data'!D72)))</f>
        <v/>
      </c>
      <c r="CM78" s="277" t="str">
        <f ca="true">+IF(OFFSET('Sanitation Data'!$D$30,0,10*ROW('Sanitation Data'!D72))="","",OFFSET('Sanitation Data'!$D$30,0,10*ROW('Sanitation Data'!D72)))</f>
        <v/>
      </c>
      <c r="CN78" s="277" t="str">
        <f ca="true">+IF(OFFSET('Sanitation Data'!$D$31,0,10*ROW('Sanitation Data'!D72))="","",OFFSET('Sanitation Data'!$D$31,0,10*ROW('Sanitation Data'!D72)))</f>
        <v/>
      </c>
      <c r="CO78" s="277" t="str">
        <f ca="true">+IF(OFFSET('Sanitation Data'!$D$32,0,10*ROW('Sanitation Data'!D72))="","",OFFSET('Sanitation Data'!$D$32,0,10*ROW('Sanitation Data'!D72)))</f>
        <v/>
      </c>
      <c r="CP78" s="277" t="str">
        <f ca="true">+IF(OFFSET('Sanitation Data'!$E$28,0,10*ROW('Sanitation Data'!E72))="","",OFFSET('Sanitation Data'!$E$28,0,10*ROW('Sanitation Data'!E72)))</f>
        <v/>
      </c>
      <c r="CQ78" s="277" t="str">
        <f ca="true">+IF(OFFSET('Sanitation Data'!$E$29,0,10*ROW('Sanitation Data'!E72))="","",OFFSET('Sanitation Data'!$E$29,0,10*ROW('Sanitation Data'!E72)))</f>
        <v/>
      </c>
      <c r="CR78" s="277" t="str">
        <f ca="true">+IF(OFFSET('Sanitation Data'!$E$30,0,10*ROW('Sanitation Data'!E72))="","",OFFSET('Sanitation Data'!$E$30,0,10*ROW('Sanitation Data'!E72)))</f>
        <v/>
      </c>
      <c r="CS78" s="277" t="str">
        <f ca="true">+IF(OFFSET('Sanitation Data'!$E$31,0,10*ROW('Sanitation Data'!E72))="","",OFFSET('Sanitation Data'!$E$31,0,10*ROW('Sanitation Data'!E72)))</f>
        <v/>
      </c>
      <c r="CT78" s="277" t="str">
        <f ca="true">+IF(OFFSET('Sanitation Data'!$E$32,0,10*ROW('Sanitation Data'!E72))="","",OFFSET('Sanitation Data'!$E$32,0,10*ROW('Sanitation Data'!E72)))</f>
        <v/>
      </c>
      <c r="CU78" s="277" t="str">
        <f ca="true">+IF(OFFSET('Sanitation Data'!$F$28,0,10*ROW('Sanitation Data'!F72))="","",OFFSET('Sanitation Data'!$F$28,0,10*ROW('Sanitation Data'!F72)))</f>
        <v/>
      </c>
      <c r="CV78" s="277" t="str">
        <f ca="true">+IF(OFFSET('Sanitation Data'!$F$29,0,10*ROW('Sanitation Data'!F72))="","",OFFSET('Sanitation Data'!$F$29,0,10*ROW('Sanitation Data'!F72)))</f>
        <v/>
      </c>
      <c r="CW78" s="277" t="str">
        <f ca="true">+IF(OFFSET('Sanitation Data'!$F$30,0,10*ROW('Sanitation Data'!F72))="","",OFFSET('Sanitation Data'!$F$30,0,10*ROW('Sanitation Data'!F72)))</f>
        <v/>
      </c>
      <c r="CX78" s="277" t="str">
        <f ca="true">+IF(OFFSET('Sanitation Data'!$F$31,0,10*ROW('Sanitation Data'!F72))="","",OFFSET('Sanitation Data'!$F$31,0,10*ROW('Sanitation Data'!F72)))</f>
        <v/>
      </c>
      <c r="CY78" s="277" t="str">
        <f ca="true">+IF(OFFSET('Sanitation Data'!$F$32,0,10*ROW('Sanitation Data'!F72))="","",OFFSET('Sanitation Data'!$F$32,0,10*ROW('Sanitation Data'!F72)))</f>
        <v/>
      </c>
      <c r="CZ78" s="277" t="str">
        <f ca="true">+IF(OFFSET('Sanitation Data'!$G$28,0,10*ROW('Sanitation Data'!G72))="","",OFFSET('Sanitation Data'!$G$28,0,10*ROW('Sanitation Data'!G72)))</f>
        <v/>
      </c>
      <c r="DA78" s="277" t="str">
        <f ca="true">+IF(OFFSET('Sanitation Data'!$G$29,0,10*ROW('Sanitation Data'!G72))="","",OFFSET('Sanitation Data'!$G$29,0,10*ROW('Sanitation Data'!G72)))</f>
        <v/>
      </c>
      <c r="DB78" s="277" t="str">
        <f ca="true">+IF(OFFSET('Sanitation Data'!$G$30,0,10*ROW('Sanitation Data'!G72))="","",OFFSET('Sanitation Data'!$G$30,0,10*ROW('Sanitation Data'!G72)))</f>
        <v/>
      </c>
      <c r="DC78" s="277" t="str">
        <f ca="true">+IF(OFFSET('Sanitation Data'!$G$31,0,10*ROW('Sanitation Data'!G72))="","",OFFSET('Sanitation Data'!$G$31,0,10*ROW('Sanitation Data'!G72)))</f>
        <v/>
      </c>
      <c r="DD78" s="277" t="str">
        <f ca="true">+IF(OFFSET('Sanitation Data'!$G$32,0,10*ROW('Sanitation Data'!G72))="","",OFFSET('Sanitation Data'!$G$32,0,10*ROW('Sanitation Data'!G72)))</f>
        <v/>
      </c>
      <c r="DE78" s="277" t="str">
        <f ca="true">+IF(OFFSET('Sanitation Data'!$H$28,0,10*ROW('Sanitation Data'!H72))="","",OFFSET('Sanitation Data'!$H$28,0,10*ROW('Sanitation Data'!H72)))</f>
        <v/>
      </c>
      <c r="DF78" s="277" t="str">
        <f ca="true">+IF(OFFSET('Sanitation Data'!$H$29,0,10*ROW('Sanitation Data'!H72))="","",OFFSET('Sanitation Data'!$H$29,0,10*ROW('Sanitation Data'!H72)))</f>
        <v/>
      </c>
      <c r="DG78" s="277" t="str">
        <f ca="true">+IF(OFFSET('Sanitation Data'!$H$30,0,10*ROW('Sanitation Data'!H72))="","",OFFSET('Sanitation Data'!$H$30,0,10*ROW('Sanitation Data'!H72)))</f>
        <v/>
      </c>
      <c r="DH78" s="277" t="str">
        <f ca="true">+IF(OFFSET('Sanitation Data'!$H$31,0,10*ROW('Sanitation Data'!H72))="","",OFFSET('Sanitation Data'!$H$31,0,10*ROW('Sanitation Data'!H72)))</f>
        <v/>
      </c>
      <c r="DI78" s="277" t="str">
        <f ca="true">+IF(OFFSET('Sanitation Data'!$H$32,0,10*ROW('Sanitation Data'!H72))="","",OFFSET('Sanitation Data'!$H$32,0,10*ROW('Sanitation Data'!H72)))</f>
        <v/>
      </c>
      <c r="DJ78" s="277" t="str">
        <f ca="true">+IF(OFFSET('Sanitation Data'!$I$28,0,10*ROW('Sanitation Data'!I72))="","",OFFSET('Sanitation Data'!$I$28,0,10*ROW('Sanitation Data'!I72)))</f>
        <v/>
      </c>
      <c r="DK78" s="277" t="str">
        <f ca="true">+IF(OFFSET('Sanitation Data'!$I$29,0,10*ROW('Sanitation Data'!I72))="","",OFFSET('Sanitation Data'!$I$29,0,10*ROW('Sanitation Data'!I72)))</f>
        <v/>
      </c>
      <c r="DL78" s="277" t="str">
        <f ca="true">+IF(OFFSET('Sanitation Data'!$I$30,0,10*ROW('Sanitation Data'!I72))="","",OFFSET('Sanitation Data'!$I$30,0,10*ROW('Sanitation Data'!I72)))</f>
        <v/>
      </c>
      <c r="DM78" s="277" t="str">
        <f ca="true">+IF(OFFSET('Sanitation Data'!$I$31,0,10*ROW('Sanitation Data'!I72))="","",OFFSET('Sanitation Data'!$I$31,0,10*ROW('Sanitation Data'!I72)))</f>
        <v/>
      </c>
      <c r="DN78" s="277" t="str">
        <f ca="true">+IF(OFFSET('Sanitation Data'!$I$32,0,10*ROW('Sanitation Data'!I72))="","",OFFSET('Sanitation Data'!$I$32,0,10*ROW('Sanitation Data'!I72)))</f>
        <v/>
      </c>
      <c r="DO78" s="277" t="str">
        <f ca="true">+IF(OFFSET('Hygiene Data'!$D$11,0,10*ROW('Hygiene Data'!D72))="","",OFFSET('Hygiene Data'!$D$11,0,10*ROW('Hygiene Data'!D72)))</f>
        <v/>
      </c>
      <c r="DP78" s="277" t="str">
        <f ca="true">+IF(OFFSET('Hygiene Data'!$D$12,0,10*ROW('Hygiene Data'!D72))="","",OFFSET('Hygiene Data'!$D$12,0,10*ROW('Hygiene Data'!D72)))</f>
        <v/>
      </c>
      <c r="DQ78" s="277" t="str">
        <f ca="true">+IF(OFFSET('Hygiene Data'!$D$13,0,10*ROW('Hygiene Data'!D72))="","",OFFSET('Hygiene Data'!$D$13,0,10*ROW('Hygiene Data'!D72)))</f>
        <v/>
      </c>
      <c r="DR78" s="277" t="str">
        <f ca="true">+IF(OFFSET('Hygiene Data'!$E$11,0,10*ROW('Hygiene Data'!E72))="","",OFFSET('Hygiene Data'!$E$11,0,10*ROW('Hygiene Data'!E72)))</f>
        <v/>
      </c>
      <c r="DS78" s="277" t="str">
        <f ca="true">+IF(OFFSET('Hygiene Data'!$E$12,0,10*ROW('Hygiene Data'!E72))="","",OFFSET('Hygiene Data'!$E$12,0,10*ROW('Hygiene Data'!E72)))</f>
        <v/>
      </c>
      <c r="DT78" s="277" t="str">
        <f ca="true">+IF(OFFSET('Hygiene Data'!$E$13,0,10*ROW('Hygiene Data'!E72))="","",OFFSET('Hygiene Data'!$E$13,0,10*ROW('Hygiene Data'!E72)))</f>
        <v/>
      </c>
      <c r="DU78" s="277" t="str">
        <f ca="true">+IF(OFFSET('Hygiene Data'!$F$11,0,10*ROW('Hygiene Data'!F72))="","",OFFSET('Hygiene Data'!$F$11,0,10*ROW('Hygiene Data'!F72)))</f>
        <v/>
      </c>
      <c r="DV78" s="277" t="str">
        <f ca="true">+IF(OFFSET('Hygiene Data'!$F$12,0,10*ROW('Hygiene Data'!F72))="","",OFFSET('Hygiene Data'!$F$12,0,10*ROW('Hygiene Data'!F72)))</f>
        <v/>
      </c>
      <c r="DW78" s="277" t="str">
        <f ca="true">+IF(OFFSET('Hygiene Data'!$F$13,0,10*ROW('Hygiene Data'!F72))="","",OFFSET('Hygiene Data'!$F$13,0,10*ROW('Hygiene Data'!F72)))</f>
        <v/>
      </c>
      <c r="DX78" s="277" t="str">
        <f ca="true">+IF(OFFSET('Hygiene Data'!$G$11,0,10*ROW('Hygiene Data'!G72))="","",OFFSET('Hygiene Data'!$G$11,0,10*ROW('Hygiene Data'!G72)))</f>
        <v/>
      </c>
      <c r="DY78" s="277" t="str">
        <f ca="true">+IF(OFFSET('Hygiene Data'!$G$12,0,10*ROW('Hygiene Data'!G72))="","",OFFSET('Hygiene Data'!$G$12,0,10*ROW('Hygiene Data'!G72)))</f>
        <v/>
      </c>
      <c r="DZ78" s="277" t="str">
        <f ca="true">+IF(OFFSET('Hygiene Data'!$G$13,0,10*ROW('Hygiene Data'!G72))="","",OFFSET('Hygiene Data'!$G$13,0,10*ROW('Hygiene Data'!G72)))</f>
        <v/>
      </c>
      <c r="EA78" s="277" t="str">
        <f ca="true">+IF(OFFSET('Hygiene Data'!$H$11,0,10*ROW('Hygiene Data'!H72))="","",OFFSET('Hygiene Data'!$H$11,0,10*ROW('Hygiene Data'!H72)))</f>
        <v/>
      </c>
      <c r="EB78" s="277" t="str">
        <f ca="true">+IF(OFFSET('Hygiene Data'!$H$12,0,10*ROW('Hygiene Data'!H72))="","",OFFSET('Hygiene Data'!$H$12,0,10*ROW('Hygiene Data'!H72)))</f>
        <v/>
      </c>
      <c r="EC78" s="277" t="str">
        <f ca="true">+IF(OFFSET('Hygiene Data'!$H$13,0,10*ROW('Hygiene Data'!H72))="","",OFFSET('Hygiene Data'!$H$13,0,10*ROW('Hygiene Data'!H72)))</f>
        <v/>
      </c>
      <c r="ED78" s="277" t="str">
        <f ca="true">+IF(OFFSET('Hygiene Data'!$I$11,0,10*ROW('Hygiene Data'!I72))="","",OFFSET('Hygiene Data'!$I$11,0,10*ROW('Hygiene Data'!I72)))</f>
        <v/>
      </c>
      <c r="EE78" s="277" t="str">
        <f ca="true">+IF(OFFSET('Hygiene Data'!$I$12,0,10*ROW('Hygiene Data'!I72))="","",OFFSET('Hygiene Data'!$I$12,0,10*ROW('Hygiene Data'!I72)))</f>
        <v/>
      </c>
      <c r="EF78" s="277"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33" t="str">
        <f t="shared" ca="true" si="1"/>
        <v/>
      </c>
      <c r="D79" s="92"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2"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2"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2"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2"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2"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2"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2"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2"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2"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2"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2"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2"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2"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2"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2"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2"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2"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3"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3"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3"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3"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3"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3"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3"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3"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3"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3"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3"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3"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3"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3"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3"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3"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3"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3"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3"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3"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3"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3"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3"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3"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3"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3"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3"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3"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3"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3"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4"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4"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4"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4"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4"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4"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4"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4"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4"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4"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4"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4"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4"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4"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4"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4"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4"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4"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7"/>
      <c r="BS79" s="277" t="str">
        <f ca="true">+IF(OFFSET('Water Data'!$D$27,0,10*ROW('Water Data'!D73))="","",OFFSET('Water Data'!$D$27,0,10*ROW('Water Data'!D73)))</f>
        <v/>
      </c>
      <c r="BT79" s="277" t="str">
        <f ca="true">+IF(OFFSET('Water Data'!$D$28,0,10*ROW('Water Data'!D73))="","",OFFSET('Water Data'!$D$28,0,10*ROW('Water Data'!D73)))</f>
        <v/>
      </c>
      <c r="BU79" s="277" t="str">
        <f ca="true">+IF(OFFSET('Water Data'!$D$29,0,10*ROW('Water Data'!D73))="","",OFFSET('Water Data'!$D$29,0,10*ROW('Water Data'!D73)))</f>
        <v/>
      </c>
      <c r="BV79" s="277" t="str">
        <f ca="true">+IF(OFFSET('Water Data'!$E$27,0,10*ROW('Water Data'!E73))="","",OFFSET('Water Data'!$E$27,0,10*ROW('Water Data'!E73)))</f>
        <v/>
      </c>
      <c r="BW79" s="277" t="str">
        <f ca="true">+IF(OFFSET('Water Data'!$E$28,0,10*ROW('Water Data'!E73))="","",OFFSET('Water Data'!$E$28,0,10*ROW('Water Data'!E73)))</f>
        <v/>
      </c>
      <c r="BX79" s="277" t="str">
        <f ca="true">+IF(OFFSET('Water Data'!$E$29,0,10*ROW('Water Data'!E73))="","",OFFSET('Water Data'!$E$29,0,10*ROW('Water Data'!E73)))</f>
        <v/>
      </c>
      <c r="BY79" s="277" t="str">
        <f ca="true">+IF(OFFSET('Water Data'!$F$27,0,10*ROW('Water Data'!F73))="","",OFFSET('Water Data'!$F$27,0,10*ROW('Water Data'!F73)))</f>
        <v/>
      </c>
      <c r="BZ79" s="277" t="str">
        <f ca="true">+IF(OFFSET('Water Data'!$F$28,0,10*ROW('Water Data'!F73))="","",OFFSET('Water Data'!$F$28,0,10*ROW('Water Data'!F73)))</f>
        <v/>
      </c>
      <c r="CA79" s="277" t="str">
        <f ca="true">+IF(OFFSET('Water Data'!$F$29,0,10*ROW('Water Data'!F73))="","",OFFSET('Water Data'!$F$29,0,10*ROW('Water Data'!F73)))</f>
        <v/>
      </c>
      <c r="CB79" s="277" t="str">
        <f ca="true">+IF(OFFSET('Water Data'!$G$27,0,10*ROW('Water Data'!G73))="","",OFFSET('Water Data'!$G$27,0,10*ROW('Water Data'!G73)))</f>
        <v/>
      </c>
      <c r="CC79" s="277" t="str">
        <f ca="true">+IF(OFFSET('Water Data'!$G$28,0,10*ROW('Water Data'!G73))="","",OFFSET('Water Data'!$G$28,0,10*ROW('Water Data'!G73)))</f>
        <v/>
      </c>
      <c r="CD79" s="277" t="str">
        <f ca="true">+IF(OFFSET('Water Data'!$G$29,0,10*ROW('Water Data'!G73))="","",OFFSET('Water Data'!$G$29,0,10*ROW('Water Data'!G73)))</f>
        <v/>
      </c>
      <c r="CE79" s="277" t="str">
        <f ca="true">+IF(OFFSET('Water Data'!$H$27,0,10*ROW('Water Data'!H73))="","",OFFSET('Water Data'!$H$27,0,10*ROW('Water Data'!H73)))</f>
        <v/>
      </c>
      <c r="CF79" s="277" t="str">
        <f ca="true">+IF(OFFSET('Water Data'!$H$28,0,10*ROW('Water Data'!H73))="","",OFFSET('Water Data'!$H$28,0,10*ROW('Water Data'!H73)))</f>
        <v/>
      </c>
      <c r="CG79" s="277" t="str">
        <f ca="true">+IF(OFFSET('Water Data'!$H$29,0,10*ROW('Water Data'!H73))="","",OFFSET('Water Data'!$H$29,0,10*ROW('Water Data'!H73)))</f>
        <v/>
      </c>
      <c r="CH79" s="277" t="str">
        <f ca="true">+IF(OFFSET('Water Data'!$I$27,0,10*ROW('Water Data'!I73))="","",OFFSET('Water Data'!$I$27,0,10*ROW('Water Data'!I73)))</f>
        <v/>
      </c>
      <c r="CI79" s="277" t="str">
        <f ca="true">+IF(OFFSET('Water Data'!$I$28,0,10*ROW('Water Data'!I73))="","",OFFSET('Water Data'!$I$28,0,10*ROW('Water Data'!I73)))</f>
        <v/>
      </c>
      <c r="CJ79" s="277" t="str">
        <f ca="true">+IF(OFFSET('Water Data'!$I$29,0,10*ROW('Water Data'!I73))="","",OFFSET('Water Data'!$I$29,0,10*ROW('Water Data'!I73)))</f>
        <v/>
      </c>
      <c r="CK79" s="277" t="str">
        <f ca="true">+IF(OFFSET('Sanitation Data'!$D$28,0,10*ROW('Sanitation Data'!D73))="","",OFFSET('Sanitation Data'!$D$28,0,10*ROW('Sanitation Data'!D73)))</f>
        <v/>
      </c>
      <c r="CL79" s="277" t="str">
        <f ca="true">+IF(OFFSET('Sanitation Data'!$D$29,0,10*ROW('Sanitation Data'!D73))="","",OFFSET('Sanitation Data'!$D$29,0,10*ROW('Sanitation Data'!D73)))</f>
        <v/>
      </c>
      <c r="CM79" s="277" t="str">
        <f ca="true">+IF(OFFSET('Sanitation Data'!$D$30,0,10*ROW('Sanitation Data'!D73))="","",OFFSET('Sanitation Data'!$D$30,0,10*ROW('Sanitation Data'!D73)))</f>
        <v/>
      </c>
      <c r="CN79" s="277" t="str">
        <f ca="true">+IF(OFFSET('Sanitation Data'!$D$31,0,10*ROW('Sanitation Data'!D73))="","",OFFSET('Sanitation Data'!$D$31,0,10*ROW('Sanitation Data'!D73)))</f>
        <v/>
      </c>
      <c r="CO79" s="277" t="str">
        <f ca="true">+IF(OFFSET('Sanitation Data'!$D$32,0,10*ROW('Sanitation Data'!D73))="","",OFFSET('Sanitation Data'!$D$32,0,10*ROW('Sanitation Data'!D73)))</f>
        <v/>
      </c>
      <c r="CP79" s="277" t="str">
        <f ca="true">+IF(OFFSET('Sanitation Data'!$E$28,0,10*ROW('Sanitation Data'!E73))="","",OFFSET('Sanitation Data'!$E$28,0,10*ROW('Sanitation Data'!E73)))</f>
        <v/>
      </c>
      <c r="CQ79" s="277" t="str">
        <f ca="true">+IF(OFFSET('Sanitation Data'!$E$29,0,10*ROW('Sanitation Data'!E73))="","",OFFSET('Sanitation Data'!$E$29,0,10*ROW('Sanitation Data'!E73)))</f>
        <v/>
      </c>
      <c r="CR79" s="277" t="str">
        <f ca="true">+IF(OFFSET('Sanitation Data'!$E$30,0,10*ROW('Sanitation Data'!E73))="","",OFFSET('Sanitation Data'!$E$30,0,10*ROW('Sanitation Data'!E73)))</f>
        <v/>
      </c>
      <c r="CS79" s="277" t="str">
        <f ca="true">+IF(OFFSET('Sanitation Data'!$E$31,0,10*ROW('Sanitation Data'!E73))="","",OFFSET('Sanitation Data'!$E$31,0,10*ROW('Sanitation Data'!E73)))</f>
        <v/>
      </c>
      <c r="CT79" s="277" t="str">
        <f ca="true">+IF(OFFSET('Sanitation Data'!$E$32,0,10*ROW('Sanitation Data'!E73))="","",OFFSET('Sanitation Data'!$E$32,0,10*ROW('Sanitation Data'!E73)))</f>
        <v/>
      </c>
      <c r="CU79" s="277" t="str">
        <f ca="true">+IF(OFFSET('Sanitation Data'!$F$28,0,10*ROW('Sanitation Data'!F73))="","",OFFSET('Sanitation Data'!$F$28,0,10*ROW('Sanitation Data'!F73)))</f>
        <v/>
      </c>
      <c r="CV79" s="277" t="str">
        <f ca="true">+IF(OFFSET('Sanitation Data'!$F$29,0,10*ROW('Sanitation Data'!F73))="","",OFFSET('Sanitation Data'!$F$29,0,10*ROW('Sanitation Data'!F73)))</f>
        <v/>
      </c>
      <c r="CW79" s="277" t="str">
        <f ca="true">+IF(OFFSET('Sanitation Data'!$F$30,0,10*ROW('Sanitation Data'!F73))="","",OFFSET('Sanitation Data'!$F$30,0,10*ROW('Sanitation Data'!F73)))</f>
        <v/>
      </c>
      <c r="CX79" s="277" t="str">
        <f ca="true">+IF(OFFSET('Sanitation Data'!$F$31,0,10*ROW('Sanitation Data'!F73))="","",OFFSET('Sanitation Data'!$F$31,0,10*ROW('Sanitation Data'!F73)))</f>
        <v/>
      </c>
      <c r="CY79" s="277" t="str">
        <f ca="true">+IF(OFFSET('Sanitation Data'!$F$32,0,10*ROW('Sanitation Data'!F73))="","",OFFSET('Sanitation Data'!$F$32,0,10*ROW('Sanitation Data'!F73)))</f>
        <v/>
      </c>
      <c r="CZ79" s="277" t="str">
        <f ca="true">+IF(OFFSET('Sanitation Data'!$G$28,0,10*ROW('Sanitation Data'!G73))="","",OFFSET('Sanitation Data'!$G$28,0,10*ROW('Sanitation Data'!G73)))</f>
        <v/>
      </c>
      <c r="DA79" s="277" t="str">
        <f ca="true">+IF(OFFSET('Sanitation Data'!$G$29,0,10*ROW('Sanitation Data'!G73))="","",OFFSET('Sanitation Data'!$G$29,0,10*ROW('Sanitation Data'!G73)))</f>
        <v/>
      </c>
      <c r="DB79" s="277" t="str">
        <f ca="true">+IF(OFFSET('Sanitation Data'!$G$30,0,10*ROW('Sanitation Data'!G73))="","",OFFSET('Sanitation Data'!$G$30,0,10*ROW('Sanitation Data'!G73)))</f>
        <v/>
      </c>
      <c r="DC79" s="277" t="str">
        <f ca="true">+IF(OFFSET('Sanitation Data'!$G$31,0,10*ROW('Sanitation Data'!G73))="","",OFFSET('Sanitation Data'!$G$31,0,10*ROW('Sanitation Data'!G73)))</f>
        <v/>
      </c>
      <c r="DD79" s="277" t="str">
        <f ca="true">+IF(OFFSET('Sanitation Data'!$G$32,0,10*ROW('Sanitation Data'!G73))="","",OFFSET('Sanitation Data'!$G$32,0,10*ROW('Sanitation Data'!G73)))</f>
        <v/>
      </c>
      <c r="DE79" s="277" t="str">
        <f ca="true">+IF(OFFSET('Sanitation Data'!$H$28,0,10*ROW('Sanitation Data'!H73))="","",OFFSET('Sanitation Data'!$H$28,0,10*ROW('Sanitation Data'!H73)))</f>
        <v/>
      </c>
      <c r="DF79" s="277" t="str">
        <f ca="true">+IF(OFFSET('Sanitation Data'!$H$29,0,10*ROW('Sanitation Data'!H73))="","",OFFSET('Sanitation Data'!$H$29,0,10*ROW('Sanitation Data'!H73)))</f>
        <v/>
      </c>
      <c r="DG79" s="277" t="str">
        <f ca="true">+IF(OFFSET('Sanitation Data'!$H$30,0,10*ROW('Sanitation Data'!H73))="","",OFFSET('Sanitation Data'!$H$30,0,10*ROW('Sanitation Data'!H73)))</f>
        <v/>
      </c>
      <c r="DH79" s="277" t="str">
        <f ca="true">+IF(OFFSET('Sanitation Data'!$H$31,0,10*ROW('Sanitation Data'!H73))="","",OFFSET('Sanitation Data'!$H$31,0,10*ROW('Sanitation Data'!H73)))</f>
        <v/>
      </c>
      <c r="DI79" s="277" t="str">
        <f ca="true">+IF(OFFSET('Sanitation Data'!$H$32,0,10*ROW('Sanitation Data'!H73))="","",OFFSET('Sanitation Data'!$H$32,0,10*ROW('Sanitation Data'!H73)))</f>
        <v/>
      </c>
      <c r="DJ79" s="277" t="str">
        <f ca="true">+IF(OFFSET('Sanitation Data'!$I$28,0,10*ROW('Sanitation Data'!I73))="","",OFFSET('Sanitation Data'!$I$28,0,10*ROW('Sanitation Data'!I73)))</f>
        <v/>
      </c>
      <c r="DK79" s="277" t="str">
        <f ca="true">+IF(OFFSET('Sanitation Data'!$I$29,0,10*ROW('Sanitation Data'!I73))="","",OFFSET('Sanitation Data'!$I$29,0,10*ROW('Sanitation Data'!I73)))</f>
        <v/>
      </c>
      <c r="DL79" s="277" t="str">
        <f ca="true">+IF(OFFSET('Sanitation Data'!$I$30,0,10*ROW('Sanitation Data'!I73))="","",OFFSET('Sanitation Data'!$I$30,0,10*ROW('Sanitation Data'!I73)))</f>
        <v/>
      </c>
      <c r="DM79" s="277" t="str">
        <f ca="true">+IF(OFFSET('Sanitation Data'!$I$31,0,10*ROW('Sanitation Data'!I73))="","",OFFSET('Sanitation Data'!$I$31,0,10*ROW('Sanitation Data'!I73)))</f>
        <v/>
      </c>
      <c r="DN79" s="277" t="str">
        <f ca="true">+IF(OFFSET('Sanitation Data'!$I$32,0,10*ROW('Sanitation Data'!I73))="","",OFFSET('Sanitation Data'!$I$32,0,10*ROW('Sanitation Data'!I73)))</f>
        <v/>
      </c>
      <c r="DO79" s="277" t="str">
        <f ca="true">+IF(OFFSET('Hygiene Data'!$D$11,0,10*ROW('Hygiene Data'!D73))="","",OFFSET('Hygiene Data'!$D$11,0,10*ROW('Hygiene Data'!D73)))</f>
        <v/>
      </c>
      <c r="DP79" s="277" t="str">
        <f ca="true">+IF(OFFSET('Hygiene Data'!$D$12,0,10*ROW('Hygiene Data'!D73))="","",OFFSET('Hygiene Data'!$D$12,0,10*ROW('Hygiene Data'!D73)))</f>
        <v/>
      </c>
      <c r="DQ79" s="277" t="str">
        <f ca="true">+IF(OFFSET('Hygiene Data'!$D$13,0,10*ROW('Hygiene Data'!D73))="","",OFFSET('Hygiene Data'!$D$13,0,10*ROW('Hygiene Data'!D73)))</f>
        <v/>
      </c>
      <c r="DR79" s="277" t="str">
        <f ca="true">+IF(OFFSET('Hygiene Data'!$E$11,0,10*ROW('Hygiene Data'!E73))="","",OFFSET('Hygiene Data'!$E$11,0,10*ROW('Hygiene Data'!E73)))</f>
        <v/>
      </c>
      <c r="DS79" s="277" t="str">
        <f ca="true">+IF(OFFSET('Hygiene Data'!$E$12,0,10*ROW('Hygiene Data'!E73))="","",OFFSET('Hygiene Data'!$E$12,0,10*ROW('Hygiene Data'!E73)))</f>
        <v/>
      </c>
      <c r="DT79" s="277" t="str">
        <f ca="true">+IF(OFFSET('Hygiene Data'!$E$13,0,10*ROW('Hygiene Data'!E73))="","",OFFSET('Hygiene Data'!$E$13,0,10*ROW('Hygiene Data'!E73)))</f>
        <v/>
      </c>
      <c r="DU79" s="277" t="str">
        <f ca="true">+IF(OFFSET('Hygiene Data'!$F$11,0,10*ROW('Hygiene Data'!F73))="","",OFFSET('Hygiene Data'!$F$11,0,10*ROW('Hygiene Data'!F73)))</f>
        <v/>
      </c>
      <c r="DV79" s="277" t="str">
        <f ca="true">+IF(OFFSET('Hygiene Data'!$F$12,0,10*ROW('Hygiene Data'!F73))="","",OFFSET('Hygiene Data'!$F$12,0,10*ROW('Hygiene Data'!F73)))</f>
        <v/>
      </c>
      <c r="DW79" s="277" t="str">
        <f ca="true">+IF(OFFSET('Hygiene Data'!$F$13,0,10*ROW('Hygiene Data'!F73))="","",OFFSET('Hygiene Data'!$F$13,0,10*ROW('Hygiene Data'!F73)))</f>
        <v/>
      </c>
      <c r="DX79" s="277" t="str">
        <f ca="true">+IF(OFFSET('Hygiene Data'!$G$11,0,10*ROW('Hygiene Data'!G73))="","",OFFSET('Hygiene Data'!$G$11,0,10*ROW('Hygiene Data'!G73)))</f>
        <v/>
      </c>
      <c r="DY79" s="277" t="str">
        <f ca="true">+IF(OFFSET('Hygiene Data'!$G$12,0,10*ROW('Hygiene Data'!G73))="","",OFFSET('Hygiene Data'!$G$12,0,10*ROW('Hygiene Data'!G73)))</f>
        <v/>
      </c>
      <c r="DZ79" s="277" t="str">
        <f ca="true">+IF(OFFSET('Hygiene Data'!$G$13,0,10*ROW('Hygiene Data'!G73))="","",OFFSET('Hygiene Data'!$G$13,0,10*ROW('Hygiene Data'!G73)))</f>
        <v/>
      </c>
      <c r="EA79" s="277" t="str">
        <f ca="true">+IF(OFFSET('Hygiene Data'!$H$11,0,10*ROW('Hygiene Data'!H73))="","",OFFSET('Hygiene Data'!$H$11,0,10*ROW('Hygiene Data'!H73)))</f>
        <v/>
      </c>
      <c r="EB79" s="277" t="str">
        <f ca="true">+IF(OFFSET('Hygiene Data'!$H$12,0,10*ROW('Hygiene Data'!H73))="","",OFFSET('Hygiene Data'!$H$12,0,10*ROW('Hygiene Data'!H73)))</f>
        <v/>
      </c>
      <c r="EC79" s="277" t="str">
        <f ca="true">+IF(OFFSET('Hygiene Data'!$H$13,0,10*ROW('Hygiene Data'!H73))="","",OFFSET('Hygiene Data'!$H$13,0,10*ROW('Hygiene Data'!H73)))</f>
        <v/>
      </c>
      <c r="ED79" s="277" t="str">
        <f ca="true">+IF(OFFSET('Hygiene Data'!$I$11,0,10*ROW('Hygiene Data'!I73))="","",OFFSET('Hygiene Data'!$I$11,0,10*ROW('Hygiene Data'!I73)))</f>
        <v/>
      </c>
      <c r="EE79" s="277" t="str">
        <f ca="true">+IF(OFFSET('Hygiene Data'!$I$12,0,10*ROW('Hygiene Data'!I73))="","",OFFSET('Hygiene Data'!$I$12,0,10*ROW('Hygiene Data'!I73)))</f>
        <v/>
      </c>
      <c r="EF79" s="277"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33" t="str">
        <f t="shared" ca="true" si="1"/>
        <v/>
      </c>
      <c r="D80" s="92"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2"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2"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2"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2"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2"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2"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2"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2"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2"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2"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2"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2"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2"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2"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2"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2"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2"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3"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3"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3"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3"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3"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3"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3"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3"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3"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3"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3"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3"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3"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3"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3"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3"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3"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3"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3"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3"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3"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3"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3"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3"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3"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3"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3"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3"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3"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3"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4"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4"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4"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4"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4"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4"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4"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4"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4"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4"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4"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4"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4"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4"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4"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4"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4"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4"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7"/>
      <c r="BS80" s="277" t="str">
        <f ca="true">+IF(OFFSET('Water Data'!$D$27,0,10*ROW('Water Data'!D74))="","",OFFSET('Water Data'!$D$27,0,10*ROW('Water Data'!D74)))</f>
        <v/>
      </c>
      <c r="BT80" s="277" t="str">
        <f ca="true">+IF(OFFSET('Water Data'!$D$28,0,10*ROW('Water Data'!D74))="","",OFFSET('Water Data'!$D$28,0,10*ROW('Water Data'!D74)))</f>
        <v/>
      </c>
      <c r="BU80" s="277" t="str">
        <f ca="true">+IF(OFFSET('Water Data'!$D$29,0,10*ROW('Water Data'!D74))="","",OFFSET('Water Data'!$D$29,0,10*ROW('Water Data'!D74)))</f>
        <v/>
      </c>
      <c r="BV80" s="277" t="str">
        <f ca="true">+IF(OFFSET('Water Data'!$E$27,0,10*ROW('Water Data'!E74))="","",OFFSET('Water Data'!$E$27,0,10*ROW('Water Data'!E74)))</f>
        <v/>
      </c>
      <c r="BW80" s="277" t="str">
        <f ca="true">+IF(OFFSET('Water Data'!$E$28,0,10*ROW('Water Data'!E74))="","",OFFSET('Water Data'!$E$28,0,10*ROW('Water Data'!E74)))</f>
        <v/>
      </c>
      <c r="BX80" s="277" t="str">
        <f ca="true">+IF(OFFSET('Water Data'!$E$29,0,10*ROW('Water Data'!E74))="","",OFFSET('Water Data'!$E$29,0,10*ROW('Water Data'!E74)))</f>
        <v/>
      </c>
      <c r="BY80" s="277" t="str">
        <f ca="true">+IF(OFFSET('Water Data'!$F$27,0,10*ROW('Water Data'!F74))="","",OFFSET('Water Data'!$F$27,0,10*ROW('Water Data'!F74)))</f>
        <v/>
      </c>
      <c r="BZ80" s="277" t="str">
        <f ca="true">+IF(OFFSET('Water Data'!$F$28,0,10*ROW('Water Data'!F74))="","",OFFSET('Water Data'!$F$28,0,10*ROW('Water Data'!F74)))</f>
        <v/>
      </c>
      <c r="CA80" s="277" t="str">
        <f ca="true">+IF(OFFSET('Water Data'!$F$29,0,10*ROW('Water Data'!F74))="","",OFFSET('Water Data'!$F$29,0,10*ROW('Water Data'!F74)))</f>
        <v/>
      </c>
      <c r="CB80" s="277" t="str">
        <f ca="true">+IF(OFFSET('Water Data'!$G$27,0,10*ROW('Water Data'!G74))="","",OFFSET('Water Data'!$G$27,0,10*ROW('Water Data'!G74)))</f>
        <v/>
      </c>
      <c r="CC80" s="277" t="str">
        <f ca="true">+IF(OFFSET('Water Data'!$G$28,0,10*ROW('Water Data'!G74))="","",OFFSET('Water Data'!$G$28,0,10*ROW('Water Data'!G74)))</f>
        <v/>
      </c>
      <c r="CD80" s="277" t="str">
        <f ca="true">+IF(OFFSET('Water Data'!$G$29,0,10*ROW('Water Data'!G74))="","",OFFSET('Water Data'!$G$29,0,10*ROW('Water Data'!G74)))</f>
        <v/>
      </c>
      <c r="CE80" s="277" t="str">
        <f ca="true">+IF(OFFSET('Water Data'!$H$27,0,10*ROW('Water Data'!H74))="","",OFFSET('Water Data'!$H$27,0,10*ROW('Water Data'!H74)))</f>
        <v/>
      </c>
      <c r="CF80" s="277" t="str">
        <f ca="true">+IF(OFFSET('Water Data'!$H$28,0,10*ROW('Water Data'!H74))="","",OFFSET('Water Data'!$H$28,0,10*ROW('Water Data'!H74)))</f>
        <v/>
      </c>
      <c r="CG80" s="277" t="str">
        <f ca="true">+IF(OFFSET('Water Data'!$H$29,0,10*ROW('Water Data'!H74))="","",OFFSET('Water Data'!$H$29,0,10*ROW('Water Data'!H74)))</f>
        <v/>
      </c>
      <c r="CH80" s="277" t="str">
        <f ca="true">+IF(OFFSET('Water Data'!$I$27,0,10*ROW('Water Data'!I74))="","",OFFSET('Water Data'!$I$27,0,10*ROW('Water Data'!I74)))</f>
        <v/>
      </c>
      <c r="CI80" s="277" t="str">
        <f ca="true">+IF(OFFSET('Water Data'!$I$28,0,10*ROW('Water Data'!I74))="","",OFFSET('Water Data'!$I$28,0,10*ROW('Water Data'!I74)))</f>
        <v/>
      </c>
      <c r="CJ80" s="277" t="str">
        <f ca="true">+IF(OFFSET('Water Data'!$I$29,0,10*ROW('Water Data'!I74))="","",OFFSET('Water Data'!$I$29,0,10*ROW('Water Data'!I74)))</f>
        <v/>
      </c>
      <c r="CK80" s="277" t="str">
        <f ca="true">+IF(OFFSET('Sanitation Data'!$D$28,0,10*ROW('Sanitation Data'!D74))="","",OFFSET('Sanitation Data'!$D$28,0,10*ROW('Sanitation Data'!D74)))</f>
        <v/>
      </c>
      <c r="CL80" s="277" t="str">
        <f ca="true">+IF(OFFSET('Sanitation Data'!$D$29,0,10*ROW('Sanitation Data'!D74))="","",OFFSET('Sanitation Data'!$D$29,0,10*ROW('Sanitation Data'!D74)))</f>
        <v/>
      </c>
      <c r="CM80" s="277" t="str">
        <f ca="true">+IF(OFFSET('Sanitation Data'!$D$30,0,10*ROW('Sanitation Data'!D74))="","",OFFSET('Sanitation Data'!$D$30,0,10*ROW('Sanitation Data'!D74)))</f>
        <v/>
      </c>
      <c r="CN80" s="277" t="str">
        <f ca="true">+IF(OFFSET('Sanitation Data'!$D$31,0,10*ROW('Sanitation Data'!D74))="","",OFFSET('Sanitation Data'!$D$31,0,10*ROW('Sanitation Data'!D74)))</f>
        <v/>
      </c>
      <c r="CO80" s="277" t="str">
        <f ca="true">+IF(OFFSET('Sanitation Data'!$D$32,0,10*ROW('Sanitation Data'!D74))="","",OFFSET('Sanitation Data'!$D$32,0,10*ROW('Sanitation Data'!D74)))</f>
        <v/>
      </c>
      <c r="CP80" s="277" t="str">
        <f ca="true">+IF(OFFSET('Sanitation Data'!$E$28,0,10*ROW('Sanitation Data'!E74))="","",OFFSET('Sanitation Data'!$E$28,0,10*ROW('Sanitation Data'!E74)))</f>
        <v/>
      </c>
      <c r="CQ80" s="277" t="str">
        <f ca="true">+IF(OFFSET('Sanitation Data'!$E$29,0,10*ROW('Sanitation Data'!E74))="","",OFFSET('Sanitation Data'!$E$29,0,10*ROW('Sanitation Data'!E74)))</f>
        <v/>
      </c>
      <c r="CR80" s="277" t="str">
        <f ca="true">+IF(OFFSET('Sanitation Data'!$E$30,0,10*ROW('Sanitation Data'!E74))="","",OFFSET('Sanitation Data'!$E$30,0,10*ROW('Sanitation Data'!E74)))</f>
        <v/>
      </c>
      <c r="CS80" s="277" t="str">
        <f ca="true">+IF(OFFSET('Sanitation Data'!$E$31,0,10*ROW('Sanitation Data'!E74))="","",OFFSET('Sanitation Data'!$E$31,0,10*ROW('Sanitation Data'!E74)))</f>
        <v/>
      </c>
      <c r="CT80" s="277" t="str">
        <f ca="true">+IF(OFFSET('Sanitation Data'!$E$32,0,10*ROW('Sanitation Data'!E74))="","",OFFSET('Sanitation Data'!$E$32,0,10*ROW('Sanitation Data'!E74)))</f>
        <v/>
      </c>
      <c r="CU80" s="277" t="str">
        <f ca="true">+IF(OFFSET('Sanitation Data'!$F$28,0,10*ROW('Sanitation Data'!F74))="","",OFFSET('Sanitation Data'!$F$28,0,10*ROW('Sanitation Data'!F74)))</f>
        <v/>
      </c>
      <c r="CV80" s="277" t="str">
        <f ca="true">+IF(OFFSET('Sanitation Data'!$F$29,0,10*ROW('Sanitation Data'!F74))="","",OFFSET('Sanitation Data'!$F$29,0,10*ROW('Sanitation Data'!F74)))</f>
        <v/>
      </c>
      <c r="CW80" s="277" t="str">
        <f ca="true">+IF(OFFSET('Sanitation Data'!$F$30,0,10*ROW('Sanitation Data'!F74))="","",OFFSET('Sanitation Data'!$F$30,0,10*ROW('Sanitation Data'!F74)))</f>
        <v/>
      </c>
      <c r="CX80" s="277" t="str">
        <f ca="true">+IF(OFFSET('Sanitation Data'!$F$31,0,10*ROW('Sanitation Data'!F74))="","",OFFSET('Sanitation Data'!$F$31,0,10*ROW('Sanitation Data'!F74)))</f>
        <v/>
      </c>
      <c r="CY80" s="277" t="str">
        <f ca="true">+IF(OFFSET('Sanitation Data'!$F$32,0,10*ROW('Sanitation Data'!F74))="","",OFFSET('Sanitation Data'!$F$32,0,10*ROW('Sanitation Data'!F74)))</f>
        <v/>
      </c>
      <c r="CZ80" s="277" t="str">
        <f ca="true">+IF(OFFSET('Sanitation Data'!$G$28,0,10*ROW('Sanitation Data'!G74))="","",OFFSET('Sanitation Data'!$G$28,0,10*ROW('Sanitation Data'!G74)))</f>
        <v/>
      </c>
      <c r="DA80" s="277" t="str">
        <f ca="true">+IF(OFFSET('Sanitation Data'!$G$29,0,10*ROW('Sanitation Data'!G74))="","",OFFSET('Sanitation Data'!$G$29,0,10*ROW('Sanitation Data'!G74)))</f>
        <v/>
      </c>
      <c r="DB80" s="277" t="str">
        <f ca="true">+IF(OFFSET('Sanitation Data'!$G$30,0,10*ROW('Sanitation Data'!G74))="","",OFFSET('Sanitation Data'!$G$30,0,10*ROW('Sanitation Data'!G74)))</f>
        <v/>
      </c>
      <c r="DC80" s="277" t="str">
        <f ca="true">+IF(OFFSET('Sanitation Data'!$G$31,0,10*ROW('Sanitation Data'!G74))="","",OFFSET('Sanitation Data'!$G$31,0,10*ROW('Sanitation Data'!G74)))</f>
        <v/>
      </c>
      <c r="DD80" s="277" t="str">
        <f ca="true">+IF(OFFSET('Sanitation Data'!$G$32,0,10*ROW('Sanitation Data'!G74))="","",OFFSET('Sanitation Data'!$G$32,0,10*ROW('Sanitation Data'!G74)))</f>
        <v/>
      </c>
      <c r="DE80" s="277" t="str">
        <f ca="true">+IF(OFFSET('Sanitation Data'!$H$28,0,10*ROW('Sanitation Data'!H74))="","",OFFSET('Sanitation Data'!$H$28,0,10*ROW('Sanitation Data'!H74)))</f>
        <v/>
      </c>
      <c r="DF80" s="277" t="str">
        <f ca="true">+IF(OFFSET('Sanitation Data'!$H$29,0,10*ROW('Sanitation Data'!H74))="","",OFFSET('Sanitation Data'!$H$29,0,10*ROW('Sanitation Data'!H74)))</f>
        <v/>
      </c>
      <c r="DG80" s="277" t="str">
        <f ca="true">+IF(OFFSET('Sanitation Data'!$H$30,0,10*ROW('Sanitation Data'!H74))="","",OFFSET('Sanitation Data'!$H$30,0,10*ROW('Sanitation Data'!H74)))</f>
        <v/>
      </c>
      <c r="DH80" s="277" t="str">
        <f ca="true">+IF(OFFSET('Sanitation Data'!$H$31,0,10*ROW('Sanitation Data'!H74))="","",OFFSET('Sanitation Data'!$H$31,0,10*ROW('Sanitation Data'!H74)))</f>
        <v/>
      </c>
      <c r="DI80" s="277" t="str">
        <f ca="true">+IF(OFFSET('Sanitation Data'!$H$32,0,10*ROW('Sanitation Data'!H74))="","",OFFSET('Sanitation Data'!$H$32,0,10*ROW('Sanitation Data'!H74)))</f>
        <v/>
      </c>
      <c r="DJ80" s="277" t="str">
        <f ca="true">+IF(OFFSET('Sanitation Data'!$I$28,0,10*ROW('Sanitation Data'!I74))="","",OFFSET('Sanitation Data'!$I$28,0,10*ROW('Sanitation Data'!I74)))</f>
        <v/>
      </c>
      <c r="DK80" s="277" t="str">
        <f ca="true">+IF(OFFSET('Sanitation Data'!$I$29,0,10*ROW('Sanitation Data'!I74))="","",OFFSET('Sanitation Data'!$I$29,0,10*ROW('Sanitation Data'!I74)))</f>
        <v/>
      </c>
      <c r="DL80" s="277" t="str">
        <f ca="true">+IF(OFFSET('Sanitation Data'!$I$30,0,10*ROW('Sanitation Data'!I74))="","",OFFSET('Sanitation Data'!$I$30,0,10*ROW('Sanitation Data'!I74)))</f>
        <v/>
      </c>
      <c r="DM80" s="277" t="str">
        <f ca="true">+IF(OFFSET('Sanitation Data'!$I$31,0,10*ROW('Sanitation Data'!I74))="","",OFFSET('Sanitation Data'!$I$31,0,10*ROW('Sanitation Data'!I74)))</f>
        <v/>
      </c>
      <c r="DN80" s="277" t="str">
        <f ca="true">+IF(OFFSET('Sanitation Data'!$I$32,0,10*ROW('Sanitation Data'!I74))="","",OFFSET('Sanitation Data'!$I$32,0,10*ROW('Sanitation Data'!I74)))</f>
        <v/>
      </c>
      <c r="DO80" s="277" t="str">
        <f ca="true">+IF(OFFSET('Hygiene Data'!$D$11,0,10*ROW('Hygiene Data'!D74))="","",OFFSET('Hygiene Data'!$D$11,0,10*ROW('Hygiene Data'!D74)))</f>
        <v/>
      </c>
      <c r="DP80" s="277" t="str">
        <f ca="true">+IF(OFFSET('Hygiene Data'!$D$12,0,10*ROW('Hygiene Data'!D74))="","",OFFSET('Hygiene Data'!$D$12,0,10*ROW('Hygiene Data'!D74)))</f>
        <v/>
      </c>
      <c r="DQ80" s="277" t="str">
        <f ca="true">+IF(OFFSET('Hygiene Data'!$D$13,0,10*ROW('Hygiene Data'!D74))="","",OFFSET('Hygiene Data'!$D$13,0,10*ROW('Hygiene Data'!D74)))</f>
        <v/>
      </c>
      <c r="DR80" s="277" t="str">
        <f ca="true">+IF(OFFSET('Hygiene Data'!$E$11,0,10*ROW('Hygiene Data'!E74))="","",OFFSET('Hygiene Data'!$E$11,0,10*ROW('Hygiene Data'!E74)))</f>
        <v/>
      </c>
      <c r="DS80" s="277" t="str">
        <f ca="true">+IF(OFFSET('Hygiene Data'!$E$12,0,10*ROW('Hygiene Data'!E74))="","",OFFSET('Hygiene Data'!$E$12,0,10*ROW('Hygiene Data'!E74)))</f>
        <v/>
      </c>
      <c r="DT80" s="277" t="str">
        <f ca="true">+IF(OFFSET('Hygiene Data'!$E$13,0,10*ROW('Hygiene Data'!E74))="","",OFFSET('Hygiene Data'!$E$13,0,10*ROW('Hygiene Data'!E74)))</f>
        <v/>
      </c>
      <c r="DU80" s="277" t="str">
        <f ca="true">+IF(OFFSET('Hygiene Data'!$F$11,0,10*ROW('Hygiene Data'!F74))="","",OFFSET('Hygiene Data'!$F$11,0,10*ROW('Hygiene Data'!F74)))</f>
        <v/>
      </c>
      <c r="DV80" s="277" t="str">
        <f ca="true">+IF(OFFSET('Hygiene Data'!$F$12,0,10*ROW('Hygiene Data'!F74))="","",OFFSET('Hygiene Data'!$F$12,0,10*ROW('Hygiene Data'!F74)))</f>
        <v/>
      </c>
      <c r="DW80" s="277" t="str">
        <f ca="true">+IF(OFFSET('Hygiene Data'!$F$13,0,10*ROW('Hygiene Data'!F74))="","",OFFSET('Hygiene Data'!$F$13,0,10*ROW('Hygiene Data'!F74)))</f>
        <v/>
      </c>
      <c r="DX80" s="277" t="str">
        <f ca="true">+IF(OFFSET('Hygiene Data'!$G$11,0,10*ROW('Hygiene Data'!G74))="","",OFFSET('Hygiene Data'!$G$11,0,10*ROW('Hygiene Data'!G74)))</f>
        <v/>
      </c>
      <c r="DY80" s="277" t="str">
        <f ca="true">+IF(OFFSET('Hygiene Data'!$G$12,0,10*ROW('Hygiene Data'!G74))="","",OFFSET('Hygiene Data'!$G$12,0,10*ROW('Hygiene Data'!G74)))</f>
        <v/>
      </c>
      <c r="DZ80" s="277" t="str">
        <f ca="true">+IF(OFFSET('Hygiene Data'!$G$13,0,10*ROW('Hygiene Data'!G74))="","",OFFSET('Hygiene Data'!$G$13,0,10*ROW('Hygiene Data'!G74)))</f>
        <v/>
      </c>
      <c r="EA80" s="277" t="str">
        <f ca="true">+IF(OFFSET('Hygiene Data'!$H$11,0,10*ROW('Hygiene Data'!H74))="","",OFFSET('Hygiene Data'!$H$11,0,10*ROW('Hygiene Data'!H74)))</f>
        <v/>
      </c>
      <c r="EB80" s="277" t="str">
        <f ca="true">+IF(OFFSET('Hygiene Data'!$H$12,0,10*ROW('Hygiene Data'!H74))="","",OFFSET('Hygiene Data'!$H$12,0,10*ROW('Hygiene Data'!H74)))</f>
        <v/>
      </c>
      <c r="EC80" s="277" t="str">
        <f ca="true">+IF(OFFSET('Hygiene Data'!$H$13,0,10*ROW('Hygiene Data'!H74))="","",OFFSET('Hygiene Data'!$H$13,0,10*ROW('Hygiene Data'!H74)))</f>
        <v/>
      </c>
      <c r="ED80" s="277" t="str">
        <f ca="true">+IF(OFFSET('Hygiene Data'!$I$11,0,10*ROW('Hygiene Data'!I74))="","",OFFSET('Hygiene Data'!$I$11,0,10*ROW('Hygiene Data'!I74)))</f>
        <v/>
      </c>
      <c r="EE80" s="277" t="str">
        <f ca="true">+IF(OFFSET('Hygiene Data'!$I$12,0,10*ROW('Hygiene Data'!I74))="","",OFFSET('Hygiene Data'!$I$12,0,10*ROW('Hygiene Data'!I74)))</f>
        <v/>
      </c>
      <c r="EF80" s="277"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33" t="str">
        <f t="shared" ca="true" si="1"/>
        <v/>
      </c>
      <c r="D81" s="92"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2"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2"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2"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2"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2"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2"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2"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2"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2"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2"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2"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2"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2"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2"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2"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2"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2"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3"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3"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3"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3"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3"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3"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3"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3"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3"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3"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3"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3"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3"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3"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3"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3"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3"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3"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3"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3"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3"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3"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3"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3"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3"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3"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3"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3"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3"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3"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4"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4"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4"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4"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4"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4"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4"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4"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4"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4"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4"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4"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4"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4"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4"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4"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4"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4"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7"/>
      <c r="BS81" s="277" t="str">
        <f ca="true">+IF(OFFSET('Water Data'!$D$27,0,10*ROW('Water Data'!D75))="","",OFFSET('Water Data'!$D$27,0,10*ROW('Water Data'!D75)))</f>
        <v/>
      </c>
      <c r="BT81" s="277" t="str">
        <f ca="true">+IF(OFFSET('Water Data'!$D$28,0,10*ROW('Water Data'!D75))="","",OFFSET('Water Data'!$D$28,0,10*ROW('Water Data'!D75)))</f>
        <v/>
      </c>
      <c r="BU81" s="277" t="str">
        <f ca="true">+IF(OFFSET('Water Data'!$D$29,0,10*ROW('Water Data'!D75))="","",OFFSET('Water Data'!$D$29,0,10*ROW('Water Data'!D75)))</f>
        <v/>
      </c>
      <c r="BV81" s="277" t="str">
        <f ca="true">+IF(OFFSET('Water Data'!$E$27,0,10*ROW('Water Data'!E75))="","",OFFSET('Water Data'!$E$27,0,10*ROW('Water Data'!E75)))</f>
        <v/>
      </c>
      <c r="BW81" s="277" t="str">
        <f ca="true">+IF(OFFSET('Water Data'!$E$28,0,10*ROW('Water Data'!E75))="","",OFFSET('Water Data'!$E$28,0,10*ROW('Water Data'!E75)))</f>
        <v/>
      </c>
      <c r="BX81" s="277" t="str">
        <f ca="true">+IF(OFFSET('Water Data'!$E$29,0,10*ROW('Water Data'!E75))="","",OFFSET('Water Data'!$E$29,0,10*ROW('Water Data'!E75)))</f>
        <v/>
      </c>
      <c r="BY81" s="277" t="str">
        <f ca="true">+IF(OFFSET('Water Data'!$F$27,0,10*ROW('Water Data'!F75))="","",OFFSET('Water Data'!$F$27,0,10*ROW('Water Data'!F75)))</f>
        <v/>
      </c>
      <c r="BZ81" s="277" t="str">
        <f ca="true">+IF(OFFSET('Water Data'!$F$28,0,10*ROW('Water Data'!F75))="","",OFFSET('Water Data'!$F$28,0,10*ROW('Water Data'!F75)))</f>
        <v/>
      </c>
      <c r="CA81" s="277" t="str">
        <f ca="true">+IF(OFFSET('Water Data'!$F$29,0,10*ROW('Water Data'!F75))="","",OFFSET('Water Data'!$F$29,0,10*ROW('Water Data'!F75)))</f>
        <v/>
      </c>
      <c r="CB81" s="277" t="str">
        <f ca="true">+IF(OFFSET('Water Data'!$G$27,0,10*ROW('Water Data'!G75))="","",OFFSET('Water Data'!$G$27,0,10*ROW('Water Data'!G75)))</f>
        <v/>
      </c>
      <c r="CC81" s="277" t="str">
        <f ca="true">+IF(OFFSET('Water Data'!$G$28,0,10*ROW('Water Data'!G75))="","",OFFSET('Water Data'!$G$28,0,10*ROW('Water Data'!G75)))</f>
        <v/>
      </c>
      <c r="CD81" s="277" t="str">
        <f ca="true">+IF(OFFSET('Water Data'!$G$29,0,10*ROW('Water Data'!G75))="","",OFFSET('Water Data'!$G$29,0,10*ROW('Water Data'!G75)))</f>
        <v/>
      </c>
      <c r="CE81" s="277" t="str">
        <f ca="true">+IF(OFFSET('Water Data'!$H$27,0,10*ROW('Water Data'!H75))="","",OFFSET('Water Data'!$H$27,0,10*ROW('Water Data'!H75)))</f>
        <v/>
      </c>
      <c r="CF81" s="277" t="str">
        <f ca="true">+IF(OFFSET('Water Data'!$H$28,0,10*ROW('Water Data'!H75))="","",OFFSET('Water Data'!$H$28,0,10*ROW('Water Data'!H75)))</f>
        <v/>
      </c>
      <c r="CG81" s="277" t="str">
        <f ca="true">+IF(OFFSET('Water Data'!$H$29,0,10*ROW('Water Data'!H75))="","",OFFSET('Water Data'!$H$29,0,10*ROW('Water Data'!H75)))</f>
        <v/>
      </c>
      <c r="CH81" s="277" t="str">
        <f ca="true">+IF(OFFSET('Water Data'!$I$27,0,10*ROW('Water Data'!I75))="","",OFFSET('Water Data'!$I$27,0,10*ROW('Water Data'!I75)))</f>
        <v/>
      </c>
      <c r="CI81" s="277" t="str">
        <f ca="true">+IF(OFFSET('Water Data'!$I$28,0,10*ROW('Water Data'!I75))="","",OFFSET('Water Data'!$I$28,0,10*ROW('Water Data'!I75)))</f>
        <v/>
      </c>
      <c r="CJ81" s="277" t="str">
        <f ca="true">+IF(OFFSET('Water Data'!$I$29,0,10*ROW('Water Data'!I75))="","",OFFSET('Water Data'!$I$29,0,10*ROW('Water Data'!I75)))</f>
        <v/>
      </c>
      <c r="CK81" s="277" t="str">
        <f ca="true">+IF(OFFSET('Sanitation Data'!$D$28,0,10*ROW('Sanitation Data'!D75))="","",OFFSET('Sanitation Data'!$D$28,0,10*ROW('Sanitation Data'!D75)))</f>
        <v/>
      </c>
      <c r="CL81" s="277" t="str">
        <f ca="true">+IF(OFFSET('Sanitation Data'!$D$29,0,10*ROW('Sanitation Data'!D75))="","",OFFSET('Sanitation Data'!$D$29,0,10*ROW('Sanitation Data'!D75)))</f>
        <v/>
      </c>
      <c r="CM81" s="277" t="str">
        <f ca="true">+IF(OFFSET('Sanitation Data'!$D$30,0,10*ROW('Sanitation Data'!D75))="","",OFFSET('Sanitation Data'!$D$30,0,10*ROW('Sanitation Data'!D75)))</f>
        <v/>
      </c>
      <c r="CN81" s="277" t="str">
        <f ca="true">+IF(OFFSET('Sanitation Data'!$D$31,0,10*ROW('Sanitation Data'!D75))="","",OFFSET('Sanitation Data'!$D$31,0,10*ROW('Sanitation Data'!D75)))</f>
        <v/>
      </c>
      <c r="CO81" s="277" t="str">
        <f ca="true">+IF(OFFSET('Sanitation Data'!$D$32,0,10*ROW('Sanitation Data'!D75))="","",OFFSET('Sanitation Data'!$D$32,0,10*ROW('Sanitation Data'!D75)))</f>
        <v/>
      </c>
      <c r="CP81" s="277" t="str">
        <f ca="true">+IF(OFFSET('Sanitation Data'!$E$28,0,10*ROW('Sanitation Data'!E75))="","",OFFSET('Sanitation Data'!$E$28,0,10*ROW('Sanitation Data'!E75)))</f>
        <v/>
      </c>
      <c r="CQ81" s="277" t="str">
        <f ca="true">+IF(OFFSET('Sanitation Data'!$E$29,0,10*ROW('Sanitation Data'!E75))="","",OFFSET('Sanitation Data'!$E$29,0,10*ROW('Sanitation Data'!E75)))</f>
        <v/>
      </c>
      <c r="CR81" s="277" t="str">
        <f ca="true">+IF(OFFSET('Sanitation Data'!$E$30,0,10*ROW('Sanitation Data'!E75))="","",OFFSET('Sanitation Data'!$E$30,0,10*ROW('Sanitation Data'!E75)))</f>
        <v/>
      </c>
      <c r="CS81" s="277" t="str">
        <f ca="true">+IF(OFFSET('Sanitation Data'!$E$31,0,10*ROW('Sanitation Data'!E75))="","",OFFSET('Sanitation Data'!$E$31,0,10*ROW('Sanitation Data'!E75)))</f>
        <v/>
      </c>
      <c r="CT81" s="277" t="str">
        <f ca="true">+IF(OFFSET('Sanitation Data'!$E$32,0,10*ROW('Sanitation Data'!E75))="","",OFFSET('Sanitation Data'!$E$32,0,10*ROW('Sanitation Data'!E75)))</f>
        <v/>
      </c>
      <c r="CU81" s="277" t="str">
        <f ca="true">+IF(OFFSET('Sanitation Data'!$F$28,0,10*ROW('Sanitation Data'!F75))="","",OFFSET('Sanitation Data'!$F$28,0,10*ROW('Sanitation Data'!F75)))</f>
        <v/>
      </c>
      <c r="CV81" s="277" t="str">
        <f ca="true">+IF(OFFSET('Sanitation Data'!$F$29,0,10*ROW('Sanitation Data'!F75))="","",OFFSET('Sanitation Data'!$F$29,0,10*ROW('Sanitation Data'!F75)))</f>
        <v/>
      </c>
      <c r="CW81" s="277" t="str">
        <f ca="true">+IF(OFFSET('Sanitation Data'!$F$30,0,10*ROW('Sanitation Data'!F75))="","",OFFSET('Sanitation Data'!$F$30,0,10*ROW('Sanitation Data'!F75)))</f>
        <v/>
      </c>
      <c r="CX81" s="277" t="str">
        <f ca="true">+IF(OFFSET('Sanitation Data'!$F$31,0,10*ROW('Sanitation Data'!F75))="","",OFFSET('Sanitation Data'!$F$31,0,10*ROW('Sanitation Data'!F75)))</f>
        <v/>
      </c>
      <c r="CY81" s="277" t="str">
        <f ca="true">+IF(OFFSET('Sanitation Data'!$F$32,0,10*ROW('Sanitation Data'!F75))="","",OFFSET('Sanitation Data'!$F$32,0,10*ROW('Sanitation Data'!F75)))</f>
        <v/>
      </c>
      <c r="CZ81" s="277" t="str">
        <f ca="true">+IF(OFFSET('Sanitation Data'!$G$28,0,10*ROW('Sanitation Data'!G75))="","",OFFSET('Sanitation Data'!$G$28,0,10*ROW('Sanitation Data'!G75)))</f>
        <v/>
      </c>
      <c r="DA81" s="277" t="str">
        <f ca="true">+IF(OFFSET('Sanitation Data'!$G$29,0,10*ROW('Sanitation Data'!G75))="","",OFFSET('Sanitation Data'!$G$29,0,10*ROW('Sanitation Data'!G75)))</f>
        <v/>
      </c>
      <c r="DB81" s="277" t="str">
        <f ca="true">+IF(OFFSET('Sanitation Data'!$G$30,0,10*ROW('Sanitation Data'!G75))="","",OFFSET('Sanitation Data'!$G$30,0,10*ROW('Sanitation Data'!G75)))</f>
        <v/>
      </c>
      <c r="DC81" s="277" t="str">
        <f ca="true">+IF(OFFSET('Sanitation Data'!$G$31,0,10*ROW('Sanitation Data'!G75))="","",OFFSET('Sanitation Data'!$G$31,0,10*ROW('Sanitation Data'!G75)))</f>
        <v/>
      </c>
      <c r="DD81" s="277" t="str">
        <f ca="true">+IF(OFFSET('Sanitation Data'!$G$32,0,10*ROW('Sanitation Data'!G75))="","",OFFSET('Sanitation Data'!$G$32,0,10*ROW('Sanitation Data'!G75)))</f>
        <v/>
      </c>
      <c r="DE81" s="277" t="str">
        <f ca="true">+IF(OFFSET('Sanitation Data'!$H$28,0,10*ROW('Sanitation Data'!H75))="","",OFFSET('Sanitation Data'!$H$28,0,10*ROW('Sanitation Data'!H75)))</f>
        <v/>
      </c>
      <c r="DF81" s="277" t="str">
        <f ca="true">+IF(OFFSET('Sanitation Data'!$H$29,0,10*ROW('Sanitation Data'!H75))="","",OFFSET('Sanitation Data'!$H$29,0,10*ROW('Sanitation Data'!H75)))</f>
        <v/>
      </c>
      <c r="DG81" s="277" t="str">
        <f ca="true">+IF(OFFSET('Sanitation Data'!$H$30,0,10*ROW('Sanitation Data'!H75))="","",OFFSET('Sanitation Data'!$H$30,0,10*ROW('Sanitation Data'!H75)))</f>
        <v/>
      </c>
      <c r="DH81" s="277" t="str">
        <f ca="true">+IF(OFFSET('Sanitation Data'!$H$31,0,10*ROW('Sanitation Data'!H75))="","",OFFSET('Sanitation Data'!$H$31,0,10*ROW('Sanitation Data'!H75)))</f>
        <v/>
      </c>
      <c r="DI81" s="277" t="str">
        <f ca="true">+IF(OFFSET('Sanitation Data'!$H$32,0,10*ROW('Sanitation Data'!H75))="","",OFFSET('Sanitation Data'!$H$32,0,10*ROW('Sanitation Data'!H75)))</f>
        <v/>
      </c>
      <c r="DJ81" s="277" t="str">
        <f ca="true">+IF(OFFSET('Sanitation Data'!$I$28,0,10*ROW('Sanitation Data'!I75))="","",OFFSET('Sanitation Data'!$I$28,0,10*ROW('Sanitation Data'!I75)))</f>
        <v/>
      </c>
      <c r="DK81" s="277" t="str">
        <f ca="true">+IF(OFFSET('Sanitation Data'!$I$29,0,10*ROW('Sanitation Data'!I75))="","",OFFSET('Sanitation Data'!$I$29,0,10*ROW('Sanitation Data'!I75)))</f>
        <v/>
      </c>
      <c r="DL81" s="277" t="str">
        <f ca="true">+IF(OFFSET('Sanitation Data'!$I$30,0,10*ROW('Sanitation Data'!I75))="","",OFFSET('Sanitation Data'!$I$30,0,10*ROW('Sanitation Data'!I75)))</f>
        <v/>
      </c>
      <c r="DM81" s="277" t="str">
        <f ca="true">+IF(OFFSET('Sanitation Data'!$I$31,0,10*ROW('Sanitation Data'!I75))="","",OFFSET('Sanitation Data'!$I$31,0,10*ROW('Sanitation Data'!I75)))</f>
        <v/>
      </c>
      <c r="DN81" s="277" t="str">
        <f ca="true">+IF(OFFSET('Sanitation Data'!$I$32,0,10*ROW('Sanitation Data'!I75))="","",OFFSET('Sanitation Data'!$I$32,0,10*ROW('Sanitation Data'!I75)))</f>
        <v/>
      </c>
      <c r="DO81" s="277" t="str">
        <f ca="true">+IF(OFFSET('Hygiene Data'!$D$11,0,10*ROW('Hygiene Data'!D75))="","",OFFSET('Hygiene Data'!$D$11,0,10*ROW('Hygiene Data'!D75)))</f>
        <v/>
      </c>
      <c r="DP81" s="277" t="str">
        <f ca="true">+IF(OFFSET('Hygiene Data'!$D$12,0,10*ROW('Hygiene Data'!D75))="","",OFFSET('Hygiene Data'!$D$12,0,10*ROW('Hygiene Data'!D75)))</f>
        <v/>
      </c>
      <c r="DQ81" s="277" t="str">
        <f ca="true">+IF(OFFSET('Hygiene Data'!$D$13,0,10*ROW('Hygiene Data'!D75))="","",OFFSET('Hygiene Data'!$D$13,0,10*ROW('Hygiene Data'!D75)))</f>
        <v/>
      </c>
      <c r="DR81" s="277" t="str">
        <f ca="true">+IF(OFFSET('Hygiene Data'!$E$11,0,10*ROW('Hygiene Data'!E75))="","",OFFSET('Hygiene Data'!$E$11,0,10*ROW('Hygiene Data'!E75)))</f>
        <v/>
      </c>
      <c r="DS81" s="277" t="str">
        <f ca="true">+IF(OFFSET('Hygiene Data'!$E$12,0,10*ROW('Hygiene Data'!E75))="","",OFFSET('Hygiene Data'!$E$12,0,10*ROW('Hygiene Data'!E75)))</f>
        <v/>
      </c>
      <c r="DT81" s="277" t="str">
        <f ca="true">+IF(OFFSET('Hygiene Data'!$E$13,0,10*ROW('Hygiene Data'!E75))="","",OFFSET('Hygiene Data'!$E$13,0,10*ROW('Hygiene Data'!E75)))</f>
        <v/>
      </c>
      <c r="DU81" s="277" t="str">
        <f ca="true">+IF(OFFSET('Hygiene Data'!$F$11,0,10*ROW('Hygiene Data'!F75))="","",OFFSET('Hygiene Data'!$F$11,0,10*ROW('Hygiene Data'!F75)))</f>
        <v/>
      </c>
      <c r="DV81" s="277" t="str">
        <f ca="true">+IF(OFFSET('Hygiene Data'!$F$12,0,10*ROW('Hygiene Data'!F75))="","",OFFSET('Hygiene Data'!$F$12,0,10*ROW('Hygiene Data'!F75)))</f>
        <v/>
      </c>
      <c r="DW81" s="277" t="str">
        <f ca="true">+IF(OFFSET('Hygiene Data'!$F$13,0,10*ROW('Hygiene Data'!F75))="","",OFFSET('Hygiene Data'!$F$13,0,10*ROW('Hygiene Data'!F75)))</f>
        <v/>
      </c>
      <c r="DX81" s="277" t="str">
        <f ca="true">+IF(OFFSET('Hygiene Data'!$G$11,0,10*ROW('Hygiene Data'!G75))="","",OFFSET('Hygiene Data'!$G$11,0,10*ROW('Hygiene Data'!G75)))</f>
        <v/>
      </c>
      <c r="DY81" s="277" t="str">
        <f ca="true">+IF(OFFSET('Hygiene Data'!$G$12,0,10*ROW('Hygiene Data'!G75))="","",OFFSET('Hygiene Data'!$G$12,0,10*ROW('Hygiene Data'!G75)))</f>
        <v/>
      </c>
      <c r="DZ81" s="277" t="str">
        <f ca="true">+IF(OFFSET('Hygiene Data'!$G$13,0,10*ROW('Hygiene Data'!G75))="","",OFFSET('Hygiene Data'!$G$13,0,10*ROW('Hygiene Data'!G75)))</f>
        <v/>
      </c>
      <c r="EA81" s="277" t="str">
        <f ca="true">+IF(OFFSET('Hygiene Data'!$H$11,0,10*ROW('Hygiene Data'!H75))="","",OFFSET('Hygiene Data'!$H$11,0,10*ROW('Hygiene Data'!H75)))</f>
        <v/>
      </c>
      <c r="EB81" s="277" t="str">
        <f ca="true">+IF(OFFSET('Hygiene Data'!$H$12,0,10*ROW('Hygiene Data'!H75))="","",OFFSET('Hygiene Data'!$H$12,0,10*ROW('Hygiene Data'!H75)))</f>
        <v/>
      </c>
      <c r="EC81" s="277" t="str">
        <f ca="true">+IF(OFFSET('Hygiene Data'!$H$13,0,10*ROW('Hygiene Data'!H75))="","",OFFSET('Hygiene Data'!$H$13,0,10*ROW('Hygiene Data'!H75)))</f>
        <v/>
      </c>
      <c r="ED81" s="277" t="str">
        <f ca="true">+IF(OFFSET('Hygiene Data'!$I$11,0,10*ROW('Hygiene Data'!I75))="","",OFFSET('Hygiene Data'!$I$11,0,10*ROW('Hygiene Data'!I75)))</f>
        <v/>
      </c>
      <c r="EE81" s="277" t="str">
        <f ca="true">+IF(OFFSET('Hygiene Data'!$I$12,0,10*ROW('Hygiene Data'!I75))="","",OFFSET('Hygiene Data'!$I$12,0,10*ROW('Hygiene Data'!I75)))</f>
        <v/>
      </c>
      <c r="EF81" s="277"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33" t="str">
        <f t="shared" ca="true" si="1"/>
        <v/>
      </c>
      <c r="D82" s="92"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2"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2"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2"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2"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2"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2"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2"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2"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2"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2"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2"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2"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2"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2"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2"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2"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2"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3"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3"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3"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3"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3"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3"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3"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3"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3"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3"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3"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3"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3"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3"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3"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3"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3"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3"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3"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3"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3"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3"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3"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3"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3"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3"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3"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3"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3"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3"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4"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4"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4"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4"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4"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4"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4"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4"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4"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4"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4"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4"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4"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4"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4"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4"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4"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4"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7"/>
      <c r="BS82" s="277" t="str">
        <f ca="true">+IF(OFFSET('Water Data'!$D$27,0,10*ROW('Water Data'!D76))="","",OFFSET('Water Data'!$D$27,0,10*ROW('Water Data'!D76)))</f>
        <v/>
      </c>
      <c r="BT82" s="277" t="str">
        <f ca="true">+IF(OFFSET('Water Data'!$D$28,0,10*ROW('Water Data'!D76))="","",OFFSET('Water Data'!$D$28,0,10*ROW('Water Data'!D76)))</f>
        <v/>
      </c>
      <c r="BU82" s="277" t="str">
        <f ca="true">+IF(OFFSET('Water Data'!$D$29,0,10*ROW('Water Data'!D76))="","",OFFSET('Water Data'!$D$29,0,10*ROW('Water Data'!D76)))</f>
        <v/>
      </c>
      <c r="BV82" s="277" t="str">
        <f ca="true">+IF(OFFSET('Water Data'!$E$27,0,10*ROW('Water Data'!E76))="","",OFFSET('Water Data'!$E$27,0,10*ROW('Water Data'!E76)))</f>
        <v/>
      </c>
      <c r="BW82" s="277" t="str">
        <f ca="true">+IF(OFFSET('Water Data'!$E$28,0,10*ROW('Water Data'!E76))="","",OFFSET('Water Data'!$E$28,0,10*ROW('Water Data'!E76)))</f>
        <v/>
      </c>
      <c r="BX82" s="277" t="str">
        <f ca="true">+IF(OFFSET('Water Data'!$E$29,0,10*ROW('Water Data'!E76))="","",OFFSET('Water Data'!$E$29,0,10*ROW('Water Data'!E76)))</f>
        <v/>
      </c>
      <c r="BY82" s="277" t="str">
        <f ca="true">+IF(OFFSET('Water Data'!$F$27,0,10*ROW('Water Data'!F76))="","",OFFSET('Water Data'!$F$27,0,10*ROW('Water Data'!F76)))</f>
        <v/>
      </c>
      <c r="BZ82" s="277" t="str">
        <f ca="true">+IF(OFFSET('Water Data'!$F$28,0,10*ROW('Water Data'!F76))="","",OFFSET('Water Data'!$F$28,0,10*ROW('Water Data'!F76)))</f>
        <v/>
      </c>
      <c r="CA82" s="277" t="str">
        <f ca="true">+IF(OFFSET('Water Data'!$F$29,0,10*ROW('Water Data'!F76))="","",OFFSET('Water Data'!$F$29,0,10*ROW('Water Data'!F76)))</f>
        <v/>
      </c>
      <c r="CB82" s="277" t="str">
        <f ca="true">+IF(OFFSET('Water Data'!$G$27,0,10*ROW('Water Data'!G76))="","",OFFSET('Water Data'!$G$27,0,10*ROW('Water Data'!G76)))</f>
        <v/>
      </c>
      <c r="CC82" s="277" t="str">
        <f ca="true">+IF(OFFSET('Water Data'!$G$28,0,10*ROW('Water Data'!G76))="","",OFFSET('Water Data'!$G$28,0,10*ROW('Water Data'!G76)))</f>
        <v/>
      </c>
      <c r="CD82" s="277" t="str">
        <f ca="true">+IF(OFFSET('Water Data'!$G$29,0,10*ROW('Water Data'!G76))="","",OFFSET('Water Data'!$G$29,0,10*ROW('Water Data'!G76)))</f>
        <v/>
      </c>
      <c r="CE82" s="277" t="str">
        <f ca="true">+IF(OFFSET('Water Data'!$H$27,0,10*ROW('Water Data'!H76))="","",OFFSET('Water Data'!$H$27,0,10*ROW('Water Data'!H76)))</f>
        <v/>
      </c>
      <c r="CF82" s="277" t="str">
        <f ca="true">+IF(OFFSET('Water Data'!$H$28,0,10*ROW('Water Data'!H76))="","",OFFSET('Water Data'!$H$28,0,10*ROW('Water Data'!H76)))</f>
        <v/>
      </c>
      <c r="CG82" s="277" t="str">
        <f ca="true">+IF(OFFSET('Water Data'!$H$29,0,10*ROW('Water Data'!H76))="","",OFFSET('Water Data'!$H$29,0,10*ROW('Water Data'!H76)))</f>
        <v/>
      </c>
      <c r="CH82" s="277" t="str">
        <f ca="true">+IF(OFFSET('Water Data'!$I$27,0,10*ROW('Water Data'!I76))="","",OFFSET('Water Data'!$I$27,0,10*ROW('Water Data'!I76)))</f>
        <v/>
      </c>
      <c r="CI82" s="277" t="str">
        <f ca="true">+IF(OFFSET('Water Data'!$I$28,0,10*ROW('Water Data'!I76))="","",OFFSET('Water Data'!$I$28,0,10*ROW('Water Data'!I76)))</f>
        <v/>
      </c>
      <c r="CJ82" s="277" t="str">
        <f ca="true">+IF(OFFSET('Water Data'!$I$29,0,10*ROW('Water Data'!I76))="","",OFFSET('Water Data'!$I$29,0,10*ROW('Water Data'!I76)))</f>
        <v/>
      </c>
      <c r="CK82" s="277" t="str">
        <f ca="true">+IF(OFFSET('Sanitation Data'!$D$28,0,10*ROW('Sanitation Data'!D76))="","",OFFSET('Sanitation Data'!$D$28,0,10*ROW('Sanitation Data'!D76)))</f>
        <v/>
      </c>
      <c r="CL82" s="277" t="str">
        <f ca="true">+IF(OFFSET('Sanitation Data'!$D$29,0,10*ROW('Sanitation Data'!D76))="","",OFFSET('Sanitation Data'!$D$29,0,10*ROW('Sanitation Data'!D76)))</f>
        <v/>
      </c>
      <c r="CM82" s="277" t="str">
        <f ca="true">+IF(OFFSET('Sanitation Data'!$D$30,0,10*ROW('Sanitation Data'!D76))="","",OFFSET('Sanitation Data'!$D$30,0,10*ROW('Sanitation Data'!D76)))</f>
        <v/>
      </c>
      <c r="CN82" s="277" t="str">
        <f ca="true">+IF(OFFSET('Sanitation Data'!$D$31,0,10*ROW('Sanitation Data'!D76))="","",OFFSET('Sanitation Data'!$D$31,0,10*ROW('Sanitation Data'!D76)))</f>
        <v/>
      </c>
      <c r="CO82" s="277" t="str">
        <f ca="true">+IF(OFFSET('Sanitation Data'!$D$32,0,10*ROW('Sanitation Data'!D76))="","",OFFSET('Sanitation Data'!$D$32,0,10*ROW('Sanitation Data'!D76)))</f>
        <v/>
      </c>
      <c r="CP82" s="277" t="str">
        <f ca="true">+IF(OFFSET('Sanitation Data'!$E$28,0,10*ROW('Sanitation Data'!E76))="","",OFFSET('Sanitation Data'!$E$28,0,10*ROW('Sanitation Data'!E76)))</f>
        <v/>
      </c>
      <c r="CQ82" s="277" t="str">
        <f ca="true">+IF(OFFSET('Sanitation Data'!$E$29,0,10*ROW('Sanitation Data'!E76))="","",OFFSET('Sanitation Data'!$E$29,0,10*ROW('Sanitation Data'!E76)))</f>
        <v/>
      </c>
      <c r="CR82" s="277" t="str">
        <f ca="true">+IF(OFFSET('Sanitation Data'!$E$30,0,10*ROW('Sanitation Data'!E76))="","",OFFSET('Sanitation Data'!$E$30,0,10*ROW('Sanitation Data'!E76)))</f>
        <v/>
      </c>
      <c r="CS82" s="277" t="str">
        <f ca="true">+IF(OFFSET('Sanitation Data'!$E$31,0,10*ROW('Sanitation Data'!E76))="","",OFFSET('Sanitation Data'!$E$31,0,10*ROW('Sanitation Data'!E76)))</f>
        <v/>
      </c>
      <c r="CT82" s="277" t="str">
        <f ca="true">+IF(OFFSET('Sanitation Data'!$E$32,0,10*ROW('Sanitation Data'!E76))="","",OFFSET('Sanitation Data'!$E$32,0,10*ROW('Sanitation Data'!E76)))</f>
        <v/>
      </c>
      <c r="CU82" s="277" t="str">
        <f ca="true">+IF(OFFSET('Sanitation Data'!$F$28,0,10*ROW('Sanitation Data'!F76))="","",OFFSET('Sanitation Data'!$F$28,0,10*ROW('Sanitation Data'!F76)))</f>
        <v/>
      </c>
      <c r="CV82" s="277" t="str">
        <f ca="true">+IF(OFFSET('Sanitation Data'!$F$29,0,10*ROW('Sanitation Data'!F76))="","",OFFSET('Sanitation Data'!$F$29,0,10*ROW('Sanitation Data'!F76)))</f>
        <v/>
      </c>
      <c r="CW82" s="277" t="str">
        <f ca="true">+IF(OFFSET('Sanitation Data'!$F$30,0,10*ROW('Sanitation Data'!F76))="","",OFFSET('Sanitation Data'!$F$30,0,10*ROW('Sanitation Data'!F76)))</f>
        <v/>
      </c>
      <c r="CX82" s="277" t="str">
        <f ca="true">+IF(OFFSET('Sanitation Data'!$F$31,0,10*ROW('Sanitation Data'!F76))="","",OFFSET('Sanitation Data'!$F$31,0,10*ROW('Sanitation Data'!F76)))</f>
        <v/>
      </c>
      <c r="CY82" s="277" t="str">
        <f ca="true">+IF(OFFSET('Sanitation Data'!$F$32,0,10*ROW('Sanitation Data'!F76))="","",OFFSET('Sanitation Data'!$F$32,0,10*ROW('Sanitation Data'!F76)))</f>
        <v/>
      </c>
      <c r="CZ82" s="277" t="str">
        <f ca="true">+IF(OFFSET('Sanitation Data'!$G$28,0,10*ROW('Sanitation Data'!G76))="","",OFFSET('Sanitation Data'!$G$28,0,10*ROW('Sanitation Data'!G76)))</f>
        <v/>
      </c>
      <c r="DA82" s="277" t="str">
        <f ca="true">+IF(OFFSET('Sanitation Data'!$G$29,0,10*ROW('Sanitation Data'!G76))="","",OFFSET('Sanitation Data'!$G$29,0,10*ROW('Sanitation Data'!G76)))</f>
        <v/>
      </c>
      <c r="DB82" s="277" t="str">
        <f ca="true">+IF(OFFSET('Sanitation Data'!$G$30,0,10*ROW('Sanitation Data'!G76))="","",OFFSET('Sanitation Data'!$G$30,0,10*ROW('Sanitation Data'!G76)))</f>
        <v/>
      </c>
      <c r="DC82" s="277" t="str">
        <f ca="true">+IF(OFFSET('Sanitation Data'!$G$31,0,10*ROW('Sanitation Data'!G76))="","",OFFSET('Sanitation Data'!$G$31,0,10*ROW('Sanitation Data'!G76)))</f>
        <v/>
      </c>
      <c r="DD82" s="277" t="str">
        <f ca="true">+IF(OFFSET('Sanitation Data'!$G$32,0,10*ROW('Sanitation Data'!G76))="","",OFFSET('Sanitation Data'!$G$32,0,10*ROW('Sanitation Data'!G76)))</f>
        <v/>
      </c>
      <c r="DE82" s="277" t="str">
        <f ca="true">+IF(OFFSET('Sanitation Data'!$H$28,0,10*ROW('Sanitation Data'!H76))="","",OFFSET('Sanitation Data'!$H$28,0,10*ROW('Sanitation Data'!H76)))</f>
        <v/>
      </c>
      <c r="DF82" s="277" t="str">
        <f ca="true">+IF(OFFSET('Sanitation Data'!$H$29,0,10*ROW('Sanitation Data'!H76))="","",OFFSET('Sanitation Data'!$H$29,0,10*ROW('Sanitation Data'!H76)))</f>
        <v/>
      </c>
      <c r="DG82" s="277" t="str">
        <f ca="true">+IF(OFFSET('Sanitation Data'!$H$30,0,10*ROW('Sanitation Data'!H76))="","",OFFSET('Sanitation Data'!$H$30,0,10*ROW('Sanitation Data'!H76)))</f>
        <v/>
      </c>
      <c r="DH82" s="277" t="str">
        <f ca="true">+IF(OFFSET('Sanitation Data'!$H$31,0,10*ROW('Sanitation Data'!H76))="","",OFFSET('Sanitation Data'!$H$31,0,10*ROW('Sanitation Data'!H76)))</f>
        <v/>
      </c>
      <c r="DI82" s="277" t="str">
        <f ca="true">+IF(OFFSET('Sanitation Data'!$H$32,0,10*ROW('Sanitation Data'!H76))="","",OFFSET('Sanitation Data'!$H$32,0,10*ROW('Sanitation Data'!H76)))</f>
        <v/>
      </c>
      <c r="DJ82" s="277" t="str">
        <f ca="true">+IF(OFFSET('Sanitation Data'!$I$28,0,10*ROW('Sanitation Data'!I76))="","",OFFSET('Sanitation Data'!$I$28,0,10*ROW('Sanitation Data'!I76)))</f>
        <v/>
      </c>
      <c r="DK82" s="277" t="str">
        <f ca="true">+IF(OFFSET('Sanitation Data'!$I$29,0,10*ROW('Sanitation Data'!I76))="","",OFFSET('Sanitation Data'!$I$29,0,10*ROW('Sanitation Data'!I76)))</f>
        <v/>
      </c>
      <c r="DL82" s="277" t="str">
        <f ca="true">+IF(OFFSET('Sanitation Data'!$I$30,0,10*ROW('Sanitation Data'!I76))="","",OFFSET('Sanitation Data'!$I$30,0,10*ROW('Sanitation Data'!I76)))</f>
        <v/>
      </c>
      <c r="DM82" s="277" t="str">
        <f ca="true">+IF(OFFSET('Sanitation Data'!$I$31,0,10*ROW('Sanitation Data'!I76))="","",OFFSET('Sanitation Data'!$I$31,0,10*ROW('Sanitation Data'!I76)))</f>
        <v/>
      </c>
      <c r="DN82" s="277" t="str">
        <f ca="true">+IF(OFFSET('Sanitation Data'!$I$32,0,10*ROW('Sanitation Data'!I76))="","",OFFSET('Sanitation Data'!$I$32,0,10*ROW('Sanitation Data'!I76)))</f>
        <v/>
      </c>
      <c r="DO82" s="277" t="str">
        <f ca="true">+IF(OFFSET('Hygiene Data'!$D$11,0,10*ROW('Hygiene Data'!D76))="","",OFFSET('Hygiene Data'!$D$11,0,10*ROW('Hygiene Data'!D76)))</f>
        <v/>
      </c>
      <c r="DP82" s="277" t="str">
        <f ca="true">+IF(OFFSET('Hygiene Data'!$D$12,0,10*ROW('Hygiene Data'!D76))="","",OFFSET('Hygiene Data'!$D$12,0,10*ROW('Hygiene Data'!D76)))</f>
        <v/>
      </c>
      <c r="DQ82" s="277" t="str">
        <f ca="true">+IF(OFFSET('Hygiene Data'!$D$13,0,10*ROW('Hygiene Data'!D76))="","",OFFSET('Hygiene Data'!$D$13,0,10*ROW('Hygiene Data'!D76)))</f>
        <v/>
      </c>
      <c r="DR82" s="277" t="str">
        <f ca="true">+IF(OFFSET('Hygiene Data'!$E$11,0,10*ROW('Hygiene Data'!E76))="","",OFFSET('Hygiene Data'!$E$11,0,10*ROW('Hygiene Data'!E76)))</f>
        <v/>
      </c>
      <c r="DS82" s="277" t="str">
        <f ca="true">+IF(OFFSET('Hygiene Data'!$E$12,0,10*ROW('Hygiene Data'!E76))="","",OFFSET('Hygiene Data'!$E$12,0,10*ROW('Hygiene Data'!E76)))</f>
        <v/>
      </c>
      <c r="DT82" s="277" t="str">
        <f ca="true">+IF(OFFSET('Hygiene Data'!$E$13,0,10*ROW('Hygiene Data'!E76))="","",OFFSET('Hygiene Data'!$E$13,0,10*ROW('Hygiene Data'!E76)))</f>
        <v/>
      </c>
      <c r="DU82" s="277" t="str">
        <f ca="true">+IF(OFFSET('Hygiene Data'!$F$11,0,10*ROW('Hygiene Data'!F76))="","",OFFSET('Hygiene Data'!$F$11,0,10*ROW('Hygiene Data'!F76)))</f>
        <v/>
      </c>
      <c r="DV82" s="277" t="str">
        <f ca="true">+IF(OFFSET('Hygiene Data'!$F$12,0,10*ROW('Hygiene Data'!F76))="","",OFFSET('Hygiene Data'!$F$12,0,10*ROW('Hygiene Data'!F76)))</f>
        <v/>
      </c>
      <c r="DW82" s="277" t="str">
        <f ca="true">+IF(OFFSET('Hygiene Data'!$F$13,0,10*ROW('Hygiene Data'!F76))="","",OFFSET('Hygiene Data'!$F$13,0,10*ROW('Hygiene Data'!F76)))</f>
        <v/>
      </c>
      <c r="DX82" s="277" t="str">
        <f ca="true">+IF(OFFSET('Hygiene Data'!$G$11,0,10*ROW('Hygiene Data'!G76))="","",OFFSET('Hygiene Data'!$G$11,0,10*ROW('Hygiene Data'!G76)))</f>
        <v/>
      </c>
      <c r="DY82" s="277" t="str">
        <f ca="true">+IF(OFFSET('Hygiene Data'!$G$12,0,10*ROW('Hygiene Data'!G76))="","",OFFSET('Hygiene Data'!$G$12,0,10*ROW('Hygiene Data'!G76)))</f>
        <v/>
      </c>
      <c r="DZ82" s="277" t="str">
        <f ca="true">+IF(OFFSET('Hygiene Data'!$G$13,0,10*ROW('Hygiene Data'!G76))="","",OFFSET('Hygiene Data'!$G$13,0,10*ROW('Hygiene Data'!G76)))</f>
        <v/>
      </c>
      <c r="EA82" s="277" t="str">
        <f ca="true">+IF(OFFSET('Hygiene Data'!$H$11,0,10*ROW('Hygiene Data'!H76))="","",OFFSET('Hygiene Data'!$H$11,0,10*ROW('Hygiene Data'!H76)))</f>
        <v/>
      </c>
      <c r="EB82" s="277" t="str">
        <f ca="true">+IF(OFFSET('Hygiene Data'!$H$12,0,10*ROW('Hygiene Data'!H76))="","",OFFSET('Hygiene Data'!$H$12,0,10*ROW('Hygiene Data'!H76)))</f>
        <v/>
      </c>
      <c r="EC82" s="277" t="str">
        <f ca="true">+IF(OFFSET('Hygiene Data'!$H$13,0,10*ROW('Hygiene Data'!H76))="","",OFFSET('Hygiene Data'!$H$13,0,10*ROW('Hygiene Data'!H76)))</f>
        <v/>
      </c>
      <c r="ED82" s="277" t="str">
        <f ca="true">+IF(OFFSET('Hygiene Data'!$I$11,0,10*ROW('Hygiene Data'!I76))="","",OFFSET('Hygiene Data'!$I$11,0,10*ROW('Hygiene Data'!I76)))</f>
        <v/>
      </c>
      <c r="EE82" s="277" t="str">
        <f ca="true">+IF(OFFSET('Hygiene Data'!$I$12,0,10*ROW('Hygiene Data'!I76))="","",OFFSET('Hygiene Data'!$I$12,0,10*ROW('Hygiene Data'!I76)))</f>
        <v/>
      </c>
      <c r="EF82" s="277"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33" t="str">
        <f t="shared" ca="true" si="1"/>
        <v/>
      </c>
      <c r="D83" s="92"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2"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2"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2"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2"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2"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2"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2"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2"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2"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2"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2"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2"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2"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2"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2"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2"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2"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3"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3"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3"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3"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3"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3"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3"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3"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3"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3"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3"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3"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3"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3"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3"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3"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3"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3"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3"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3"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3"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3"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3"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3"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3"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3"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3"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3"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3"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3"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4"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4"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4"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4"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4"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4"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4"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4"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4"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4"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4"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4"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4"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4"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4"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4"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4"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4"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7"/>
      <c r="BS83" s="277" t="str">
        <f ca="true">+IF(OFFSET('Water Data'!$D$27,0,10*ROW('Water Data'!D77))="","",OFFSET('Water Data'!$D$27,0,10*ROW('Water Data'!D77)))</f>
        <v/>
      </c>
      <c r="BT83" s="277" t="str">
        <f ca="true">+IF(OFFSET('Water Data'!$D$28,0,10*ROW('Water Data'!D77))="","",OFFSET('Water Data'!$D$28,0,10*ROW('Water Data'!D77)))</f>
        <v/>
      </c>
      <c r="BU83" s="277" t="str">
        <f ca="true">+IF(OFFSET('Water Data'!$D$29,0,10*ROW('Water Data'!D77))="","",OFFSET('Water Data'!$D$29,0,10*ROW('Water Data'!D77)))</f>
        <v/>
      </c>
      <c r="BV83" s="277" t="str">
        <f ca="true">+IF(OFFSET('Water Data'!$E$27,0,10*ROW('Water Data'!E77))="","",OFFSET('Water Data'!$E$27,0,10*ROW('Water Data'!E77)))</f>
        <v/>
      </c>
      <c r="BW83" s="277" t="str">
        <f ca="true">+IF(OFFSET('Water Data'!$E$28,0,10*ROW('Water Data'!E77))="","",OFFSET('Water Data'!$E$28,0,10*ROW('Water Data'!E77)))</f>
        <v/>
      </c>
      <c r="BX83" s="277" t="str">
        <f ca="true">+IF(OFFSET('Water Data'!$E$29,0,10*ROW('Water Data'!E77))="","",OFFSET('Water Data'!$E$29,0,10*ROW('Water Data'!E77)))</f>
        <v/>
      </c>
      <c r="BY83" s="277" t="str">
        <f ca="true">+IF(OFFSET('Water Data'!$F$27,0,10*ROW('Water Data'!F77))="","",OFFSET('Water Data'!$F$27,0,10*ROW('Water Data'!F77)))</f>
        <v/>
      </c>
      <c r="BZ83" s="277" t="str">
        <f ca="true">+IF(OFFSET('Water Data'!$F$28,0,10*ROW('Water Data'!F77))="","",OFFSET('Water Data'!$F$28,0,10*ROW('Water Data'!F77)))</f>
        <v/>
      </c>
      <c r="CA83" s="277" t="str">
        <f ca="true">+IF(OFFSET('Water Data'!$F$29,0,10*ROW('Water Data'!F77))="","",OFFSET('Water Data'!$F$29,0,10*ROW('Water Data'!F77)))</f>
        <v/>
      </c>
      <c r="CB83" s="277" t="str">
        <f ca="true">+IF(OFFSET('Water Data'!$G$27,0,10*ROW('Water Data'!G77))="","",OFFSET('Water Data'!$G$27,0,10*ROW('Water Data'!G77)))</f>
        <v/>
      </c>
      <c r="CC83" s="277" t="str">
        <f ca="true">+IF(OFFSET('Water Data'!$G$28,0,10*ROW('Water Data'!G77))="","",OFFSET('Water Data'!$G$28,0,10*ROW('Water Data'!G77)))</f>
        <v/>
      </c>
      <c r="CD83" s="277" t="str">
        <f ca="true">+IF(OFFSET('Water Data'!$G$29,0,10*ROW('Water Data'!G77))="","",OFFSET('Water Data'!$G$29,0,10*ROW('Water Data'!G77)))</f>
        <v/>
      </c>
      <c r="CE83" s="277" t="str">
        <f ca="true">+IF(OFFSET('Water Data'!$H$27,0,10*ROW('Water Data'!H77))="","",OFFSET('Water Data'!$H$27,0,10*ROW('Water Data'!H77)))</f>
        <v/>
      </c>
      <c r="CF83" s="277" t="str">
        <f ca="true">+IF(OFFSET('Water Data'!$H$28,0,10*ROW('Water Data'!H77))="","",OFFSET('Water Data'!$H$28,0,10*ROW('Water Data'!H77)))</f>
        <v/>
      </c>
      <c r="CG83" s="277" t="str">
        <f ca="true">+IF(OFFSET('Water Data'!$H$29,0,10*ROW('Water Data'!H77))="","",OFFSET('Water Data'!$H$29,0,10*ROW('Water Data'!H77)))</f>
        <v/>
      </c>
      <c r="CH83" s="277" t="str">
        <f ca="true">+IF(OFFSET('Water Data'!$I$27,0,10*ROW('Water Data'!I77))="","",OFFSET('Water Data'!$I$27,0,10*ROW('Water Data'!I77)))</f>
        <v/>
      </c>
      <c r="CI83" s="277" t="str">
        <f ca="true">+IF(OFFSET('Water Data'!$I$28,0,10*ROW('Water Data'!I77))="","",OFFSET('Water Data'!$I$28,0,10*ROW('Water Data'!I77)))</f>
        <v/>
      </c>
      <c r="CJ83" s="277" t="str">
        <f ca="true">+IF(OFFSET('Water Data'!$I$29,0,10*ROW('Water Data'!I77))="","",OFFSET('Water Data'!$I$29,0,10*ROW('Water Data'!I77)))</f>
        <v/>
      </c>
      <c r="CK83" s="277" t="str">
        <f ca="true">+IF(OFFSET('Sanitation Data'!$D$28,0,10*ROW('Sanitation Data'!D77))="","",OFFSET('Sanitation Data'!$D$28,0,10*ROW('Sanitation Data'!D77)))</f>
        <v/>
      </c>
      <c r="CL83" s="277" t="str">
        <f ca="true">+IF(OFFSET('Sanitation Data'!$D$29,0,10*ROW('Sanitation Data'!D77))="","",OFFSET('Sanitation Data'!$D$29,0,10*ROW('Sanitation Data'!D77)))</f>
        <v/>
      </c>
      <c r="CM83" s="277" t="str">
        <f ca="true">+IF(OFFSET('Sanitation Data'!$D$30,0,10*ROW('Sanitation Data'!D77))="","",OFFSET('Sanitation Data'!$D$30,0,10*ROW('Sanitation Data'!D77)))</f>
        <v/>
      </c>
      <c r="CN83" s="277" t="str">
        <f ca="true">+IF(OFFSET('Sanitation Data'!$D$31,0,10*ROW('Sanitation Data'!D77))="","",OFFSET('Sanitation Data'!$D$31,0,10*ROW('Sanitation Data'!D77)))</f>
        <v/>
      </c>
      <c r="CO83" s="277" t="str">
        <f ca="true">+IF(OFFSET('Sanitation Data'!$D$32,0,10*ROW('Sanitation Data'!D77))="","",OFFSET('Sanitation Data'!$D$32,0,10*ROW('Sanitation Data'!D77)))</f>
        <v/>
      </c>
      <c r="CP83" s="277" t="str">
        <f ca="true">+IF(OFFSET('Sanitation Data'!$E$28,0,10*ROW('Sanitation Data'!E77))="","",OFFSET('Sanitation Data'!$E$28,0,10*ROW('Sanitation Data'!E77)))</f>
        <v/>
      </c>
      <c r="CQ83" s="277" t="str">
        <f ca="true">+IF(OFFSET('Sanitation Data'!$E$29,0,10*ROW('Sanitation Data'!E77))="","",OFFSET('Sanitation Data'!$E$29,0,10*ROW('Sanitation Data'!E77)))</f>
        <v/>
      </c>
      <c r="CR83" s="277" t="str">
        <f ca="true">+IF(OFFSET('Sanitation Data'!$E$30,0,10*ROW('Sanitation Data'!E77))="","",OFFSET('Sanitation Data'!$E$30,0,10*ROW('Sanitation Data'!E77)))</f>
        <v/>
      </c>
      <c r="CS83" s="277" t="str">
        <f ca="true">+IF(OFFSET('Sanitation Data'!$E$31,0,10*ROW('Sanitation Data'!E77))="","",OFFSET('Sanitation Data'!$E$31,0,10*ROW('Sanitation Data'!E77)))</f>
        <v/>
      </c>
      <c r="CT83" s="277" t="str">
        <f ca="true">+IF(OFFSET('Sanitation Data'!$E$32,0,10*ROW('Sanitation Data'!E77))="","",OFFSET('Sanitation Data'!$E$32,0,10*ROW('Sanitation Data'!E77)))</f>
        <v/>
      </c>
      <c r="CU83" s="277" t="str">
        <f ca="true">+IF(OFFSET('Sanitation Data'!$F$28,0,10*ROW('Sanitation Data'!F77))="","",OFFSET('Sanitation Data'!$F$28,0,10*ROW('Sanitation Data'!F77)))</f>
        <v/>
      </c>
      <c r="CV83" s="277" t="str">
        <f ca="true">+IF(OFFSET('Sanitation Data'!$F$29,0,10*ROW('Sanitation Data'!F77))="","",OFFSET('Sanitation Data'!$F$29,0,10*ROW('Sanitation Data'!F77)))</f>
        <v/>
      </c>
      <c r="CW83" s="277" t="str">
        <f ca="true">+IF(OFFSET('Sanitation Data'!$F$30,0,10*ROW('Sanitation Data'!F77))="","",OFFSET('Sanitation Data'!$F$30,0,10*ROW('Sanitation Data'!F77)))</f>
        <v/>
      </c>
      <c r="CX83" s="277" t="str">
        <f ca="true">+IF(OFFSET('Sanitation Data'!$F$31,0,10*ROW('Sanitation Data'!F77))="","",OFFSET('Sanitation Data'!$F$31,0,10*ROW('Sanitation Data'!F77)))</f>
        <v/>
      </c>
      <c r="CY83" s="277" t="str">
        <f ca="true">+IF(OFFSET('Sanitation Data'!$F$32,0,10*ROW('Sanitation Data'!F77))="","",OFFSET('Sanitation Data'!$F$32,0,10*ROW('Sanitation Data'!F77)))</f>
        <v/>
      </c>
      <c r="CZ83" s="277" t="str">
        <f ca="true">+IF(OFFSET('Sanitation Data'!$G$28,0,10*ROW('Sanitation Data'!G77))="","",OFFSET('Sanitation Data'!$G$28,0,10*ROW('Sanitation Data'!G77)))</f>
        <v/>
      </c>
      <c r="DA83" s="277" t="str">
        <f ca="true">+IF(OFFSET('Sanitation Data'!$G$29,0,10*ROW('Sanitation Data'!G77))="","",OFFSET('Sanitation Data'!$G$29,0,10*ROW('Sanitation Data'!G77)))</f>
        <v/>
      </c>
      <c r="DB83" s="277" t="str">
        <f ca="true">+IF(OFFSET('Sanitation Data'!$G$30,0,10*ROW('Sanitation Data'!G77))="","",OFFSET('Sanitation Data'!$G$30,0,10*ROW('Sanitation Data'!G77)))</f>
        <v/>
      </c>
      <c r="DC83" s="277" t="str">
        <f ca="true">+IF(OFFSET('Sanitation Data'!$G$31,0,10*ROW('Sanitation Data'!G77))="","",OFFSET('Sanitation Data'!$G$31,0,10*ROW('Sanitation Data'!G77)))</f>
        <v/>
      </c>
      <c r="DD83" s="277" t="str">
        <f ca="true">+IF(OFFSET('Sanitation Data'!$G$32,0,10*ROW('Sanitation Data'!G77))="","",OFFSET('Sanitation Data'!$G$32,0,10*ROW('Sanitation Data'!G77)))</f>
        <v/>
      </c>
      <c r="DE83" s="277" t="str">
        <f ca="true">+IF(OFFSET('Sanitation Data'!$H$28,0,10*ROW('Sanitation Data'!H77))="","",OFFSET('Sanitation Data'!$H$28,0,10*ROW('Sanitation Data'!H77)))</f>
        <v/>
      </c>
      <c r="DF83" s="277" t="str">
        <f ca="true">+IF(OFFSET('Sanitation Data'!$H$29,0,10*ROW('Sanitation Data'!H77))="","",OFFSET('Sanitation Data'!$H$29,0,10*ROW('Sanitation Data'!H77)))</f>
        <v/>
      </c>
      <c r="DG83" s="277" t="str">
        <f ca="true">+IF(OFFSET('Sanitation Data'!$H$30,0,10*ROW('Sanitation Data'!H77))="","",OFFSET('Sanitation Data'!$H$30,0,10*ROW('Sanitation Data'!H77)))</f>
        <v/>
      </c>
      <c r="DH83" s="277" t="str">
        <f ca="true">+IF(OFFSET('Sanitation Data'!$H$31,0,10*ROW('Sanitation Data'!H77))="","",OFFSET('Sanitation Data'!$H$31,0,10*ROW('Sanitation Data'!H77)))</f>
        <v/>
      </c>
      <c r="DI83" s="277" t="str">
        <f ca="true">+IF(OFFSET('Sanitation Data'!$H$32,0,10*ROW('Sanitation Data'!H77))="","",OFFSET('Sanitation Data'!$H$32,0,10*ROW('Sanitation Data'!H77)))</f>
        <v/>
      </c>
      <c r="DJ83" s="277" t="str">
        <f ca="true">+IF(OFFSET('Sanitation Data'!$I$28,0,10*ROW('Sanitation Data'!I77))="","",OFFSET('Sanitation Data'!$I$28,0,10*ROW('Sanitation Data'!I77)))</f>
        <v/>
      </c>
      <c r="DK83" s="277" t="str">
        <f ca="true">+IF(OFFSET('Sanitation Data'!$I$29,0,10*ROW('Sanitation Data'!I77))="","",OFFSET('Sanitation Data'!$I$29,0,10*ROW('Sanitation Data'!I77)))</f>
        <v/>
      </c>
      <c r="DL83" s="277" t="str">
        <f ca="true">+IF(OFFSET('Sanitation Data'!$I$30,0,10*ROW('Sanitation Data'!I77))="","",OFFSET('Sanitation Data'!$I$30,0,10*ROW('Sanitation Data'!I77)))</f>
        <v/>
      </c>
      <c r="DM83" s="277" t="str">
        <f ca="true">+IF(OFFSET('Sanitation Data'!$I$31,0,10*ROW('Sanitation Data'!I77))="","",OFFSET('Sanitation Data'!$I$31,0,10*ROW('Sanitation Data'!I77)))</f>
        <v/>
      </c>
      <c r="DN83" s="277" t="str">
        <f ca="true">+IF(OFFSET('Sanitation Data'!$I$32,0,10*ROW('Sanitation Data'!I77))="","",OFFSET('Sanitation Data'!$I$32,0,10*ROW('Sanitation Data'!I77)))</f>
        <v/>
      </c>
      <c r="DO83" s="277" t="str">
        <f ca="true">+IF(OFFSET('Hygiene Data'!$D$11,0,10*ROW('Hygiene Data'!D77))="","",OFFSET('Hygiene Data'!$D$11,0,10*ROW('Hygiene Data'!D77)))</f>
        <v/>
      </c>
      <c r="DP83" s="277" t="str">
        <f ca="true">+IF(OFFSET('Hygiene Data'!$D$12,0,10*ROW('Hygiene Data'!D77))="","",OFFSET('Hygiene Data'!$D$12,0,10*ROW('Hygiene Data'!D77)))</f>
        <v/>
      </c>
      <c r="DQ83" s="277" t="str">
        <f ca="true">+IF(OFFSET('Hygiene Data'!$D$13,0,10*ROW('Hygiene Data'!D77))="","",OFFSET('Hygiene Data'!$D$13,0,10*ROW('Hygiene Data'!D77)))</f>
        <v/>
      </c>
      <c r="DR83" s="277" t="str">
        <f ca="true">+IF(OFFSET('Hygiene Data'!$E$11,0,10*ROW('Hygiene Data'!E77))="","",OFFSET('Hygiene Data'!$E$11,0,10*ROW('Hygiene Data'!E77)))</f>
        <v/>
      </c>
      <c r="DS83" s="277" t="str">
        <f ca="true">+IF(OFFSET('Hygiene Data'!$E$12,0,10*ROW('Hygiene Data'!E77))="","",OFFSET('Hygiene Data'!$E$12,0,10*ROW('Hygiene Data'!E77)))</f>
        <v/>
      </c>
      <c r="DT83" s="277" t="str">
        <f ca="true">+IF(OFFSET('Hygiene Data'!$E$13,0,10*ROW('Hygiene Data'!E77))="","",OFFSET('Hygiene Data'!$E$13,0,10*ROW('Hygiene Data'!E77)))</f>
        <v/>
      </c>
      <c r="DU83" s="277" t="str">
        <f ca="true">+IF(OFFSET('Hygiene Data'!$F$11,0,10*ROW('Hygiene Data'!F77))="","",OFFSET('Hygiene Data'!$F$11,0,10*ROW('Hygiene Data'!F77)))</f>
        <v/>
      </c>
      <c r="DV83" s="277" t="str">
        <f ca="true">+IF(OFFSET('Hygiene Data'!$F$12,0,10*ROW('Hygiene Data'!F77))="","",OFFSET('Hygiene Data'!$F$12,0,10*ROW('Hygiene Data'!F77)))</f>
        <v/>
      </c>
      <c r="DW83" s="277" t="str">
        <f ca="true">+IF(OFFSET('Hygiene Data'!$F$13,0,10*ROW('Hygiene Data'!F77))="","",OFFSET('Hygiene Data'!$F$13,0,10*ROW('Hygiene Data'!F77)))</f>
        <v/>
      </c>
      <c r="DX83" s="277" t="str">
        <f ca="true">+IF(OFFSET('Hygiene Data'!$G$11,0,10*ROW('Hygiene Data'!G77))="","",OFFSET('Hygiene Data'!$G$11,0,10*ROW('Hygiene Data'!G77)))</f>
        <v/>
      </c>
      <c r="DY83" s="277" t="str">
        <f ca="true">+IF(OFFSET('Hygiene Data'!$G$12,0,10*ROW('Hygiene Data'!G77))="","",OFFSET('Hygiene Data'!$G$12,0,10*ROW('Hygiene Data'!G77)))</f>
        <v/>
      </c>
      <c r="DZ83" s="277" t="str">
        <f ca="true">+IF(OFFSET('Hygiene Data'!$G$13,0,10*ROW('Hygiene Data'!G77))="","",OFFSET('Hygiene Data'!$G$13,0,10*ROW('Hygiene Data'!G77)))</f>
        <v/>
      </c>
      <c r="EA83" s="277" t="str">
        <f ca="true">+IF(OFFSET('Hygiene Data'!$H$11,0,10*ROW('Hygiene Data'!H77))="","",OFFSET('Hygiene Data'!$H$11,0,10*ROW('Hygiene Data'!H77)))</f>
        <v/>
      </c>
      <c r="EB83" s="277" t="str">
        <f ca="true">+IF(OFFSET('Hygiene Data'!$H$12,0,10*ROW('Hygiene Data'!H77))="","",OFFSET('Hygiene Data'!$H$12,0,10*ROW('Hygiene Data'!H77)))</f>
        <v/>
      </c>
      <c r="EC83" s="277" t="str">
        <f ca="true">+IF(OFFSET('Hygiene Data'!$H$13,0,10*ROW('Hygiene Data'!H77))="","",OFFSET('Hygiene Data'!$H$13,0,10*ROW('Hygiene Data'!H77)))</f>
        <v/>
      </c>
      <c r="ED83" s="277" t="str">
        <f ca="true">+IF(OFFSET('Hygiene Data'!$I$11,0,10*ROW('Hygiene Data'!I77))="","",OFFSET('Hygiene Data'!$I$11,0,10*ROW('Hygiene Data'!I77)))</f>
        <v/>
      </c>
      <c r="EE83" s="277" t="str">
        <f ca="true">+IF(OFFSET('Hygiene Data'!$I$12,0,10*ROW('Hygiene Data'!I77))="","",OFFSET('Hygiene Data'!$I$12,0,10*ROW('Hygiene Data'!I77)))</f>
        <v/>
      </c>
      <c r="EF83" s="277"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33" t="str">
        <f t="shared" ca="true" si="1"/>
        <v/>
      </c>
      <c r="D84" s="92"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2"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2"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2"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2"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2"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2"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2"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2"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2"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2"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2"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2"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2"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2"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2"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2"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2"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3"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3"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3"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3"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3"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3"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3"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3"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3"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3"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3"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3"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3"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3"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3"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3"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3"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3"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3"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3"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3"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3"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3"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3"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3"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3"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3"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3"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3"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3"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4"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4"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4"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4"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4"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4"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4"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4"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4"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4"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4"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4"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4"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4"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4"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4"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4"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4"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7"/>
      <c r="BS84" s="277" t="str">
        <f ca="true">+IF(OFFSET('Water Data'!$D$27,0,10*ROW('Water Data'!D78))="","",OFFSET('Water Data'!$D$27,0,10*ROW('Water Data'!D78)))</f>
        <v/>
      </c>
      <c r="BT84" s="277" t="str">
        <f ca="true">+IF(OFFSET('Water Data'!$D$28,0,10*ROW('Water Data'!D78))="","",OFFSET('Water Data'!$D$28,0,10*ROW('Water Data'!D78)))</f>
        <v/>
      </c>
      <c r="BU84" s="277" t="str">
        <f ca="true">+IF(OFFSET('Water Data'!$D$29,0,10*ROW('Water Data'!D78))="","",OFFSET('Water Data'!$D$29,0,10*ROW('Water Data'!D78)))</f>
        <v/>
      </c>
      <c r="BV84" s="277" t="str">
        <f ca="true">+IF(OFFSET('Water Data'!$E$27,0,10*ROW('Water Data'!E78))="","",OFFSET('Water Data'!$E$27,0,10*ROW('Water Data'!E78)))</f>
        <v/>
      </c>
      <c r="BW84" s="277" t="str">
        <f ca="true">+IF(OFFSET('Water Data'!$E$28,0,10*ROW('Water Data'!E78))="","",OFFSET('Water Data'!$E$28,0,10*ROW('Water Data'!E78)))</f>
        <v/>
      </c>
      <c r="BX84" s="277" t="str">
        <f ca="true">+IF(OFFSET('Water Data'!$E$29,0,10*ROW('Water Data'!E78))="","",OFFSET('Water Data'!$E$29,0,10*ROW('Water Data'!E78)))</f>
        <v/>
      </c>
      <c r="BY84" s="277" t="str">
        <f ca="true">+IF(OFFSET('Water Data'!$F$27,0,10*ROW('Water Data'!F78))="","",OFFSET('Water Data'!$F$27,0,10*ROW('Water Data'!F78)))</f>
        <v/>
      </c>
      <c r="BZ84" s="277" t="str">
        <f ca="true">+IF(OFFSET('Water Data'!$F$28,0,10*ROW('Water Data'!F78))="","",OFFSET('Water Data'!$F$28,0,10*ROW('Water Data'!F78)))</f>
        <v/>
      </c>
      <c r="CA84" s="277" t="str">
        <f ca="true">+IF(OFFSET('Water Data'!$F$29,0,10*ROW('Water Data'!F78))="","",OFFSET('Water Data'!$F$29,0,10*ROW('Water Data'!F78)))</f>
        <v/>
      </c>
      <c r="CB84" s="277" t="str">
        <f ca="true">+IF(OFFSET('Water Data'!$G$27,0,10*ROW('Water Data'!G78))="","",OFFSET('Water Data'!$G$27,0,10*ROW('Water Data'!G78)))</f>
        <v/>
      </c>
      <c r="CC84" s="277" t="str">
        <f ca="true">+IF(OFFSET('Water Data'!$G$28,0,10*ROW('Water Data'!G78))="","",OFFSET('Water Data'!$G$28,0,10*ROW('Water Data'!G78)))</f>
        <v/>
      </c>
      <c r="CD84" s="277" t="str">
        <f ca="true">+IF(OFFSET('Water Data'!$G$29,0,10*ROW('Water Data'!G78))="","",OFFSET('Water Data'!$G$29,0,10*ROW('Water Data'!G78)))</f>
        <v/>
      </c>
      <c r="CE84" s="277" t="str">
        <f ca="true">+IF(OFFSET('Water Data'!$H$27,0,10*ROW('Water Data'!H78))="","",OFFSET('Water Data'!$H$27,0,10*ROW('Water Data'!H78)))</f>
        <v/>
      </c>
      <c r="CF84" s="277" t="str">
        <f ca="true">+IF(OFFSET('Water Data'!$H$28,0,10*ROW('Water Data'!H78))="","",OFFSET('Water Data'!$H$28,0,10*ROW('Water Data'!H78)))</f>
        <v/>
      </c>
      <c r="CG84" s="277" t="str">
        <f ca="true">+IF(OFFSET('Water Data'!$H$29,0,10*ROW('Water Data'!H78))="","",OFFSET('Water Data'!$H$29,0,10*ROW('Water Data'!H78)))</f>
        <v/>
      </c>
      <c r="CH84" s="277" t="str">
        <f ca="true">+IF(OFFSET('Water Data'!$I$27,0,10*ROW('Water Data'!I78))="","",OFFSET('Water Data'!$I$27,0,10*ROW('Water Data'!I78)))</f>
        <v/>
      </c>
      <c r="CI84" s="277" t="str">
        <f ca="true">+IF(OFFSET('Water Data'!$I$28,0,10*ROW('Water Data'!I78))="","",OFFSET('Water Data'!$I$28,0,10*ROW('Water Data'!I78)))</f>
        <v/>
      </c>
      <c r="CJ84" s="277" t="str">
        <f ca="true">+IF(OFFSET('Water Data'!$I$29,0,10*ROW('Water Data'!I78))="","",OFFSET('Water Data'!$I$29,0,10*ROW('Water Data'!I78)))</f>
        <v/>
      </c>
      <c r="CK84" s="277" t="str">
        <f ca="true">+IF(OFFSET('Sanitation Data'!$D$28,0,10*ROW('Sanitation Data'!D78))="","",OFFSET('Sanitation Data'!$D$28,0,10*ROW('Sanitation Data'!D78)))</f>
        <v/>
      </c>
      <c r="CL84" s="277" t="str">
        <f ca="true">+IF(OFFSET('Sanitation Data'!$D$29,0,10*ROW('Sanitation Data'!D78))="","",OFFSET('Sanitation Data'!$D$29,0,10*ROW('Sanitation Data'!D78)))</f>
        <v/>
      </c>
      <c r="CM84" s="277" t="str">
        <f ca="true">+IF(OFFSET('Sanitation Data'!$D$30,0,10*ROW('Sanitation Data'!D78))="","",OFFSET('Sanitation Data'!$D$30,0,10*ROW('Sanitation Data'!D78)))</f>
        <v/>
      </c>
      <c r="CN84" s="277" t="str">
        <f ca="true">+IF(OFFSET('Sanitation Data'!$D$31,0,10*ROW('Sanitation Data'!D78))="","",OFFSET('Sanitation Data'!$D$31,0,10*ROW('Sanitation Data'!D78)))</f>
        <v/>
      </c>
      <c r="CO84" s="277" t="str">
        <f ca="true">+IF(OFFSET('Sanitation Data'!$D$32,0,10*ROW('Sanitation Data'!D78))="","",OFFSET('Sanitation Data'!$D$32,0,10*ROW('Sanitation Data'!D78)))</f>
        <v/>
      </c>
      <c r="CP84" s="277" t="str">
        <f ca="true">+IF(OFFSET('Sanitation Data'!$E$28,0,10*ROW('Sanitation Data'!E78))="","",OFFSET('Sanitation Data'!$E$28,0,10*ROW('Sanitation Data'!E78)))</f>
        <v/>
      </c>
      <c r="CQ84" s="277" t="str">
        <f ca="true">+IF(OFFSET('Sanitation Data'!$E$29,0,10*ROW('Sanitation Data'!E78))="","",OFFSET('Sanitation Data'!$E$29,0,10*ROW('Sanitation Data'!E78)))</f>
        <v/>
      </c>
      <c r="CR84" s="277" t="str">
        <f ca="true">+IF(OFFSET('Sanitation Data'!$E$30,0,10*ROW('Sanitation Data'!E78))="","",OFFSET('Sanitation Data'!$E$30,0,10*ROW('Sanitation Data'!E78)))</f>
        <v/>
      </c>
      <c r="CS84" s="277" t="str">
        <f ca="true">+IF(OFFSET('Sanitation Data'!$E$31,0,10*ROW('Sanitation Data'!E78))="","",OFFSET('Sanitation Data'!$E$31,0,10*ROW('Sanitation Data'!E78)))</f>
        <v/>
      </c>
      <c r="CT84" s="277" t="str">
        <f ca="true">+IF(OFFSET('Sanitation Data'!$E$32,0,10*ROW('Sanitation Data'!E78))="","",OFFSET('Sanitation Data'!$E$32,0,10*ROW('Sanitation Data'!E78)))</f>
        <v/>
      </c>
      <c r="CU84" s="277" t="str">
        <f ca="true">+IF(OFFSET('Sanitation Data'!$F$28,0,10*ROW('Sanitation Data'!F78))="","",OFFSET('Sanitation Data'!$F$28,0,10*ROW('Sanitation Data'!F78)))</f>
        <v/>
      </c>
      <c r="CV84" s="277" t="str">
        <f ca="true">+IF(OFFSET('Sanitation Data'!$F$29,0,10*ROW('Sanitation Data'!F78))="","",OFFSET('Sanitation Data'!$F$29,0,10*ROW('Sanitation Data'!F78)))</f>
        <v/>
      </c>
      <c r="CW84" s="277" t="str">
        <f ca="true">+IF(OFFSET('Sanitation Data'!$F$30,0,10*ROW('Sanitation Data'!F78))="","",OFFSET('Sanitation Data'!$F$30,0,10*ROW('Sanitation Data'!F78)))</f>
        <v/>
      </c>
      <c r="CX84" s="277" t="str">
        <f ca="true">+IF(OFFSET('Sanitation Data'!$F$31,0,10*ROW('Sanitation Data'!F78))="","",OFFSET('Sanitation Data'!$F$31,0,10*ROW('Sanitation Data'!F78)))</f>
        <v/>
      </c>
      <c r="CY84" s="277" t="str">
        <f ca="true">+IF(OFFSET('Sanitation Data'!$F$32,0,10*ROW('Sanitation Data'!F78))="","",OFFSET('Sanitation Data'!$F$32,0,10*ROW('Sanitation Data'!F78)))</f>
        <v/>
      </c>
      <c r="CZ84" s="277" t="str">
        <f ca="true">+IF(OFFSET('Sanitation Data'!$G$28,0,10*ROW('Sanitation Data'!G78))="","",OFFSET('Sanitation Data'!$G$28,0,10*ROW('Sanitation Data'!G78)))</f>
        <v/>
      </c>
      <c r="DA84" s="277" t="str">
        <f ca="true">+IF(OFFSET('Sanitation Data'!$G$29,0,10*ROW('Sanitation Data'!G78))="","",OFFSET('Sanitation Data'!$G$29,0,10*ROW('Sanitation Data'!G78)))</f>
        <v/>
      </c>
      <c r="DB84" s="277" t="str">
        <f ca="true">+IF(OFFSET('Sanitation Data'!$G$30,0,10*ROW('Sanitation Data'!G78))="","",OFFSET('Sanitation Data'!$G$30,0,10*ROW('Sanitation Data'!G78)))</f>
        <v/>
      </c>
      <c r="DC84" s="277" t="str">
        <f ca="true">+IF(OFFSET('Sanitation Data'!$G$31,0,10*ROW('Sanitation Data'!G78))="","",OFFSET('Sanitation Data'!$G$31,0,10*ROW('Sanitation Data'!G78)))</f>
        <v/>
      </c>
      <c r="DD84" s="277" t="str">
        <f ca="true">+IF(OFFSET('Sanitation Data'!$G$32,0,10*ROW('Sanitation Data'!G78))="","",OFFSET('Sanitation Data'!$G$32,0,10*ROW('Sanitation Data'!G78)))</f>
        <v/>
      </c>
      <c r="DE84" s="277" t="str">
        <f ca="true">+IF(OFFSET('Sanitation Data'!$H$28,0,10*ROW('Sanitation Data'!H78))="","",OFFSET('Sanitation Data'!$H$28,0,10*ROW('Sanitation Data'!H78)))</f>
        <v/>
      </c>
      <c r="DF84" s="277" t="str">
        <f ca="true">+IF(OFFSET('Sanitation Data'!$H$29,0,10*ROW('Sanitation Data'!H78))="","",OFFSET('Sanitation Data'!$H$29,0,10*ROW('Sanitation Data'!H78)))</f>
        <v/>
      </c>
      <c r="DG84" s="277" t="str">
        <f ca="true">+IF(OFFSET('Sanitation Data'!$H$30,0,10*ROW('Sanitation Data'!H78))="","",OFFSET('Sanitation Data'!$H$30,0,10*ROW('Sanitation Data'!H78)))</f>
        <v/>
      </c>
      <c r="DH84" s="277" t="str">
        <f ca="true">+IF(OFFSET('Sanitation Data'!$H$31,0,10*ROW('Sanitation Data'!H78))="","",OFFSET('Sanitation Data'!$H$31,0,10*ROW('Sanitation Data'!H78)))</f>
        <v/>
      </c>
      <c r="DI84" s="277" t="str">
        <f ca="true">+IF(OFFSET('Sanitation Data'!$H$32,0,10*ROW('Sanitation Data'!H78))="","",OFFSET('Sanitation Data'!$H$32,0,10*ROW('Sanitation Data'!H78)))</f>
        <v/>
      </c>
      <c r="DJ84" s="277" t="str">
        <f ca="true">+IF(OFFSET('Sanitation Data'!$I$28,0,10*ROW('Sanitation Data'!I78))="","",OFFSET('Sanitation Data'!$I$28,0,10*ROW('Sanitation Data'!I78)))</f>
        <v/>
      </c>
      <c r="DK84" s="277" t="str">
        <f ca="true">+IF(OFFSET('Sanitation Data'!$I$29,0,10*ROW('Sanitation Data'!I78))="","",OFFSET('Sanitation Data'!$I$29,0,10*ROW('Sanitation Data'!I78)))</f>
        <v/>
      </c>
      <c r="DL84" s="277" t="str">
        <f ca="true">+IF(OFFSET('Sanitation Data'!$I$30,0,10*ROW('Sanitation Data'!I78))="","",OFFSET('Sanitation Data'!$I$30,0,10*ROW('Sanitation Data'!I78)))</f>
        <v/>
      </c>
      <c r="DM84" s="277" t="str">
        <f ca="true">+IF(OFFSET('Sanitation Data'!$I$31,0,10*ROW('Sanitation Data'!I78))="","",OFFSET('Sanitation Data'!$I$31,0,10*ROW('Sanitation Data'!I78)))</f>
        <v/>
      </c>
      <c r="DN84" s="277" t="str">
        <f ca="true">+IF(OFFSET('Sanitation Data'!$I$32,0,10*ROW('Sanitation Data'!I78))="","",OFFSET('Sanitation Data'!$I$32,0,10*ROW('Sanitation Data'!I78)))</f>
        <v/>
      </c>
      <c r="DO84" s="277" t="str">
        <f ca="true">+IF(OFFSET('Hygiene Data'!$D$11,0,10*ROW('Hygiene Data'!D78))="","",OFFSET('Hygiene Data'!$D$11,0,10*ROW('Hygiene Data'!D78)))</f>
        <v/>
      </c>
      <c r="DP84" s="277" t="str">
        <f ca="true">+IF(OFFSET('Hygiene Data'!$D$12,0,10*ROW('Hygiene Data'!D78))="","",OFFSET('Hygiene Data'!$D$12,0,10*ROW('Hygiene Data'!D78)))</f>
        <v/>
      </c>
      <c r="DQ84" s="277" t="str">
        <f ca="true">+IF(OFFSET('Hygiene Data'!$D$13,0,10*ROW('Hygiene Data'!D78))="","",OFFSET('Hygiene Data'!$D$13,0,10*ROW('Hygiene Data'!D78)))</f>
        <v/>
      </c>
      <c r="DR84" s="277" t="str">
        <f ca="true">+IF(OFFSET('Hygiene Data'!$E$11,0,10*ROW('Hygiene Data'!E78))="","",OFFSET('Hygiene Data'!$E$11,0,10*ROW('Hygiene Data'!E78)))</f>
        <v/>
      </c>
      <c r="DS84" s="277" t="str">
        <f ca="true">+IF(OFFSET('Hygiene Data'!$E$12,0,10*ROW('Hygiene Data'!E78))="","",OFFSET('Hygiene Data'!$E$12,0,10*ROW('Hygiene Data'!E78)))</f>
        <v/>
      </c>
      <c r="DT84" s="277" t="str">
        <f ca="true">+IF(OFFSET('Hygiene Data'!$E$13,0,10*ROW('Hygiene Data'!E78))="","",OFFSET('Hygiene Data'!$E$13,0,10*ROW('Hygiene Data'!E78)))</f>
        <v/>
      </c>
      <c r="DU84" s="277" t="str">
        <f ca="true">+IF(OFFSET('Hygiene Data'!$F$11,0,10*ROW('Hygiene Data'!F78))="","",OFFSET('Hygiene Data'!$F$11,0,10*ROW('Hygiene Data'!F78)))</f>
        <v/>
      </c>
      <c r="DV84" s="277" t="str">
        <f ca="true">+IF(OFFSET('Hygiene Data'!$F$12,0,10*ROW('Hygiene Data'!F78))="","",OFFSET('Hygiene Data'!$F$12,0,10*ROW('Hygiene Data'!F78)))</f>
        <v/>
      </c>
      <c r="DW84" s="277" t="str">
        <f ca="true">+IF(OFFSET('Hygiene Data'!$F$13,0,10*ROW('Hygiene Data'!F78))="","",OFFSET('Hygiene Data'!$F$13,0,10*ROW('Hygiene Data'!F78)))</f>
        <v/>
      </c>
      <c r="DX84" s="277" t="str">
        <f ca="true">+IF(OFFSET('Hygiene Data'!$G$11,0,10*ROW('Hygiene Data'!G78))="","",OFFSET('Hygiene Data'!$G$11,0,10*ROW('Hygiene Data'!G78)))</f>
        <v/>
      </c>
      <c r="DY84" s="277" t="str">
        <f ca="true">+IF(OFFSET('Hygiene Data'!$G$12,0,10*ROW('Hygiene Data'!G78))="","",OFFSET('Hygiene Data'!$G$12,0,10*ROW('Hygiene Data'!G78)))</f>
        <v/>
      </c>
      <c r="DZ84" s="277" t="str">
        <f ca="true">+IF(OFFSET('Hygiene Data'!$G$13,0,10*ROW('Hygiene Data'!G78))="","",OFFSET('Hygiene Data'!$G$13,0,10*ROW('Hygiene Data'!G78)))</f>
        <v/>
      </c>
      <c r="EA84" s="277" t="str">
        <f ca="true">+IF(OFFSET('Hygiene Data'!$H$11,0,10*ROW('Hygiene Data'!H78))="","",OFFSET('Hygiene Data'!$H$11,0,10*ROW('Hygiene Data'!H78)))</f>
        <v/>
      </c>
      <c r="EB84" s="277" t="str">
        <f ca="true">+IF(OFFSET('Hygiene Data'!$H$12,0,10*ROW('Hygiene Data'!H78))="","",OFFSET('Hygiene Data'!$H$12,0,10*ROW('Hygiene Data'!H78)))</f>
        <v/>
      </c>
      <c r="EC84" s="277" t="str">
        <f ca="true">+IF(OFFSET('Hygiene Data'!$H$13,0,10*ROW('Hygiene Data'!H78))="","",OFFSET('Hygiene Data'!$H$13,0,10*ROW('Hygiene Data'!H78)))</f>
        <v/>
      </c>
      <c r="ED84" s="277" t="str">
        <f ca="true">+IF(OFFSET('Hygiene Data'!$I$11,0,10*ROW('Hygiene Data'!I78))="","",OFFSET('Hygiene Data'!$I$11,0,10*ROW('Hygiene Data'!I78)))</f>
        <v/>
      </c>
      <c r="EE84" s="277" t="str">
        <f ca="true">+IF(OFFSET('Hygiene Data'!$I$12,0,10*ROW('Hygiene Data'!I78))="","",OFFSET('Hygiene Data'!$I$12,0,10*ROW('Hygiene Data'!I78)))</f>
        <v/>
      </c>
      <c r="EF84" s="277"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33" t="str">
        <f t="shared" ca="true" si="1"/>
        <v/>
      </c>
      <c r="D85" s="92"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2"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2"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2"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2"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2"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2"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2"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2"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2"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2"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2"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2"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2"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2"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2"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2"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2"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3"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3"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3"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3"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3"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3"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3"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3"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3"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3"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3"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3"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3"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3"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3"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3"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3"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3"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3"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3"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3"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3"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3"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3"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3"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3"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3"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3"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3"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3"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4"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4"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4"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4"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4"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4"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4"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4"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4"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4"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4"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4"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4"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4"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4"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4"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4"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4"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7"/>
      <c r="BS85" s="277" t="str">
        <f ca="true">+IF(OFFSET('Water Data'!$D$27,0,10*ROW('Water Data'!D79))="","",OFFSET('Water Data'!$D$27,0,10*ROW('Water Data'!D79)))</f>
        <v/>
      </c>
      <c r="BT85" s="277" t="str">
        <f ca="true">+IF(OFFSET('Water Data'!$D$28,0,10*ROW('Water Data'!D79))="","",OFFSET('Water Data'!$D$28,0,10*ROW('Water Data'!D79)))</f>
        <v/>
      </c>
      <c r="BU85" s="277" t="str">
        <f ca="true">+IF(OFFSET('Water Data'!$D$29,0,10*ROW('Water Data'!D79))="","",OFFSET('Water Data'!$D$29,0,10*ROW('Water Data'!D79)))</f>
        <v/>
      </c>
      <c r="BV85" s="277" t="str">
        <f ca="true">+IF(OFFSET('Water Data'!$E$27,0,10*ROW('Water Data'!E79))="","",OFFSET('Water Data'!$E$27,0,10*ROW('Water Data'!E79)))</f>
        <v/>
      </c>
      <c r="BW85" s="277" t="str">
        <f ca="true">+IF(OFFSET('Water Data'!$E$28,0,10*ROW('Water Data'!E79))="","",OFFSET('Water Data'!$E$28,0,10*ROW('Water Data'!E79)))</f>
        <v/>
      </c>
      <c r="BX85" s="277" t="str">
        <f ca="true">+IF(OFFSET('Water Data'!$E$29,0,10*ROW('Water Data'!E79))="","",OFFSET('Water Data'!$E$29,0,10*ROW('Water Data'!E79)))</f>
        <v/>
      </c>
      <c r="BY85" s="277" t="str">
        <f ca="true">+IF(OFFSET('Water Data'!$F$27,0,10*ROW('Water Data'!F79))="","",OFFSET('Water Data'!$F$27,0,10*ROW('Water Data'!F79)))</f>
        <v/>
      </c>
      <c r="BZ85" s="277" t="str">
        <f ca="true">+IF(OFFSET('Water Data'!$F$28,0,10*ROW('Water Data'!F79))="","",OFFSET('Water Data'!$F$28,0,10*ROW('Water Data'!F79)))</f>
        <v/>
      </c>
      <c r="CA85" s="277" t="str">
        <f ca="true">+IF(OFFSET('Water Data'!$F$29,0,10*ROW('Water Data'!F79))="","",OFFSET('Water Data'!$F$29,0,10*ROW('Water Data'!F79)))</f>
        <v/>
      </c>
      <c r="CB85" s="277" t="str">
        <f ca="true">+IF(OFFSET('Water Data'!$G$27,0,10*ROW('Water Data'!G79))="","",OFFSET('Water Data'!$G$27,0,10*ROW('Water Data'!G79)))</f>
        <v/>
      </c>
      <c r="CC85" s="277" t="str">
        <f ca="true">+IF(OFFSET('Water Data'!$G$28,0,10*ROW('Water Data'!G79))="","",OFFSET('Water Data'!$G$28,0,10*ROW('Water Data'!G79)))</f>
        <v/>
      </c>
      <c r="CD85" s="277" t="str">
        <f ca="true">+IF(OFFSET('Water Data'!$G$29,0,10*ROW('Water Data'!G79))="","",OFFSET('Water Data'!$G$29,0,10*ROW('Water Data'!G79)))</f>
        <v/>
      </c>
      <c r="CE85" s="277" t="str">
        <f ca="true">+IF(OFFSET('Water Data'!$H$27,0,10*ROW('Water Data'!H79))="","",OFFSET('Water Data'!$H$27,0,10*ROW('Water Data'!H79)))</f>
        <v/>
      </c>
      <c r="CF85" s="277" t="str">
        <f ca="true">+IF(OFFSET('Water Data'!$H$28,0,10*ROW('Water Data'!H79))="","",OFFSET('Water Data'!$H$28,0,10*ROW('Water Data'!H79)))</f>
        <v/>
      </c>
      <c r="CG85" s="277" t="str">
        <f ca="true">+IF(OFFSET('Water Data'!$H$29,0,10*ROW('Water Data'!H79))="","",OFFSET('Water Data'!$H$29,0,10*ROW('Water Data'!H79)))</f>
        <v/>
      </c>
      <c r="CH85" s="277" t="str">
        <f ca="true">+IF(OFFSET('Water Data'!$I$27,0,10*ROW('Water Data'!I79))="","",OFFSET('Water Data'!$I$27,0,10*ROW('Water Data'!I79)))</f>
        <v/>
      </c>
      <c r="CI85" s="277" t="str">
        <f ca="true">+IF(OFFSET('Water Data'!$I$28,0,10*ROW('Water Data'!I79))="","",OFFSET('Water Data'!$I$28,0,10*ROW('Water Data'!I79)))</f>
        <v/>
      </c>
      <c r="CJ85" s="277" t="str">
        <f ca="true">+IF(OFFSET('Water Data'!$I$29,0,10*ROW('Water Data'!I79))="","",OFFSET('Water Data'!$I$29,0,10*ROW('Water Data'!I79)))</f>
        <v/>
      </c>
      <c r="CK85" s="277" t="str">
        <f ca="true">+IF(OFFSET('Sanitation Data'!$D$28,0,10*ROW('Sanitation Data'!D79))="","",OFFSET('Sanitation Data'!$D$28,0,10*ROW('Sanitation Data'!D79)))</f>
        <v/>
      </c>
      <c r="CL85" s="277" t="str">
        <f ca="true">+IF(OFFSET('Sanitation Data'!$D$29,0,10*ROW('Sanitation Data'!D79))="","",OFFSET('Sanitation Data'!$D$29,0,10*ROW('Sanitation Data'!D79)))</f>
        <v/>
      </c>
      <c r="CM85" s="277" t="str">
        <f ca="true">+IF(OFFSET('Sanitation Data'!$D$30,0,10*ROW('Sanitation Data'!D79))="","",OFFSET('Sanitation Data'!$D$30,0,10*ROW('Sanitation Data'!D79)))</f>
        <v/>
      </c>
      <c r="CN85" s="277" t="str">
        <f ca="true">+IF(OFFSET('Sanitation Data'!$D$31,0,10*ROW('Sanitation Data'!D79))="","",OFFSET('Sanitation Data'!$D$31,0,10*ROW('Sanitation Data'!D79)))</f>
        <v/>
      </c>
      <c r="CO85" s="277" t="str">
        <f ca="true">+IF(OFFSET('Sanitation Data'!$D$32,0,10*ROW('Sanitation Data'!D79))="","",OFFSET('Sanitation Data'!$D$32,0,10*ROW('Sanitation Data'!D79)))</f>
        <v/>
      </c>
      <c r="CP85" s="277" t="str">
        <f ca="true">+IF(OFFSET('Sanitation Data'!$E$28,0,10*ROW('Sanitation Data'!E79))="","",OFFSET('Sanitation Data'!$E$28,0,10*ROW('Sanitation Data'!E79)))</f>
        <v/>
      </c>
      <c r="CQ85" s="277" t="str">
        <f ca="true">+IF(OFFSET('Sanitation Data'!$E$29,0,10*ROW('Sanitation Data'!E79))="","",OFFSET('Sanitation Data'!$E$29,0,10*ROW('Sanitation Data'!E79)))</f>
        <v/>
      </c>
      <c r="CR85" s="277" t="str">
        <f ca="true">+IF(OFFSET('Sanitation Data'!$E$30,0,10*ROW('Sanitation Data'!E79))="","",OFFSET('Sanitation Data'!$E$30,0,10*ROW('Sanitation Data'!E79)))</f>
        <v/>
      </c>
      <c r="CS85" s="277" t="str">
        <f ca="true">+IF(OFFSET('Sanitation Data'!$E$31,0,10*ROW('Sanitation Data'!E79))="","",OFFSET('Sanitation Data'!$E$31,0,10*ROW('Sanitation Data'!E79)))</f>
        <v/>
      </c>
      <c r="CT85" s="277" t="str">
        <f ca="true">+IF(OFFSET('Sanitation Data'!$E$32,0,10*ROW('Sanitation Data'!E79))="","",OFFSET('Sanitation Data'!$E$32,0,10*ROW('Sanitation Data'!E79)))</f>
        <v/>
      </c>
      <c r="CU85" s="277" t="str">
        <f ca="true">+IF(OFFSET('Sanitation Data'!$F$28,0,10*ROW('Sanitation Data'!F79))="","",OFFSET('Sanitation Data'!$F$28,0,10*ROW('Sanitation Data'!F79)))</f>
        <v/>
      </c>
      <c r="CV85" s="277" t="str">
        <f ca="true">+IF(OFFSET('Sanitation Data'!$F$29,0,10*ROW('Sanitation Data'!F79))="","",OFFSET('Sanitation Data'!$F$29,0,10*ROW('Sanitation Data'!F79)))</f>
        <v/>
      </c>
      <c r="CW85" s="277" t="str">
        <f ca="true">+IF(OFFSET('Sanitation Data'!$F$30,0,10*ROW('Sanitation Data'!F79))="","",OFFSET('Sanitation Data'!$F$30,0,10*ROW('Sanitation Data'!F79)))</f>
        <v/>
      </c>
      <c r="CX85" s="277" t="str">
        <f ca="true">+IF(OFFSET('Sanitation Data'!$F$31,0,10*ROW('Sanitation Data'!F79))="","",OFFSET('Sanitation Data'!$F$31,0,10*ROW('Sanitation Data'!F79)))</f>
        <v/>
      </c>
      <c r="CY85" s="277" t="str">
        <f ca="true">+IF(OFFSET('Sanitation Data'!$F$32,0,10*ROW('Sanitation Data'!F79))="","",OFFSET('Sanitation Data'!$F$32,0,10*ROW('Sanitation Data'!F79)))</f>
        <v/>
      </c>
      <c r="CZ85" s="277" t="str">
        <f ca="true">+IF(OFFSET('Sanitation Data'!$G$28,0,10*ROW('Sanitation Data'!G79))="","",OFFSET('Sanitation Data'!$G$28,0,10*ROW('Sanitation Data'!G79)))</f>
        <v/>
      </c>
      <c r="DA85" s="277" t="str">
        <f ca="true">+IF(OFFSET('Sanitation Data'!$G$29,0,10*ROW('Sanitation Data'!G79))="","",OFFSET('Sanitation Data'!$G$29,0,10*ROW('Sanitation Data'!G79)))</f>
        <v/>
      </c>
      <c r="DB85" s="277" t="str">
        <f ca="true">+IF(OFFSET('Sanitation Data'!$G$30,0,10*ROW('Sanitation Data'!G79))="","",OFFSET('Sanitation Data'!$G$30,0,10*ROW('Sanitation Data'!G79)))</f>
        <v/>
      </c>
      <c r="DC85" s="277" t="str">
        <f ca="true">+IF(OFFSET('Sanitation Data'!$G$31,0,10*ROW('Sanitation Data'!G79))="","",OFFSET('Sanitation Data'!$G$31,0,10*ROW('Sanitation Data'!G79)))</f>
        <v/>
      </c>
      <c r="DD85" s="277" t="str">
        <f ca="true">+IF(OFFSET('Sanitation Data'!$G$32,0,10*ROW('Sanitation Data'!G79))="","",OFFSET('Sanitation Data'!$G$32,0,10*ROW('Sanitation Data'!G79)))</f>
        <v/>
      </c>
      <c r="DE85" s="277" t="str">
        <f ca="true">+IF(OFFSET('Sanitation Data'!$H$28,0,10*ROW('Sanitation Data'!H79))="","",OFFSET('Sanitation Data'!$H$28,0,10*ROW('Sanitation Data'!H79)))</f>
        <v/>
      </c>
      <c r="DF85" s="277" t="str">
        <f ca="true">+IF(OFFSET('Sanitation Data'!$H$29,0,10*ROW('Sanitation Data'!H79))="","",OFFSET('Sanitation Data'!$H$29,0,10*ROW('Sanitation Data'!H79)))</f>
        <v/>
      </c>
      <c r="DG85" s="277" t="str">
        <f ca="true">+IF(OFFSET('Sanitation Data'!$H$30,0,10*ROW('Sanitation Data'!H79))="","",OFFSET('Sanitation Data'!$H$30,0,10*ROW('Sanitation Data'!H79)))</f>
        <v/>
      </c>
      <c r="DH85" s="277" t="str">
        <f ca="true">+IF(OFFSET('Sanitation Data'!$H$31,0,10*ROW('Sanitation Data'!H79))="","",OFFSET('Sanitation Data'!$H$31,0,10*ROW('Sanitation Data'!H79)))</f>
        <v/>
      </c>
      <c r="DI85" s="277" t="str">
        <f ca="true">+IF(OFFSET('Sanitation Data'!$H$32,0,10*ROW('Sanitation Data'!H79))="","",OFFSET('Sanitation Data'!$H$32,0,10*ROW('Sanitation Data'!H79)))</f>
        <v/>
      </c>
      <c r="DJ85" s="277" t="str">
        <f ca="true">+IF(OFFSET('Sanitation Data'!$I$28,0,10*ROW('Sanitation Data'!I79))="","",OFFSET('Sanitation Data'!$I$28,0,10*ROW('Sanitation Data'!I79)))</f>
        <v/>
      </c>
      <c r="DK85" s="277" t="str">
        <f ca="true">+IF(OFFSET('Sanitation Data'!$I$29,0,10*ROW('Sanitation Data'!I79))="","",OFFSET('Sanitation Data'!$I$29,0,10*ROW('Sanitation Data'!I79)))</f>
        <v/>
      </c>
      <c r="DL85" s="277" t="str">
        <f ca="true">+IF(OFFSET('Sanitation Data'!$I$30,0,10*ROW('Sanitation Data'!I79))="","",OFFSET('Sanitation Data'!$I$30,0,10*ROW('Sanitation Data'!I79)))</f>
        <v/>
      </c>
      <c r="DM85" s="277" t="str">
        <f ca="true">+IF(OFFSET('Sanitation Data'!$I$31,0,10*ROW('Sanitation Data'!I79))="","",OFFSET('Sanitation Data'!$I$31,0,10*ROW('Sanitation Data'!I79)))</f>
        <v/>
      </c>
      <c r="DN85" s="277" t="str">
        <f ca="true">+IF(OFFSET('Sanitation Data'!$I$32,0,10*ROW('Sanitation Data'!I79))="","",OFFSET('Sanitation Data'!$I$32,0,10*ROW('Sanitation Data'!I79)))</f>
        <v/>
      </c>
      <c r="DO85" s="277" t="str">
        <f ca="true">+IF(OFFSET('Hygiene Data'!$D$11,0,10*ROW('Hygiene Data'!D79))="","",OFFSET('Hygiene Data'!$D$11,0,10*ROW('Hygiene Data'!D79)))</f>
        <v/>
      </c>
      <c r="DP85" s="277" t="str">
        <f ca="true">+IF(OFFSET('Hygiene Data'!$D$12,0,10*ROW('Hygiene Data'!D79))="","",OFFSET('Hygiene Data'!$D$12,0,10*ROW('Hygiene Data'!D79)))</f>
        <v/>
      </c>
      <c r="DQ85" s="277" t="str">
        <f ca="true">+IF(OFFSET('Hygiene Data'!$D$13,0,10*ROW('Hygiene Data'!D79))="","",OFFSET('Hygiene Data'!$D$13,0,10*ROW('Hygiene Data'!D79)))</f>
        <v/>
      </c>
      <c r="DR85" s="277" t="str">
        <f ca="true">+IF(OFFSET('Hygiene Data'!$E$11,0,10*ROW('Hygiene Data'!E79))="","",OFFSET('Hygiene Data'!$E$11,0,10*ROW('Hygiene Data'!E79)))</f>
        <v/>
      </c>
      <c r="DS85" s="277" t="str">
        <f ca="true">+IF(OFFSET('Hygiene Data'!$E$12,0,10*ROW('Hygiene Data'!E79))="","",OFFSET('Hygiene Data'!$E$12,0,10*ROW('Hygiene Data'!E79)))</f>
        <v/>
      </c>
      <c r="DT85" s="277" t="str">
        <f ca="true">+IF(OFFSET('Hygiene Data'!$E$13,0,10*ROW('Hygiene Data'!E79))="","",OFFSET('Hygiene Data'!$E$13,0,10*ROW('Hygiene Data'!E79)))</f>
        <v/>
      </c>
      <c r="DU85" s="277" t="str">
        <f ca="true">+IF(OFFSET('Hygiene Data'!$F$11,0,10*ROW('Hygiene Data'!F79))="","",OFFSET('Hygiene Data'!$F$11,0,10*ROW('Hygiene Data'!F79)))</f>
        <v/>
      </c>
      <c r="DV85" s="277" t="str">
        <f ca="true">+IF(OFFSET('Hygiene Data'!$F$12,0,10*ROW('Hygiene Data'!F79))="","",OFFSET('Hygiene Data'!$F$12,0,10*ROW('Hygiene Data'!F79)))</f>
        <v/>
      </c>
      <c r="DW85" s="277" t="str">
        <f ca="true">+IF(OFFSET('Hygiene Data'!$F$13,0,10*ROW('Hygiene Data'!F79))="","",OFFSET('Hygiene Data'!$F$13,0,10*ROW('Hygiene Data'!F79)))</f>
        <v/>
      </c>
      <c r="DX85" s="277" t="str">
        <f ca="true">+IF(OFFSET('Hygiene Data'!$G$11,0,10*ROW('Hygiene Data'!G79))="","",OFFSET('Hygiene Data'!$G$11,0,10*ROW('Hygiene Data'!G79)))</f>
        <v/>
      </c>
      <c r="DY85" s="277" t="str">
        <f ca="true">+IF(OFFSET('Hygiene Data'!$G$12,0,10*ROW('Hygiene Data'!G79))="","",OFFSET('Hygiene Data'!$G$12,0,10*ROW('Hygiene Data'!G79)))</f>
        <v/>
      </c>
      <c r="DZ85" s="277" t="str">
        <f ca="true">+IF(OFFSET('Hygiene Data'!$G$13,0,10*ROW('Hygiene Data'!G79))="","",OFFSET('Hygiene Data'!$G$13,0,10*ROW('Hygiene Data'!G79)))</f>
        <v/>
      </c>
      <c r="EA85" s="277" t="str">
        <f ca="true">+IF(OFFSET('Hygiene Data'!$H$11,0,10*ROW('Hygiene Data'!H79))="","",OFFSET('Hygiene Data'!$H$11,0,10*ROW('Hygiene Data'!H79)))</f>
        <v/>
      </c>
      <c r="EB85" s="277" t="str">
        <f ca="true">+IF(OFFSET('Hygiene Data'!$H$12,0,10*ROW('Hygiene Data'!H79))="","",OFFSET('Hygiene Data'!$H$12,0,10*ROW('Hygiene Data'!H79)))</f>
        <v/>
      </c>
      <c r="EC85" s="277" t="str">
        <f ca="true">+IF(OFFSET('Hygiene Data'!$H$13,0,10*ROW('Hygiene Data'!H79))="","",OFFSET('Hygiene Data'!$H$13,0,10*ROW('Hygiene Data'!H79)))</f>
        <v/>
      </c>
      <c r="ED85" s="277" t="str">
        <f ca="true">+IF(OFFSET('Hygiene Data'!$I$11,0,10*ROW('Hygiene Data'!I79))="","",OFFSET('Hygiene Data'!$I$11,0,10*ROW('Hygiene Data'!I79)))</f>
        <v/>
      </c>
      <c r="EE85" s="277" t="str">
        <f ca="true">+IF(OFFSET('Hygiene Data'!$I$12,0,10*ROW('Hygiene Data'!I79))="","",OFFSET('Hygiene Data'!$I$12,0,10*ROW('Hygiene Data'!I79)))</f>
        <v/>
      </c>
      <c r="EF85" s="277"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33" t="str">
        <f t="shared" ca="true" si="1"/>
        <v/>
      </c>
      <c r="D86" s="92"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2"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2"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2"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2"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2"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2"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2"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2"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2"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2"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2"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2"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2"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2"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2"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2"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2"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3"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3"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3"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3"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3"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3"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3"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3"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3"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3"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3"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3"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3"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3"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3"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3"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3"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3"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3"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3"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3"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3"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3"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3"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3"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3"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3"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3"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3"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3"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4"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4"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4"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4"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4"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4"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4"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4"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4"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4"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4"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4"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4"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4"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4"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4"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4"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4"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7"/>
      <c r="BS86" s="277" t="str">
        <f ca="true">+IF(OFFSET('Water Data'!$D$27,0,10*ROW('Water Data'!D80))="","",OFFSET('Water Data'!$D$27,0,10*ROW('Water Data'!D80)))</f>
        <v/>
      </c>
      <c r="BT86" s="277" t="str">
        <f ca="true">+IF(OFFSET('Water Data'!$D$28,0,10*ROW('Water Data'!D80))="","",OFFSET('Water Data'!$D$28,0,10*ROW('Water Data'!D80)))</f>
        <v/>
      </c>
      <c r="BU86" s="277" t="str">
        <f ca="true">+IF(OFFSET('Water Data'!$D$29,0,10*ROW('Water Data'!D80))="","",OFFSET('Water Data'!$D$29,0,10*ROW('Water Data'!D80)))</f>
        <v/>
      </c>
      <c r="BV86" s="277" t="str">
        <f ca="true">+IF(OFFSET('Water Data'!$E$27,0,10*ROW('Water Data'!E80))="","",OFFSET('Water Data'!$E$27,0,10*ROW('Water Data'!E80)))</f>
        <v/>
      </c>
      <c r="BW86" s="277" t="str">
        <f ca="true">+IF(OFFSET('Water Data'!$E$28,0,10*ROW('Water Data'!E80))="","",OFFSET('Water Data'!$E$28,0,10*ROW('Water Data'!E80)))</f>
        <v/>
      </c>
      <c r="BX86" s="277" t="str">
        <f ca="true">+IF(OFFSET('Water Data'!$E$29,0,10*ROW('Water Data'!E80))="","",OFFSET('Water Data'!$E$29,0,10*ROW('Water Data'!E80)))</f>
        <v/>
      </c>
      <c r="BY86" s="277" t="str">
        <f ca="true">+IF(OFFSET('Water Data'!$F$27,0,10*ROW('Water Data'!F80))="","",OFFSET('Water Data'!$F$27,0,10*ROW('Water Data'!F80)))</f>
        <v/>
      </c>
      <c r="BZ86" s="277" t="str">
        <f ca="true">+IF(OFFSET('Water Data'!$F$28,0,10*ROW('Water Data'!F80))="","",OFFSET('Water Data'!$F$28,0,10*ROW('Water Data'!F80)))</f>
        <v/>
      </c>
      <c r="CA86" s="277" t="str">
        <f ca="true">+IF(OFFSET('Water Data'!$F$29,0,10*ROW('Water Data'!F80))="","",OFFSET('Water Data'!$F$29,0,10*ROW('Water Data'!F80)))</f>
        <v/>
      </c>
      <c r="CB86" s="277" t="str">
        <f ca="true">+IF(OFFSET('Water Data'!$G$27,0,10*ROW('Water Data'!G80))="","",OFFSET('Water Data'!$G$27,0,10*ROW('Water Data'!G80)))</f>
        <v/>
      </c>
      <c r="CC86" s="277" t="str">
        <f ca="true">+IF(OFFSET('Water Data'!$G$28,0,10*ROW('Water Data'!G80))="","",OFFSET('Water Data'!$G$28,0,10*ROW('Water Data'!G80)))</f>
        <v/>
      </c>
      <c r="CD86" s="277" t="str">
        <f ca="true">+IF(OFFSET('Water Data'!$G$29,0,10*ROW('Water Data'!G80))="","",OFFSET('Water Data'!$G$29,0,10*ROW('Water Data'!G80)))</f>
        <v/>
      </c>
      <c r="CE86" s="277" t="str">
        <f ca="true">+IF(OFFSET('Water Data'!$H$27,0,10*ROW('Water Data'!H80))="","",OFFSET('Water Data'!$H$27,0,10*ROW('Water Data'!H80)))</f>
        <v/>
      </c>
      <c r="CF86" s="277" t="str">
        <f ca="true">+IF(OFFSET('Water Data'!$H$28,0,10*ROW('Water Data'!H80))="","",OFFSET('Water Data'!$H$28,0,10*ROW('Water Data'!H80)))</f>
        <v/>
      </c>
      <c r="CG86" s="277" t="str">
        <f ca="true">+IF(OFFSET('Water Data'!$H$29,0,10*ROW('Water Data'!H80))="","",OFFSET('Water Data'!$H$29,0,10*ROW('Water Data'!H80)))</f>
        <v/>
      </c>
      <c r="CH86" s="277" t="str">
        <f ca="true">+IF(OFFSET('Water Data'!$I$27,0,10*ROW('Water Data'!I80))="","",OFFSET('Water Data'!$I$27,0,10*ROW('Water Data'!I80)))</f>
        <v/>
      </c>
      <c r="CI86" s="277" t="str">
        <f ca="true">+IF(OFFSET('Water Data'!$I$28,0,10*ROW('Water Data'!I80))="","",OFFSET('Water Data'!$I$28,0,10*ROW('Water Data'!I80)))</f>
        <v/>
      </c>
      <c r="CJ86" s="277" t="str">
        <f ca="true">+IF(OFFSET('Water Data'!$I$29,0,10*ROW('Water Data'!I80))="","",OFFSET('Water Data'!$I$29,0,10*ROW('Water Data'!I80)))</f>
        <v/>
      </c>
      <c r="CK86" s="277" t="str">
        <f ca="true">+IF(OFFSET('Sanitation Data'!$D$28,0,10*ROW('Sanitation Data'!D80))="","",OFFSET('Sanitation Data'!$D$28,0,10*ROW('Sanitation Data'!D80)))</f>
        <v/>
      </c>
      <c r="CL86" s="277" t="str">
        <f ca="true">+IF(OFFSET('Sanitation Data'!$D$29,0,10*ROW('Sanitation Data'!D80))="","",OFFSET('Sanitation Data'!$D$29,0,10*ROW('Sanitation Data'!D80)))</f>
        <v/>
      </c>
      <c r="CM86" s="277" t="str">
        <f ca="true">+IF(OFFSET('Sanitation Data'!$D$30,0,10*ROW('Sanitation Data'!D80))="","",OFFSET('Sanitation Data'!$D$30,0,10*ROW('Sanitation Data'!D80)))</f>
        <v/>
      </c>
      <c r="CN86" s="277" t="str">
        <f ca="true">+IF(OFFSET('Sanitation Data'!$D$31,0,10*ROW('Sanitation Data'!D80))="","",OFFSET('Sanitation Data'!$D$31,0,10*ROW('Sanitation Data'!D80)))</f>
        <v/>
      </c>
      <c r="CO86" s="277" t="str">
        <f ca="true">+IF(OFFSET('Sanitation Data'!$D$32,0,10*ROW('Sanitation Data'!D80))="","",OFFSET('Sanitation Data'!$D$32,0,10*ROW('Sanitation Data'!D80)))</f>
        <v/>
      </c>
      <c r="CP86" s="277" t="str">
        <f ca="true">+IF(OFFSET('Sanitation Data'!$E$28,0,10*ROW('Sanitation Data'!E80))="","",OFFSET('Sanitation Data'!$E$28,0,10*ROW('Sanitation Data'!E80)))</f>
        <v/>
      </c>
      <c r="CQ86" s="277" t="str">
        <f ca="true">+IF(OFFSET('Sanitation Data'!$E$29,0,10*ROW('Sanitation Data'!E80))="","",OFFSET('Sanitation Data'!$E$29,0,10*ROW('Sanitation Data'!E80)))</f>
        <v/>
      </c>
      <c r="CR86" s="277" t="str">
        <f ca="true">+IF(OFFSET('Sanitation Data'!$E$30,0,10*ROW('Sanitation Data'!E80))="","",OFFSET('Sanitation Data'!$E$30,0,10*ROW('Sanitation Data'!E80)))</f>
        <v/>
      </c>
      <c r="CS86" s="277" t="str">
        <f ca="true">+IF(OFFSET('Sanitation Data'!$E$31,0,10*ROW('Sanitation Data'!E80))="","",OFFSET('Sanitation Data'!$E$31,0,10*ROW('Sanitation Data'!E80)))</f>
        <v/>
      </c>
      <c r="CT86" s="277" t="str">
        <f ca="true">+IF(OFFSET('Sanitation Data'!$E$32,0,10*ROW('Sanitation Data'!E80))="","",OFFSET('Sanitation Data'!$E$32,0,10*ROW('Sanitation Data'!E80)))</f>
        <v/>
      </c>
      <c r="CU86" s="277" t="str">
        <f ca="true">+IF(OFFSET('Sanitation Data'!$F$28,0,10*ROW('Sanitation Data'!F80))="","",OFFSET('Sanitation Data'!$F$28,0,10*ROW('Sanitation Data'!F80)))</f>
        <v/>
      </c>
      <c r="CV86" s="277" t="str">
        <f ca="true">+IF(OFFSET('Sanitation Data'!$F$29,0,10*ROW('Sanitation Data'!F80))="","",OFFSET('Sanitation Data'!$F$29,0,10*ROW('Sanitation Data'!F80)))</f>
        <v/>
      </c>
      <c r="CW86" s="277" t="str">
        <f ca="true">+IF(OFFSET('Sanitation Data'!$F$30,0,10*ROW('Sanitation Data'!F80))="","",OFFSET('Sanitation Data'!$F$30,0,10*ROW('Sanitation Data'!F80)))</f>
        <v/>
      </c>
      <c r="CX86" s="277" t="str">
        <f ca="true">+IF(OFFSET('Sanitation Data'!$F$31,0,10*ROW('Sanitation Data'!F80))="","",OFFSET('Sanitation Data'!$F$31,0,10*ROW('Sanitation Data'!F80)))</f>
        <v/>
      </c>
      <c r="CY86" s="277" t="str">
        <f ca="true">+IF(OFFSET('Sanitation Data'!$F$32,0,10*ROW('Sanitation Data'!F80))="","",OFFSET('Sanitation Data'!$F$32,0,10*ROW('Sanitation Data'!F80)))</f>
        <v/>
      </c>
      <c r="CZ86" s="277" t="str">
        <f ca="true">+IF(OFFSET('Sanitation Data'!$G$28,0,10*ROW('Sanitation Data'!G80))="","",OFFSET('Sanitation Data'!$G$28,0,10*ROW('Sanitation Data'!G80)))</f>
        <v/>
      </c>
      <c r="DA86" s="277" t="str">
        <f ca="true">+IF(OFFSET('Sanitation Data'!$G$29,0,10*ROW('Sanitation Data'!G80))="","",OFFSET('Sanitation Data'!$G$29,0,10*ROW('Sanitation Data'!G80)))</f>
        <v/>
      </c>
      <c r="DB86" s="277" t="str">
        <f ca="true">+IF(OFFSET('Sanitation Data'!$G$30,0,10*ROW('Sanitation Data'!G80))="","",OFFSET('Sanitation Data'!$G$30,0,10*ROW('Sanitation Data'!G80)))</f>
        <v/>
      </c>
      <c r="DC86" s="277" t="str">
        <f ca="true">+IF(OFFSET('Sanitation Data'!$G$31,0,10*ROW('Sanitation Data'!G80))="","",OFFSET('Sanitation Data'!$G$31,0,10*ROW('Sanitation Data'!G80)))</f>
        <v/>
      </c>
      <c r="DD86" s="277" t="str">
        <f ca="true">+IF(OFFSET('Sanitation Data'!$G$32,0,10*ROW('Sanitation Data'!G80))="","",OFFSET('Sanitation Data'!$G$32,0,10*ROW('Sanitation Data'!G80)))</f>
        <v/>
      </c>
      <c r="DE86" s="277" t="str">
        <f ca="true">+IF(OFFSET('Sanitation Data'!$H$28,0,10*ROW('Sanitation Data'!H80))="","",OFFSET('Sanitation Data'!$H$28,0,10*ROW('Sanitation Data'!H80)))</f>
        <v/>
      </c>
      <c r="DF86" s="277" t="str">
        <f ca="true">+IF(OFFSET('Sanitation Data'!$H$29,0,10*ROW('Sanitation Data'!H80))="","",OFFSET('Sanitation Data'!$H$29,0,10*ROW('Sanitation Data'!H80)))</f>
        <v/>
      </c>
      <c r="DG86" s="277" t="str">
        <f ca="true">+IF(OFFSET('Sanitation Data'!$H$30,0,10*ROW('Sanitation Data'!H80))="","",OFFSET('Sanitation Data'!$H$30,0,10*ROW('Sanitation Data'!H80)))</f>
        <v/>
      </c>
      <c r="DH86" s="277" t="str">
        <f ca="true">+IF(OFFSET('Sanitation Data'!$H$31,0,10*ROW('Sanitation Data'!H80))="","",OFFSET('Sanitation Data'!$H$31,0,10*ROW('Sanitation Data'!H80)))</f>
        <v/>
      </c>
      <c r="DI86" s="277" t="str">
        <f ca="true">+IF(OFFSET('Sanitation Data'!$H$32,0,10*ROW('Sanitation Data'!H80))="","",OFFSET('Sanitation Data'!$H$32,0,10*ROW('Sanitation Data'!H80)))</f>
        <v/>
      </c>
      <c r="DJ86" s="277" t="str">
        <f ca="true">+IF(OFFSET('Sanitation Data'!$I$28,0,10*ROW('Sanitation Data'!I80))="","",OFFSET('Sanitation Data'!$I$28,0,10*ROW('Sanitation Data'!I80)))</f>
        <v/>
      </c>
      <c r="DK86" s="277" t="str">
        <f ca="true">+IF(OFFSET('Sanitation Data'!$I$29,0,10*ROW('Sanitation Data'!I80))="","",OFFSET('Sanitation Data'!$I$29,0,10*ROW('Sanitation Data'!I80)))</f>
        <v/>
      </c>
      <c r="DL86" s="277" t="str">
        <f ca="true">+IF(OFFSET('Sanitation Data'!$I$30,0,10*ROW('Sanitation Data'!I80))="","",OFFSET('Sanitation Data'!$I$30,0,10*ROW('Sanitation Data'!I80)))</f>
        <v/>
      </c>
      <c r="DM86" s="277" t="str">
        <f ca="true">+IF(OFFSET('Sanitation Data'!$I$31,0,10*ROW('Sanitation Data'!I80))="","",OFFSET('Sanitation Data'!$I$31,0,10*ROW('Sanitation Data'!I80)))</f>
        <v/>
      </c>
      <c r="DN86" s="277" t="str">
        <f ca="true">+IF(OFFSET('Sanitation Data'!$I$32,0,10*ROW('Sanitation Data'!I80))="","",OFFSET('Sanitation Data'!$I$32,0,10*ROW('Sanitation Data'!I80)))</f>
        <v/>
      </c>
      <c r="DO86" s="277" t="str">
        <f ca="true">+IF(OFFSET('Hygiene Data'!$D$11,0,10*ROW('Hygiene Data'!D80))="","",OFFSET('Hygiene Data'!$D$11,0,10*ROW('Hygiene Data'!D80)))</f>
        <v/>
      </c>
      <c r="DP86" s="277" t="str">
        <f ca="true">+IF(OFFSET('Hygiene Data'!$D$12,0,10*ROW('Hygiene Data'!D80))="","",OFFSET('Hygiene Data'!$D$12,0,10*ROW('Hygiene Data'!D80)))</f>
        <v/>
      </c>
      <c r="DQ86" s="277" t="str">
        <f ca="true">+IF(OFFSET('Hygiene Data'!$D$13,0,10*ROW('Hygiene Data'!D80))="","",OFFSET('Hygiene Data'!$D$13,0,10*ROW('Hygiene Data'!D80)))</f>
        <v/>
      </c>
      <c r="DR86" s="277" t="str">
        <f ca="true">+IF(OFFSET('Hygiene Data'!$E$11,0,10*ROW('Hygiene Data'!E80))="","",OFFSET('Hygiene Data'!$E$11,0,10*ROW('Hygiene Data'!E80)))</f>
        <v/>
      </c>
      <c r="DS86" s="277" t="str">
        <f ca="true">+IF(OFFSET('Hygiene Data'!$E$12,0,10*ROW('Hygiene Data'!E80))="","",OFFSET('Hygiene Data'!$E$12,0,10*ROW('Hygiene Data'!E80)))</f>
        <v/>
      </c>
      <c r="DT86" s="277" t="str">
        <f ca="true">+IF(OFFSET('Hygiene Data'!$E$13,0,10*ROW('Hygiene Data'!E80))="","",OFFSET('Hygiene Data'!$E$13,0,10*ROW('Hygiene Data'!E80)))</f>
        <v/>
      </c>
      <c r="DU86" s="277" t="str">
        <f ca="true">+IF(OFFSET('Hygiene Data'!$F$11,0,10*ROW('Hygiene Data'!F80))="","",OFFSET('Hygiene Data'!$F$11,0,10*ROW('Hygiene Data'!F80)))</f>
        <v/>
      </c>
      <c r="DV86" s="277" t="str">
        <f ca="true">+IF(OFFSET('Hygiene Data'!$F$12,0,10*ROW('Hygiene Data'!F80))="","",OFFSET('Hygiene Data'!$F$12,0,10*ROW('Hygiene Data'!F80)))</f>
        <v/>
      </c>
      <c r="DW86" s="277" t="str">
        <f ca="true">+IF(OFFSET('Hygiene Data'!$F$13,0,10*ROW('Hygiene Data'!F80))="","",OFFSET('Hygiene Data'!$F$13,0,10*ROW('Hygiene Data'!F80)))</f>
        <v/>
      </c>
      <c r="DX86" s="277" t="str">
        <f ca="true">+IF(OFFSET('Hygiene Data'!$G$11,0,10*ROW('Hygiene Data'!G80))="","",OFFSET('Hygiene Data'!$G$11,0,10*ROW('Hygiene Data'!G80)))</f>
        <v/>
      </c>
      <c r="DY86" s="277" t="str">
        <f ca="true">+IF(OFFSET('Hygiene Data'!$G$12,0,10*ROW('Hygiene Data'!G80))="","",OFFSET('Hygiene Data'!$G$12,0,10*ROW('Hygiene Data'!G80)))</f>
        <v/>
      </c>
      <c r="DZ86" s="277" t="str">
        <f ca="true">+IF(OFFSET('Hygiene Data'!$G$13,0,10*ROW('Hygiene Data'!G80))="","",OFFSET('Hygiene Data'!$G$13,0,10*ROW('Hygiene Data'!G80)))</f>
        <v/>
      </c>
      <c r="EA86" s="277" t="str">
        <f ca="true">+IF(OFFSET('Hygiene Data'!$H$11,0,10*ROW('Hygiene Data'!H80))="","",OFFSET('Hygiene Data'!$H$11,0,10*ROW('Hygiene Data'!H80)))</f>
        <v/>
      </c>
      <c r="EB86" s="277" t="str">
        <f ca="true">+IF(OFFSET('Hygiene Data'!$H$12,0,10*ROW('Hygiene Data'!H80))="","",OFFSET('Hygiene Data'!$H$12,0,10*ROW('Hygiene Data'!H80)))</f>
        <v/>
      </c>
      <c r="EC86" s="277" t="str">
        <f ca="true">+IF(OFFSET('Hygiene Data'!$H$13,0,10*ROW('Hygiene Data'!H80))="","",OFFSET('Hygiene Data'!$H$13,0,10*ROW('Hygiene Data'!H80)))</f>
        <v/>
      </c>
      <c r="ED86" s="277" t="str">
        <f ca="true">+IF(OFFSET('Hygiene Data'!$I$11,0,10*ROW('Hygiene Data'!I80))="","",OFFSET('Hygiene Data'!$I$11,0,10*ROW('Hygiene Data'!I80)))</f>
        <v/>
      </c>
      <c r="EE86" s="277" t="str">
        <f ca="true">+IF(OFFSET('Hygiene Data'!$I$12,0,10*ROW('Hygiene Data'!I80))="","",OFFSET('Hygiene Data'!$I$12,0,10*ROW('Hygiene Data'!I80)))</f>
        <v/>
      </c>
      <c r="EF86" s="277"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33" t="str">
        <f t="shared" ca="true" si="1"/>
        <v/>
      </c>
      <c r="D87" s="92"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2"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2"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2"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2"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2"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2"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2"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2"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2"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2"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2"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2"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2"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2"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2"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2"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2"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3"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3"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3"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3"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3"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3"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3"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3"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3"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3"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3"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3"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3"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3"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3"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3"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3"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3"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3"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3"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3"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3"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3"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3"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3"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3"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3"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3"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3"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3"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4"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4"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4"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4"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4"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4"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4"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4"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4"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4"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4"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4"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4"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4"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4"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4"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4"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4"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7"/>
      <c r="BS87" s="277" t="str">
        <f ca="true">+IF(OFFSET('Water Data'!$D$27,0,10*ROW('Water Data'!D81))="","",OFFSET('Water Data'!$D$27,0,10*ROW('Water Data'!D81)))</f>
        <v/>
      </c>
      <c r="BT87" s="277" t="str">
        <f ca="true">+IF(OFFSET('Water Data'!$D$28,0,10*ROW('Water Data'!D81))="","",OFFSET('Water Data'!$D$28,0,10*ROW('Water Data'!D81)))</f>
        <v/>
      </c>
      <c r="BU87" s="277" t="str">
        <f ca="true">+IF(OFFSET('Water Data'!$D$29,0,10*ROW('Water Data'!D81))="","",OFFSET('Water Data'!$D$29,0,10*ROW('Water Data'!D81)))</f>
        <v/>
      </c>
      <c r="BV87" s="277" t="str">
        <f ca="true">+IF(OFFSET('Water Data'!$E$27,0,10*ROW('Water Data'!E81))="","",OFFSET('Water Data'!$E$27,0,10*ROW('Water Data'!E81)))</f>
        <v/>
      </c>
      <c r="BW87" s="277" t="str">
        <f ca="true">+IF(OFFSET('Water Data'!$E$28,0,10*ROW('Water Data'!E81))="","",OFFSET('Water Data'!$E$28,0,10*ROW('Water Data'!E81)))</f>
        <v/>
      </c>
      <c r="BX87" s="277" t="str">
        <f ca="true">+IF(OFFSET('Water Data'!$E$29,0,10*ROW('Water Data'!E81))="","",OFFSET('Water Data'!$E$29,0,10*ROW('Water Data'!E81)))</f>
        <v/>
      </c>
      <c r="BY87" s="277" t="str">
        <f ca="true">+IF(OFFSET('Water Data'!$F$27,0,10*ROW('Water Data'!F81))="","",OFFSET('Water Data'!$F$27,0,10*ROW('Water Data'!F81)))</f>
        <v/>
      </c>
      <c r="BZ87" s="277" t="str">
        <f ca="true">+IF(OFFSET('Water Data'!$F$28,0,10*ROW('Water Data'!F81))="","",OFFSET('Water Data'!$F$28,0,10*ROW('Water Data'!F81)))</f>
        <v/>
      </c>
      <c r="CA87" s="277" t="str">
        <f ca="true">+IF(OFFSET('Water Data'!$F$29,0,10*ROW('Water Data'!F81))="","",OFFSET('Water Data'!$F$29,0,10*ROW('Water Data'!F81)))</f>
        <v/>
      </c>
      <c r="CB87" s="277" t="str">
        <f ca="true">+IF(OFFSET('Water Data'!$G$27,0,10*ROW('Water Data'!G81))="","",OFFSET('Water Data'!$G$27,0,10*ROW('Water Data'!G81)))</f>
        <v/>
      </c>
      <c r="CC87" s="277" t="str">
        <f ca="true">+IF(OFFSET('Water Data'!$G$28,0,10*ROW('Water Data'!G81))="","",OFFSET('Water Data'!$G$28,0,10*ROW('Water Data'!G81)))</f>
        <v/>
      </c>
      <c r="CD87" s="277" t="str">
        <f ca="true">+IF(OFFSET('Water Data'!$G$29,0,10*ROW('Water Data'!G81))="","",OFFSET('Water Data'!$G$29,0,10*ROW('Water Data'!G81)))</f>
        <v/>
      </c>
      <c r="CE87" s="277" t="str">
        <f ca="true">+IF(OFFSET('Water Data'!$H$27,0,10*ROW('Water Data'!H81))="","",OFFSET('Water Data'!$H$27,0,10*ROW('Water Data'!H81)))</f>
        <v/>
      </c>
      <c r="CF87" s="277" t="str">
        <f ca="true">+IF(OFFSET('Water Data'!$H$28,0,10*ROW('Water Data'!H81))="","",OFFSET('Water Data'!$H$28,0,10*ROW('Water Data'!H81)))</f>
        <v/>
      </c>
      <c r="CG87" s="277" t="str">
        <f ca="true">+IF(OFFSET('Water Data'!$H$29,0,10*ROW('Water Data'!H81))="","",OFFSET('Water Data'!$H$29,0,10*ROW('Water Data'!H81)))</f>
        <v/>
      </c>
      <c r="CH87" s="277" t="str">
        <f ca="true">+IF(OFFSET('Water Data'!$I$27,0,10*ROW('Water Data'!I81))="","",OFFSET('Water Data'!$I$27,0,10*ROW('Water Data'!I81)))</f>
        <v/>
      </c>
      <c r="CI87" s="277" t="str">
        <f ca="true">+IF(OFFSET('Water Data'!$I$28,0,10*ROW('Water Data'!I81))="","",OFFSET('Water Data'!$I$28,0,10*ROW('Water Data'!I81)))</f>
        <v/>
      </c>
      <c r="CJ87" s="277" t="str">
        <f ca="true">+IF(OFFSET('Water Data'!$I$29,0,10*ROW('Water Data'!I81))="","",OFFSET('Water Data'!$I$29,0,10*ROW('Water Data'!I81)))</f>
        <v/>
      </c>
      <c r="CK87" s="277" t="str">
        <f ca="true">+IF(OFFSET('Sanitation Data'!$D$28,0,10*ROW('Sanitation Data'!D81))="","",OFFSET('Sanitation Data'!$D$28,0,10*ROW('Sanitation Data'!D81)))</f>
        <v/>
      </c>
      <c r="CL87" s="277" t="str">
        <f ca="true">+IF(OFFSET('Sanitation Data'!$D$29,0,10*ROW('Sanitation Data'!D81))="","",OFFSET('Sanitation Data'!$D$29,0,10*ROW('Sanitation Data'!D81)))</f>
        <v/>
      </c>
      <c r="CM87" s="277" t="str">
        <f ca="true">+IF(OFFSET('Sanitation Data'!$D$30,0,10*ROW('Sanitation Data'!D81))="","",OFFSET('Sanitation Data'!$D$30,0,10*ROW('Sanitation Data'!D81)))</f>
        <v/>
      </c>
      <c r="CN87" s="277" t="str">
        <f ca="true">+IF(OFFSET('Sanitation Data'!$D$31,0,10*ROW('Sanitation Data'!D81))="","",OFFSET('Sanitation Data'!$D$31,0,10*ROW('Sanitation Data'!D81)))</f>
        <v/>
      </c>
      <c r="CO87" s="277" t="str">
        <f ca="true">+IF(OFFSET('Sanitation Data'!$D$32,0,10*ROW('Sanitation Data'!D81))="","",OFFSET('Sanitation Data'!$D$32,0,10*ROW('Sanitation Data'!D81)))</f>
        <v/>
      </c>
      <c r="CP87" s="277" t="str">
        <f ca="true">+IF(OFFSET('Sanitation Data'!$E$28,0,10*ROW('Sanitation Data'!E81))="","",OFFSET('Sanitation Data'!$E$28,0,10*ROW('Sanitation Data'!E81)))</f>
        <v/>
      </c>
      <c r="CQ87" s="277" t="str">
        <f ca="true">+IF(OFFSET('Sanitation Data'!$E$29,0,10*ROW('Sanitation Data'!E81))="","",OFFSET('Sanitation Data'!$E$29,0,10*ROW('Sanitation Data'!E81)))</f>
        <v/>
      </c>
      <c r="CR87" s="277" t="str">
        <f ca="true">+IF(OFFSET('Sanitation Data'!$E$30,0,10*ROW('Sanitation Data'!E81))="","",OFFSET('Sanitation Data'!$E$30,0,10*ROW('Sanitation Data'!E81)))</f>
        <v/>
      </c>
      <c r="CS87" s="277" t="str">
        <f ca="true">+IF(OFFSET('Sanitation Data'!$E$31,0,10*ROW('Sanitation Data'!E81))="","",OFFSET('Sanitation Data'!$E$31,0,10*ROW('Sanitation Data'!E81)))</f>
        <v/>
      </c>
      <c r="CT87" s="277" t="str">
        <f ca="true">+IF(OFFSET('Sanitation Data'!$E$32,0,10*ROW('Sanitation Data'!E81))="","",OFFSET('Sanitation Data'!$E$32,0,10*ROW('Sanitation Data'!E81)))</f>
        <v/>
      </c>
      <c r="CU87" s="277" t="str">
        <f ca="true">+IF(OFFSET('Sanitation Data'!$F$28,0,10*ROW('Sanitation Data'!F81))="","",OFFSET('Sanitation Data'!$F$28,0,10*ROW('Sanitation Data'!F81)))</f>
        <v/>
      </c>
      <c r="CV87" s="277" t="str">
        <f ca="true">+IF(OFFSET('Sanitation Data'!$F$29,0,10*ROW('Sanitation Data'!F81))="","",OFFSET('Sanitation Data'!$F$29,0,10*ROW('Sanitation Data'!F81)))</f>
        <v/>
      </c>
      <c r="CW87" s="277" t="str">
        <f ca="true">+IF(OFFSET('Sanitation Data'!$F$30,0,10*ROW('Sanitation Data'!F81))="","",OFFSET('Sanitation Data'!$F$30,0,10*ROW('Sanitation Data'!F81)))</f>
        <v/>
      </c>
      <c r="CX87" s="277" t="str">
        <f ca="true">+IF(OFFSET('Sanitation Data'!$F$31,0,10*ROW('Sanitation Data'!F81))="","",OFFSET('Sanitation Data'!$F$31,0,10*ROW('Sanitation Data'!F81)))</f>
        <v/>
      </c>
      <c r="CY87" s="277" t="str">
        <f ca="true">+IF(OFFSET('Sanitation Data'!$F$32,0,10*ROW('Sanitation Data'!F81))="","",OFFSET('Sanitation Data'!$F$32,0,10*ROW('Sanitation Data'!F81)))</f>
        <v/>
      </c>
      <c r="CZ87" s="277" t="str">
        <f ca="true">+IF(OFFSET('Sanitation Data'!$G$28,0,10*ROW('Sanitation Data'!G81))="","",OFFSET('Sanitation Data'!$G$28,0,10*ROW('Sanitation Data'!G81)))</f>
        <v/>
      </c>
      <c r="DA87" s="277" t="str">
        <f ca="true">+IF(OFFSET('Sanitation Data'!$G$29,0,10*ROW('Sanitation Data'!G81))="","",OFFSET('Sanitation Data'!$G$29,0,10*ROW('Sanitation Data'!G81)))</f>
        <v/>
      </c>
      <c r="DB87" s="277" t="str">
        <f ca="true">+IF(OFFSET('Sanitation Data'!$G$30,0,10*ROW('Sanitation Data'!G81))="","",OFFSET('Sanitation Data'!$G$30,0,10*ROW('Sanitation Data'!G81)))</f>
        <v/>
      </c>
      <c r="DC87" s="277" t="str">
        <f ca="true">+IF(OFFSET('Sanitation Data'!$G$31,0,10*ROW('Sanitation Data'!G81))="","",OFFSET('Sanitation Data'!$G$31,0,10*ROW('Sanitation Data'!G81)))</f>
        <v/>
      </c>
      <c r="DD87" s="277" t="str">
        <f ca="true">+IF(OFFSET('Sanitation Data'!$G$32,0,10*ROW('Sanitation Data'!G81))="","",OFFSET('Sanitation Data'!$G$32,0,10*ROW('Sanitation Data'!G81)))</f>
        <v/>
      </c>
      <c r="DE87" s="277" t="str">
        <f ca="true">+IF(OFFSET('Sanitation Data'!$H$28,0,10*ROW('Sanitation Data'!H81))="","",OFFSET('Sanitation Data'!$H$28,0,10*ROW('Sanitation Data'!H81)))</f>
        <v/>
      </c>
      <c r="DF87" s="277" t="str">
        <f ca="true">+IF(OFFSET('Sanitation Data'!$H$29,0,10*ROW('Sanitation Data'!H81))="","",OFFSET('Sanitation Data'!$H$29,0,10*ROW('Sanitation Data'!H81)))</f>
        <v/>
      </c>
      <c r="DG87" s="277" t="str">
        <f ca="true">+IF(OFFSET('Sanitation Data'!$H$30,0,10*ROW('Sanitation Data'!H81))="","",OFFSET('Sanitation Data'!$H$30,0,10*ROW('Sanitation Data'!H81)))</f>
        <v/>
      </c>
      <c r="DH87" s="277" t="str">
        <f ca="true">+IF(OFFSET('Sanitation Data'!$H$31,0,10*ROW('Sanitation Data'!H81))="","",OFFSET('Sanitation Data'!$H$31,0,10*ROW('Sanitation Data'!H81)))</f>
        <v/>
      </c>
      <c r="DI87" s="277" t="str">
        <f ca="true">+IF(OFFSET('Sanitation Data'!$H$32,0,10*ROW('Sanitation Data'!H81))="","",OFFSET('Sanitation Data'!$H$32,0,10*ROW('Sanitation Data'!H81)))</f>
        <v/>
      </c>
      <c r="DJ87" s="277" t="str">
        <f ca="true">+IF(OFFSET('Sanitation Data'!$I$28,0,10*ROW('Sanitation Data'!I81))="","",OFFSET('Sanitation Data'!$I$28,0,10*ROW('Sanitation Data'!I81)))</f>
        <v/>
      </c>
      <c r="DK87" s="277" t="str">
        <f ca="true">+IF(OFFSET('Sanitation Data'!$I$29,0,10*ROW('Sanitation Data'!I81))="","",OFFSET('Sanitation Data'!$I$29,0,10*ROW('Sanitation Data'!I81)))</f>
        <v/>
      </c>
      <c r="DL87" s="277" t="str">
        <f ca="true">+IF(OFFSET('Sanitation Data'!$I$30,0,10*ROW('Sanitation Data'!I81))="","",OFFSET('Sanitation Data'!$I$30,0,10*ROW('Sanitation Data'!I81)))</f>
        <v/>
      </c>
      <c r="DM87" s="277" t="str">
        <f ca="true">+IF(OFFSET('Sanitation Data'!$I$31,0,10*ROW('Sanitation Data'!I81))="","",OFFSET('Sanitation Data'!$I$31,0,10*ROW('Sanitation Data'!I81)))</f>
        <v/>
      </c>
      <c r="DN87" s="277" t="str">
        <f ca="true">+IF(OFFSET('Sanitation Data'!$I$32,0,10*ROW('Sanitation Data'!I81))="","",OFFSET('Sanitation Data'!$I$32,0,10*ROW('Sanitation Data'!I81)))</f>
        <v/>
      </c>
      <c r="DO87" s="277" t="str">
        <f ca="true">+IF(OFFSET('Hygiene Data'!$D$11,0,10*ROW('Hygiene Data'!D81))="","",OFFSET('Hygiene Data'!$D$11,0,10*ROW('Hygiene Data'!D81)))</f>
        <v/>
      </c>
      <c r="DP87" s="277" t="str">
        <f ca="true">+IF(OFFSET('Hygiene Data'!$D$12,0,10*ROW('Hygiene Data'!D81))="","",OFFSET('Hygiene Data'!$D$12,0,10*ROW('Hygiene Data'!D81)))</f>
        <v/>
      </c>
      <c r="DQ87" s="277" t="str">
        <f ca="true">+IF(OFFSET('Hygiene Data'!$D$13,0,10*ROW('Hygiene Data'!D81))="","",OFFSET('Hygiene Data'!$D$13,0,10*ROW('Hygiene Data'!D81)))</f>
        <v/>
      </c>
      <c r="DR87" s="277" t="str">
        <f ca="true">+IF(OFFSET('Hygiene Data'!$E$11,0,10*ROW('Hygiene Data'!E81))="","",OFFSET('Hygiene Data'!$E$11,0,10*ROW('Hygiene Data'!E81)))</f>
        <v/>
      </c>
      <c r="DS87" s="277" t="str">
        <f ca="true">+IF(OFFSET('Hygiene Data'!$E$12,0,10*ROW('Hygiene Data'!E81))="","",OFFSET('Hygiene Data'!$E$12,0,10*ROW('Hygiene Data'!E81)))</f>
        <v/>
      </c>
      <c r="DT87" s="277" t="str">
        <f ca="true">+IF(OFFSET('Hygiene Data'!$E$13,0,10*ROW('Hygiene Data'!E81))="","",OFFSET('Hygiene Data'!$E$13,0,10*ROW('Hygiene Data'!E81)))</f>
        <v/>
      </c>
      <c r="DU87" s="277" t="str">
        <f ca="true">+IF(OFFSET('Hygiene Data'!$F$11,0,10*ROW('Hygiene Data'!F81))="","",OFFSET('Hygiene Data'!$F$11,0,10*ROW('Hygiene Data'!F81)))</f>
        <v/>
      </c>
      <c r="DV87" s="277" t="str">
        <f ca="true">+IF(OFFSET('Hygiene Data'!$F$12,0,10*ROW('Hygiene Data'!F81))="","",OFFSET('Hygiene Data'!$F$12,0,10*ROW('Hygiene Data'!F81)))</f>
        <v/>
      </c>
      <c r="DW87" s="277" t="str">
        <f ca="true">+IF(OFFSET('Hygiene Data'!$F$13,0,10*ROW('Hygiene Data'!F81))="","",OFFSET('Hygiene Data'!$F$13,0,10*ROW('Hygiene Data'!F81)))</f>
        <v/>
      </c>
      <c r="DX87" s="277" t="str">
        <f ca="true">+IF(OFFSET('Hygiene Data'!$G$11,0,10*ROW('Hygiene Data'!G81))="","",OFFSET('Hygiene Data'!$G$11,0,10*ROW('Hygiene Data'!G81)))</f>
        <v/>
      </c>
      <c r="DY87" s="277" t="str">
        <f ca="true">+IF(OFFSET('Hygiene Data'!$G$12,0,10*ROW('Hygiene Data'!G81))="","",OFFSET('Hygiene Data'!$G$12,0,10*ROW('Hygiene Data'!G81)))</f>
        <v/>
      </c>
      <c r="DZ87" s="277" t="str">
        <f ca="true">+IF(OFFSET('Hygiene Data'!$G$13,0,10*ROW('Hygiene Data'!G81))="","",OFFSET('Hygiene Data'!$G$13,0,10*ROW('Hygiene Data'!G81)))</f>
        <v/>
      </c>
      <c r="EA87" s="277" t="str">
        <f ca="true">+IF(OFFSET('Hygiene Data'!$H$11,0,10*ROW('Hygiene Data'!H81))="","",OFFSET('Hygiene Data'!$H$11,0,10*ROW('Hygiene Data'!H81)))</f>
        <v/>
      </c>
      <c r="EB87" s="277" t="str">
        <f ca="true">+IF(OFFSET('Hygiene Data'!$H$12,0,10*ROW('Hygiene Data'!H81))="","",OFFSET('Hygiene Data'!$H$12,0,10*ROW('Hygiene Data'!H81)))</f>
        <v/>
      </c>
      <c r="EC87" s="277" t="str">
        <f ca="true">+IF(OFFSET('Hygiene Data'!$H$13,0,10*ROW('Hygiene Data'!H81))="","",OFFSET('Hygiene Data'!$H$13,0,10*ROW('Hygiene Data'!H81)))</f>
        <v/>
      </c>
      <c r="ED87" s="277" t="str">
        <f ca="true">+IF(OFFSET('Hygiene Data'!$I$11,0,10*ROW('Hygiene Data'!I81))="","",OFFSET('Hygiene Data'!$I$11,0,10*ROW('Hygiene Data'!I81)))</f>
        <v/>
      </c>
      <c r="EE87" s="277" t="str">
        <f ca="true">+IF(OFFSET('Hygiene Data'!$I$12,0,10*ROW('Hygiene Data'!I81))="","",OFFSET('Hygiene Data'!$I$12,0,10*ROW('Hygiene Data'!I81)))</f>
        <v/>
      </c>
      <c r="EF87" s="277"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33" t="str">
        <f t="shared" ca="true" si="1"/>
        <v/>
      </c>
      <c r="D88" s="92"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2"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2"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2"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2"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2"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2"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2"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2"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2"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2"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2"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2"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2"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2"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2"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2"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2"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3"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3"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3"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3"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3"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3"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3"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3"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3"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3"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3"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3"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3"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3"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3"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3"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3"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3"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3"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3"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3"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3"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3"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3"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3"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3"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3"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3"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3"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3"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4"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4"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4"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4"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4"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4"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4"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4"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4"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4"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4"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4"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4"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4"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4"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4"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4"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4"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7"/>
      <c r="BS88" s="277" t="str">
        <f ca="true">+IF(OFFSET('Water Data'!$D$27,0,10*ROW('Water Data'!D82))="","",OFFSET('Water Data'!$D$27,0,10*ROW('Water Data'!D82)))</f>
        <v/>
      </c>
      <c r="BT88" s="277" t="str">
        <f ca="true">+IF(OFFSET('Water Data'!$D$28,0,10*ROW('Water Data'!D82))="","",OFFSET('Water Data'!$D$28,0,10*ROW('Water Data'!D82)))</f>
        <v/>
      </c>
      <c r="BU88" s="277" t="str">
        <f ca="true">+IF(OFFSET('Water Data'!$D$29,0,10*ROW('Water Data'!D82))="","",OFFSET('Water Data'!$D$29,0,10*ROW('Water Data'!D82)))</f>
        <v/>
      </c>
      <c r="BV88" s="277" t="str">
        <f ca="true">+IF(OFFSET('Water Data'!$E$27,0,10*ROW('Water Data'!E82))="","",OFFSET('Water Data'!$E$27,0,10*ROW('Water Data'!E82)))</f>
        <v/>
      </c>
      <c r="BW88" s="277" t="str">
        <f ca="true">+IF(OFFSET('Water Data'!$E$28,0,10*ROW('Water Data'!E82))="","",OFFSET('Water Data'!$E$28,0,10*ROW('Water Data'!E82)))</f>
        <v/>
      </c>
      <c r="BX88" s="277" t="str">
        <f ca="true">+IF(OFFSET('Water Data'!$E$29,0,10*ROW('Water Data'!E82))="","",OFFSET('Water Data'!$E$29,0,10*ROW('Water Data'!E82)))</f>
        <v/>
      </c>
      <c r="BY88" s="277" t="str">
        <f ca="true">+IF(OFFSET('Water Data'!$F$27,0,10*ROW('Water Data'!F82))="","",OFFSET('Water Data'!$F$27,0,10*ROW('Water Data'!F82)))</f>
        <v/>
      </c>
      <c r="BZ88" s="277" t="str">
        <f ca="true">+IF(OFFSET('Water Data'!$F$28,0,10*ROW('Water Data'!F82))="","",OFFSET('Water Data'!$F$28,0,10*ROW('Water Data'!F82)))</f>
        <v/>
      </c>
      <c r="CA88" s="277" t="str">
        <f ca="true">+IF(OFFSET('Water Data'!$F$29,0,10*ROW('Water Data'!F82))="","",OFFSET('Water Data'!$F$29,0,10*ROW('Water Data'!F82)))</f>
        <v/>
      </c>
      <c r="CB88" s="277" t="str">
        <f ca="true">+IF(OFFSET('Water Data'!$G$27,0,10*ROW('Water Data'!G82))="","",OFFSET('Water Data'!$G$27,0,10*ROW('Water Data'!G82)))</f>
        <v/>
      </c>
      <c r="CC88" s="277" t="str">
        <f ca="true">+IF(OFFSET('Water Data'!$G$28,0,10*ROW('Water Data'!G82))="","",OFFSET('Water Data'!$G$28,0,10*ROW('Water Data'!G82)))</f>
        <v/>
      </c>
      <c r="CD88" s="277" t="str">
        <f ca="true">+IF(OFFSET('Water Data'!$G$29,0,10*ROW('Water Data'!G82))="","",OFFSET('Water Data'!$G$29,0,10*ROW('Water Data'!G82)))</f>
        <v/>
      </c>
      <c r="CE88" s="277" t="str">
        <f ca="true">+IF(OFFSET('Water Data'!$H$27,0,10*ROW('Water Data'!H82))="","",OFFSET('Water Data'!$H$27,0,10*ROW('Water Data'!H82)))</f>
        <v/>
      </c>
      <c r="CF88" s="277" t="str">
        <f ca="true">+IF(OFFSET('Water Data'!$H$28,0,10*ROW('Water Data'!H82))="","",OFFSET('Water Data'!$H$28,0,10*ROW('Water Data'!H82)))</f>
        <v/>
      </c>
      <c r="CG88" s="277" t="str">
        <f ca="true">+IF(OFFSET('Water Data'!$H$29,0,10*ROW('Water Data'!H82))="","",OFFSET('Water Data'!$H$29,0,10*ROW('Water Data'!H82)))</f>
        <v/>
      </c>
      <c r="CH88" s="277" t="str">
        <f ca="true">+IF(OFFSET('Water Data'!$I$27,0,10*ROW('Water Data'!I82))="","",OFFSET('Water Data'!$I$27,0,10*ROW('Water Data'!I82)))</f>
        <v/>
      </c>
      <c r="CI88" s="277" t="str">
        <f ca="true">+IF(OFFSET('Water Data'!$I$28,0,10*ROW('Water Data'!I82))="","",OFFSET('Water Data'!$I$28,0,10*ROW('Water Data'!I82)))</f>
        <v/>
      </c>
      <c r="CJ88" s="277" t="str">
        <f ca="true">+IF(OFFSET('Water Data'!$I$29,0,10*ROW('Water Data'!I82))="","",OFFSET('Water Data'!$I$29,0,10*ROW('Water Data'!I82)))</f>
        <v/>
      </c>
      <c r="CK88" s="277" t="str">
        <f ca="true">+IF(OFFSET('Sanitation Data'!$D$28,0,10*ROW('Sanitation Data'!D82))="","",OFFSET('Sanitation Data'!$D$28,0,10*ROW('Sanitation Data'!D82)))</f>
        <v/>
      </c>
      <c r="CL88" s="277" t="str">
        <f ca="true">+IF(OFFSET('Sanitation Data'!$D$29,0,10*ROW('Sanitation Data'!D82))="","",OFFSET('Sanitation Data'!$D$29,0,10*ROW('Sanitation Data'!D82)))</f>
        <v/>
      </c>
      <c r="CM88" s="277" t="str">
        <f ca="true">+IF(OFFSET('Sanitation Data'!$D$30,0,10*ROW('Sanitation Data'!D82))="","",OFFSET('Sanitation Data'!$D$30,0,10*ROW('Sanitation Data'!D82)))</f>
        <v/>
      </c>
      <c r="CN88" s="277" t="str">
        <f ca="true">+IF(OFFSET('Sanitation Data'!$D$31,0,10*ROW('Sanitation Data'!D82))="","",OFFSET('Sanitation Data'!$D$31,0,10*ROW('Sanitation Data'!D82)))</f>
        <v/>
      </c>
      <c r="CO88" s="277" t="str">
        <f ca="true">+IF(OFFSET('Sanitation Data'!$D$32,0,10*ROW('Sanitation Data'!D82))="","",OFFSET('Sanitation Data'!$D$32,0,10*ROW('Sanitation Data'!D82)))</f>
        <v/>
      </c>
      <c r="CP88" s="277" t="str">
        <f ca="true">+IF(OFFSET('Sanitation Data'!$E$28,0,10*ROW('Sanitation Data'!E82))="","",OFFSET('Sanitation Data'!$E$28,0,10*ROW('Sanitation Data'!E82)))</f>
        <v/>
      </c>
      <c r="CQ88" s="277" t="str">
        <f ca="true">+IF(OFFSET('Sanitation Data'!$E$29,0,10*ROW('Sanitation Data'!E82))="","",OFFSET('Sanitation Data'!$E$29,0,10*ROW('Sanitation Data'!E82)))</f>
        <v/>
      </c>
      <c r="CR88" s="277" t="str">
        <f ca="true">+IF(OFFSET('Sanitation Data'!$E$30,0,10*ROW('Sanitation Data'!E82))="","",OFFSET('Sanitation Data'!$E$30,0,10*ROW('Sanitation Data'!E82)))</f>
        <v/>
      </c>
      <c r="CS88" s="277" t="str">
        <f ca="true">+IF(OFFSET('Sanitation Data'!$E$31,0,10*ROW('Sanitation Data'!E82))="","",OFFSET('Sanitation Data'!$E$31,0,10*ROW('Sanitation Data'!E82)))</f>
        <v/>
      </c>
      <c r="CT88" s="277" t="str">
        <f ca="true">+IF(OFFSET('Sanitation Data'!$E$32,0,10*ROW('Sanitation Data'!E82))="","",OFFSET('Sanitation Data'!$E$32,0,10*ROW('Sanitation Data'!E82)))</f>
        <v/>
      </c>
      <c r="CU88" s="277" t="str">
        <f ca="true">+IF(OFFSET('Sanitation Data'!$F$28,0,10*ROW('Sanitation Data'!F82))="","",OFFSET('Sanitation Data'!$F$28,0,10*ROW('Sanitation Data'!F82)))</f>
        <v/>
      </c>
      <c r="CV88" s="277" t="str">
        <f ca="true">+IF(OFFSET('Sanitation Data'!$F$29,0,10*ROW('Sanitation Data'!F82))="","",OFFSET('Sanitation Data'!$F$29,0,10*ROW('Sanitation Data'!F82)))</f>
        <v/>
      </c>
      <c r="CW88" s="277" t="str">
        <f ca="true">+IF(OFFSET('Sanitation Data'!$F$30,0,10*ROW('Sanitation Data'!F82))="","",OFFSET('Sanitation Data'!$F$30,0,10*ROW('Sanitation Data'!F82)))</f>
        <v/>
      </c>
      <c r="CX88" s="277" t="str">
        <f ca="true">+IF(OFFSET('Sanitation Data'!$F$31,0,10*ROW('Sanitation Data'!F82))="","",OFFSET('Sanitation Data'!$F$31,0,10*ROW('Sanitation Data'!F82)))</f>
        <v/>
      </c>
      <c r="CY88" s="277" t="str">
        <f ca="true">+IF(OFFSET('Sanitation Data'!$F$32,0,10*ROW('Sanitation Data'!F82))="","",OFFSET('Sanitation Data'!$F$32,0,10*ROW('Sanitation Data'!F82)))</f>
        <v/>
      </c>
      <c r="CZ88" s="277" t="str">
        <f ca="true">+IF(OFFSET('Sanitation Data'!$G$28,0,10*ROW('Sanitation Data'!G82))="","",OFFSET('Sanitation Data'!$G$28,0,10*ROW('Sanitation Data'!G82)))</f>
        <v/>
      </c>
      <c r="DA88" s="277" t="str">
        <f ca="true">+IF(OFFSET('Sanitation Data'!$G$29,0,10*ROW('Sanitation Data'!G82))="","",OFFSET('Sanitation Data'!$G$29,0,10*ROW('Sanitation Data'!G82)))</f>
        <v/>
      </c>
      <c r="DB88" s="277" t="str">
        <f ca="true">+IF(OFFSET('Sanitation Data'!$G$30,0,10*ROW('Sanitation Data'!G82))="","",OFFSET('Sanitation Data'!$G$30,0,10*ROW('Sanitation Data'!G82)))</f>
        <v/>
      </c>
      <c r="DC88" s="277" t="str">
        <f ca="true">+IF(OFFSET('Sanitation Data'!$G$31,0,10*ROW('Sanitation Data'!G82))="","",OFFSET('Sanitation Data'!$G$31,0,10*ROW('Sanitation Data'!G82)))</f>
        <v/>
      </c>
      <c r="DD88" s="277" t="str">
        <f ca="true">+IF(OFFSET('Sanitation Data'!$G$32,0,10*ROW('Sanitation Data'!G82))="","",OFFSET('Sanitation Data'!$G$32,0,10*ROW('Sanitation Data'!G82)))</f>
        <v/>
      </c>
      <c r="DE88" s="277" t="str">
        <f ca="true">+IF(OFFSET('Sanitation Data'!$H$28,0,10*ROW('Sanitation Data'!H82))="","",OFFSET('Sanitation Data'!$H$28,0,10*ROW('Sanitation Data'!H82)))</f>
        <v/>
      </c>
      <c r="DF88" s="277" t="str">
        <f ca="true">+IF(OFFSET('Sanitation Data'!$H$29,0,10*ROW('Sanitation Data'!H82))="","",OFFSET('Sanitation Data'!$H$29,0,10*ROW('Sanitation Data'!H82)))</f>
        <v/>
      </c>
      <c r="DG88" s="277" t="str">
        <f ca="true">+IF(OFFSET('Sanitation Data'!$H$30,0,10*ROW('Sanitation Data'!H82))="","",OFFSET('Sanitation Data'!$H$30,0,10*ROW('Sanitation Data'!H82)))</f>
        <v/>
      </c>
      <c r="DH88" s="277" t="str">
        <f ca="true">+IF(OFFSET('Sanitation Data'!$H$31,0,10*ROW('Sanitation Data'!H82))="","",OFFSET('Sanitation Data'!$H$31,0,10*ROW('Sanitation Data'!H82)))</f>
        <v/>
      </c>
      <c r="DI88" s="277" t="str">
        <f ca="true">+IF(OFFSET('Sanitation Data'!$H$32,0,10*ROW('Sanitation Data'!H82))="","",OFFSET('Sanitation Data'!$H$32,0,10*ROW('Sanitation Data'!H82)))</f>
        <v/>
      </c>
      <c r="DJ88" s="277" t="str">
        <f ca="true">+IF(OFFSET('Sanitation Data'!$I$28,0,10*ROW('Sanitation Data'!I82))="","",OFFSET('Sanitation Data'!$I$28,0,10*ROW('Sanitation Data'!I82)))</f>
        <v/>
      </c>
      <c r="DK88" s="277" t="str">
        <f ca="true">+IF(OFFSET('Sanitation Data'!$I$29,0,10*ROW('Sanitation Data'!I82))="","",OFFSET('Sanitation Data'!$I$29,0,10*ROW('Sanitation Data'!I82)))</f>
        <v/>
      </c>
      <c r="DL88" s="277" t="str">
        <f ca="true">+IF(OFFSET('Sanitation Data'!$I$30,0,10*ROW('Sanitation Data'!I82))="","",OFFSET('Sanitation Data'!$I$30,0,10*ROW('Sanitation Data'!I82)))</f>
        <v/>
      </c>
      <c r="DM88" s="277" t="str">
        <f ca="true">+IF(OFFSET('Sanitation Data'!$I$31,0,10*ROW('Sanitation Data'!I82))="","",OFFSET('Sanitation Data'!$I$31,0,10*ROW('Sanitation Data'!I82)))</f>
        <v/>
      </c>
      <c r="DN88" s="277" t="str">
        <f ca="true">+IF(OFFSET('Sanitation Data'!$I$32,0,10*ROW('Sanitation Data'!I82))="","",OFFSET('Sanitation Data'!$I$32,0,10*ROW('Sanitation Data'!I82)))</f>
        <v/>
      </c>
      <c r="DO88" s="277" t="str">
        <f ca="true">+IF(OFFSET('Hygiene Data'!$D$11,0,10*ROW('Hygiene Data'!D82))="","",OFFSET('Hygiene Data'!$D$11,0,10*ROW('Hygiene Data'!D82)))</f>
        <v/>
      </c>
      <c r="DP88" s="277" t="str">
        <f ca="true">+IF(OFFSET('Hygiene Data'!$D$12,0,10*ROW('Hygiene Data'!D82))="","",OFFSET('Hygiene Data'!$D$12,0,10*ROW('Hygiene Data'!D82)))</f>
        <v/>
      </c>
      <c r="DQ88" s="277" t="str">
        <f ca="true">+IF(OFFSET('Hygiene Data'!$D$13,0,10*ROW('Hygiene Data'!D82))="","",OFFSET('Hygiene Data'!$D$13,0,10*ROW('Hygiene Data'!D82)))</f>
        <v/>
      </c>
      <c r="DR88" s="277" t="str">
        <f ca="true">+IF(OFFSET('Hygiene Data'!$E$11,0,10*ROW('Hygiene Data'!E82))="","",OFFSET('Hygiene Data'!$E$11,0,10*ROW('Hygiene Data'!E82)))</f>
        <v/>
      </c>
      <c r="DS88" s="277" t="str">
        <f ca="true">+IF(OFFSET('Hygiene Data'!$E$12,0,10*ROW('Hygiene Data'!E82))="","",OFFSET('Hygiene Data'!$E$12,0,10*ROW('Hygiene Data'!E82)))</f>
        <v/>
      </c>
      <c r="DT88" s="277" t="str">
        <f ca="true">+IF(OFFSET('Hygiene Data'!$E$13,0,10*ROW('Hygiene Data'!E82))="","",OFFSET('Hygiene Data'!$E$13,0,10*ROW('Hygiene Data'!E82)))</f>
        <v/>
      </c>
      <c r="DU88" s="277" t="str">
        <f ca="true">+IF(OFFSET('Hygiene Data'!$F$11,0,10*ROW('Hygiene Data'!F82))="","",OFFSET('Hygiene Data'!$F$11,0,10*ROW('Hygiene Data'!F82)))</f>
        <v/>
      </c>
      <c r="DV88" s="277" t="str">
        <f ca="true">+IF(OFFSET('Hygiene Data'!$F$12,0,10*ROW('Hygiene Data'!F82))="","",OFFSET('Hygiene Data'!$F$12,0,10*ROW('Hygiene Data'!F82)))</f>
        <v/>
      </c>
      <c r="DW88" s="277" t="str">
        <f ca="true">+IF(OFFSET('Hygiene Data'!$F$13,0,10*ROW('Hygiene Data'!F82))="","",OFFSET('Hygiene Data'!$F$13,0,10*ROW('Hygiene Data'!F82)))</f>
        <v/>
      </c>
      <c r="DX88" s="277" t="str">
        <f ca="true">+IF(OFFSET('Hygiene Data'!$G$11,0,10*ROW('Hygiene Data'!G82))="","",OFFSET('Hygiene Data'!$G$11,0,10*ROW('Hygiene Data'!G82)))</f>
        <v/>
      </c>
      <c r="DY88" s="277" t="str">
        <f ca="true">+IF(OFFSET('Hygiene Data'!$G$12,0,10*ROW('Hygiene Data'!G82))="","",OFFSET('Hygiene Data'!$G$12,0,10*ROW('Hygiene Data'!G82)))</f>
        <v/>
      </c>
      <c r="DZ88" s="277" t="str">
        <f ca="true">+IF(OFFSET('Hygiene Data'!$G$13,0,10*ROW('Hygiene Data'!G82))="","",OFFSET('Hygiene Data'!$G$13,0,10*ROW('Hygiene Data'!G82)))</f>
        <v/>
      </c>
      <c r="EA88" s="277" t="str">
        <f ca="true">+IF(OFFSET('Hygiene Data'!$H$11,0,10*ROW('Hygiene Data'!H82))="","",OFFSET('Hygiene Data'!$H$11,0,10*ROW('Hygiene Data'!H82)))</f>
        <v/>
      </c>
      <c r="EB88" s="277" t="str">
        <f ca="true">+IF(OFFSET('Hygiene Data'!$H$12,0,10*ROW('Hygiene Data'!H82))="","",OFFSET('Hygiene Data'!$H$12,0,10*ROW('Hygiene Data'!H82)))</f>
        <v/>
      </c>
      <c r="EC88" s="277" t="str">
        <f ca="true">+IF(OFFSET('Hygiene Data'!$H$13,0,10*ROW('Hygiene Data'!H82))="","",OFFSET('Hygiene Data'!$H$13,0,10*ROW('Hygiene Data'!H82)))</f>
        <v/>
      </c>
      <c r="ED88" s="277" t="str">
        <f ca="true">+IF(OFFSET('Hygiene Data'!$I$11,0,10*ROW('Hygiene Data'!I82))="","",OFFSET('Hygiene Data'!$I$11,0,10*ROW('Hygiene Data'!I82)))</f>
        <v/>
      </c>
      <c r="EE88" s="277" t="str">
        <f ca="true">+IF(OFFSET('Hygiene Data'!$I$12,0,10*ROW('Hygiene Data'!I82))="","",OFFSET('Hygiene Data'!$I$12,0,10*ROW('Hygiene Data'!I82)))</f>
        <v/>
      </c>
      <c r="EF88" s="277"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33" t="str">
        <f t="shared" ca="true" si="1"/>
        <v/>
      </c>
      <c r="D89" s="92"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2"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2"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2"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2"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2"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2"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2"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2"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2"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2"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2"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2"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2"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2"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2"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2"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2"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3"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3"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3"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3"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3"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3"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3"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3"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3"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3"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3"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3"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3"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3"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3"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3"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3"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3"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3"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3"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3"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3"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3"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3"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3"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3"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3"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3"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3"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3"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4"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4"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4"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4"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4"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4"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4"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4"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4"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4"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4"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4"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4"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4"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4"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4"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4"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4"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7"/>
      <c r="BS89" s="277" t="str">
        <f ca="true">+IF(OFFSET('Water Data'!$D$27,0,10*ROW('Water Data'!D83))="","",OFFSET('Water Data'!$D$27,0,10*ROW('Water Data'!D83)))</f>
        <v/>
      </c>
      <c r="BT89" s="277" t="str">
        <f ca="true">+IF(OFFSET('Water Data'!$D$28,0,10*ROW('Water Data'!D83))="","",OFFSET('Water Data'!$D$28,0,10*ROW('Water Data'!D83)))</f>
        <v/>
      </c>
      <c r="BU89" s="277" t="str">
        <f ca="true">+IF(OFFSET('Water Data'!$D$29,0,10*ROW('Water Data'!D83))="","",OFFSET('Water Data'!$D$29,0,10*ROW('Water Data'!D83)))</f>
        <v/>
      </c>
      <c r="BV89" s="277" t="str">
        <f ca="true">+IF(OFFSET('Water Data'!$E$27,0,10*ROW('Water Data'!E83))="","",OFFSET('Water Data'!$E$27,0,10*ROW('Water Data'!E83)))</f>
        <v/>
      </c>
      <c r="BW89" s="277" t="str">
        <f ca="true">+IF(OFFSET('Water Data'!$E$28,0,10*ROW('Water Data'!E83))="","",OFFSET('Water Data'!$E$28,0,10*ROW('Water Data'!E83)))</f>
        <v/>
      </c>
      <c r="BX89" s="277" t="str">
        <f ca="true">+IF(OFFSET('Water Data'!$E$29,0,10*ROW('Water Data'!E83))="","",OFFSET('Water Data'!$E$29,0,10*ROW('Water Data'!E83)))</f>
        <v/>
      </c>
      <c r="BY89" s="277" t="str">
        <f ca="true">+IF(OFFSET('Water Data'!$F$27,0,10*ROW('Water Data'!F83))="","",OFFSET('Water Data'!$F$27,0,10*ROW('Water Data'!F83)))</f>
        <v/>
      </c>
      <c r="BZ89" s="277" t="str">
        <f ca="true">+IF(OFFSET('Water Data'!$F$28,0,10*ROW('Water Data'!F83))="","",OFFSET('Water Data'!$F$28,0,10*ROW('Water Data'!F83)))</f>
        <v/>
      </c>
      <c r="CA89" s="277" t="str">
        <f ca="true">+IF(OFFSET('Water Data'!$F$29,0,10*ROW('Water Data'!F83))="","",OFFSET('Water Data'!$F$29,0,10*ROW('Water Data'!F83)))</f>
        <v/>
      </c>
      <c r="CB89" s="277" t="str">
        <f ca="true">+IF(OFFSET('Water Data'!$G$27,0,10*ROW('Water Data'!G83))="","",OFFSET('Water Data'!$G$27,0,10*ROW('Water Data'!G83)))</f>
        <v/>
      </c>
      <c r="CC89" s="277" t="str">
        <f ca="true">+IF(OFFSET('Water Data'!$G$28,0,10*ROW('Water Data'!G83))="","",OFFSET('Water Data'!$G$28,0,10*ROW('Water Data'!G83)))</f>
        <v/>
      </c>
      <c r="CD89" s="277" t="str">
        <f ca="true">+IF(OFFSET('Water Data'!$G$29,0,10*ROW('Water Data'!G83))="","",OFFSET('Water Data'!$G$29,0,10*ROW('Water Data'!G83)))</f>
        <v/>
      </c>
      <c r="CE89" s="277" t="str">
        <f ca="true">+IF(OFFSET('Water Data'!$H$27,0,10*ROW('Water Data'!H83))="","",OFFSET('Water Data'!$H$27,0,10*ROW('Water Data'!H83)))</f>
        <v/>
      </c>
      <c r="CF89" s="277" t="str">
        <f ca="true">+IF(OFFSET('Water Data'!$H$28,0,10*ROW('Water Data'!H83))="","",OFFSET('Water Data'!$H$28,0,10*ROW('Water Data'!H83)))</f>
        <v/>
      </c>
      <c r="CG89" s="277" t="str">
        <f ca="true">+IF(OFFSET('Water Data'!$H$29,0,10*ROW('Water Data'!H83))="","",OFFSET('Water Data'!$H$29,0,10*ROW('Water Data'!H83)))</f>
        <v/>
      </c>
      <c r="CH89" s="277" t="str">
        <f ca="true">+IF(OFFSET('Water Data'!$I$27,0,10*ROW('Water Data'!I83))="","",OFFSET('Water Data'!$I$27,0,10*ROW('Water Data'!I83)))</f>
        <v/>
      </c>
      <c r="CI89" s="277" t="str">
        <f ca="true">+IF(OFFSET('Water Data'!$I$28,0,10*ROW('Water Data'!I83))="","",OFFSET('Water Data'!$I$28,0,10*ROW('Water Data'!I83)))</f>
        <v/>
      </c>
      <c r="CJ89" s="277" t="str">
        <f ca="true">+IF(OFFSET('Water Data'!$I$29,0,10*ROW('Water Data'!I83))="","",OFFSET('Water Data'!$I$29,0,10*ROW('Water Data'!I83)))</f>
        <v/>
      </c>
      <c r="CK89" s="277" t="str">
        <f ca="true">+IF(OFFSET('Sanitation Data'!$D$28,0,10*ROW('Sanitation Data'!D83))="","",OFFSET('Sanitation Data'!$D$28,0,10*ROW('Sanitation Data'!D83)))</f>
        <v/>
      </c>
      <c r="CL89" s="277" t="str">
        <f ca="true">+IF(OFFSET('Sanitation Data'!$D$29,0,10*ROW('Sanitation Data'!D83))="","",OFFSET('Sanitation Data'!$D$29,0,10*ROW('Sanitation Data'!D83)))</f>
        <v/>
      </c>
      <c r="CM89" s="277" t="str">
        <f ca="true">+IF(OFFSET('Sanitation Data'!$D$30,0,10*ROW('Sanitation Data'!D83))="","",OFFSET('Sanitation Data'!$D$30,0,10*ROW('Sanitation Data'!D83)))</f>
        <v/>
      </c>
      <c r="CN89" s="277" t="str">
        <f ca="true">+IF(OFFSET('Sanitation Data'!$D$31,0,10*ROW('Sanitation Data'!D83))="","",OFFSET('Sanitation Data'!$D$31,0,10*ROW('Sanitation Data'!D83)))</f>
        <v/>
      </c>
      <c r="CO89" s="277" t="str">
        <f ca="true">+IF(OFFSET('Sanitation Data'!$D$32,0,10*ROW('Sanitation Data'!D83))="","",OFFSET('Sanitation Data'!$D$32,0,10*ROW('Sanitation Data'!D83)))</f>
        <v/>
      </c>
      <c r="CP89" s="277" t="str">
        <f ca="true">+IF(OFFSET('Sanitation Data'!$E$28,0,10*ROW('Sanitation Data'!E83))="","",OFFSET('Sanitation Data'!$E$28,0,10*ROW('Sanitation Data'!E83)))</f>
        <v/>
      </c>
      <c r="CQ89" s="277" t="str">
        <f ca="true">+IF(OFFSET('Sanitation Data'!$E$29,0,10*ROW('Sanitation Data'!E83))="","",OFFSET('Sanitation Data'!$E$29,0,10*ROW('Sanitation Data'!E83)))</f>
        <v/>
      </c>
      <c r="CR89" s="277" t="str">
        <f ca="true">+IF(OFFSET('Sanitation Data'!$E$30,0,10*ROW('Sanitation Data'!E83))="","",OFFSET('Sanitation Data'!$E$30,0,10*ROW('Sanitation Data'!E83)))</f>
        <v/>
      </c>
      <c r="CS89" s="277" t="str">
        <f ca="true">+IF(OFFSET('Sanitation Data'!$E$31,0,10*ROW('Sanitation Data'!E83))="","",OFFSET('Sanitation Data'!$E$31,0,10*ROW('Sanitation Data'!E83)))</f>
        <v/>
      </c>
      <c r="CT89" s="277" t="str">
        <f ca="true">+IF(OFFSET('Sanitation Data'!$E$32,0,10*ROW('Sanitation Data'!E83))="","",OFFSET('Sanitation Data'!$E$32,0,10*ROW('Sanitation Data'!E83)))</f>
        <v/>
      </c>
      <c r="CU89" s="277" t="str">
        <f ca="true">+IF(OFFSET('Sanitation Data'!$F$28,0,10*ROW('Sanitation Data'!F83))="","",OFFSET('Sanitation Data'!$F$28,0,10*ROW('Sanitation Data'!F83)))</f>
        <v/>
      </c>
      <c r="CV89" s="277" t="str">
        <f ca="true">+IF(OFFSET('Sanitation Data'!$F$29,0,10*ROW('Sanitation Data'!F83))="","",OFFSET('Sanitation Data'!$F$29,0,10*ROW('Sanitation Data'!F83)))</f>
        <v/>
      </c>
      <c r="CW89" s="277" t="str">
        <f ca="true">+IF(OFFSET('Sanitation Data'!$F$30,0,10*ROW('Sanitation Data'!F83))="","",OFFSET('Sanitation Data'!$F$30,0,10*ROW('Sanitation Data'!F83)))</f>
        <v/>
      </c>
      <c r="CX89" s="277" t="str">
        <f ca="true">+IF(OFFSET('Sanitation Data'!$F$31,0,10*ROW('Sanitation Data'!F83))="","",OFFSET('Sanitation Data'!$F$31,0,10*ROW('Sanitation Data'!F83)))</f>
        <v/>
      </c>
      <c r="CY89" s="277" t="str">
        <f ca="true">+IF(OFFSET('Sanitation Data'!$F$32,0,10*ROW('Sanitation Data'!F83))="","",OFFSET('Sanitation Data'!$F$32,0,10*ROW('Sanitation Data'!F83)))</f>
        <v/>
      </c>
      <c r="CZ89" s="277" t="str">
        <f ca="true">+IF(OFFSET('Sanitation Data'!$G$28,0,10*ROW('Sanitation Data'!G83))="","",OFFSET('Sanitation Data'!$G$28,0,10*ROW('Sanitation Data'!G83)))</f>
        <v/>
      </c>
      <c r="DA89" s="277" t="str">
        <f ca="true">+IF(OFFSET('Sanitation Data'!$G$29,0,10*ROW('Sanitation Data'!G83))="","",OFFSET('Sanitation Data'!$G$29,0,10*ROW('Sanitation Data'!G83)))</f>
        <v/>
      </c>
      <c r="DB89" s="277" t="str">
        <f ca="true">+IF(OFFSET('Sanitation Data'!$G$30,0,10*ROW('Sanitation Data'!G83))="","",OFFSET('Sanitation Data'!$G$30,0,10*ROW('Sanitation Data'!G83)))</f>
        <v/>
      </c>
      <c r="DC89" s="277" t="str">
        <f ca="true">+IF(OFFSET('Sanitation Data'!$G$31,0,10*ROW('Sanitation Data'!G83))="","",OFFSET('Sanitation Data'!$G$31,0,10*ROW('Sanitation Data'!G83)))</f>
        <v/>
      </c>
      <c r="DD89" s="277" t="str">
        <f ca="true">+IF(OFFSET('Sanitation Data'!$G$32,0,10*ROW('Sanitation Data'!G83))="","",OFFSET('Sanitation Data'!$G$32,0,10*ROW('Sanitation Data'!G83)))</f>
        <v/>
      </c>
      <c r="DE89" s="277" t="str">
        <f ca="true">+IF(OFFSET('Sanitation Data'!$H$28,0,10*ROW('Sanitation Data'!H83))="","",OFFSET('Sanitation Data'!$H$28,0,10*ROW('Sanitation Data'!H83)))</f>
        <v/>
      </c>
      <c r="DF89" s="277" t="str">
        <f ca="true">+IF(OFFSET('Sanitation Data'!$H$29,0,10*ROW('Sanitation Data'!H83))="","",OFFSET('Sanitation Data'!$H$29,0,10*ROW('Sanitation Data'!H83)))</f>
        <v/>
      </c>
      <c r="DG89" s="277" t="str">
        <f ca="true">+IF(OFFSET('Sanitation Data'!$H$30,0,10*ROW('Sanitation Data'!H83))="","",OFFSET('Sanitation Data'!$H$30,0,10*ROW('Sanitation Data'!H83)))</f>
        <v/>
      </c>
      <c r="DH89" s="277" t="str">
        <f ca="true">+IF(OFFSET('Sanitation Data'!$H$31,0,10*ROW('Sanitation Data'!H83))="","",OFFSET('Sanitation Data'!$H$31,0,10*ROW('Sanitation Data'!H83)))</f>
        <v/>
      </c>
      <c r="DI89" s="277" t="str">
        <f ca="true">+IF(OFFSET('Sanitation Data'!$H$32,0,10*ROW('Sanitation Data'!H83))="","",OFFSET('Sanitation Data'!$H$32,0,10*ROW('Sanitation Data'!H83)))</f>
        <v/>
      </c>
      <c r="DJ89" s="277" t="str">
        <f ca="true">+IF(OFFSET('Sanitation Data'!$I$28,0,10*ROW('Sanitation Data'!I83))="","",OFFSET('Sanitation Data'!$I$28,0,10*ROW('Sanitation Data'!I83)))</f>
        <v/>
      </c>
      <c r="DK89" s="277" t="str">
        <f ca="true">+IF(OFFSET('Sanitation Data'!$I$29,0,10*ROW('Sanitation Data'!I83))="","",OFFSET('Sanitation Data'!$I$29,0,10*ROW('Sanitation Data'!I83)))</f>
        <v/>
      </c>
      <c r="DL89" s="277" t="str">
        <f ca="true">+IF(OFFSET('Sanitation Data'!$I$30,0,10*ROW('Sanitation Data'!I83))="","",OFFSET('Sanitation Data'!$I$30,0,10*ROW('Sanitation Data'!I83)))</f>
        <v/>
      </c>
      <c r="DM89" s="277" t="str">
        <f ca="true">+IF(OFFSET('Sanitation Data'!$I$31,0,10*ROW('Sanitation Data'!I83))="","",OFFSET('Sanitation Data'!$I$31,0,10*ROW('Sanitation Data'!I83)))</f>
        <v/>
      </c>
      <c r="DN89" s="277" t="str">
        <f ca="true">+IF(OFFSET('Sanitation Data'!$I$32,0,10*ROW('Sanitation Data'!I83))="","",OFFSET('Sanitation Data'!$I$32,0,10*ROW('Sanitation Data'!I83)))</f>
        <v/>
      </c>
      <c r="DO89" s="277" t="str">
        <f ca="true">+IF(OFFSET('Hygiene Data'!$D$11,0,10*ROW('Hygiene Data'!D83))="","",OFFSET('Hygiene Data'!$D$11,0,10*ROW('Hygiene Data'!D83)))</f>
        <v/>
      </c>
      <c r="DP89" s="277" t="str">
        <f ca="true">+IF(OFFSET('Hygiene Data'!$D$12,0,10*ROW('Hygiene Data'!D83))="","",OFFSET('Hygiene Data'!$D$12,0,10*ROW('Hygiene Data'!D83)))</f>
        <v/>
      </c>
      <c r="DQ89" s="277" t="str">
        <f ca="true">+IF(OFFSET('Hygiene Data'!$D$13,0,10*ROW('Hygiene Data'!D83))="","",OFFSET('Hygiene Data'!$D$13,0,10*ROW('Hygiene Data'!D83)))</f>
        <v/>
      </c>
      <c r="DR89" s="277" t="str">
        <f ca="true">+IF(OFFSET('Hygiene Data'!$E$11,0,10*ROW('Hygiene Data'!E83))="","",OFFSET('Hygiene Data'!$E$11,0,10*ROW('Hygiene Data'!E83)))</f>
        <v/>
      </c>
      <c r="DS89" s="277" t="str">
        <f ca="true">+IF(OFFSET('Hygiene Data'!$E$12,0,10*ROW('Hygiene Data'!E83))="","",OFFSET('Hygiene Data'!$E$12,0,10*ROW('Hygiene Data'!E83)))</f>
        <v/>
      </c>
      <c r="DT89" s="277" t="str">
        <f ca="true">+IF(OFFSET('Hygiene Data'!$E$13,0,10*ROW('Hygiene Data'!E83))="","",OFFSET('Hygiene Data'!$E$13,0,10*ROW('Hygiene Data'!E83)))</f>
        <v/>
      </c>
      <c r="DU89" s="277" t="str">
        <f ca="true">+IF(OFFSET('Hygiene Data'!$F$11,0,10*ROW('Hygiene Data'!F83))="","",OFFSET('Hygiene Data'!$F$11,0,10*ROW('Hygiene Data'!F83)))</f>
        <v/>
      </c>
      <c r="DV89" s="277" t="str">
        <f ca="true">+IF(OFFSET('Hygiene Data'!$F$12,0,10*ROW('Hygiene Data'!F83))="","",OFFSET('Hygiene Data'!$F$12,0,10*ROW('Hygiene Data'!F83)))</f>
        <v/>
      </c>
      <c r="DW89" s="277" t="str">
        <f ca="true">+IF(OFFSET('Hygiene Data'!$F$13,0,10*ROW('Hygiene Data'!F83))="","",OFFSET('Hygiene Data'!$F$13,0,10*ROW('Hygiene Data'!F83)))</f>
        <v/>
      </c>
      <c r="DX89" s="277" t="str">
        <f ca="true">+IF(OFFSET('Hygiene Data'!$G$11,0,10*ROW('Hygiene Data'!G83))="","",OFFSET('Hygiene Data'!$G$11,0,10*ROW('Hygiene Data'!G83)))</f>
        <v/>
      </c>
      <c r="DY89" s="277" t="str">
        <f ca="true">+IF(OFFSET('Hygiene Data'!$G$12,0,10*ROW('Hygiene Data'!G83))="","",OFFSET('Hygiene Data'!$G$12,0,10*ROW('Hygiene Data'!G83)))</f>
        <v/>
      </c>
      <c r="DZ89" s="277" t="str">
        <f ca="true">+IF(OFFSET('Hygiene Data'!$G$13,0,10*ROW('Hygiene Data'!G83))="","",OFFSET('Hygiene Data'!$G$13,0,10*ROW('Hygiene Data'!G83)))</f>
        <v/>
      </c>
      <c r="EA89" s="277" t="str">
        <f ca="true">+IF(OFFSET('Hygiene Data'!$H$11,0,10*ROW('Hygiene Data'!H83))="","",OFFSET('Hygiene Data'!$H$11,0,10*ROW('Hygiene Data'!H83)))</f>
        <v/>
      </c>
      <c r="EB89" s="277" t="str">
        <f ca="true">+IF(OFFSET('Hygiene Data'!$H$12,0,10*ROW('Hygiene Data'!H83))="","",OFFSET('Hygiene Data'!$H$12,0,10*ROW('Hygiene Data'!H83)))</f>
        <v/>
      </c>
      <c r="EC89" s="277" t="str">
        <f ca="true">+IF(OFFSET('Hygiene Data'!$H$13,0,10*ROW('Hygiene Data'!H83))="","",OFFSET('Hygiene Data'!$H$13,0,10*ROW('Hygiene Data'!H83)))</f>
        <v/>
      </c>
      <c r="ED89" s="277" t="str">
        <f ca="true">+IF(OFFSET('Hygiene Data'!$I$11,0,10*ROW('Hygiene Data'!I83))="","",OFFSET('Hygiene Data'!$I$11,0,10*ROW('Hygiene Data'!I83)))</f>
        <v/>
      </c>
      <c r="EE89" s="277" t="str">
        <f ca="true">+IF(OFFSET('Hygiene Data'!$I$12,0,10*ROW('Hygiene Data'!I83))="","",OFFSET('Hygiene Data'!$I$12,0,10*ROW('Hygiene Data'!I83)))</f>
        <v/>
      </c>
      <c r="EF89" s="277"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33" t="str">
        <f t="shared" ca="true" si="1"/>
        <v/>
      </c>
      <c r="D90" s="92"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2"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2"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2"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2"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2"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2"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2"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2"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2"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2"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2"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2"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2"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2"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2"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2"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2"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3"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3"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3"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3"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3"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3"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3"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3"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3"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3"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3"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3"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3"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3"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3"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3"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3"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3"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3"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3"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3"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3"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3"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3"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3"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3"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3"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3"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3"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3"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4"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4"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4"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4"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4"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4"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4"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4"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4"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4"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4"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4"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4"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4"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4"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4"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4"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4"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7"/>
      <c r="BS90" s="277" t="str">
        <f ca="true">+IF(OFFSET('Water Data'!$D$27,0,10*ROW('Water Data'!D84))="","",OFFSET('Water Data'!$D$27,0,10*ROW('Water Data'!D84)))</f>
        <v/>
      </c>
      <c r="BT90" s="277" t="str">
        <f ca="true">+IF(OFFSET('Water Data'!$D$28,0,10*ROW('Water Data'!D84))="","",OFFSET('Water Data'!$D$28,0,10*ROW('Water Data'!D84)))</f>
        <v/>
      </c>
      <c r="BU90" s="277" t="str">
        <f ca="true">+IF(OFFSET('Water Data'!$D$29,0,10*ROW('Water Data'!D84))="","",OFFSET('Water Data'!$D$29,0,10*ROW('Water Data'!D84)))</f>
        <v/>
      </c>
      <c r="BV90" s="277" t="str">
        <f ca="true">+IF(OFFSET('Water Data'!$E$27,0,10*ROW('Water Data'!E84))="","",OFFSET('Water Data'!$E$27,0,10*ROW('Water Data'!E84)))</f>
        <v/>
      </c>
      <c r="BW90" s="277" t="str">
        <f ca="true">+IF(OFFSET('Water Data'!$E$28,0,10*ROW('Water Data'!E84))="","",OFFSET('Water Data'!$E$28,0,10*ROW('Water Data'!E84)))</f>
        <v/>
      </c>
      <c r="BX90" s="277" t="str">
        <f ca="true">+IF(OFFSET('Water Data'!$E$29,0,10*ROW('Water Data'!E84))="","",OFFSET('Water Data'!$E$29,0,10*ROW('Water Data'!E84)))</f>
        <v/>
      </c>
      <c r="BY90" s="277" t="str">
        <f ca="true">+IF(OFFSET('Water Data'!$F$27,0,10*ROW('Water Data'!F84))="","",OFFSET('Water Data'!$F$27,0,10*ROW('Water Data'!F84)))</f>
        <v/>
      </c>
      <c r="BZ90" s="277" t="str">
        <f ca="true">+IF(OFFSET('Water Data'!$F$28,0,10*ROW('Water Data'!F84))="","",OFFSET('Water Data'!$F$28,0,10*ROW('Water Data'!F84)))</f>
        <v/>
      </c>
      <c r="CA90" s="277" t="str">
        <f ca="true">+IF(OFFSET('Water Data'!$F$29,0,10*ROW('Water Data'!F84))="","",OFFSET('Water Data'!$F$29,0,10*ROW('Water Data'!F84)))</f>
        <v/>
      </c>
      <c r="CB90" s="277" t="str">
        <f ca="true">+IF(OFFSET('Water Data'!$G$27,0,10*ROW('Water Data'!G84))="","",OFFSET('Water Data'!$G$27,0,10*ROW('Water Data'!G84)))</f>
        <v/>
      </c>
      <c r="CC90" s="277" t="str">
        <f ca="true">+IF(OFFSET('Water Data'!$G$28,0,10*ROW('Water Data'!G84))="","",OFFSET('Water Data'!$G$28,0,10*ROW('Water Data'!G84)))</f>
        <v/>
      </c>
      <c r="CD90" s="277" t="str">
        <f ca="true">+IF(OFFSET('Water Data'!$G$29,0,10*ROW('Water Data'!G84))="","",OFFSET('Water Data'!$G$29,0,10*ROW('Water Data'!G84)))</f>
        <v/>
      </c>
      <c r="CE90" s="277" t="str">
        <f ca="true">+IF(OFFSET('Water Data'!$H$27,0,10*ROW('Water Data'!H84))="","",OFFSET('Water Data'!$H$27,0,10*ROW('Water Data'!H84)))</f>
        <v/>
      </c>
      <c r="CF90" s="277" t="str">
        <f ca="true">+IF(OFFSET('Water Data'!$H$28,0,10*ROW('Water Data'!H84))="","",OFFSET('Water Data'!$H$28,0,10*ROW('Water Data'!H84)))</f>
        <v/>
      </c>
      <c r="CG90" s="277" t="str">
        <f ca="true">+IF(OFFSET('Water Data'!$H$29,0,10*ROW('Water Data'!H84))="","",OFFSET('Water Data'!$H$29,0,10*ROW('Water Data'!H84)))</f>
        <v/>
      </c>
      <c r="CH90" s="277" t="str">
        <f ca="true">+IF(OFFSET('Water Data'!$I$27,0,10*ROW('Water Data'!I84))="","",OFFSET('Water Data'!$I$27,0,10*ROW('Water Data'!I84)))</f>
        <v/>
      </c>
      <c r="CI90" s="277" t="str">
        <f ca="true">+IF(OFFSET('Water Data'!$I$28,0,10*ROW('Water Data'!I84))="","",OFFSET('Water Data'!$I$28,0,10*ROW('Water Data'!I84)))</f>
        <v/>
      </c>
      <c r="CJ90" s="277" t="str">
        <f ca="true">+IF(OFFSET('Water Data'!$I$29,0,10*ROW('Water Data'!I84))="","",OFFSET('Water Data'!$I$29,0,10*ROW('Water Data'!I84)))</f>
        <v/>
      </c>
      <c r="CK90" s="277" t="str">
        <f ca="true">+IF(OFFSET('Sanitation Data'!$D$28,0,10*ROW('Sanitation Data'!D84))="","",OFFSET('Sanitation Data'!$D$28,0,10*ROW('Sanitation Data'!D84)))</f>
        <v/>
      </c>
      <c r="CL90" s="277" t="str">
        <f ca="true">+IF(OFFSET('Sanitation Data'!$D$29,0,10*ROW('Sanitation Data'!D84))="","",OFFSET('Sanitation Data'!$D$29,0,10*ROW('Sanitation Data'!D84)))</f>
        <v/>
      </c>
      <c r="CM90" s="277" t="str">
        <f ca="true">+IF(OFFSET('Sanitation Data'!$D$30,0,10*ROW('Sanitation Data'!D84))="","",OFFSET('Sanitation Data'!$D$30,0,10*ROW('Sanitation Data'!D84)))</f>
        <v/>
      </c>
      <c r="CN90" s="277" t="str">
        <f ca="true">+IF(OFFSET('Sanitation Data'!$D$31,0,10*ROW('Sanitation Data'!D84))="","",OFFSET('Sanitation Data'!$D$31,0,10*ROW('Sanitation Data'!D84)))</f>
        <v/>
      </c>
      <c r="CO90" s="277" t="str">
        <f ca="true">+IF(OFFSET('Sanitation Data'!$D$32,0,10*ROW('Sanitation Data'!D84))="","",OFFSET('Sanitation Data'!$D$32,0,10*ROW('Sanitation Data'!D84)))</f>
        <v/>
      </c>
      <c r="CP90" s="277" t="str">
        <f ca="true">+IF(OFFSET('Sanitation Data'!$E$28,0,10*ROW('Sanitation Data'!E84))="","",OFFSET('Sanitation Data'!$E$28,0,10*ROW('Sanitation Data'!E84)))</f>
        <v/>
      </c>
      <c r="CQ90" s="277" t="str">
        <f ca="true">+IF(OFFSET('Sanitation Data'!$E$29,0,10*ROW('Sanitation Data'!E84))="","",OFFSET('Sanitation Data'!$E$29,0,10*ROW('Sanitation Data'!E84)))</f>
        <v/>
      </c>
      <c r="CR90" s="277" t="str">
        <f ca="true">+IF(OFFSET('Sanitation Data'!$E$30,0,10*ROW('Sanitation Data'!E84))="","",OFFSET('Sanitation Data'!$E$30,0,10*ROW('Sanitation Data'!E84)))</f>
        <v/>
      </c>
      <c r="CS90" s="277" t="str">
        <f ca="true">+IF(OFFSET('Sanitation Data'!$E$31,0,10*ROW('Sanitation Data'!E84))="","",OFFSET('Sanitation Data'!$E$31,0,10*ROW('Sanitation Data'!E84)))</f>
        <v/>
      </c>
      <c r="CT90" s="277" t="str">
        <f ca="true">+IF(OFFSET('Sanitation Data'!$E$32,0,10*ROW('Sanitation Data'!E84))="","",OFFSET('Sanitation Data'!$E$32,0,10*ROW('Sanitation Data'!E84)))</f>
        <v/>
      </c>
      <c r="CU90" s="277" t="str">
        <f ca="true">+IF(OFFSET('Sanitation Data'!$F$28,0,10*ROW('Sanitation Data'!F84))="","",OFFSET('Sanitation Data'!$F$28,0,10*ROW('Sanitation Data'!F84)))</f>
        <v/>
      </c>
      <c r="CV90" s="277" t="str">
        <f ca="true">+IF(OFFSET('Sanitation Data'!$F$29,0,10*ROW('Sanitation Data'!F84))="","",OFFSET('Sanitation Data'!$F$29,0,10*ROW('Sanitation Data'!F84)))</f>
        <v/>
      </c>
      <c r="CW90" s="277" t="str">
        <f ca="true">+IF(OFFSET('Sanitation Data'!$F$30,0,10*ROW('Sanitation Data'!F84))="","",OFFSET('Sanitation Data'!$F$30,0,10*ROW('Sanitation Data'!F84)))</f>
        <v/>
      </c>
      <c r="CX90" s="277" t="str">
        <f ca="true">+IF(OFFSET('Sanitation Data'!$F$31,0,10*ROW('Sanitation Data'!F84))="","",OFFSET('Sanitation Data'!$F$31,0,10*ROW('Sanitation Data'!F84)))</f>
        <v/>
      </c>
      <c r="CY90" s="277" t="str">
        <f ca="true">+IF(OFFSET('Sanitation Data'!$F$32,0,10*ROW('Sanitation Data'!F84))="","",OFFSET('Sanitation Data'!$F$32,0,10*ROW('Sanitation Data'!F84)))</f>
        <v/>
      </c>
      <c r="CZ90" s="277" t="str">
        <f ca="true">+IF(OFFSET('Sanitation Data'!$G$28,0,10*ROW('Sanitation Data'!G84))="","",OFFSET('Sanitation Data'!$G$28,0,10*ROW('Sanitation Data'!G84)))</f>
        <v/>
      </c>
      <c r="DA90" s="277" t="str">
        <f ca="true">+IF(OFFSET('Sanitation Data'!$G$29,0,10*ROW('Sanitation Data'!G84))="","",OFFSET('Sanitation Data'!$G$29,0,10*ROW('Sanitation Data'!G84)))</f>
        <v/>
      </c>
      <c r="DB90" s="277" t="str">
        <f ca="true">+IF(OFFSET('Sanitation Data'!$G$30,0,10*ROW('Sanitation Data'!G84))="","",OFFSET('Sanitation Data'!$G$30,0,10*ROW('Sanitation Data'!G84)))</f>
        <v/>
      </c>
      <c r="DC90" s="277" t="str">
        <f ca="true">+IF(OFFSET('Sanitation Data'!$G$31,0,10*ROW('Sanitation Data'!G84))="","",OFFSET('Sanitation Data'!$G$31,0,10*ROW('Sanitation Data'!G84)))</f>
        <v/>
      </c>
      <c r="DD90" s="277" t="str">
        <f ca="true">+IF(OFFSET('Sanitation Data'!$G$32,0,10*ROW('Sanitation Data'!G84))="","",OFFSET('Sanitation Data'!$G$32,0,10*ROW('Sanitation Data'!G84)))</f>
        <v/>
      </c>
      <c r="DE90" s="277" t="str">
        <f ca="true">+IF(OFFSET('Sanitation Data'!$H$28,0,10*ROW('Sanitation Data'!H84))="","",OFFSET('Sanitation Data'!$H$28,0,10*ROW('Sanitation Data'!H84)))</f>
        <v/>
      </c>
      <c r="DF90" s="277" t="str">
        <f ca="true">+IF(OFFSET('Sanitation Data'!$H$29,0,10*ROW('Sanitation Data'!H84))="","",OFFSET('Sanitation Data'!$H$29,0,10*ROW('Sanitation Data'!H84)))</f>
        <v/>
      </c>
      <c r="DG90" s="277" t="str">
        <f ca="true">+IF(OFFSET('Sanitation Data'!$H$30,0,10*ROW('Sanitation Data'!H84))="","",OFFSET('Sanitation Data'!$H$30,0,10*ROW('Sanitation Data'!H84)))</f>
        <v/>
      </c>
      <c r="DH90" s="277" t="str">
        <f ca="true">+IF(OFFSET('Sanitation Data'!$H$31,0,10*ROW('Sanitation Data'!H84))="","",OFFSET('Sanitation Data'!$H$31,0,10*ROW('Sanitation Data'!H84)))</f>
        <v/>
      </c>
      <c r="DI90" s="277" t="str">
        <f ca="true">+IF(OFFSET('Sanitation Data'!$H$32,0,10*ROW('Sanitation Data'!H84))="","",OFFSET('Sanitation Data'!$H$32,0,10*ROW('Sanitation Data'!H84)))</f>
        <v/>
      </c>
      <c r="DJ90" s="277" t="str">
        <f ca="true">+IF(OFFSET('Sanitation Data'!$I$28,0,10*ROW('Sanitation Data'!I84))="","",OFFSET('Sanitation Data'!$I$28,0,10*ROW('Sanitation Data'!I84)))</f>
        <v/>
      </c>
      <c r="DK90" s="277" t="str">
        <f ca="true">+IF(OFFSET('Sanitation Data'!$I$29,0,10*ROW('Sanitation Data'!I84))="","",OFFSET('Sanitation Data'!$I$29,0,10*ROW('Sanitation Data'!I84)))</f>
        <v/>
      </c>
      <c r="DL90" s="277" t="str">
        <f ca="true">+IF(OFFSET('Sanitation Data'!$I$30,0,10*ROW('Sanitation Data'!I84))="","",OFFSET('Sanitation Data'!$I$30,0,10*ROW('Sanitation Data'!I84)))</f>
        <v/>
      </c>
      <c r="DM90" s="277" t="str">
        <f ca="true">+IF(OFFSET('Sanitation Data'!$I$31,0,10*ROW('Sanitation Data'!I84))="","",OFFSET('Sanitation Data'!$I$31,0,10*ROW('Sanitation Data'!I84)))</f>
        <v/>
      </c>
      <c r="DN90" s="277" t="str">
        <f ca="true">+IF(OFFSET('Sanitation Data'!$I$32,0,10*ROW('Sanitation Data'!I84))="","",OFFSET('Sanitation Data'!$I$32,0,10*ROW('Sanitation Data'!I84)))</f>
        <v/>
      </c>
      <c r="DO90" s="277" t="str">
        <f ca="true">+IF(OFFSET('Hygiene Data'!$D$11,0,10*ROW('Hygiene Data'!D84))="","",OFFSET('Hygiene Data'!$D$11,0,10*ROW('Hygiene Data'!D84)))</f>
        <v/>
      </c>
      <c r="DP90" s="277" t="str">
        <f ca="true">+IF(OFFSET('Hygiene Data'!$D$12,0,10*ROW('Hygiene Data'!D84))="","",OFFSET('Hygiene Data'!$D$12,0,10*ROW('Hygiene Data'!D84)))</f>
        <v/>
      </c>
      <c r="DQ90" s="277" t="str">
        <f ca="true">+IF(OFFSET('Hygiene Data'!$D$13,0,10*ROW('Hygiene Data'!D84))="","",OFFSET('Hygiene Data'!$D$13,0,10*ROW('Hygiene Data'!D84)))</f>
        <v/>
      </c>
      <c r="DR90" s="277" t="str">
        <f ca="true">+IF(OFFSET('Hygiene Data'!$E$11,0,10*ROW('Hygiene Data'!E84))="","",OFFSET('Hygiene Data'!$E$11,0,10*ROW('Hygiene Data'!E84)))</f>
        <v/>
      </c>
      <c r="DS90" s="277" t="str">
        <f ca="true">+IF(OFFSET('Hygiene Data'!$E$12,0,10*ROW('Hygiene Data'!E84))="","",OFFSET('Hygiene Data'!$E$12,0,10*ROW('Hygiene Data'!E84)))</f>
        <v/>
      </c>
      <c r="DT90" s="277" t="str">
        <f ca="true">+IF(OFFSET('Hygiene Data'!$E$13,0,10*ROW('Hygiene Data'!E84))="","",OFFSET('Hygiene Data'!$E$13,0,10*ROW('Hygiene Data'!E84)))</f>
        <v/>
      </c>
      <c r="DU90" s="277" t="str">
        <f ca="true">+IF(OFFSET('Hygiene Data'!$F$11,0,10*ROW('Hygiene Data'!F84))="","",OFFSET('Hygiene Data'!$F$11,0,10*ROW('Hygiene Data'!F84)))</f>
        <v/>
      </c>
      <c r="DV90" s="277" t="str">
        <f ca="true">+IF(OFFSET('Hygiene Data'!$F$12,0,10*ROW('Hygiene Data'!F84))="","",OFFSET('Hygiene Data'!$F$12,0,10*ROW('Hygiene Data'!F84)))</f>
        <v/>
      </c>
      <c r="DW90" s="277" t="str">
        <f ca="true">+IF(OFFSET('Hygiene Data'!$F$13,0,10*ROW('Hygiene Data'!F84))="","",OFFSET('Hygiene Data'!$F$13,0,10*ROW('Hygiene Data'!F84)))</f>
        <v/>
      </c>
      <c r="DX90" s="277" t="str">
        <f ca="true">+IF(OFFSET('Hygiene Data'!$G$11,0,10*ROW('Hygiene Data'!G84))="","",OFFSET('Hygiene Data'!$G$11,0,10*ROW('Hygiene Data'!G84)))</f>
        <v/>
      </c>
      <c r="DY90" s="277" t="str">
        <f ca="true">+IF(OFFSET('Hygiene Data'!$G$12,0,10*ROW('Hygiene Data'!G84))="","",OFFSET('Hygiene Data'!$G$12,0,10*ROW('Hygiene Data'!G84)))</f>
        <v/>
      </c>
      <c r="DZ90" s="277" t="str">
        <f ca="true">+IF(OFFSET('Hygiene Data'!$G$13,0,10*ROW('Hygiene Data'!G84))="","",OFFSET('Hygiene Data'!$G$13,0,10*ROW('Hygiene Data'!G84)))</f>
        <v/>
      </c>
      <c r="EA90" s="277" t="str">
        <f ca="true">+IF(OFFSET('Hygiene Data'!$H$11,0,10*ROW('Hygiene Data'!H84))="","",OFFSET('Hygiene Data'!$H$11,0,10*ROW('Hygiene Data'!H84)))</f>
        <v/>
      </c>
      <c r="EB90" s="277" t="str">
        <f ca="true">+IF(OFFSET('Hygiene Data'!$H$12,0,10*ROW('Hygiene Data'!H84))="","",OFFSET('Hygiene Data'!$H$12,0,10*ROW('Hygiene Data'!H84)))</f>
        <v/>
      </c>
      <c r="EC90" s="277" t="str">
        <f ca="true">+IF(OFFSET('Hygiene Data'!$H$13,0,10*ROW('Hygiene Data'!H84))="","",OFFSET('Hygiene Data'!$H$13,0,10*ROW('Hygiene Data'!H84)))</f>
        <v/>
      </c>
      <c r="ED90" s="277" t="str">
        <f ca="true">+IF(OFFSET('Hygiene Data'!$I$11,0,10*ROW('Hygiene Data'!I84))="","",OFFSET('Hygiene Data'!$I$11,0,10*ROW('Hygiene Data'!I84)))</f>
        <v/>
      </c>
      <c r="EE90" s="277" t="str">
        <f ca="true">+IF(OFFSET('Hygiene Data'!$I$12,0,10*ROW('Hygiene Data'!I84))="","",OFFSET('Hygiene Data'!$I$12,0,10*ROW('Hygiene Data'!I84)))</f>
        <v/>
      </c>
      <c r="EF90" s="277"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33" t="str">
        <f t="shared" ca="true" si="1"/>
        <v/>
      </c>
      <c r="D91" s="92"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2"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2"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2"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2"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2"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2"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2"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2"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2"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2"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2"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2"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2"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2"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2"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2"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2"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3"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3"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3"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3"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3"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3"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3"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3"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3"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3"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3"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3"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3"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3"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3"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3"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3"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3"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3"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3"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3"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3"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3"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3"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3"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3"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3"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3"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3"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3"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4"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4"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4"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4"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4"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4"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4"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4"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4"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4"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4"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4"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4"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4"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4"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4"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4"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4"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7"/>
      <c r="BS91" s="277" t="str">
        <f ca="true">+IF(OFFSET('Water Data'!$D$27,0,10*ROW('Water Data'!D85))="","",OFFSET('Water Data'!$D$27,0,10*ROW('Water Data'!D85)))</f>
        <v/>
      </c>
      <c r="BT91" s="277" t="str">
        <f ca="true">+IF(OFFSET('Water Data'!$D$28,0,10*ROW('Water Data'!D85))="","",OFFSET('Water Data'!$D$28,0,10*ROW('Water Data'!D85)))</f>
        <v/>
      </c>
      <c r="BU91" s="277" t="str">
        <f ca="true">+IF(OFFSET('Water Data'!$D$29,0,10*ROW('Water Data'!D85))="","",OFFSET('Water Data'!$D$29,0,10*ROW('Water Data'!D85)))</f>
        <v/>
      </c>
      <c r="BV91" s="277" t="str">
        <f ca="true">+IF(OFFSET('Water Data'!$E$27,0,10*ROW('Water Data'!E85))="","",OFFSET('Water Data'!$E$27,0,10*ROW('Water Data'!E85)))</f>
        <v/>
      </c>
      <c r="BW91" s="277" t="str">
        <f ca="true">+IF(OFFSET('Water Data'!$E$28,0,10*ROW('Water Data'!E85))="","",OFFSET('Water Data'!$E$28,0,10*ROW('Water Data'!E85)))</f>
        <v/>
      </c>
      <c r="BX91" s="277" t="str">
        <f ca="true">+IF(OFFSET('Water Data'!$E$29,0,10*ROW('Water Data'!E85))="","",OFFSET('Water Data'!$E$29,0,10*ROW('Water Data'!E85)))</f>
        <v/>
      </c>
      <c r="BY91" s="277" t="str">
        <f ca="true">+IF(OFFSET('Water Data'!$F$27,0,10*ROW('Water Data'!F85))="","",OFFSET('Water Data'!$F$27,0,10*ROW('Water Data'!F85)))</f>
        <v/>
      </c>
      <c r="BZ91" s="277" t="str">
        <f ca="true">+IF(OFFSET('Water Data'!$F$28,0,10*ROW('Water Data'!F85))="","",OFFSET('Water Data'!$F$28,0,10*ROW('Water Data'!F85)))</f>
        <v/>
      </c>
      <c r="CA91" s="277" t="str">
        <f ca="true">+IF(OFFSET('Water Data'!$F$29,0,10*ROW('Water Data'!F85))="","",OFFSET('Water Data'!$F$29,0,10*ROW('Water Data'!F85)))</f>
        <v/>
      </c>
      <c r="CB91" s="277" t="str">
        <f ca="true">+IF(OFFSET('Water Data'!$G$27,0,10*ROW('Water Data'!G85))="","",OFFSET('Water Data'!$G$27,0,10*ROW('Water Data'!G85)))</f>
        <v/>
      </c>
      <c r="CC91" s="277" t="str">
        <f ca="true">+IF(OFFSET('Water Data'!$G$28,0,10*ROW('Water Data'!G85))="","",OFFSET('Water Data'!$G$28,0,10*ROW('Water Data'!G85)))</f>
        <v/>
      </c>
      <c r="CD91" s="277" t="str">
        <f ca="true">+IF(OFFSET('Water Data'!$G$29,0,10*ROW('Water Data'!G85))="","",OFFSET('Water Data'!$G$29,0,10*ROW('Water Data'!G85)))</f>
        <v/>
      </c>
      <c r="CE91" s="277" t="str">
        <f ca="true">+IF(OFFSET('Water Data'!$H$27,0,10*ROW('Water Data'!H85))="","",OFFSET('Water Data'!$H$27,0,10*ROW('Water Data'!H85)))</f>
        <v/>
      </c>
      <c r="CF91" s="277" t="str">
        <f ca="true">+IF(OFFSET('Water Data'!$H$28,0,10*ROW('Water Data'!H85))="","",OFFSET('Water Data'!$H$28,0,10*ROW('Water Data'!H85)))</f>
        <v/>
      </c>
      <c r="CG91" s="277" t="str">
        <f ca="true">+IF(OFFSET('Water Data'!$H$29,0,10*ROW('Water Data'!H85))="","",OFFSET('Water Data'!$H$29,0,10*ROW('Water Data'!H85)))</f>
        <v/>
      </c>
      <c r="CH91" s="277" t="str">
        <f ca="true">+IF(OFFSET('Water Data'!$I$27,0,10*ROW('Water Data'!I85))="","",OFFSET('Water Data'!$I$27,0,10*ROW('Water Data'!I85)))</f>
        <v/>
      </c>
      <c r="CI91" s="277" t="str">
        <f ca="true">+IF(OFFSET('Water Data'!$I$28,0,10*ROW('Water Data'!I85))="","",OFFSET('Water Data'!$I$28,0,10*ROW('Water Data'!I85)))</f>
        <v/>
      </c>
      <c r="CJ91" s="277" t="str">
        <f ca="true">+IF(OFFSET('Water Data'!$I$29,0,10*ROW('Water Data'!I85))="","",OFFSET('Water Data'!$I$29,0,10*ROW('Water Data'!I85)))</f>
        <v/>
      </c>
      <c r="CK91" s="277" t="str">
        <f ca="true">+IF(OFFSET('Sanitation Data'!$D$28,0,10*ROW('Sanitation Data'!D85))="","",OFFSET('Sanitation Data'!$D$28,0,10*ROW('Sanitation Data'!D85)))</f>
        <v/>
      </c>
      <c r="CL91" s="277" t="str">
        <f ca="true">+IF(OFFSET('Sanitation Data'!$D$29,0,10*ROW('Sanitation Data'!D85))="","",OFFSET('Sanitation Data'!$D$29,0,10*ROW('Sanitation Data'!D85)))</f>
        <v/>
      </c>
      <c r="CM91" s="277" t="str">
        <f ca="true">+IF(OFFSET('Sanitation Data'!$D$30,0,10*ROW('Sanitation Data'!D85))="","",OFFSET('Sanitation Data'!$D$30,0,10*ROW('Sanitation Data'!D85)))</f>
        <v/>
      </c>
      <c r="CN91" s="277" t="str">
        <f ca="true">+IF(OFFSET('Sanitation Data'!$D$31,0,10*ROW('Sanitation Data'!D85))="","",OFFSET('Sanitation Data'!$D$31,0,10*ROW('Sanitation Data'!D85)))</f>
        <v/>
      </c>
      <c r="CO91" s="277" t="str">
        <f ca="true">+IF(OFFSET('Sanitation Data'!$D$32,0,10*ROW('Sanitation Data'!D85))="","",OFFSET('Sanitation Data'!$D$32,0,10*ROW('Sanitation Data'!D85)))</f>
        <v/>
      </c>
      <c r="CP91" s="277" t="str">
        <f ca="true">+IF(OFFSET('Sanitation Data'!$E$28,0,10*ROW('Sanitation Data'!E85))="","",OFFSET('Sanitation Data'!$E$28,0,10*ROW('Sanitation Data'!E85)))</f>
        <v/>
      </c>
      <c r="CQ91" s="277" t="str">
        <f ca="true">+IF(OFFSET('Sanitation Data'!$E$29,0,10*ROW('Sanitation Data'!E85))="","",OFFSET('Sanitation Data'!$E$29,0,10*ROW('Sanitation Data'!E85)))</f>
        <v/>
      </c>
      <c r="CR91" s="277" t="str">
        <f ca="true">+IF(OFFSET('Sanitation Data'!$E$30,0,10*ROW('Sanitation Data'!E85))="","",OFFSET('Sanitation Data'!$E$30,0,10*ROW('Sanitation Data'!E85)))</f>
        <v/>
      </c>
      <c r="CS91" s="277" t="str">
        <f ca="true">+IF(OFFSET('Sanitation Data'!$E$31,0,10*ROW('Sanitation Data'!E85))="","",OFFSET('Sanitation Data'!$E$31,0,10*ROW('Sanitation Data'!E85)))</f>
        <v/>
      </c>
      <c r="CT91" s="277" t="str">
        <f ca="true">+IF(OFFSET('Sanitation Data'!$E$32,0,10*ROW('Sanitation Data'!E85))="","",OFFSET('Sanitation Data'!$E$32,0,10*ROW('Sanitation Data'!E85)))</f>
        <v/>
      </c>
      <c r="CU91" s="277" t="str">
        <f ca="true">+IF(OFFSET('Sanitation Data'!$F$28,0,10*ROW('Sanitation Data'!F85))="","",OFFSET('Sanitation Data'!$F$28,0,10*ROW('Sanitation Data'!F85)))</f>
        <v/>
      </c>
      <c r="CV91" s="277" t="str">
        <f ca="true">+IF(OFFSET('Sanitation Data'!$F$29,0,10*ROW('Sanitation Data'!F85))="","",OFFSET('Sanitation Data'!$F$29,0,10*ROW('Sanitation Data'!F85)))</f>
        <v/>
      </c>
      <c r="CW91" s="277" t="str">
        <f ca="true">+IF(OFFSET('Sanitation Data'!$F$30,0,10*ROW('Sanitation Data'!F85))="","",OFFSET('Sanitation Data'!$F$30,0,10*ROW('Sanitation Data'!F85)))</f>
        <v/>
      </c>
      <c r="CX91" s="277" t="str">
        <f ca="true">+IF(OFFSET('Sanitation Data'!$F$31,0,10*ROW('Sanitation Data'!F85))="","",OFFSET('Sanitation Data'!$F$31,0,10*ROW('Sanitation Data'!F85)))</f>
        <v/>
      </c>
      <c r="CY91" s="277" t="str">
        <f ca="true">+IF(OFFSET('Sanitation Data'!$F$32,0,10*ROW('Sanitation Data'!F85))="","",OFFSET('Sanitation Data'!$F$32,0,10*ROW('Sanitation Data'!F85)))</f>
        <v/>
      </c>
      <c r="CZ91" s="277" t="str">
        <f ca="true">+IF(OFFSET('Sanitation Data'!$G$28,0,10*ROW('Sanitation Data'!G85))="","",OFFSET('Sanitation Data'!$G$28,0,10*ROW('Sanitation Data'!G85)))</f>
        <v/>
      </c>
      <c r="DA91" s="277" t="str">
        <f ca="true">+IF(OFFSET('Sanitation Data'!$G$29,0,10*ROW('Sanitation Data'!G85))="","",OFFSET('Sanitation Data'!$G$29,0,10*ROW('Sanitation Data'!G85)))</f>
        <v/>
      </c>
      <c r="DB91" s="277" t="str">
        <f ca="true">+IF(OFFSET('Sanitation Data'!$G$30,0,10*ROW('Sanitation Data'!G85))="","",OFFSET('Sanitation Data'!$G$30,0,10*ROW('Sanitation Data'!G85)))</f>
        <v/>
      </c>
      <c r="DC91" s="277" t="str">
        <f ca="true">+IF(OFFSET('Sanitation Data'!$G$31,0,10*ROW('Sanitation Data'!G85))="","",OFFSET('Sanitation Data'!$G$31,0,10*ROW('Sanitation Data'!G85)))</f>
        <v/>
      </c>
      <c r="DD91" s="277" t="str">
        <f ca="true">+IF(OFFSET('Sanitation Data'!$G$32,0,10*ROW('Sanitation Data'!G85))="","",OFFSET('Sanitation Data'!$G$32,0,10*ROW('Sanitation Data'!G85)))</f>
        <v/>
      </c>
      <c r="DE91" s="277" t="str">
        <f ca="true">+IF(OFFSET('Sanitation Data'!$H$28,0,10*ROW('Sanitation Data'!H85))="","",OFFSET('Sanitation Data'!$H$28,0,10*ROW('Sanitation Data'!H85)))</f>
        <v/>
      </c>
      <c r="DF91" s="277" t="str">
        <f ca="true">+IF(OFFSET('Sanitation Data'!$H$29,0,10*ROW('Sanitation Data'!H85))="","",OFFSET('Sanitation Data'!$H$29,0,10*ROW('Sanitation Data'!H85)))</f>
        <v/>
      </c>
      <c r="DG91" s="277" t="str">
        <f ca="true">+IF(OFFSET('Sanitation Data'!$H$30,0,10*ROW('Sanitation Data'!H85))="","",OFFSET('Sanitation Data'!$H$30,0,10*ROW('Sanitation Data'!H85)))</f>
        <v/>
      </c>
      <c r="DH91" s="277" t="str">
        <f ca="true">+IF(OFFSET('Sanitation Data'!$H$31,0,10*ROW('Sanitation Data'!H85))="","",OFFSET('Sanitation Data'!$H$31,0,10*ROW('Sanitation Data'!H85)))</f>
        <v/>
      </c>
      <c r="DI91" s="277" t="str">
        <f ca="true">+IF(OFFSET('Sanitation Data'!$H$32,0,10*ROW('Sanitation Data'!H85))="","",OFFSET('Sanitation Data'!$H$32,0,10*ROW('Sanitation Data'!H85)))</f>
        <v/>
      </c>
      <c r="DJ91" s="277" t="str">
        <f ca="true">+IF(OFFSET('Sanitation Data'!$I$28,0,10*ROW('Sanitation Data'!I85))="","",OFFSET('Sanitation Data'!$I$28,0,10*ROW('Sanitation Data'!I85)))</f>
        <v/>
      </c>
      <c r="DK91" s="277" t="str">
        <f ca="true">+IF(OFFSET('Sanitation Data'!$I$29,0,10*ROW('Sanitation Data'!I85))="","",OFFSET('Sanitation Data'!$I$29,0,10*ROW('Sanitation Data'!I85)))</f>
        <v/>
      </c>
      <c r="DL91" s="277" t="str">
        <f ca="true">+IF(OFFSET('Sanitation Data'!$I$30,0,10*ROW('Sanitation Data'!I85))="","",OFFSET('Sanitation Data'!$I$30,0,10*ROW('Sanitation Data'!I85)))</f>
        <v/>
      </c>
      <c r="DM91" s="277" t="str">
        <f ca="true">+IF(OFFSET('Sanitation Data'!$I$31,0,10*ROW('Sanitation Data'!I85))="","",OFFSET('Sanitation Data'!$I$31,0,10*ROW('Sanitation Data'!I85)))</f>
        <v/>
      </c>
      <c r="DN91" s="277" t="str">
        <f ca="true">+IF(OFFSET('Sanitation Data'!$I$32,0,10*ROW('Sanitation Data'!I85))="","",OFFSET('Sanitation Data'!$I$32,0,10*ROW('Sanitation Data'!I85)))</f>
        <v/>
      </c>
      <c r="DO91" s="277" t="str">
        <f ca="true">+IF(OFFSET('Hygiene Data'!$D$11,0,10*ROW('Hygiene Data'!D85))="","",OFFSET('Hygiene Data'!$D$11,0,10*ROW('Hygiene Data'!D85)))</f>
        <v/>
      </c>
      <c r="DP91" s="277" t="str">
        <f ca="true">+IF(OFFSET('Hygiene Data'!$D$12,0,10*ROW('Hygiene Data'!D85))="","",OFFSET('Hygiene Data'!$D$12,0,10*ROW('Hygiene Data'!D85)))</f>
        <v/>
      </c>
      <c r="DQ91" s="277" t="str">
        <f ca="true">+IF(OFFSET('Hygiene Data'!$D$13,0,10*ROW('Hygiene Data'!D85))="","",OFFSET('Hygiene Data'!$D$13,0,10*ROW('Hygiene Data'!D85)))</f>
        <v/>
      </c>
      <c r="DR91" s="277" t="str">
        <f ca="true">+IF(OFFSET('Hygiene Data'!$E$11,0,10*ROW('Hygiene Data'!E85))="","",OFFSET('Hygiene Data'!$E$11,0,10*ROW('Hygiene Data'!E85)))</f>
        <v/>
      </c>
      <c r="DS91" s="277" t="str">
        <f ca="true">+IF(OFFSET('Hygiene Data'!$E$12,0,10*ROW('Hygiene Data'!E85))="","",OFFSET('Hygiene Data'!$E$12,0,10*ROW('Hygiene Data'!E85)))</f>
        <v/>
      </c>
      <c r="DT91" s="277" t="str">
        <f ca="true">+IF(OFFSET('Hygiene Data'!$E$13,0,10*ROW('Hygiene Data'!E85))="","",OFFSET('Hygiene Data'!$E$13,0,10*ROW('Hygiene Data'!E85)))</f>
        <v/>
      </c>
      <c r="DU91" s="277" t="str">
        <f ca="true">+IF(OFFSET('Hygiene Data'!$F$11,0,10*ROW('Hygiene Data'!F85))="","",OFFSET('Hygiene Data'!$F$11,0,10*ROW('Hygiene Data'!F85)))</f>
        <v/>
      </c>
      <c r="DV91" s="277" t="str">
        <f ca="true">+IF(OFFSET('Hygiene Data'!$F$12,0,10*ROW('Hygiene Data'!F85))="","",OFFSET('Hygiene Data'!$F$12,0,10*ROW('Hygiene Data'!F85)))</f>
        <v/>
      </c>
      <c r="DW91" s="277" t="str">
        <f ca="true">+IF(OFFSET('Hygiene Data'!$F$13,0,10*ROW('Hygiene Data'!F85))="","",OFFSET('Hygiene Data'!$F$13,0,10*ROW('Hygiene Data'!F85)))</f>
        <v/>
      </c>
      <c r="DX91" s="277" t="str">
        <f ca="true">+IF(OFFSET('Hygiene Data'!$G$11,0,10*ROW('Hygiene Data'!G85))="","",OFFSET('Hygiene Data'!$G$11,0,10*ROW('Hygiene Data'!G85)))</f>
        <v/>
      </c>
      <c r="DY91" s="277" t="str">
        <f ca="true">+IF(OFFSET('Hygiene Data'!$G$12,0,10*ROW('Hygiene Data'!G85))="","",OFFSET('Hygiene Data'!$G$12,0,10*ROW('Hygiene Data'!G85)))</f>
        <v/>
      </c>
      <c r="DZ91" s="277" t="str">
        <f ca="true">+IF(OFFSET('Hygiene Data'!$G$13,0,10*ROW('Hygiene Data'!G85))="","",OFFSET('Hygiene Data'!$G$13,0,10*ROW('Hygiene Data'!G85)))</f>
        <v/>
      </c>
      <c r="EA91" s="277" t="str">
        <f ca="true">+IF(OFFSET('Hygiene Data'!$H$11,0,10*ROW('Hygiene Data'!H85))="","",OFFSET('Hygiene Data'!$H$11,0,10*ROW('Hygiene Data'!H85)))</f>
        <v/>
      </c>
      <c r="EB91" s="277" t="str">
        <f ca="true">+IF(OFFSET('Hygiene Data'!$H$12,0,10*ROW('Hygiene Data'!H85))="","",OFFSET('Hygiene Data'!$H$12,0,10*ROW('Hygiene Data'!H85)))</f>
        <v/>
      </c>
      <c r="EC91" s="277" t="str">
        <f ca="true">+IF(OFFSET('Hygiene Data'!$H$13,0,10*ROW('Hygiene Data'!H85))="","",OFFSET('Hygiene Data'!$H$13,0,10*ROW('Hygiene Data'!H85)))</f>
        <v/>
      </c>
      <c r="ED91" s="277" t="str">
        <f ca="true">+IF(OFFSET('Hygiene Data'!$I$11,0,10*ROW('Hygiene Data'!I85))="","",OFFSET('Hygiene Data'!$I$11,0,10*ROW('Hygiene Data'!I85)))</f>
        <v/>
      </c>
      <c r="EE91" s="277" t="str">
        <f ca="true">+IF(OFFSET('Hygiene Data'!$I$12,0,10*ROW('Hygiene Data'!I85))="","",OFFSET('Hygiene Data'!$I$12,0,10*ROW('Hygiene Data'!I85)))</f>
        <v/>
      </c>
      <c r="EF91" s="277"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33" t="str">
        <f t="shared" ca="true" si="1"/>
        <v/>
      </c>
      <c r="D92" s="92"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2"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2"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2"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2"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2"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2"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2"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2"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2"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2"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2"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2"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2"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2"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2"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2"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2"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3"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3"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3"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3"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3"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3"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3"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3"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3"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3"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3"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3"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3"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3"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3"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3"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3"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3"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3"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3"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3"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3"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3"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3"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3"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3"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3"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3"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3"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3"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4"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4"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4"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4"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4"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4"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4"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4"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4"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4"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4"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4"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4"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4"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4"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4"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4"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4"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7"/>
      <c r="BS92" s="277" t="str">
        <f ca="true">+IF(OFFSET('Water Data'!$D$27,0,10*ROW('Water Data'!D86))="","",OFFSET('Water Data'!$D$27,0,10*ROW('Water Data'!D86)))</f>
        <v/>
      </c>
      <c r="BT92" s="277" t="str">
        <f ca="true">+IF(OFFSET('Water Data'!$D$28,0,10*ROW('Water Data'!D86))="","",OFFSET('Water Data'!$D$28,0,10*ROW('Water Data'!D86)))</f>
        <v/>
      </c>
      <c r="BU92" s="277" t="str">
        <f ca="true">+IF(OFFSET('Water Data'!$D$29,0,10*ROW('Water Data'!D86))="","",OFFSET('Water Data'!$D$29,0,10*ROW('Water Data'!D86)))</f>
        <v/>
      </c>
      <c r="BV92" s="277" t="str">
        <f ca="true">+IF(OFFSET('Water Data'!$E$27,0,10*ROW('Water Data'!E86))="","",OFFSET('Water Data'!$E$27,0,10*ROW('Water Data'!E86)))</f>
        <v/>
      </c>
      <c r="BW92" s="277" t="str">
        <f ca="true">+IF(OFFSET('Water Data'!$E$28,0,10*ROW('Water Data'!E86))="","",OFFSET('Water Data'!$E$28,0,10*ROW('Water Data'!E86)))</f>
        <v/>
      </c>
      <c r="BX92" s="277" t="str">
        <f ca="true">+IF(OFFSET('Water Data'!$E$29,0,10*ROW('Water Data'!E86))="","",OFFSET('Water Data'!$E$29,0,10*ROW('Water Data'!E86)))</f>
        <v/>
      </c>
      <c r="BY92" s="277" t="str">
        <f ca="true">+IF(OFFSET('Water Data'!$F$27,0,10*ROW('Water Data'!F86))="","",OFFSET('Water Data'!$F$27,0,10*ROW('Water Data'!F86)))</f>
        <v/>
      </c>
      <c r="BZ92" s="277" t="str">
        <f ca="true">+IF(OFFSET('Water Data'!$F$28,0,10*ROW('Water Data'!F86))="","",OFFSET('Water Data'!$F$28,0,10*ROW('Water Data'!F86)))</f>
        <v/>
      </c>
      <c r="CA92" s="277" t="str">
        <f ca="true">+IF(OFFSET('Water Data'!$F$29,0,10*ROW('Water Data'!F86))="","",OFFSET('Water Data'!$F$29,0,10*ROW('Water Data'!F86)))</f>
        <v/>
      </c>
      <c r="CB92" s="277" t="str">
        <f ca="true">+IF(OFFSET('Water Data'!$G$27,0,10*ROW('Water Data'!G86))="","",OFFSET('Water Data'!$G$27,0,10*ROW('Water Data'!G86)))</f>
        <v/>
      </c>
      <c r="CC92" s="277" t="str">
        <f ca="true">+IF(OFFSET('Water Data'!$G$28,0,10*ROW('Water Data'!G86))="","",OFFSET('Water Data'!$G$28,0,10*ROW('Water Data'!G86)))</f>
        <v/>
      </c>
      <c r="CD92" s="277" t="str">
        <f ca="true">+IF(OFFSET('Water Data'!$G$29,0,10*ROW('Water Data'!G86))="","",OFFSET('Water Data'!$G$29,0,10*ROW('Water Data'!G86)))</f>
        <v/>
      </c>
      <c r="CE92" s="277" t="str">
        <f ca="true">+IF(OFFSET('Water Data'!$H$27,0,10*ROW('Water Data'!H86))="","",OFFSET('Water Data'!$H$27,0,10*ROW('Water Data'!H86)))</f>
        <v/>
      </c>
      <c r="CF92" s="277" t="str">
        <f ca="true">+IF(OFFSET('Water Data'!$H$28,0,10*ROW('Water Data'!H86))="","",OFFSET('Water Data'!$H$28,0,10*ROW('Water Data'!H86)))</f>
        <v/>
      </c>
      <c r="CG92" s="277" t="str">
        <f ca="true">+IF(OFFSET('Water Data'!$H$29,0,10*ROW('Water Data'!H86))="","",OFFSET('Water Data'!$H$29,0,10*ROW('Water Data'!H86)))</f>
        <v/>
      </c>
      <c r="CH92" s="277" t="str">
        <f ca="true">+IF(OFFSET('Water Data'!$I$27,0,10*ROW('Water Data'!I86))="","",OFFSET('Water Data'!$I$27,0,10*ROW('Water Data'!I86)))</f>
        <v/>
      </c>
      <c r="CI92" s="277" t="str">
        <f ca="true">+IF(OFFSET('Water Data'!$I$28,0,10*ROW('Water Data'!I86))="","",OFFSET('Water Data'!$I$28,0,10*ROW('Water Data'!I86)))</f>
        <v/>
      </c>
      <c r="CJ92" s="277" t="str">
        <f ca="true">+IF(OFFSET('Water Data'!$I$29,0,10*ROW('Water Data'!I86))="","",OFFSET('Water Data'!$I$29,0,10*ROW('Water Data'!I86)))</f>
        <v/>
      </c>
      <c r="CK92" s="277" t="str">
        <f ca="true">+IF(OFFSET('Sanitation Data'!$D$28,0,10*ROW('Sanitation Data'!D86))="","",OFFSET('Sanitation Data'!$D$28,0,10*ROW('Sanitation Data'!D86)))</f>
        <v/>
      </c>
      <c r="CL92" s="277" t="str">
        <f ca="true">+IF(OFFSET('Sanitation Data'!$D$29,0,10*ROW('Sanitation Data'!D86))="","",OFFSET('Sanitation Data'!$D$29,0,10*ROW('Sanitation Data'!D86)))</f>
        <v/>
      </c>
      <c r="CM92" s="277" t="str">
        <f ca="true">+IF(OFFSET('Sanitation Data'!$D$30,0,10*ROW('Sanitation Data'!D86))="","",OFFSET('Sanitation Data'!$D$30,0,10*ROW('Sanitation Data'!D86)))</f>
        <v/>
      </c>
      <c r="CN92" s="277" t="str">
        <f ca="true">+IF(OFFSET('Sanitation Data'!$D$31,0,10*ROW('Sanitation Data'!D86))="","",OFFSET('Sanitation Data'!$D$31,0,10*ROW('Sanitation Data'!D86)))</f>
        <v/>
      </c>
      <c r="CO92" s="277" t="str">
        <f ca="true">+IF(OFFSET('Sanitation Data'!$D$32,0,10*ROW('Sanitation Data'!D86))="","",OFFSET('Sanitation Data'!$D$32,0,10*ROW('Sanitation Data'!D86)))</f>
        <v/>
      </c>
      <c r="CP92" s="277" t="str">
        <f ca="true">+IF(OFFSET('Sanitation Data'!$E$28,0,10*ROW('Sanitation Data'!E86))="","",OFFSET('Sanitation Data'!$E$28,0,10*ROW('Sanitation Data'!E86)))</f>
        <v/>
      </c>
      <c r="CQ92" s="277" t="str">
        <f ca="true">+IF(OFFSET('Sanitation Data'!$E$29,0,10*ROW('Sanitation Data'!E86))="","",OFFSET('Sanitation Data'!$E$29,0,10*ROW('Sanitation Data'!E86)))</f>
        <v/>
      </c>
      <c r="CR92" s="277" t="str">
        <f ca="true">+IF(OFFSET('Sanitation Data'!$E$30,0,10*ROW('Sanitation Data'!E86))="","",OFFSET('Sanitation Data'!$E$30,0,10*ROW('Sanitation Data'!E86)))</f>
        <v/>
      </c>
      <c r="CS92" s="277" t="str">
        <f ca="true">+IF(OFFSET('Sanitation Data'!$E$31,0,10*ROW('Sanitation Data'!E86))="","",OFFSET('Sanitation Data'!$E$31,0,10*ROW('Sanitation Data'!E86)))</f>
        <v/>
      </c>
      <c r="CT92" s="277" t="str">
        <f ca="true">+IF(OFFSET('Sanitation Data'!$E$32,0,10*ROW('Sanitation Data'!E86))="","",OFFSET('Sanitation Data'!$E$32,0,10*ROW('Sanitation Data'!E86)))</f>
        <v/>
      </c>
      <c r="CU92" s="277" t="str">
        <f ca="true">+IF(OFFSET('Sanitation Data'!$F$28,0,10*ROW('Sanitation Data'!F86))="","",OFFSET('Sanitation Data'!$F$28,0,10*ROW('Sanitation Data'!F86)))</f>
        <v/>
      </c>
      <c r="CV92" s="277" t="str">
        <f ca="true">+IF(OFFSET('Sanitation Data'!$F$29,0,10*ROW('Sanitation Data'!F86))="","",OFFSET('Sanitation Data'!$F$29,0,10*ROW('Sanitation Data'!F86)))</f>
        <v/>
      </c>
      <c r="CW92" s="277" t="str">
        <f ca="true">+IF(OFFSET('Sanitation Data'!$F$30,0,10*ROW('Sanitation Data'!F86))="","",OFFSET('Sanitation Data'!$F$30,0,10*ROW('Sanitation Data'!F86)))</f>
        <v/>
      </c>
      <c r="CX92" s="277" t="str">
        <f ca="true">+IF(OFFSET('Sanitation Data'!$F$31,0,10*ROW('Sanitation Data'!F86))="","",OFFSET('Sanitation Data'!$F$31,0,10*ROW('Sanitation Data'!F86)))</f>
        <v/>
      </c>
      <c r="CY92" s="277" t="str">
        <f ca="true">+IF(OFFSET('Sanitation Data'!$F$32,0,10*ROW('Sanitation Data'!F86))="","",OFFSET('Sanitation Data'!$F$32,0,10*ROW('Sanitation Data'!F86)))</f>
        <v/>
      </c>
      <c r="CZ92" s="277" t="str">
        <f ca="true">+IF(OFFSET('Sanitation Data'!$G$28,0,10*ROW('Sanitation Data'!G86))="","",OFFSET('Sanitation Data'!$G$28,0,10*ROW('Sanitation Data'!G86)))</f>
        <v/>
      </c>
      <c r="DA92" s="277" t="str">
        <f ca="true">+IF(OFFSET('Sanitation Data'!$G$29,0,10*ROW('Sanitation Data'!G86))="","",OFFSET('Sanitation Data'!$G$29,0,10*ROW('Sanitation Data'!G86)))</f>
        <v/>
      </c>
      <c r="DB92" s="277" t="str">
        <f ca="true">+IF(OFFSET('Sanitation Data'!$G$30,0,10*ROW('Sanitation Data'!G86))="","",OFFSET('Sanitation Data'!$G$30,0,10*ROW('Sanitation Data'!G86)))</f>
        <v/>
      </c>
      <c r="DC92" s="277" t="str">
        <f ca="true">+IF(OFFSET('Sanitation Data'!$G$31,0,10*ROW('Sanitation Data'!G86))="","",OFFSET('Sanitation Data'!$G$31,0,10*ROW('Sanitation Data'!G86)))</f>
        <v/>
      </c>
      <c r="DD92" s="277" t="str">
        <f ca="true">+IF(OFFSET('Sanitation Data'!$G$32,0,10*ROW('Sanitation Data'!G86))="","",OFFSET('Sanitation Data'!$G$32,0,10*ROW('Sanitation Data'!G86)))</f>
        <v/>
      </c>
      <c r="DE92" s="277" t="str">
        <f ca="true">+IF(OFFSET('Sanitation Data'!$H$28,0,10*ROW('Sanitation Data'!H86))="","",OFFSET('Sanitation Data'!$H$28,0,10*ROW('Sanitation Data'!H86)))</f>
        <v/>
      </c>
      <c r="DF92" s="277" t="str">
        <f ca="true">+IF(OFFSET('Sanitation Data'!$H$29,0,10*ROW('Sanitation Data'!H86))="","",OFFSET('Sanitation Data'!$H$29,0,10*ROW('Sanitation Data'!H86)))</f>
        <v/>
      </c>
      <c r="DG92" s="277" t="str">
        <f ca="true">+IF(OFFSET('Sanitation Data'!$H$30,0,10*ROW('Sanitation Data'!H86))="","",OFFSET('Sanitation Data'!$H$30,0,10*ROW('Sanitation Data'!H86)))</f>
        <v/>
      </c>
      <c r="DH92" s="277" t="str">
        <f ca="true">+IF(OFFSET('Sanitation Data'!$H$31,0,10*ROW('Sanitation Data'!H86))="","",OFFSET('Sanitation Data'!$H$31,0,10*ROW('Sanitation Data'!H86)))</f>
        <v/>
      </c>
      <c r="DI92" s="277" t="str">
        <f ca="true">+IF(OFFSET('Sanitation Data'!$H$32,0,10*ROW('Sanitation Data'!H86))="","",OFFSET('Sanitation Data'!$H$32,0,10*ROW('Sanitation Data'!H86)))</f>
        <v/>
      </c>
      <c r="DJ92" s="277" t="str">
        <f ca="true">+IF(OFFSET('Sanitation Data'!$I$28,0,10*ROW('Sanitation Data'!I86))="","",OFFSET('Sanitation Data'!$I$28,0,10*ROW('Sanitation Data'!I86)))</f>
        <v/>
      </c>
      <c r="DK92" s="277" t="str">
        <f ca="true">+IF(OFFSET('Sanitation Data'!$I$29,0,10*ROW('Sanitation Data'!I86))="","",OFFSET('Sanitation Data'!$I$29,0,10*ROW('Sanitation Data'!I86)))</f>
        <v/>
      </c>
      <c r="DL92" s="277" t="str">
        <f ca="true">+IF(OFFSET('Sanitation Data'!$I$30,0,10*ROW('Sanitation Data'!I86))="","",OFFSET('Sanitation Data'!$I$30,0,10*ROW('Sanitation Data'!I86)))</f>
        <v/>
      </c>
      <c r="DM92" s="277" t="str">
        <f ca="true">+IF(OFFSET('Sanitation Data'!$I$31,0,10*ROW('Sanitation Data'!I86))="","",OFFSET('Sanitation Data'!$I$31,0,10*ROW('Sanitation Data'!I86)))</f>
        <v/>
      </c>
      <c r="DN92" s="277" t="str">
        <f ca="true">+IF(OFFSET('Sanitation Data'!$I$32,0,10*ROW('Sanitation Data'!I86))="","",OFFSET('Sanitation Data'!$I$32,0,10*ROW('Sanitation Data'!I86)))</f>
        <v/>
      </c>
      <c r="DO92" s="277" t="str">
        <f ca="true">+IF(OFFSET('Hygiene Data'!$D$11,0,10*ROW('Hygiene Data'!D86))="","",OFFSET('Hygiene Data'!$D$11,0,10*ROW('Hygiene Data'!D86)))</f>
        <v/>
      </c>
      <c r="DP92" s="277" t="str">
        <f ca="true">+IF(OFFSET('Hygiene Data'!$D$12,0,10*ROW('Hygiene Data'!D86))="","",OFFSET('Hygiene Data'!$D$12,0,10*ROW('Hygiene Data'!D86)))</f>
        <v/>
      </c>
      <c r="DQ92" s="277" t="str">
        <f ca="true">+IF(OFFSET('Hygiene Data'!$D$13,0,10*ROW('Hygiene Data'!D86))="","",OFFSET('Hygiene Data'!$D$13,0,10*ROW('Hygiene Data'!D86)))</f>
        <v/>
      </c>
      <c r="DR92" s="277" t="str">
        <f ca="true">+IF(OFFSET('Hygiene Data'!$E$11,0,10*ROW('Hygiene Data'!E86))="","",OFFSET('Hygiene Data'!$E$11,0,10*ROW('Hygiene Data'!E86)))</f>
        <v/>
      </c>
      <c r="DS92" s="277" t="str">
        <f ca="true">+IF(OFFSET('Hygiene Data'!$E$12,0,10*ROW('Hygiene Data'!E86))="","",OFFSET('Hygiene Data'!$E$12,0,10*ROW('Hygiene Data'!E86)))</f>
        <v/>
      </c>
      <c r="DT92" s="277" t="str">
        <f ca="true">+IF(OFFSET('Hygiene Data'!$E$13,0,10*ROW('Hygiene Data'!E86))="","",OFFSET('Hygiene Data'!$E$13,0,10*ROW('Hygiene Data'!E86)))</f>
        <v/>
      </c>
      <c r="DU92" s="277" t="str">
        <f ca="true">+IF(OFFSET('Hygiene Data'!$F$11,0,10*ROW('Hygiene Data'!F86))="","",OFFSET('Hygiene Data'!$F$11,0,10*ROW('Hygiene Data'!F86)))</f>
        <v/>
      </c>
      <c r="DV92" s="277" t="str">
        <f ca="true">+IF(OFFSET('Hygiene Data'!$F$12,0,10*ROW('Hygiene Data'!F86))="","",OFFSET('Hygiene Data'!$F$12,0,10*ROW('Hygiene Data'!F86)))</f>
        <v/>
      </c>
      <c r="DW92" s="277" t="str">
        <f ca="true">+IF(OFFSET('Hygiene Data'!$F$13,0,10*ROW('Hygiene Data'!F86))="","",OFFSET('Hygiene Data'!$F$13,0,10*ROW('Hygiene Data'!F86)))</f>
        <v/>
      </c>
      <c r="DX92" s="277" t="str">
        <f ca="true">+IF(OFFSET('Hygiene Data'!$G$11,0,10*ROW('Hygiene Data'!G86))="","",OFFSET('Hygiene Data'!$G$11,0,10*ROW('Hygiene Data'!G86)))</f>
        <v/>
      </c>
      <c r="DY92" s="277" t="str">
        <f ca="true">+IF(OFFSET('Hygiene Data'!$G$12,0,10*ROW('Hygiene Data'!G86))="","",OFFSET('Hygiene Data'!$G$12,0,10*ROW('Hygiene Data'!G86)))</f>
        <v/>
      </c>
      <c r="DZ92" s="277" t="str">
        <f ca="true">+IF(OFFSET('Hygiene Data'!$G$13,0,10*ROW('Hygiene Data'!G86))="","",OFFSET('Hygiene Data'!$G$13,0,10*ROW('Hygiene Data'!G86)))</f>
        <v/>
      </c>
      <c r="EA92" s="277" t="str">
        <f ca="true">+IF(OFFSET('Hygiene Data'!$H$11,0,10*ROW('Hygiene Data'!H86))="","",OFFSET('Hygiene Data'!$H$11,0,10*ROW('Hygiene Data'!H86)))</f>
        <v/>
      </c>
      <c r="EB92" s="277" t="str">
        <f ca="true">+IF(OFFSET('Hygiene Data'!$H$12,0,10*ROW('Hygiene Data'!H86))="","",OFFSET('Hygiene Data'!$H$12,0,10*ROW('Hygiene Data'!H86)))</f>
        <v/>
      </c>
      <c r="EC92" s="277" t="str">
        <f ca="true">+IF(OFFSET('Hygiene Data'!$H$13,0,10*ROW('Hygiene Data'!H86))="","",OFFSET('Hygiene Data'!$H$13,0,10*ROW('Hygiene Data'!H86)))</f>
        <v/>
      </c>
      <c r="ED92" s="277" t="str">
        <f ca="true">+IF(OFFSET('Hygiene Data'!$I$11,0,10*ROW('Hygiene Data'!I86))="","",OFFSET('Hygiene Data'!$I$11,0,10*ROW('Hygiene Data'!I86)))</f>
        <v/>
      </c>
      <c r="EE92" s="277" t="str">
        <f ca="true">+IF(OFFSET('Hygiene Data'!$I$12,0,10*ROW('Hygiene Data'!I86))="","",OFFSET('Hygiene Data'!$I$12,0,10*ROW('Hygiene Data'!I86)))</f>
        <v/>
      </c>
      <c r="EF92" s="277"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33" t="str">
        <f t="shared" ca="true" si="1"/>
        <v/>
      </c>
      <c r="D93" s="92"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2"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2"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2"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2"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2"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2"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2"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2"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2"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2"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2"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2"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2"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2"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2"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2"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2"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3"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3"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3"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3"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3"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3"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3"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3"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3"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3"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3"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3"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3"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3"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3"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3"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3"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3"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3"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3"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3"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3"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3"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3"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3"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3"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3"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3"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3"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3"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4"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4"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4"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4"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4"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4"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4"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4"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4"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4"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4"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4"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4"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4"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4"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4"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4"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4"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7"/>
      <c r="BS93" s="277" t="str">
        <f ca="true">+IF(OFFSET('Water Data'!$D$27,0,10*ROW('Water Data'!D87))="","",OFFSET('Water Data'!$D$27,0,10*ROW('Water Data'!D87)))</f>
        <v/>
      </c>
      <c r="BT93" s="277" t="str">
        <f ca="true">+IF(OFFSET('Water Data'!$D$28,0,10*ROW('Water Data'!D87))="","",OFFSET('Water Data'!$D$28,0,10*ROW('Water Data'!D87)))</f>
        <v/>
      </c>
      <c r="BU93" s="277" t="str">
        <f ca="true">+IF(OFFSET('Water Data'!$D$29,0,10*ROW('Water Data'!D87))="","",OFFSET('Water Data'!$D$29,0,10*ROW('Water Data'!D87)))</f>
        <v/>
      </c>
      <c r="BV93" s="277" t="str">
        <f ca="true">+IF(OFFSET('Water Data'!$E$27,0,10*ROW('Water Data'!E87))="","",OFFSET('Water Data'!$E$27,0,10*ROW('Water Data'!E87)))</f>
        <v/>
      </c>
      <c r="BW93" s="277" t="str">
        <f ca="true">+IF(OFFSET('Water Data'!$E$28,0,10*ROW('Water Data'!E87))="","",OFFSET('Water Data'!$E$28,0,10*ROW('Water Data'!E87)))</f>
        <v/>
      </c>
      <c r="BX93" s="277" t="str">
        <f ca="true">+IF(OFFSET('Water Data'!$E$29,0,10*ROW('Water Data'!E87))="","",OFFSET('Water Data'!$E$29,0,10*ROW('Water Data'!E87)))</f>
        <v/>
      </c>
      <c r="BY93" s="277" t="str">
        <f ca="true">+IF(OFFSET('Water Data'!$F$27,0,10*ROW('Water Data'!F87))="","",OFFSET('Water Data'!$F$27,0,10*ROW('Water Data'!F87)))</f>
        <v/>
      </c>
      <c r="BZ93" s="277" t="str">
        <f ca="true">+IF(OFFSET('Water Data'!$F$28,0,10*ROW('Water Data'!F87))="","",OFFSET('Water Data'!$F$28,0,10*ROW('Water Data'!F87)))</f>
        <v/>
      </c>
      <c r="CA93" s="277" t="str">
        <f ca="true">+IF(OFFSET('Water Data'!$F$29,0,10*ROW('Water Data'!F87))="","",OFFSET('Water Data'!$F$29,0,10*ROW('Water Data'!F87)))</f>
        <v/>
      </c>
      <c r="CB93" s="277" t="str">
        <f ca="true">+IF(OFFSET('Water Data'!$G$27,0,10*ROW('Water Data'!G87))="","",OFFSET('Water Data'!$G$27,0,10*ROW('Water Data'!G87)))</f>
        <v/>
      </c>
      <c r="CC93" s="277" t="str">
        <f ca="true">+IF(OFFSET('Water Data'!$G$28,0,10*ROW('Water Data'!G87))="","",OFFSET('Water Data'!$G$28,0,10*ROW('Water Data'!G87)))</f>
        <v/>
      </c>
      <c r="CD93" s="277" t="str">
        <f ca="true">+IF(OFFSET('Water Data'!$G$29,0,10*ROW('Water Data'!G87))="","",OFFSET('Water Data'!$G$29,0,10*ROW('Water Data'!G87)))</f>
        <v/>
      </c>
      <c r="CE93" s="277" t="str">
        <f ca="true">+IF(OFFSET('Water Data'!$H$27,0,10*ROW('Water Data'!H87))="","",OFFSET('Water Data'!$H$27,0,10*ROW('Water Data'!H87)))</f>
        <v/>
      </c>
      <c r="CF93" s="277" t="str">
        <f ca="true">+IF(OFFSET('Water Data'!$H$28,0,10*ROW('Water Data'!H87))="","",OFFSET('Water Data'!$H$28,0,10*ROW('Water Data'!H87)))</f>
        <v/>
      </c>
      <c r="CG93" s="277" t="str">
        <f ca="true">+IF(OFFSET('Water Data'!$H$29,0,10*ROW('Water Data'!H87))="","",OFFSET('Water Data'!$H$29,0,10*ROW('Water Data'!H87)))</f>
        <v/>
      </c>
      <c r="CH93" s="277" t="str">
        <f ca="true">+IF(OFFSET('Water Data'!$I$27,0,10*ROW('Water Data'!I87))="","",OFFSET('Water Data'!$I$27,0,10*ROW('Water Data'!I87)))</f>
        <v/>
      </c>
      <c r="CI93" s="277" t="str">
        <f ca="true">+IF(OFFSET('Water Data'!$I$28,0,10*ROW('Water Data'!I87))="","",OFFSET('Water Data'!$I$28,0,10*ROW('Water Data'!I87)))</f>
        <v/>
      </c>
      <c r="CJ93" s="277" t="str">
        <f ca="true">+IF(OFFSET('Water Data'!$I$29,0,10*ROW('Water Data'!I87))="","",OFFSET('Water Data'!$I$29,0,10*ROW('Water Data'!I87)))</f>
        <v/>
      </c>
      <c r="CK93" s="277" t="str">
        <f ca="true">+IF(OFFSET('Sanitation Data'!$D$28,0,10*ROW('Sanitation Data'!D87))="","",OFFSET('Sanitation Data'!$D$28,0,10*ROW('Sanitation Data'!D87)))</f>
        <v/>
      </c>
      <c r="CL93" s="277" t="str">
        <f ca="true">+IF(OFFSET('Sanitation Data'!$D$29,0,10*ROW('Sanitation Data'!D87))="","",OFFSET('Sanitation Data'!$D$29,0,10*ROW('Sanitation Data'!D87)))</f>
        <v/>
      </c>
      <c r="CM93" s="277" t="str">
        <f ca="true">+IF(OFFSET('Sanitation Data'!$D$30,0,10*ROW('Sanitation Data'!D87))="","",OFFSET('Sanitation Data'!$D$30,0,10*ROW('Sanitation Data'!D87)))</f>
        <v/>
      </c>
      <c r="CN93" s="277" t="str">
        <f ca="true">+IF(OFFSET('Sanitation Data'!$D$31,0,10*ROW('Sanitation Data'!D87))="","",OFFSET('Sanitation Data'!$D$31,0,10*ROW('Sanitation Data'!D87)))</f>
        <v/>
      </c>
      <c r="CO93" s="277" t="str">
        <f ca="true">+IF(OFFSET('Sanitation Data'!$D$32,0,10*ROW('Sanitation Data'!D87))="","",OFFSET('Sanitation Data'!$D$32,0,10*ROW('Sanitation Data'!D87)))</f>
        <v/>
      </c>
      <c r="CP93" s="277" t="str">
        <f ca="true">+IF(OFFSET('Sanitation Data'!$E$28,0,10*ROW('Sanitation Data'!E87))="","",OFFSET('Sanitation Data'!$E$28,0,10*ROW('Sanitation Data'!E87)))</f>
        <v/>
      </c>
      <c r="CQ93" s="277" t="str">
        <f ca="true">+IF(OFFSET('Sanitation Data'!$E$29,0,10*ROW('Sanitation Data'!E87))="","",OFFSET('Sanitation Data'!$E$29,0,10*ROW('Sanitation Data'!E87)))</f>
        <v/>
      </c>
      <c r="CR93" s="277" t="str">
        <f ca="true">+IF(OFFSET('Sanitation Data'!$E$30,0,10*ROW('Sanitation Data'!E87))="","",OFFSET('Sanitation Data'!$E$30,0,10*ROW('Sanitation Data'!E87)))</f>
        <v/>
      </c>
      <c r="CS93" s="277" t="str">
        <f ca="true">+IF(OFFSET('Sanitation Data'!$E$31,0,10*ROW('Sanitation Data'!E87))="","",OFFSET('Sanitation Data'!$E$31,0,10*ROW('Sanitation Data'!E87)))</f>
        <v/>
      </c>
      <c r="CT93" s="277" t="str">
        <f ca="true">+IF(OFFSET('Sanitation Data'!$E$32,0,10*ROW('Sanitation Data'!E87))="","",OFFSET('Sanitation Data'!$E$32,0,10*ROW('Sanitation Data'!E87)))</f>
        <v/>
      </c>
      <c r="CU93" s="277" t="str">
        <f ca="true">+IF(OFFSET('Sanitation Data'!$F$28,0,10*ROW('Sanitation Data'!F87))="","",OFFSET('Sanitation Data'!$F$28,0,10*ROW('Sanitation Data'!F87)))</f>
        <v/>
      </c>
      <c r="CV93" s="277" t="str">
        <f ca="true">+IF(OFFSET('Sanitation Data'!$F$29,0,10*ROW('Sanitation Data'!F87))="","",OFFSET('Sanitation Data'!$F$29,0,10*ROW('Sanitation Data'!F87)))</f>
        <v/>
      </c>
      <c r="CW93" s="277" t="str">
        <f ca="true">+IF(OFFSET('Sanitation Data'!$F$30,0,10*ROW('Sanitation Data'!F87))="","",OFFSET('Sanitation Data'!$F$30,0,10*ROW('Sanitation Data'!F87)))</f>
        <v/>
      </c>
      <c r="CX93" s="277" t="str">
        <f ca="true">+IF(OFFSET('Sanitation Data'!$F$31,0,10*ROW('Sanitation Data'!F87))="","",OFFSET('Sanitation Data'!$F$31,0,10*ROW('Sanitation Data'!F87)))</f>
        <v/>
      </c>
      <c r="CY93" s="277" t="str">
        <f ca="true">+IF(OFFSET('Sanitation Data'!$F$32,0,10*ROW('Sanitation Data'!F87))="","",OFFSET('Sanitation Data'!$F$32,0,10*ROW('Sanitation Data'!F87)))</f>
        <v/>
      </c>
      <c r="CZ93" s="277" t="str">
        <f ca="true">+IF(OFFSET('Sanitation Data'!$G$28,0,10*ROW('Sanitation Data'!G87))="","",OFFSET('Sanitation Data'!$G$28,0,10*ROW('Sanitation Data'!G87)))</f>
        <v/>
      </c>
      <c r="DA93" s="277" t="str">
        <f ca="true">+IF(OFFSET('Sanitation Data'!$G$29,0,10*ROW('Sanitation Data'!G87))="","",OFFSET('Sanitation Data'!$G$29,0,10*ROW('Sanitation Data'!G87)))</f>
        <v/>
      </c>
      <c r="DB93" s="277" t="str">
        <f ca="true">+IF(OFFSET('Sanitation Data'!$G$30,0,10*ROW('Sanitation Data'!G87))="","",OFFSET('Sanitation Data'!$G$30,0,10*ROW('Sanitation Data'!G87)))</f>
        <v/>
      </c>
      <c r="DC93" s="277" t="str">
        <f ca="true">+IF(OFFSET('Sanitation Data'!$G$31,0,10*ROW('Sanitation Data'!G87))="","",OFFSET('Sanitation Data'!$G$31,0,10*ROW('Sanitation Data'!G87)))</f>
        <v/>
      </c>
      <c r="DD93" s="277" t="str">
        <f ca="true">+IF(OFFSET('Sanitation Data'!$G$32,0,10*ROW('Sanitation Data'!G87))="","",OFFSET('Sanitation Data'!$G$32,0,10*ROW('Sanitation Data'!G87)))</f>
        <v/>
      </c>
      <c r="DE93" s="277" t="str">
        <f ca="true">+IF(OFFSET('Sanitation Data'!$H$28,0,10*ROW('Sanitation Data'!H87))="","",OFFSET('Sanitation Data'!$H$28,0,10*ROW('Sanitation Data'!H87)))</f>
        <v/>
      </c>
      <c r="DF93" s="277" t="str">
        <f ca="true">+IF(OFFSET('Sanitation Data'!$H$29,0,10*ROW('Sanitation Data'!H87))="","",OFFSET('Sanitation Data'!$H$29,0,10*ROW('Sanitation Data'!H87)))</f>
        <v/>
      </c>
      <c r="DG93" s="277" t="str">
        <f ca="true">+IF(OFFSET('Sanitation Data'!$H$30,0,10*ROW('Sanitation Data'!H87))="","",OFFSET('Sanitation Data'!$H$30,0,10*ROW('Sanitation Data'!H87)))</f>
        <v/>
      </c>
      <c r="DH93" s="277" t="str">
        <f ca="true">+IF(OFFSET('Sanitation Data'!$H$31,0,10*ROW('Sanitation Data'!H87))="","",OFFSET('Sanitation Data'!$H$31,0,10*ROW('Sanitation Data'!H87)))</f>
        <v/>
      </c>
      <c r="DI93" s="277" t="str">
        <f ca="true">+IF(OFFSET('Sanitation Data'!$H$32,0,10*ROW('Sanitation Data'!H87))="","",OFFSET('Sanitation Data'!$H$32,0,10*ROW('Sanitation Data'!H87)))</f>
        <v/>
      </c>
      <c r="DJ93" s="277" t="str">
        <f ca="true">+IF(OFFSET('Sanitation Data'!$I$28,0,10*ROW('Sanitation Data'!I87))="","",OFFSET('Sanitation Data'!$I$28,0,10*ROW('Sanitation Data'!I87)))</f>
        <v/>
      </c>
      <c r="DK93" s="277" t="str">
        <f ca="true">+IF(OFFSET('Sanitation Data'!$I$29,0,10*ROW('Sanitation Data'!I87))="","",OFFSET('Sanitation Data'!$I$29,0,10*ROW('Sanitation Data'!I87)))</f>
        <v/>
      </c>
      <c r="DL93" s="277" t="str">
        <f ca="true">+IF(OFFSET('Sanitation Data'!$I$30,0,10*ROW('Sanitation Data'!I87))="","",OFFSET('Sanitation Data'!$I$30,0,10*ROW('Sanitation Data'!I87)))</f>
        <v/>
      </c>
      <c r="DM93" s="277" t="str">
        <f ca="true">+IF(OFFSET('Sanitation Data'!$I$31,0,10*ROW('Sanitation Data'!I87))="","",OFFSET('Sanitation Data'!$I$31,0,10*ROW('Sanitation Data'!I87)))</f>
        <v/>
      </c>
      <c r="DN93" s="277" t="str">
        <f ca="true">+IF(OFFSET('Sanitation Data'!$I$32,0,10*ROW('Sanitation Data'!I87))="","",OFFSET('Sanitation Data'!$I$32,0,10*ROW('Sanitation Data'!I87)))</f>
        <v/>
      </c>
      <c r="DO93" s="277" t="str">
        <f ca="true">+IF(OFFSET('Hygiene Data'!$D$11,0,10*ROW('Hygiene Data'!D87))="","",OFFSET('Hygiene Data'!$D$11,0,10*ROW('Hygiene Data'!D87)))</f>
        <v/>
      </c>
      <c r="DP93" s="277" t="str">
        <f ca="true">+IF(OFFSET('Hygiene Data'!$D$12,0,10*ROW('Hygiene Data'!D87))="","",OFFSET('Hygiene Data'!$D$12,0,10*ROW('Hygiene Data'!D87)))</f>
        <v/>
      </c>
      <c r="DQ93" s="277" t="str">
        <f ca="true">+IF(OFFSET('Hygiene Data'!$D$13,0,10*ROW('Hygiene Data'!D87))="","",OFFSET('Hygiene Data'!$D$13,0,10*ROW('Hygiene Data'!D87)))</f>
        <v/>
      </c>
      <c r="DR93" s="277" t="str">
        <f ca="true">+IF(OFFSET('Hygiene Data'!$E$11,0,10*ROW('Hygiene Data'!E87))="","",OFFSET('Hygiene Data'!$E$11,0,10*ROW('Hygiene Data'!E87)))</f>
        <v/>
      </c>
      <c r="DS93" s="277" t="str">
        <f ca="true">+IF(OFFSET('Hygiene Data'!$E$12,0,10*ROW('Hygiene Data'!E87))="","",OFFSET('Hygiene Data'!$E$12,0,10*ROW('Hygiene Data'!E87)))</f>
        <v/>
      </c>
      <c r="DT93" s="277" t="str">
        <f ca="true">+IF(OFFSET('Hygiene Data'!$E$13,0,10*ROW('Hygiene Data'!E87))="","",OFFSET('Hygiene Data'!$E$13,0,10*ROW('Hygiene Data'!E87)))</f>
        <v/>
      </c>
      <c r="DU93" s="277" t="str">
        <f ca="true">+IF(OFFSET('Hygiene Data'!$F$11,0,10*ROW('Hygiene Data'!F87))="","",OFFSET('Hygiene Data'!$F$11,0,10*ROW('Hygiene Data'!F87)))</f>
        <v/>
      </c>
      <c r="DV93" s="277" t="str">
        <f ca="true">+IF(OFFSET('Hygiene Data'!$F$12,0,10*ROW('Hygiene Data'!F87))="","",OFFSET('Hygiene Data'!$F$12,0,10*ROW('Hygiene Data'!F87)))</f>
        <v/>
      </c>
      <c r="DW93" s="277" t="str">
        <f ca="true">+IF(OFFSET('Hygiene Data'!$F$13,0,10*ROW('Hygiene Data'!F87))="","",OFFSET('Hygiene Data'!$F$13,0,10*ROW('Hygiene Data'!F87)))</f>
        <v/>
      </c>
      <c r="DX93" s="277" t="str">
        <f ca="true">+IF(OFFSET('Hygiene Data'!$G$11,0,10*ROW('Hygiene Data'!G87))="","",OFFSET('Hygiene Data'!$G$11,0,10*ROW('Hygiene Data'!G87)))</f>
        <v/>
      </c>
      <c r="DY93" s="277" t="str">
        <f ca="true">+IF(OFFSET('Hygiene Data'!$G$12,0,10*ROW('Hygiene Data'!G87))="","",OFFSET('Hygiene Data'!$G$12,0,10*ROW('Hygiene Data'!G87)))</f>
        <v/>
      </c>
      <c r="DZ93" s="277" t="str">
        <f ca="true">+IF(OFFSET('Hygiene Data'!$G$13,0,10*ROW('Hygiene Data'!G87))="","",OFFSET('Hygiene Data'!$G$13,0,10*ROW('Hygiene Data'!G87)))</f>
        <v/>
      </c>
      <c r="EA93" s="277" t="str">
        <f ca="true">+IF(OFFSET('Hygiene Data'!$H$11,0,10*ROW('Hygiene Data'!H87))="","",OFFSET('Hygiene Data'!$H$11,0,10*ROW('Hygiene Data'!H87)))</f>
        <v/>
      </c>
      <c r="EB93" s="277" t="str">
        <f ca="true">+IF(OFFSET('Hygiene Data'!$H$12,0,10*ROW('Hygiene Data'!H87))="","",OFFSET('Hygiene Data'!$H$12,0,10*ROW('Hygiene Data'!H87)))</f>
        <v/>
      </c>
      <c r="EC93" s="277" t="str">
        <f ca="true">+IF(OFFSET('Hygiene Data'!$H$13,0,10*ROW('Hygiene Data'!H87))="","",OFFSET('Hygiene Data'!$H$13,0,10*ROW('Hygiene Data'!H87)))</f>
        <v/>
      </c>
      <c r="ED93" s="277" t="str">
        <f ca="true">+IF(OFFSET('Hygiene Data'!$I$11,0,10*ROW('Hygiene Data'!I87))="","",OFFSET('Hygiene Data'!$I$11,0,10*ROW('Hygiene Data'!I87)))</f>
        <v/>
      </c>
      <c r="EE93" s="277" t="str">
        <f ca="true">+IF(OFFSET('Hygiene Data'!$I$12,0,10*ROW('Hygiene Data'!I87))="","",OFFSET('Hygiene Data'!$I$12,0,10*ROW('Hygiene Data'!I87)))</f>
        <v/>
      </c>
      <c r="EF93" s="277"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33" t="str">
        <f t="shared" ca="true" si="1"/>
        <v/>
      </c>
      <c r="D94" s="92"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2"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2"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2"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2"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2"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2"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2"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2"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2"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2"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2"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2"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2"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2"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2"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2"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2"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3"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3"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3"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3"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3"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3"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3"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3"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3"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3"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3"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3"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3"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3"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3"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3"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3"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3"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3"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3"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3"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3"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3"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3"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3"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3"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3"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3"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3"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3"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4"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4"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4"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4"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4"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4"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4"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4"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4"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4"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4"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4"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4"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4"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4"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4"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4"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4"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7"/>
      <c r="BS94" s="277" t="str">
        <f ca="true">+IF(OFFSET('Water Data'!$D$27,0,10*ROW('Water Data'!D88))="","",OFFSET('Water Data'!$D$27,0,10*ROW('Water Data'!D88)))</f>
        <v/>
      </c>
      <c r="BT94" s="277" t="str">
        <f ca="true">+IF(OFFSET('Water Data'!$D$28,0,10*ROW('Water Data'!D88))="","",OFFSET('Water Data'!$D$28,0,10*ROW('Water Data'!D88)))</f>
        <v/>
      </c>
      <c r="BU94" s="277" t="str">
        <f ca="true">+IF(OFFSET('Water Data'!$D$29,0,10*ROW('Water Data'!D88))="","",OFFSET('Water Data'!$D$29,0,10*ROW('Water Data'!D88)))</f>
        <v/>
      </c>
      <c r="BV94" s="277" t="str">
        <f ca="true">+IF(OFFSET('Water Data'!$E$27,0,10*ROW('Water Data'!E88))="","",OFFSET('Water Data'!$E$27,0,10*ROW('Water Data'!E88)))</f>
        <v/>
      </c>
      <c r="BW94" s="277" t="str">
        <f ca="true">+IF(OFFSET('Water Data'!$E$28,0,10*ROW('Water Data'!E88))="","",OFFSET('Water Data'!$E$28,0,10*ROW('Water Data'!E88)))</f>
        <v/>
      </c>
      <c r="BX94" s="277" t="str">
        <f ca="true">+IF(OFFSET('Water Data'!$E$29,0,10*ROW('Water Data'!E88))="","",OFFSET('Water Data'!$E$29,0,10*ROW('Water Data'!E88)))</f>
        <v/>
      </c>
      <c r="BY94" s="277" t="str">
        <f ca="true">+IF(OFFSET('Water Data'!$F$27,0,10*ROW('Water Data'!F88))="","",OFFSET('Water Data'!$F$27,0,10*ROW('Water Data'!F88)))</f>
        <v/>
      </c>
      <c r="BZ94" s="277" t="str">
        <f ca="true">+IF(OFFSET('Water Data'!$F$28,0,10*ROW('Water Data'!F88))="","",OFFSET('Water Data'!$F$28,0,10*ROW('Water Data'!F88)))</f>
        <v/>
      </c>
      <c r="CA94" s="277" t="str">
        <f ca="true">+IF(OFFSET('Water Data'!$F$29,0,10*ROW('Water Data'!F88))="","",OFFSET('Water Data'!$F$29,0,10*ROW('Water Data'!F88)))</f>
        <v/>
      </c>
      <c r="CB94" s="277" t="str">
        <f ca="true">+IF(OFFSET('Water Data'!$G$27,0,10*ROW('Water Data'!G88))="","",OFFSET('Water Data'!$G$27,0,10*ROW('Water Data'!G88)))</f>
        <v/>
      </c>
      <c r="CC94" s="277" t="str">
        <f ca="true">+IF(OFFSET('Water Data'!$G$28,0,10*ROW('Water Data'!G88))="","",OFFSET('Water Data'!$G$28,0,10*ROW('Water Data'!G88)))</f>
        <v/>
      </c>
      <c r="CD94" s="277" t="str">
        <f ca="true">+IF(OFFSET('Water Data'!$G$29,0,10*ROW('Water Data'!G88))="","",OFFSET('Water Data'!$G$29,0,10*ROW('Water Data'!G88)))</f>
        <v/>
      </c>
      <c r="CE94" s="277" t="str">
        <f ca="true">+IF(OFFSET('Water Data'!$H$27,0,10*ROW('Water Data'!H88))="","",OFFSET('Water Data'!$H$27,0,10*ROW('Water Data'!H88)))</f>
        <v/>
      </c>
      <c r="CF94" s="277" t="str">
        <f ca="true">+IF(OFFSET('Water Data'!$H$28,0,10*ROW('Water Data'!H88))="","",OFFSET('Water Data'!$H$28,0,10*ROW('Water Data'!H88)))</f>
        <v/>
      </c>
      <c r="CG94" s="277" t="str">
        <f ca="true">+IF(OFFSET('Water Data'!$H$29,0,10*ROW('Water Data'!H88))="","",OFFSET('Water Data'!$H$29,0,10*ROW('Water Data'!H88)))</f>
        <v/>
      </c>
      <c r="CH94" s="277" t="str">
        <f ca="true">+IF(OFFSET('Water Data'!$I$27,0,10*ROW('Water Data'!I88))="","",OFFSET('Water Data'!$I$27,0,10*ROW('Water Data'!I88)))</f>
        <v/>
      </c>
      <c r="CI94" s="277" t="str">
        <f ca="true">+IF(OFFSET('Water Data'!$I$28,0,10*ROW('Water Data'!I88))="","",OFFSET('Water Data'!$I$28,0,10*ROW('Water Data'!I88)))</f>
        <v/>
      </c>
      <c r="CJ94" s="277" t="str">
        <f ca="true">+IF(OFFSET('Water Data'!$I$29,0,10*ROW('Water Data'!I88))="","",OFFSET('Water Data'!$I$29,0,10*ROW('Water Data'!I88)))</f>
        <v/>
      </c>
      <c r="CK94" s="277" t="str">
        <f ca="true">+IF(OFFSET('Sanitation Data'!$D$28,0,10*ROW('Sanitation Data'!D88))="","",OFFSET('Sanitation Data'!$D$28,0,10*ROW('Sanitation Data'!D88)))</f>
        <v/>
      </c>
      <c r="CL94" s="277" t="str">
        <f ca="true">+IF(OFFSET('Sanitation Data'!$D$29,0,10*ROW('Sanitation Data'!D88))="","",OFFSET('Sanitation Data'!$D$29,0,10*ROW('Sanitation Data'!D88)))</f>
        <v/>
      </c>
      <c r="CM94" s="277" t="str">
        <f ca="true">+IF(OFFSET('Sanitation Data'!$D$30,0,10*ROW('Sanitation Data'!D88))="","",OFFSET('Sanitation Data'!$D$30,0,10*ROW('Sanitation Data'!D88)))</f>
        <v/>
      </c>
      <c r="CN94" s="277" t="str">
        <f ca="true">+IF(OFFSET('Sanitation Data'!$D$31,0,10*ROW('Sanitation Data'!D88))="","",OFFSET('Sanitation Data'!$D$31,0,10*ROW('Sanitation Data'!D88)))</f>
        <v/>
      </c>
      <c r="CO94" s="277" t="str">
        <f ca="true">+IF(OFFSET('Sanitation Data'!$D$32,0,10*ROW('Sanitation Data'!D88))="","",OFFSET('Sanitation Data'!$D$32,0,10*ROW('Sanitation Data'!D88)))</f>
        <v/>
      </c>
      <c r="CP94" s="277" t="str">
        <f ca="true">+IF(OFFSET('Sanitation Data'!$E$28,0,10*ROW('Sanitation Data'!E88))="","",OFFSET('Sanitation Data'!$E$28,0,10*ROW('Sanitation Data'!E88)))</f>
        <v/>
      </c>
      <c r="CQ94" s="277" t="str">
        <f ca="true">+IF(OFFSET('Sanitation Data'!$E$29,0,10*ROW('Sanitation Data'!E88))="","",OFFSET('Sanitation Data'!$E$29,0,10*ROW('Sanitation Data'!E88)))</f>
        <v/>
      </c>
      <c r="CR94" s="277" t="str">
        <f ca="true">+IF(OFFSET('Sanitation Data'!$E$30,0,10*ROW('Sanitation Data'!E88))="","",OFFSET('Sanitation Data'!$E$30,0,10*ROW('Sanitation Data'!E88)))</f>
        <v/>
      </c>
      <c r="CS94" s="277" t="str">
        <f ca="true">+IF(OFFSET('Sanitation Data'!$E$31,0,10*ROW('Sanitation Data'!E88))="","",OFFSET('Sanitation Data'!$E$31,0,10*ROW('Sanitation Data'!E88)))</f>
        <v/>
      </c>
      <c r="CT94" s="277" t="str">
        <f ca="true">+IF(OFFSET('Sanitation Data'!$E$32,0,10*ROW('Sanitation Data'!E88))="","",OFFSET('Sanitation Data'!$E$32,0,10*ROW('Sanitation Data'!E88)))</f>
        <v/>
      </c>
      <c r="CU94" s="277" t="str">
        <f ca="true">+IF(OFFSET('Sanitation Data'!$F$28,0,10*ROW('Sanitation Data'!F88))="","",OFFSET('Sanitation Data'!$F$28,0,10*ROW('Sanitation Data'!F88)))</f>
        <v/>
      </c>
      <c r="CV94" s="277" t="str">
        <f ca="true">+IF(OFFSET('Sanitation Data'!$F$29,0,10*ROW('Sanitation Data'!F88))="","",OFFSET('Sanitation Data'!$F$29,0,10*ROW('Sanitation Data'!F88)))</f>
        <v/>
      </c>
      <c r="CW94" s="277" t="str">
        <f ca="true">+IF(OFFSET('Sanitation Data'!$F$30,0,10*ROW('Sanitation Data'!F88))="","",OFFSET('Sanitation Data'!$F$30,0,10*ROW('Sanitation Data'!F88)))</f>
        <v/>
      </c>
      <c r="CX94" s="277" t="str">
        <f ca="true">+IF(OFFSET('Sanitation Data'!$F$31,0,10*ROW('Sanitation Data'!F88))="","",OFFSET('Sanitation Data'!$F$31,0,10*ROW('Sanitation Data'!F88)))</f>
        <v/>
      </c>
      <c r="CY94" s="277" t="str">
        <f ca="true">+IF(OFFSET('Sanitation Data'!$F$32,0,10*ROW('Sanitation Data'!F88))="","",OFFSET('Sanitation Data'!$F$32,0,10*ROW('Sanitation Data'!F88)))</f>
        <v/>
      </c>
      <c r="CZ94" s="277" t="str">
        <f ca="true">+IF(OFFSET('Sanitation Data'!$G$28,0,10*ROW('Sanitation Data'!G88))="","",OFFSET('Sanitation Data'!$G$28,0,10*ROW('Sanitation Data'!G88)))</f>
        <v/>
      </c>
      <c r="DA94" s="277" t="str">
        <f ca="true">+IF(OFFSET('Sanitation Data'!$G$29,0,10*ROW('Sanitation Data'!G88))="","",OFFSET('Sanitation Data'!$G$29,0,10*ROW('Sanitation Data'!G88)))</f>
        <v/>
      </c>
      <c r="DB94" s="277" t="str">
        <f ca="true">+IF(OFFSET('Sanitation Data'!$G$30,0,10*ROW('Sanitation Data'!G88))="","",OFFSET('Sanitation Data'!$G$30,0,10*ROW('Sanitation Data'!G88)))</f>
        <v/>
      </c>
      <c r="DC94" s="277" t="str">
        <f ca="true">+IF(OFFSET('Sanitation Data'!$G$31,0,10*ROW('Sanitation Data'!G88))="","",OFFSET('Sanitation Data'!$G$31,0,10*ROW('Sanitation Data'!G88)))</f>
        <v/>
      </c>
      <c r="DD94" s="277" t="str">
        <f ca="true">+IF(OFFSET('Sanitation Data'!$G$32,0,10*ROW('Sanitation Data'!G88))="","",OFFSET('Sanitation Data'!$G$32,0,10*ROW('Sanitation Data'!G88)))</f>
        <v/>
      </c>
      <c r="DE94" s="277" t="str">
        <f ca="true">+IF(OFFSET('Sanitation Data'!$H$28,0,10*ROW('Sanitation Data'!H88))="","",OFFSET('Sanitation Data'!$H$28,0,10*ROW('Sanitation Data'!H88)))</f>
        <v/>
      </c>
      <c r="DF94" s="277" t="str">
        <f ca="true">+IF(OFFSET('Sanitation Data'!$H$29,0,10*ROW('Sanitation Data'!H88))="","",OFFSET('Sanitation Data'!$H$29,0,10*ROW('Sanitation Data'!H88)))</f>
        <v/>
      </c>
      <c r="DG94" s="277" t="str">
        <f ca="true">+IF(OFFSET('Sanitation Data'!$H$30,0,10*ROW('Sanitation Data'!H88))="","",OFFSET('Sanitation Data'!$H$30,0,10*ROW('Sanitation Data'!H88)))</f>
        <v/>
      </c>
      <c r="DH94" s="277" t="str">
        <f ca="true">+IF(OFFSET('Sanitation Data'!$H$31,0,10*ROW('Sanitation Data'!H88))="","",OFFSET('Sanitation Data'!$H$31,0,10*ROW('Sanitation Data'!H88)))</f>
        <v/>
      </c>
      <c r="DI94" s="277" t="str">
        <f ca="true">+IF(OFFSET('Sanitation Data'!$H$32,0,10*ROW('Sanitation Data'!H88))="","",OFFSET('Sanitation Data'!$H$32,0,10*ROW('Sanitation Data'!H88)))</f>
        <v/>
      </c>
      <c r="DJ94" s="277" t="str">
        <f ca="true">+IF(OFFSET('Sanitation Data'!$I$28,0,10*ROW('Sanitation Data'!I88))="","",OFFSET('Sanitation Data'!$I$28,0,10*ROW('Sanitation Data'!I88)))</f>
        <v/>
      </c>
      <c r="DK94" s="277" t="str">
        <f ca="true">+IF(OFFSET('Sanitation Data'!$I$29,0,10*ROW('Sanitation Data'!I88))="","",OFFSET('Sanitation Data'!$I$29,0,10*ROW('Sanitation Data'!I88)))</f>
        <v/>
      </c>
      <c r="DL94" s="277" t="str">
        <f ca="true">+IF(OFFSET('Sanitation Data'!$I$30,0,10*ROW('Sanitation Data'!I88))="","",OFFSET('Sanitation Data'!$I$30,0,10*ROW('Sanitation Data'!I88)))</f>
        <v/>
      </c>
      <c r="DM94" s="277" t="str">
        <f ca="true">+IF(OFFSET('Sanitation Data'!$I$31,0,10*ROW('Sanitation Data'!I88))="","",OFFSET('Sanitation Data'!$I$31,0,10*ROW('Sanitation Data'!I88)))</f>
        <v/>
      </c>
      <c r="DN94" s="277" t="str">
        <f ca="true">+IF(OFFSET('Sanitation Data'!$I$32,0,10*ROW('Sanitation Data'!I88))="","",OFFSET('Sanitation Data'!$I$32,0,10*ROW('Sanitation Data'!I88)))</f>
        <v/>
      </c>
      <c r="DO94" s="277" t="str">
        <f ca="true">+IF(OFFSET('Hygiene Data'!$D$11,0,10*ROW('Hygiene Data'!D88))="","",OFFSET('Hygiene Data'!$D$11,0,10*ROW('Hygiene Data'!D88)))</f>
        <v/>
      </c>
      <c r="DP94" s="277" t="str">
        <f ca="true">+IF(OFFSET('Hygiene Data'!$D$12,0,10*ROW('Hygiene Data'!D88))="","",OFFSET('Hygiene Data'!$D$12,0,10*ROW('Hygiene Data'!D88)))</f>
        <v/>
      </c>
      <c r="DQ94" s="277" t="str">
        <f ca="true">+IF(OFFSET('Hygiene Data'!$D$13,0,10*ROW('Hygiene Data'!D88))="","",OFFSET('Hygiene Data'!$D$13,0,10*ROW('Hygiene Data'!D88)))</f>
        <v/>
      </c>
      <c r="DR94" s="277" t="str">
        <f ca="true">+IF(OFFSET('Hygiene Data'!$E$11,0,10*ROW('Hygiene Data'!E88))="","",OFFSET('Hygiene Data'!$E$11,0,10*ROW('Hygiene Data'!E88)))</f>
        <v/>
      </c>
      <c r="DS94" s="277" t="str">
        <f ca="true">+IF(OFFSET('Hygiene Data'!$E$12,0,10*ROW('Hygiene Data'!E88))="","",OFFSET('Hygiene Data'!$E$12,0,10*ROW('Hygiene Data'!E88)))</f>
        <v/>
      </c>
      <c r="DT94" s="277" t="str">
        <f ca="true">+IF(OFFSET('Hygiene Data'!$E$13,0,10*ROW('Hygiene Data'!E88))="","",OFFSET('Hygiene Data'!$E$13,0,10*ROW('Hygiene Data'!E88)))</f>
        <v/>
      </c>
      <c r="DU94" s="277" t="str">
        <f ca="true">+IF(OFFSET('Hygiene Data'!$F$11,0,10*ROW('Hygiene Data'!F88))="","",OFFSET('Hygiene Data'!$F$11,0,10*ROW('Hygiene Data'!F88)))</f>
        <v/>
      </c>
      <c r="DV94" s="277" t="str">
        <f ca="true">+IF(OFFSET('Hygiene Data'!$F$12,0,10*ROW('Hygiene Data'!F88))="","",OFFSET('Hygiene Data'!$F$12,0,10*ROW('Hygiene Data'!F88)))</f>
        <v/>
      </c>
      <c r="DW94" s="277" t="str">
        <f ca="true">+IF(OFFSET('Hygiene Data'!$F$13,0,10*ROW('Hygiene Data'!F88))="","",OFFSET('Hygiene Data'!$F$13,0,10*ROW('Hygiene Data'!F88)))</f>
        <v/>
      </c>
      <c r="DX94" s="277" t="str">
        <f ca="true">+IF(OFFSET('Hygiene Data'!$G$11,0,10*ROW('Hygiene Data'!G88))="","",OFFSET('Hygiene Data'!$G$11,0,10*ROW('Hygiene Data'!G88)))</f>
        <v/>
      </c>
      <c r="DY94" s="277" t="str">
        <f ca="true">+IF(OFFSET('Hygiene Data'!$G$12,0,10*ROW('Hygiene Data'!G88))="","",OFFSET('Hygiene Data'!$G$12,0,10*ROW('Hygiene Data'!G88)))</f>
        <v/>
      </c>
      <c r="DZ94" s="277" t="str">
        <f ca="true">+IF(OFFSET('Hygiene Data'!$G$13,0,10*ROW('Hygiene Data'!G88))="","",OFFSET('Hygiene Data'!$G$13,0,10*ROW('Hygiene Data'!G88)))</f>
        <v/>
      </c>
      <c r="EA94" s="277" t="str">
        <f ca="true">+IF(OFFSET('Hygiene Data'!$H$11,0,10*ROW('Hygiene Data'!H88))="","",OFFSET('Hygiene Data'!$H$11,0,10*ROW('Hygiene Data'!H88)))</f>
        <v/>
      </c>
      <c r="EB94" s="277" t="str">
        <f ca="true">+IF(OFFSET('Hygiene Data'!$H$12,0,10*ROW('Hygiene Data'!H88))="","",OFFSET('Hygiene Data'!$H$12,0,10*ROW('Hygiene Data'!H88)))</f>
        <v/>
      </c>
      <c r="EC94" s="277" t="str">
        <f ca="true">+IF(OFFSET('Hygiene Data'!$H$13,0,10*ROW('Hygiene Data'!H88))="","",OFFSET('Hygiene Data'!$H$13,0,10*ROW('Hygiene Data'!H88)))</f>
        <v/>
      </c>
      <c r="ED94" s="277" t="str">
        <f ca="true">+IF(OFFSET('Hygiene Data'!$I$11,0,10*ROW('Hygiene Data'!I88))="","",OFFSET('Hygiene Data'!$I$11,0,10*ROW('Hygiene Data'!I88)))</f>
        <v/>
      </c>
      <c r="EE94" s="277" t="str">
        <f ca="true">+IF(OFFSET('Hygiene Data'!$I$12,0,10*ROW('Hygiene Data'!I88))="","",OFFSET('Hygiene Data'!$I$12,0,10*ROW('Hygiene Data'!I88)))</f>
        <v/>
      </c>
      <c r="EF94" s="277"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33" t="str">
        <f t="shared" ca="true" si="1"/>
        <v/>
      </c>
      <c r="D95" s="92"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2"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2"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2"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2"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2"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2"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2"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2"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2"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2"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2"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2"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2"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2"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2"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2"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2"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3"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3"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3"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3"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3"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3"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3"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3"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3"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3"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3"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3"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3"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3"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3"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3"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3"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3"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3"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3"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3"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3"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3"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3"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3"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3"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3"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3"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3"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3"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4"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4"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4"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4"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4"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4"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4"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4"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4"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4"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4"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4"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4"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4"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4"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4"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4"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4"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7"/>
      <c r="BS95" s="277" t="str">
        <f ca="true">+IF(OFFSET('Water Data'!$D$27,0,10*ROW('Water Data'!D89))="","",OFFSET('Water Data'!$D$27,0,10*ROW('Water Data'!D89)))</f>
        <v/>
      </c>
      <c r="BT95" s="277" t="str">
        <f ca="true">+IF(OFFSET('Water Data'!$D$28,0,10*ROW('Water Data'!D89))="","",OFFSET('Water Data'!$D$28,0,10*ROW('Water Data'!D89)))</f>
        <v/>
      </c>
      <c r="BU95" s="277" t="str">
        <f ca="true">+IF(OFFSET('Water Data'!$D$29,0,10*ROW('Water Data'!D89))="","",OFFSET('Water Data'!$D$29,0,10*ROW('Water Data'!D89)))</f>
        <v/>
      </c>
      <c r="BV95" s="277" t="str">
        <f ca="true">+IF(OFFSET('Water Data'!$E$27,0,10*ROW('Water Data'!E89))="","",OFFSET('Water Data'!$E$27,0,10*ROW('Water Data'!E89)))</f>
        <v/>
      </c>
      <c r="BW95" s="277" t="str">
        <f ca="true">+IF(OFFSET('Water Data'!$E$28,0,10*ROW('Water Data'!E89))="","",OFFSET('Water Data'!$E$28,0,10*ROW('Water Data'!E89)))</f>
        <v/>
      </c>
      <c r="BX95" s="277" t="str">
        <f ca="true">+IF(OFFSET('Water Data'!$E$29,0,10*ROW('Water Data'!E89))="","",OFFSET('Water Data'!$E$29,0,10*ROW('Water Data'!E89)))</f>
        <v/>
      </c>
      <c r="BY95" s="277" t="str">
        <f ca="true">+IF(OFFSET('Water Data'!$F$27,0,10*ROW('Water Data'!F89))="","",OFFSET('Water Data'!$F$27,0,10*ROW('Water Data'!F89)))</f>
        <v/>
      </c>
      <c r="BZ95" s="277" t="str">
        <f ca="true">+IF(OFFSET('Water Data'!$F$28,0,10*ROW('Water Data'!F89))="","",OFFSET('Water Data'!$F$28,0,10*ROW('Water Data'!F89)))</f>
        <v/>
      </c>
      <c r="CA95" s="277" t="str">
        <f ca="true">+IF(OFFSET('Water Data'!$F$29,0,10*ROW('Water Data'!F89))="","",OFFSET('Water Data'!$F$29,0,10*ROW('Water Data'!F89)))</f>
        <v/>
      </c>
      <c r="CB95" s="277" t="str">
        <f ca="true">+IF(OFFSET('Water Data'!$G$27,0,10*ROW('Water Data'!G89))="","",OFFSET('Water Data'!$G$27,0,10*ROW('Water Data'!G89)))</f>
        <v/>
      </c>
      <c r="CC95" s="277" t="str">
        <f ca="true">+IF(OFFSET('Water Data'!$G$28,0,10*ROW('Water Data'!G89))="","",OFFSET('Water Data'!$G$28,0,10*ROW('Water Data'!G89)))</f>
        <v/>
      </c>
      <c r="CD95" s="277" t="str">
        <f ca="true">+IF(OFFSET('Water Data'!$G$29,0,10*ROW('Water Data'!G89))="","",OFFSET('Water Data'!$G$29,0,10*ROW('Water Data'!G89)))</f>
        <v/>
      </c>
      <c r="CE95" s="277" t="str">
        <f ca="true">+IF(OFFSET('Water Data'!$H$27,0,10*ROW('Water Data'!H89))="","",OFFSET('Water Data'!$H$27,0,10*ROW('Water Data'!H89)))</f>
        <v/>
      </c>
      <c r="CF95" s="277" t="str">
        <f ca="true">+IF(OFFSET('Water Data'!$H$28,0,10*ROW('Water Data'!H89))="","",OFFSET('Water Data'!$H$28,0,10*ROW('Water Data'!H89)))</f>
        <v/>
      </c>
      <c r="CG95" s="277" t="str">
        <f ca="true">+IF(OFFSET('Water Data'!$H$29,0,10*ROW('Water Data'!H89))="","",OFFSET('Water Data'!$H$29,0,10*ROW('Water Data'!H89)))</f>
        <v/>
      </c>
      <c r="CH95" s="277" t="str">
        <f ca="true">+IF(OFFSET('Water Data'!$I$27,0,10*ROW('Water Data'!I89))="","",OFFSET('Water Data'!$I$27,0,10*ROW('Water Data'!I89)))</f>
        <v/>
      </c>
      <c r="CI95" s="277" t="str">
        <f ca="true">+IF(OFFSET('Water Data'!$I$28,0,10*ROW('Water Data'!I89))="","",OFFSET('Water Data'!$I$28,0,10*ROW('Water Data'!I89)))</f>
        <v/>
      </c>
      <c r="CJ95" s="277" t="str">
        <f ca="true">+IF(OFFSET('Water Data'!$I$29,0,10*ROW('Water Data'!I89))="","",OFFSET('Water Data'!$I$29,0,10*ROW('Water Data'!I89)))</f>
        <v/>
      </c>
      <c r="CK95" s="277" t="str">
        <f ca="true">+IF(OFFSET('Sanitation Data'!$D$28,0,10*ROW('Sanitation Data'!D89))="","",OFFSET('Sanitation Data'!$D$28,0,10*ROW('Sanitation Data'!D89)))</f>
        <v/>
      </c>
      <c r="CL95" s="277" t="str">
        <f ca="true">+IF(OFFSET('Sanitation Data'!$D$29,0,10*ROW('Sanitation Data'!D89))="","",OFFSET('Sanitation Data'!$D$29,0,10*ROW('Sanitation Data'!D89)))</f>
        <v/>
      </c>
      <c r="CM95" s="277" t="str">
        <f ca="true">+IF(OFFSET('Sanitation Data'!$D$30,0,10*ROW('Sanitation Data'!D89))="","",OFFSET('Sanitation Data'!$D$30,0,10*ROW('Sanitation Data'!D89)))</f>
        <v/>
      </c>
      <c r="CN95" s="277" t="str">
        <f ca="true">+IF(OFFSET('Sanitation Data'!$D$31,0,10*ROW('Sanitation Data'!D89))="","",OFFSET('Sanitation Data'!$D$31,0,10*ROW('Sanitation Data'!D89)))</f>
        <v/>
      </c>
      <c r="CO95" s="277" t="str">
        <f ca="true">+IF(OFFSET('Sanitation Data'!$D$32,0,10*ROW('Sanitation Data'!D89))="","",OFFSET('Sanitation Data'!$D$32,0,10*ROW('Sanitation Data'!D89)))</f>
        <v/>
      </c>
      <c r="CP95" s="277" t="str">
        <f ca="true">+IF(OFFSET('Sanitation Data'!$E$28,0,10*ROW('Sanitation Data'!E89))="","",OFFSET('Sanitation Data'!$E$28,0,10*ROW('Sanitation Data'!E89)))</f>
        <v/>
      </c>
      <c r="CQ95" s="277" t="str">
        <f ca="true">+IF(OFFSET('Sanitation Data'!$E$29,0,10*ROW('Sanitation Data'!E89))="","",OFFSET('Sanitation Data'!$E$29,0,10*ROW('Sanitation Data'!E89)))</f>
        <v/>
      </c>
      <c r="CR95" s="277" t="str">
        <f ca="true">+IF(OFFSET('Sanitation Data'!$E$30,0,10*ROW('Sanitation Data'!E89))="","",OFFSET('Sanitation Data'!$E$30,0,10*ROW('Sanitation Data'!E89)))</f>
        <v/>
      </c>
      <c r="CS95" s="277" t="str">
        <f ca="true">+IF(OFFSET('Sanitation Data'!$E$31,0,10*ROW('Sanitation Data'!E89))="","",OFFSET('Sanitation Data'!$E$31,0,10*ROW('Sanitation Data'!E89)))</f>
        <v/>
      </c>
      <c r="CT95" s="277" t="str">
        <f ca="true">+IF(OFFSET('Sanitation Data'!$E$32,0,10*ROW('Sanitation Data'!E89))="","",OFFSET('Sanitation Data'!$E$32,0,10*ROW('Sanitation Data'!E89)))</f>
        <v/>
      </c>
      <c r="CU95" s="277" t="str">
        <f ca="true">+IF(OFFSET('Sanitation Data'!$F$28,0,10*ROW('Sanitation Data'!F89))="","",OFFSET('Sanitation Data'!$F$28,0,10*ROW('Sanitation Data'!F89)))</f>
        <v/>
      </c>
      <c r="CV95" s="277" t="str">
        <f ca="true">+IF(OFFSET('Sanitation Data'!$F$29,0,10*ROW('Sanitation Data'!F89))="","",OFFSET('Sanitation Data'!$F$29,0,10*ROW('Sanitation Data'!F89)))</f>
        <v/>
      </c>
      <c r="CW95" s="277" t="str">
        <f ca="true">+IF(OFFSET('Sanitation Data'!$F$30,0,10*ROW('Sanitation Data'!F89))="","",OFFSET('Sanitation Data'!$F$30,0,10*ROW('Sanitation Data'!F89)))</f>
        <v/>
      </c>
      <c r="CX95" s="277" t="str">
        <f ca="true">+IF(OFFSET('Sanitation Data'!$F$31,0,10*ROW('Sanitation Data'!F89))="","",OFFSET('Sanitation Data'!$F$31,0,10*ROW('Sanitation Data'!F89)))</f>
        <v/>
      </c>
      <c r="CY95" s="277" t="str">
        <f ca="true">+IF(OFFSET('Sanitation Data'!$F$32,0,10*ROW('Sanitation Data'!F89))="","",OFFSET('Sanitation Data'!$F$32,0,10*ROW('Sanitation Data'!F89)))</f>
        <v/>
      </c>
      <c r="CZ95" s="277" t="str">
        <f ca="true">+IF(OFFSET('Sanitation Data'!$G$28,0,10*ROW('Sanitation Data'!G89))="","",OFFSET('Sanitation Data'!$G$28,0,10*ROW('Sanitation Data'!G89)))</f>
        <v/>
      </c>
      <c r="DA95" s="277" t="str">
        <f ca="true">+IF(OFFSET('Sanitation Data'!$G$29,0,10*ROW('Sanitation Data'!G89))="","",OFFSET('Sanitation Data'!$G$29,0,10*ROW('Sanitation Data'!G89)))</f>
        <v/>
      </c>
      <c r="DB95" s="277" t="str">
        <f ca="true">+IF(OFFSET('Sanitation Data'!$G$30,0,10*ROW('Sanitation Data'!G89))="","",OFFSET('Sanitation Data'!$G$30,0,10*ROW('Sanitation Data'!G89)))</f>
        <v/>
      </c>
      <c r="DC95" s="277" t="str">
        <f ca="true">+IF(OFFSET('Sanitation Data'!$G$31,0,10*ROW('Sanitation Data'!G89))="","",OFFSET('Sanitation Data'!$G$31,0,10*ROW('Sanitation Data'!G89)))</f>
        <v/>
      </c>
      <c r="DD95" s="277" t="str">
        <f ca="true">+IF(OFFSET('Sanitation Data'!$G$32,0,10*ROW('Sanitation Data'!G89))="","",OFFSET('Sanitation Data'!$G$32,0,10*ROW('Sanitation Data'!G89)))</f>
        <v/>
      </c>
      <c r="DE95" s="277" t="str">
        <f ca="true">+IF(OFFSET('Sanitation Data'!$H$28,0,10*ROW('Sanitation Data'!H89))="","",OFFSET('Sanitation Data'!$H$28,0,10*ROW('Sanitation Data'!H89)))</f>
        <v/>
      </c>
      <c r="DF95" s="277" t="str">
        <f ca="true">+IF(OFFSET('Sanitation Data'!$H$29,0,10*ROW('Sanitation Data'!H89))="","",OFFSET('Sanitation Data'!$H$29,0,10*ROW('Sanitation Data'!H89)))</f>
        <v/>
      </c>
      <c r="DG95" s="277" t="str">
        <f ca="true">+IF(OFFSET('Sanitation Data'!$H$30,0,10*ROW('Sanitation Data'!H89))="","",OFFSET('Sanitation Data'!$H$30,0,10*ROW('Sanitation Data'!H89)))</f>
        <v/>
      </c>
      <c r="DH95" s="277" t="str">
        <f ca="true">+IF(OFFSET('Sanitation Data'!$H$31,0,10*ROW('Sanitation Data'!H89))="","",OFFSET('Sanitation Data'!$H$31,0,10*ROW('Sanitation Data'!H89)))</f>
        <v/>
      </c>
      <c r="DI95" s="277" t="str">
        <f ca="true">+IF(OFFSET('Sanitation Data'!$H$32,0,10*ROW('Sanitation Data'!H89))="","",OFFSET('Sanitation Data'!$H$32,0,10*ROW('Sanitation Data'!H89)))</f>
        <v/>
      </c>
      <c r="DJ95" s="277" t="str">
        <f ca="true">+IF(OFFSET('Sanitation Data'!$I$28,0,10*ROW('Sanitation Data'!I89))="","",OFFSET('Sanitation Data'!$I$28,0,10*ROW('Sanitation Data'!I89)))</f>
        <v/>
      </c>
      <c r="DK95" s="277" t="str">
        <f ca="true">+IF(OFFSET('Sanitation Data'!$I$29,0,10*ROW('Sanitation Data'!I89))="","",OFFSET('Sanitation Data'!$I$29,0,10*ROW('Sanitation Data'!I89)))</f>
        <v/>
      </c>
      <c r="DL95" s="277" t="str">
        <f ca="true">+IF(OFFSET('Sanitation Data'!$I$30,0,10*ROW('Sanitation Data'!I89))="","",OFFSET('Sanitation Data'!$I$30,0,10*ROW('Sanitation Data'!I89)))</f>
        <v/>
      </c>
      <c r="DM95" s="277" t="str">
        <f ca="true">+IF(OFFSET('Sanitation Data'!$I$31,0,10*ROW('Sanitation Data'!I89))="","",OFFSET('Sanitation Data'!$I$31,0,10*ROW('Sanitation Data'!I89)))</f>
        <v/>
      </c>
      <c r="DN95" s="277" t="str">
        <f ca="true">+IF(OFFSET('Sanitation Data'!$I$32,0,10*ROW('Sanitation Data'!I89))="","",OFFSET('Sanitation Data'!$I$32,0,10*ROW('Sanitation Data'!I89)))</f>
        <v/>
      </c>
      <c r="DO95" s="277" t="str">
        <f ca="true">+IF(OFFSET('Hygiene Data'!$D$11,0,10*ROW('Hygiene Data'!D89))="","",OFFSET('Hygiene Data'!$D$11,0,10*ROW('Hygiene Data'!D89)))</f>
        <v/>
      </c>
      <c r="DP95" s="277" t="str">
        <f ca="true">+IF(OFFSET('Hygiene Data'!$D$12,0,10*ROW('Hygiene Data'!D89))="","",OFFSET('Hygiene Data'!$D$12,0,10*ROW('Hygiene Data'!D89)))</f>
        <v/>
      </c>
      <c r="DQ95" s="277" t="str">
        <f ca="true">+IF(OFFSET('Hygiene Data'!$D$13,0,10*ROW('Hygiene Data'!D89))="","",OFFSET('Hygiene Data'!$D$13,0,10*ROW('Hygiene Data'!D89)))</f>
        <v/>
      </c>
      <c r="DR95" s="277" t="str">
        <f ca="true">+IF(OFFSET('Hygiene Data'!$E$11,0,10*ROW('Hygiene Data'!E89))="","",OFFSET('Hygiene Data'!$E$11,0,10*ROW('Hygiene Data'!E89)))</f>
        <v/>
      </c>
      <c r="DS95" s="277" t="str">
        <f ca="true">+IF(OFFSET('Hygiene Data'!$E$12,0,10*ROW('Hygiene Data'!E89))="","",OFFSET('Hygiene Data'!$E$12,0,10*ROW('Hygiene Data'!E89)))</f>
        <v/>
      </c>
      <c r="DT95" s="277" t="str">
        <f ca="true">+IF(OFFSET('Hygiene Data'!$E$13,0,10*ROW('Hygiene Data'!E89))="","",OFFSET('Hygiene Data'!$E$13,0,10*ROW('Hygiene Data'!E89)))</f>
        <v/>
      </c>
      <c r="DU95" s="277" t="str">
        <f ca="true">+IF(OFFSET('Hygiene Data'!$F$11,0,10*ROW('Hygiene Data'!F89))="","",OFFSET('Hygiene Data'!$F$11,0,10*ROW('Hygiene Data'!F89)))</f>
        <v/>
      </c>
      <c r="DV95" s="277" t="str">
        <f ca="true">+IF(OFFSET('Hygiene Data'!$F$12,0,10*ROW('Hygiene Data'!F89))="","",OFFSET('Hygiene Data'!$F$12,0,10*ROW('Hygiene Data'!F89)))</f>
        <v/>
      </c>
      <c r="DW95" s="277" t="str">
        <f ca="true">+IF(OFFSET('Hygiene Data'!$F$13,0,10*ROW('Hygiene Data'!F89))="","",OFFSET('Hygiene Data'!$F$13,0,10*ROW('Hygiene Data'!F89)))</f>
        <v/>
      </c>
      <c r="DX95" s="277" t="str">
        <f ca="true">+IF(OFFSET('Hygiene Data'!$G$11,0,10*ROW('Hygiene Data'!G89))="","",OFFSET('Hygiene Data'!$G$11,0,10*ROW('Hygiene Data'!G89)))</f>
        <v/>
      </c>
      <c r="DY95" s="277" t="str">
        <f ca="true">+IF(OFFSET('Hygiene Data'!$G$12,0,10*ROW('Hygiene Data'!G89))="","",OFFSET('Hygiene Data'!$G$12,0,10*ROW('Hygiene Data'!G89)))</f>
        <v/>
      </c>
      <c r="DZ95" s="277" t="str">
        <f ca="true">+IF(OFFSET('Hygiene Data'!$G$13,0,10*ROW('Hygiene Data'!G89))="","",OFFSET('Hygiene Data'!$G$13,0,10*ROW('Hygiene Data'!G89)))</f>
        <v/>
      </c>
      <c r="EA95" s="277" t="str">
        <f ca="true">+IF(OFFSET('Hygiene Data'!$H$11,0,10*ROW('Hygiene Data'!H89))="","",OFFSET('Hygiene Data'!$H$11,0,10*ROW('Hygiene Data'!H89)))</f>
        <v/>
      </c>
      <c r="EB95" s="277" t="str">
        <f ca="true">+IF(OFFSET('Hygiene Data'!$H$12,0,10*ROW('Hygiene Data'!H89))="","",OFFSET('Hygiene Data'!$H$12,0,10*ROW('Hygiene Data'!H89)))</f>
        <v/>
      </c>
      <c r="EC95" s="277" t="str">
        <f ca="true">+IF(OFFSET('Hygiene Data'!$H$13,0,10*ROW('Hygiene Data'!H89))="","",OFFSET('Hygiene Data'!$H$13,0,10*ROW('Hygiene Data'!H89)))</f>
        <v/>
      </c>
      <c r="ED95" s="277" t="str">
        <f ca="true">+IF(OFFSET('Hygiene Data'!$I$11,0,10*ROW('Hygiene Data'!I89))="","",OFFSET('Hygiene Data'!$I$11,0,10*ROW('Hygiene Data'!I89)))</f>
        <v/>
      </c>
      <c r="EE95" s="277" t="str">
        <f ca="true">+IF(OFFSET('Hygiene Data'!$I$12,0,10*ROW('Hygiene Data'!I89))="","",OFFSET('Hygiene Data'!$I$12,0,10*ROW('Hygiene Data'!I89)))</f>
        <v/>
      </c>
      <c r="EF95" s="277"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33" t="str">
        <f t="shared" ca="true" si="1"/>
        <v/>
      </c>
      <c r="D96" s="92"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2"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2"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2"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2"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2"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2"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2"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2"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2"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2"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2"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2"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2"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2"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2"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2"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2"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3"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3"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3"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3"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3"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3"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3"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3"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3"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3"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3"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3"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3"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3"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3"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3"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3"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3"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3"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3"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3"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3"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3"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3"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3"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3"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3"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3"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3"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3"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4"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4"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4"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4"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4"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4"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4"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4"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4"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4"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4"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4"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4"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4"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4"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4"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4"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4"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7"/>
      <c r="BS96" s="277" t="str">
        <f ca="true">+IF(OFFSET('Water Data'!$D$27,0,10*ROW('Water Data'!D90))="","",OFFSET('Water Data'!$D$27,0,10*ROW('Water Data'!D90)))</f>
        <v/>
      </c>
      <c r="BT96" s="277" t="str">
        <f ca="true">+IF(OFFSET('Water Data'!$D$28,0,10*ROW('Water Data'!D90))="","",OFFSET('Water Data'!$D$28,0,10*ROW('Water Data'!D90)))</f>
        <v/>
      </c>
      <c r="BU96" s="277" t="str">
        <f ca="true">+IF(OFFSET('Water Data'!$D$29,0,10*ROW('Water Data'!D90))="","",OFFSET('Water Data'!$D$29,0,10*ROW('Water Data'!D90)))</f>
        <v/>
      </c>
      <c r="BV96" s="277" t="str">
        <f ca="true">+IF(OFFSET('Water Data'!$E$27,0,10*ROW('Water Data'!E90))="","",OFFSET('Water Data'!$E$27,0,10*ROW('Water Data'!E90)))</f>
        <v/>
      </c>
      <c r="BW96" s="277" t="str">
        <f ca="true">+IF(OFFSET('Water Data'!$E$28,0,10*ROW('Water Data'!E90))="","",OFFSET('Water Data'!$E$28,0,10*ROW('Water Data'!E90)))</f>
        <v/>
      </c>
      <c r="BX96" s="277" t="str">
        <f ca="true">+IF(OFFSET('Water Data'!$E$29,0,10*ROW('Water Data'!E90))="","",OFFSET('Water Data'!$E$29,0,10*ROW('Water Data'!E90)))</f>
        <v/>
      </c>
      <c r="BY96" s="277" t="str">
        <f ca="true">+IF(OFFSET('Water Data'!$F$27,0,10*ROW('Water Data'!F90))="","",OFFSET('Water Data'!$F$27,0,10*ROW('Water Data'!F90)))</f>
        <v/>
      </c>
      <c r="BZ96" s="277" t="str">
        <f ca="true">+IF(OFFSET('Water Data'!$F$28,0,10*ROW('Water Data'!F90))="","",OFFSET('Water Data'!$F$28,0,10*ROW('Water Data'!F90)))</f>
        <v/>
      </c>
      <c r="CA96" s="277" t="str">
        <f ca="true">+IF(OFFSET('Water Data'!$F$29,0,10*ROW('Water Data'!F90))="","",OFFSET('Water Data'!$F$29,0,10*ROW('Water Data'!F90)))</f>
        <v/>
      </c>
      <c r="CB96" s="277" t="str">
        <f ca="true">+IF(OFFSET('Water Data'!$G$27,0,10*ROW('Water Data'!G90))="","",OFFSET('Water Data'!$G$27,0,10*ROW('Water Data'!G90)))</f>
        <v/>
      </c>
      <c r="CC96" s="277" t="str">
        <f ca="true">+IF(OFFSET('Water Data'!$G$28,0,10*ROW('Water Data'!G90))="","",OFFSET('Water Data'!$G$28,0,10*ROW('Water Data'!G90)))</f>
        <v/>
      </c>
      <c r="CD96" s="277" t="str">
        <f ca="true">+IF(OFFSET('Water Data'!$G$29,0,10*ROW('Water Data'!G90))="","",OFFSET('Water Data'!$G$29,0,10*ROW('Water Data'!G90)))</f>
        <v/>
      </c>
      <c r="CE96" s="277" t="str">
        <f ca="true">+IF(OFFSET('Water Data'!$H$27,0,10*ROW('Water Data'!H90))="","",OFFSET('Water Data'!$H$27,0,10*ROW('Water Data'!H90)))</f>
        <v/>
      </c>
      <c r="CF96" s="277" t="str">
        <f ca="true">+IF(OFFSET('Water Data'!$H$28,0,10*ROW('Water Data'!H90))="","",OFFSET('Water Data'!$H$28,0,10*ROW('Water Data'!H90)))</f>
        <v/>
      </c>
      <c r="CG96" s="277" t="str">
        <f ca="true">+IF(OFFSET('Water Data'!$H$29,0,10*ROW('Water Data'!H90))="","",OFFSET('Water Data'!$H$29,0,10*ROW('Water Data'!H90)))</f>
        <v/>
      </c>
      <c r="CH96" s="277" t="str">
        <f ca="true">+IF(OFFSET('Water Data'!$I$27,0,10*ROW('Water Data'!I90))="","",OFFSET('Water Data'!$I$27,0,10*ROW('Water Data'!I90)))</f>
        <v/>
      </c>
      <c r="CI96" s="277" t="str">
        <f ca="true">+IF(OFFSET('Water Data'!$I$28,0,10*ROW('Water Data'!I90))="","",OFFSET('Water Data'!$I$28,0,10*ROW('Water Data'!I90)))</f>
        <v/>
      </c>
      <c r="CJ96" s="277" t="str">
        <f ca="true">+IF(OFFSET('Water Data'!$I$29,0,10*ROW('Water Data'!I90))="","",OFFSET('Water Data'!$I$29,0,10*ROW('Water Data'!I90)))</f>
        <v/>
      </c>
      <c r="CK96" s="277" t="str">
        <f ca="true">+IF(OFFSET('Sanitation Data'!$D$28,0,10*ROW('Sanitation Data'!D90))="","",OFFSET('Sanitation Data'!$D$28,0,10*ROW('Sanitation Data'!D90)))</f>
        <v/>
      </c>
      <c r="CL96" s="277" t="str">
        <f ca="true">+IF(OFFSET('Sanitation Data'!$D$29,0,10*ROW('Sanitation Data'!D90))="","",OFFSET('Sanitation Data'!$D$29,0,10*ROW('Sanitation Data'!D90)))</f>
        <v/>
      </c>
      <c r="CM96" s="277" t="str">
        <f ca="true">+IF(OFFSET('Sanitation Data'!$D$30,0,10*ROW('Sanitation Data'!D90))="","",OFFSET('Sanitation Data'!$D$30,0,10*ROW('Sanitation Data'!D90)))</f>
        <v/>
      </c>
      <c r="CN96" s="277" t="str">
        <f ca="true">+IF(OFFSET('Sanitation Data'!$D$31,0,10*ROW('Sanitation Data'!D90))="","",OFFSET('Sanitation Data'!$D$31,0,10*ROW('Sanitation Data'!D90)))</f>
        <v/>
      </c>
      <c r="CO96" s="277" t="str">
        <f ca="true">+IF(OFFSET('Sanitation Data'!$D$32,0,10*ROW('Sanitation Data'!D90))="","",OFFSET('Sanitation Data'!$D$32,0,10*ROW('Sanitation Data'!D90)))</f>
        <v/>
      </c>
      <c r="CP96" s="277" t="str">
        <f ca="true">+IF(OFFSET('Sanitation Data'!$E$28,0,10*ROW('Sanitation Data'!E90))="","",OFFSET('Sanitation Data'!$E$28,0,10*ROW('Sanitation Data'!E90)))</f>
        <v/>
      </c>
      <c r="CQ96" s="277" t="str">
        <f ca="true">+IF(OFFSET('Sanitation Data'!$E$29,0,10*ROW('Sanitation Data'!E90))="","",OFFSET('Sanitation Data'!$E$29,0,10*ROW('Sanitation Data'!E90)))</f>
        <v/>
      </c>
      <c r="CR96" s="277" t="str">
        <f ca="true">+IF(OFFSET('Sanitation Data'!$E$30,0,10*ROW('Sanitation Data'!E90))="","",OFFSET('Sanitation Data'!$E$30,0,10*ROW('Sanitation Data'!E90)))</f>
        <v/>
      </c>
      <c r="CS96" s="277" t="str">
        <f ca="true">+IF(OFFSET('Sanitation Data'!$E$31,0,10*ROW('Sanitation Data'!E90))="","",OFFSET('Sanitation Data'!$E$31,0,10*ROW('Sanitation Data'!E90)))</f>
        <v/>
      </c>
      <c r="CT96" s="277" t="str">
        <f ca="true">+IF(OFFSET('Sanitation Data'!$E$32,0,10*ROW('Sanitation Data'!E90))="","",OFFSET('Sanitation Data'!$E$32,0,10*ROW('Sanitation Data'!E90)))</f>
        <v/>
      </c>
      <c r="CU96" s="277" t="str">
        <f ca="true">+IF(OFFSET('Sanitation Data'!$F$28,0,10*ROW('Sanitation Data'!F90))="","",OFFSET('Sanitation Data'!$F$28,0,10*ROW('Sanitation Data'!F90)))</f>
        <v/>
      </c>
      <c r="CV96" s="277" t="str">
        <f ca="true">+IF(OFFSET('Sanitation Data'!$F$29,0,10*ROW('Sanitation Data'!F90))="","",OFFSET('Sanitation Data'!$F$29,0,10*ROW('Sanitation Data'!F90)))</f>
        <v/>
      </c>
      <c r="CW96" s="277" t="str">
        <f ca="true">+IF(OFFSET('Sanitation Data'!$F$30,0,10*ROW('Sanitation Data'!F90))="","",OFFSET('Sanitation Data'!$F$30,0,10*ROW('Sanitation Data'!F90)))</f>
        <v/>
      </c>
      <c r="CX96" s="277" t="str">
        <f ca="true">+IF(OFFSET('Sanitation Data'!$F$31,0,10*ROW('Sanitation Data'!F90))="","",OFFSET('Sanitation Data'!$F$31,0,10*ROW('Sanitation Data'!F90)))</f>
        <v/>
      </c>
      <c r="CY96" s="277" t="str">
        <f ca="true">+IF(OFFSET('Sanitation Data'!$F$32,0,10*ROW('Sanitation Data'!F90))="","",OFFSET('Sanitation Data'!$F$32,0,10*ROW('Sanitation Data'!F90)))</f>
        <v/>
      </c>
      <c r="CZ96" s="277" t="str">
        <f ca="true">+IF(OFFSET('Sanitation Data'!$G$28,0,10*ROW('Sanitation Data'!G90))="","",OFFSET('Sanitation Data'!$G$28,0,10*ROW('Sanitation Data'!G90)))</f>
        <v/>
      </c>
      <c r="DA96" s="277" t="str">
        <f ca="true">+IF(OFFSET('Sanitation Data'!$G$29,0,10*ROW('Sanitation Data'!G90))="","",OFFSET('Sanitation Data'!$G$29,0,10*ROW('Sanitation Data'!G90)))</f>
        <v/>
      </c>
      <c r="DB96" s="277" t="str">
        <f ca="true">+IF(OFFSET('Sanitation Data'!$G$30,0,10*ROW('Sanitation Data'!G90))="","",OFFSET('Sanitation Data'!$G$30,0,10*ROW('Sanitation Data'!G90)))</f>
        <v/>
      </c>
      <c r="DC96" s="277" t="str">
        <f ca="true">+IF(OFFSET('Sanitation Data'!$G$31,0,10*ROW('Sanitation Data'!G90))="","",OFFSET('Sanitation Data'!$G$31,0,10*ROW('Sanitation Data'!G90)))</f>
        <v/>
      </c>
      <c r="DD96" s="277" t="str">
        <f ca="true">+IF(OFFSET('Sanitation Data'!$G$32,0,10*ROW('Sanitation Data'!G90))="","",OFFSET('Sanitation Data'!$G$32,0,10*ROW('Sanitation Data'!G90)))</f>
        <v/>
      </c>
      <c r="DE96" s="277" t="str">
        <f ca="true">+IF(OFFSET('Sanitation Data'!$H$28,0,10*ROW('Sanitation Data'!H90))="","",OFFSET('Sanitation Data'!$H$28,0,10*ROW('Sanitation Data'!H90)))</f>
        <v/>
      </c>
      <c r="DF96" s="277" t="str">
        <f ca="true">+IF(OFFSET('Sanitation Data'!$H$29,0,10*ROW('Sanitation Data'!H90))="","",OFFSET('Sanitation Data'!$H$29,0,10*ROW('Sanitation Data'!H90)))</f>
        <v/>
      </c>
      <c r="DG96" s="277" t="str">
        <f ca="true">+IF(OFFSET('Sanitation Data'!$H$30,0,10*ROW('Sanitation Data'!H90))="","",OFFSET('Sanitation Data'!$H$30,0,10*ROW('Sanitation Data'!H90)))</f>
        <v/>
      </c>
      <c r="DH96" s="277" t="str">
        <f ca="true">+IF(OFFSET('Sanitation Data'!$H$31,0,10*ROW('Sanitation Data'!H90))="","",OFFSET('Sanitation Data'!$H$31,0,10*ROW('Sanitation Data'!H90)))</f>
        <v/>
      </c>
      <c r="DI96" s="277" t="str">
        <f ca="true">+IF(OFFSET('Sanitation Data'!$H$32,0,10*ROW('Sanitation Data'!H90))="","",OFFSET('Sanitation Data'!$H$32,0,10*ROW('Sanitation Data'!H90)))</f>
        <v/>
      </c>
      <c r="DJ96" s="277" t="str">
        <f ca="true">+IF(OFFSET('Sanitation Data'!$I$28,0,10*ROW('Sanitation Data'!I90))="","",OFFSET('Sanitation Data'!$I$28,0,10*ROW('Sanitation Data'!I90)))</f>
        <v/>
      </c>
      <c r="DK96" s="277" t="str">
        <f ca="true">+IF(OFFSET('Sanitation Data'!$I$29,0,10*ROW('Sanitation Data'!I90))="","",OFFSET('Sanitation Data'!$I$29,0,10*ROW('Sanitation Data'!I90)))</f>
        <v/>
      </c>
      <c r="DL96" s="277" t="str">
        <f ca="true">+IF(OFFSET('Sanitation Data'!$I$30,0,10*ROW('Sanitation Data'!I90))="","",OFFSET('Sanitation Data'!$I$30,0,10*ROW('Sanitation Data'!I90)))</f>
        <v/>
      </c>
      <c r="DM96" s="277" t="str">
        <f ca="true">+IF(OFFSET('Sanitation Data'!$I$31,0,10*ROW('Sanitation Data'!I90))="","",OFFSET('Sanitation Data'!$I$31,0,10*ROW('Sanitation Data'!I90)))</f>
        <v/>
      </c>
      <c r="DN96" s="277" t="str">
        <f ca="true">+IF(OFFSET('Sanitation Data'!$I$32,0,10*ROW('Sanitation Data'!I90))="","",OFFSET('Sanitation Data'!$I$32,0,10*ROW('Sanitation Data'!I90)))</f>
        <v/>
      </c>
      <c r="DO96" s="277" t="str">
        <f ca="true">+IF(OFFSET('Hygiene Data'!$D$11,0,10*ROW('Hygiene Data'!D90))="","",OFFSET('Hygiene Data'!$D$11,0,10*ROW('Hygiene Data'!D90)))</f>
        <v/>
      </c>
      <c r="DP96" s="277" t="str">
        <f ca="true">+IF(OFFSET('Hygiene Data'!$D$12,0,10*ROW('Hygiene Data'!D90))="","",OFFSET('Hygiene Data'!$D$12,0,10*ROW('Hygiene Data'!D90)))</f>
        <v/>
      </c>
      <c r="DQ96" s="277" t="str">
        <f ca="true">+IF(OFFSET('Hygiene Data'!$D$13,0,10*ROW('Hygiene Data'!D90))="","",OFFSET('Hygiene Data'!$D$13,0,10*ROW('Hygiene Data'!D90)))</f>
        <v/>
      </c>
      <c r="DR96" s="277" t="str">
        <f ca="true">+IF(OFFSET('Hygiene Data'!$E$11,0,10*ROW('Hygiene Data'!E90))="","",OFFSET('Hygiene Data'!$E$11,0,10*ROW('Hygiene Data'!E90)))</f>
        <v/>
      </c>
      <c r="DS96" s="277" t="str">
        <f ca="true">+IF(OFFSET('Hygiene Data'!$E$12,0,10*ROW('Hygiene Data'!E90))="","",OFFSET('Hygiene Data'!$E$12,0,10*ROW('Hygiene Data'!E90)))</f>
        <v/>
      </c>
      <c r="DT96" s="277" t="str">
        <f ca="true">+IF(OFFSET('Hygiene Data'!$E$13,0,10*ROW('Hygiene Data'!E90))="","",OFFSET('Hygiene Data'!$E$13,0,10*ROW('Hygiene Data'!E90)))</f>
        <v/>
      </c>
      <c r="DU96" s="277" t="str">
        <f ca="true">+IF(OFFSET('Hygiene Data'!$F$11,0,10*ROW('Hygiene Data'!F90))="","",OFFSET('Hygiene Data'!$F$11,0,10*ROW('Hygiene Data'!F90)))</f>
        <v/>
      </c>
      <c r="DV96" s="277" t="str">
        <f ca="true">+IF(OFFSET('Hygiene Data'!$F$12,0,10*ROW('Hygiene Data'!F90))="","",OFFSET('Hygiene Data'!$F$12,0,10*ROW('Hygiene Data'!F90)))</f>
        <v/>
      </c>
      <c r="DW96" s="277" t="str">
        <f ca="true">+IF(OFFSET('Hygiene Data'!$F$13,0,10*ROW('Hygiene Data'!F90))="","",OFFSET('Hygiene Data'!$F$13,0,10*ROW('Hygiene Data'!F90)))</f>
        <v/>
      </c>
      <c r="DX96" s="277" t="str">
        <f ca="true">+IF(OFFSET('Hygiene Data'!$G$11,0,10*ROW('Hygiene Data'!G90))="","",OFFSET('Hygiene Data'!$G$11,0,10*ROW('Hygiene Data'!G90)))</f>
        <v/>
      </c>
      <c r="DY96" s="277" t="str">
        <f ca="true">+IF(OFFSET('Hygiene Data'!$G$12,0,10*ROW('Hygiene Data'!G90))="","",OFFSET('Hygiene Data'!$G$12,0,10*ROW('Hygiene Data'!G90)))</f>
        <v/>
      </c>
      <c r="DZ96" s="277" t="str">
        <f ca="true">+IF(OFFSET('Hygiene Data'!$G$13,0,10*ROW('Hygiene Data'!G90))="","",OFFSET('Hygiene Data'!$G$13,0,10*ROW('Hygiene Data'!G90)))</f>
        <v/>
      </c>
      <c r="EA96" s="277" t="str">
        <f ca="true">+IF(OFFSET('Hygiene Data'!$H$11,0,10*ROW('Hygiene Data'!H90))="","",OFFSET('Hygiene Data'!$H$11,0,10*ROW('Hygiene Data'!H90)))</f>
        <v/>
      </c>
      <c r="EB96" s="277" t="str">
        <f ca="true">+IF(OFFSET('Hygiene Data'!$H$12,0,10*ROW('Hygiene Data'!H90))="","",OFFSET('Hygiene Data'!$H$12,0,10*ROW('Hygiene Data'!H90)))</f>
        <v/>
      </c>
      <c r="EC96" s="277" t="str">
        <f ca="true">+IF(OFFSET('Hygiene Data'!$H$13,0,10*ROW('Hygiene Data'!H90))="","",OFFSET('Hygiene Data'!$H$13,0,10*ROW('Hygiene Data'!H90)))</f>
        <v/>
      </c>
      <c r="ED96" s="277" t="str">
        <f ca="true">+IF(OFFSET('Hygiene Data'!$I$11,0,10*ROW('Hygiene Data'!I90))="","",OFFSET('Hygiene Data'!$I$11,0,10*ROW('Hygiene Data'!I90)))</f>
        <v/>
      </c>
      <c r="EE96" s="277" t="str">
        <f ca="true">+IF(OFFSET('Hygiene Data'!$I$12,0,10*ROW('Hygiene Data'!I90))="","",OFFSET('Hygiene Data'!$I$12,0,10*ROW('Hygiene Data'!I90)))</f>
        <v/>
      </c>
      <c r="EF96" s="277"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33" t="str">
        <f t="shared" ca="true" si="1"/>
        <v/>
      </c>
      <c r="D97" s="92"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2"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2"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2"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2"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2"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2"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2"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2"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2"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2"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2"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2"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2"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2"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2"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2"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2"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3"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3"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3"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3"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3"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3"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3"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3"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3"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3"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3"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3"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3"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3"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3"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3"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3"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3"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3"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3"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3"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3"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3"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3"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3"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3"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3"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3"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3"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3"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4"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4"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4"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4"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4"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4"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4"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4"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4"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4"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4"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4"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4"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4"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4"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4"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4"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4"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7"/>
      <c r="BS97" s="277" t="str">
        <f ca="true">+IF(OFFSET('Water Data'!$D$27,0,10*ROW('Water Data'!D91))="","",OFFSET('Water Data'!$D$27,0,10*ROW('Water Data'!D91)))</f>
        <v/>
      </c>
      <c r="BT97" s="277" t="str">
        <f ca="true">+IF(OFFSET('Water Data'!$D$28,0,10*ROW('Water Data'!D91))="","",OFFSET('Water Data'!$D$28,0,10*ROW('Water Data'!D91)))</f>
        <v/>
      </c>
      <c r="BU97" s="277" t="str">
        <f ca="true">+IF(OFFSET('Water Data'!$D$29,0,10*ROW('Water Data'!D91))="","",OFFSET('Water Data'!$D$29,0,10*ROW('Water Data'!D91)))</f>
        <v/>
      </c>
      <c r="BV97" s="277" t="str">
        <f ca="true">+IF(OFFSET('Water Data'!$E$27,0,10*ROW('Water Data'!E91))="","",OFFSET('Water Data'!$E$27,0,10*ROW('Water Data'!E91)))</f>
        <v/>
      </c>
      <c r="BW97" s="277" t="str">
        <f ca="true">+IF(OFFSET('Water Data'!$E$28,0,10*ROW('Water Data'!E91))="","",OFFSET('Water Data'!$E$28,0,10*ROW('Water Data'!E91)))</f>
        <v/>
      </c>
      <c r="BX97" s="277" t="str">
        <f ca="true">+IF(OFFSET('Water Data'!$E$29,0,10*ROW('Water Data'!E91))="","",OFFSET('Water Data'!$E$29,0,10*ROW('Water Data'!E91)))</f>
        <v/>
      </c>
      <c r="BY97" s="277" t="str">
        <f ca="true">+IF(OFFSET('Water Data'!$F$27,0,10*ROW('Water Data'!F91))="","",OFFSET('Water Data'!$F$27,0,10*ROW('Water Data'!F91)))</f>
        <v/>
      </c>
      <c r="BZ97" s="277" t="str">
        <f ca="true">+IF(OFFSET('Water Data'!$F$28,0,10*ROW('Water Data'!F91))="","",OFFSET('Water Data'!$F$28,0,10*ROW('Water Data'!F91)))</f>
        <v/>
      </c>
      <c r="CA97" s="277" t="str">
        <f ca="true">+IF(OFFSET('Water Data'!$F$29,0,10*ROW('Water Data'!F91))="","",OFFSET('Water Data'!$F$29,0,10*ROW('Water Data'!F91)))</f>
        <v/>
      </c>
      <c r="CB97" s="277" t="str">
        <f ca="true">+IF(OFFSET('Water Data'!$G$27,0,10*ROW('Water Data'!G91))="","",OFFSET('Water Data'!$G$27,0,10*ROW('Water Data'!G91)))</f>
        <v/>
      </c>
      <c r="CC97" s="277" t="str">
        <f ca="true">+IF(OFFSET('Water Data'!$G$28,0,10*ROW('Water Data'!G91))="","",OFFSET('Water Data'!$G$28,0,10*ROW('Water Data'!G91)))</f>
        <v/>
      </c>
      <c r="CD97" s="277" t="str">
        <f ca="true">+IF(OFFSET('Water Data'!$G$29,0,10*ROW('Water Data'!G91))="","",OFFSET('Water Data'!$G$29,0,10*ROW('Water Data'!G91)))</f>
        <v/>
      </c>
      <c r="CE97" s="277" t="str">
        <f ca="true">+IF(OFFSET('Water Data'!$H$27,0,10*ROW('Water Data'!H91))="","",OFFSET('Water Data'!$H$27,0,10*ROW('Water Data'!H91)))</f>
        <v/>
      </c>
      <c r="CF97" s="277" t="str">
        <f ca="true">+IF(OFFSET('Water Data'!$H$28,0,10*ROW('Water Data'!H91))="","",OFFSET('Water Data'!$H$28,0,10*ROW('Water Data'!H91)))</f>
        <v/>
      </c>
      <c r="CG97" s="277" t="str">
        <f ca="true">+IF(OFFSET('Water Data'!$H$29,0,10*ROW('Water Data'!H91))="","",OFFSET('Water Data'!$H$29,0,10*ROW('Water Data'!H91)))</f>
        <v/>
      </c>
      <c r="CH97" s="277" t="str">
        <f ca="true">+IF(OFFSET('Water Data'!$I$27,0,10*ROW('Water Data'!I91))="","",OFFSET('Water Data'!$I$27,0,10*ROW('Water Data'!I91)))</f>
        <v/>
      </c>
      <c r="CI97" s="277" t="str">
        <f ca="true">+IF(OFFSET('Water Data'!$I$28,0,10*ROW('Water Data'!I91))="","",OFFSET('Water Data'!$I$28,0,10*ROW('Water Data'!I91)))</f>
        <v/>
      </c>
      <c r="CJ97" s="277" t="str">
        <f ca="true">+IF(OFFSET('Water Data'!$I$29,0,10*ROW('Water Data'!I91))="","",OFFSET('Water Data'!$I$29,0,10*ROW('Water Data'!I91)))</f>
        <v/>
      </c>
      <c r="CK97" s="277" t="str">
        <f ca="true">+IF(OFFSET('Sanitation Data'!$D$28,0,10*ROW('Sanitation Data'!D91))="","",OFFSET('Sanitation Data'!$D$28,0,10*ROW('Sanitation Data'!D91)))</f>
        <v/>
      </c>
      <c r="CL97" s="277" t="str">
        <f ca="true">+IF(OFFSET('Sanitation Data'!$D$29,0,10*ROW('Sanitation Data'!D91))="","",OFFSET('Sanitation Data'!$D$29,0,10*ROW('Sanitation Data'!D91)))</f>
        <v/>
      </c>
      <c r="CM97" s="277" t="str">
        <f ca="true">+IF(OFFSET('Sanitation Data'!$D$30,0,10*ROW('Sanitation Data'!D91))="","",OFFSET('Sanitation Data'!$D$30,0,10*ROW('Sanitation Data'!D91)))</f>
        <v/>
      </c>
      <c r="CN97" s="277" t="str">
        <f ca="true">+IF(OFFSET('Sanitation Data'!$D$31,0,10*ROW('Sanitation Data'!D91))="","",OFFSET('Sanitation Data'!$D$31,0,10*ROW('Sanitation Data'!D91)))</f>
        <v/>
      </c>
      <c r="CO97" s="277" t="str">
        <f ca="true">+IF(OFFSET('Sanitation Data'!$D$32,0,10*ROW('Sanitation Data'!D91))="","",OFFSET('Sanitation Data'!$D$32,0,10*ROW('Sanitation Data'!D91)))</f>
        <v/>
      </c>
      <c r="CP97" s="277" t="str">
        <f ca="true">+IF(OFFSET('Sanitation Data'!$E$28,0,10*ROW('Sanitation Data'!E91))="","",OFFSET('Sanitation Data'!$E$28,0,10*ROW('Sanitation Data'!E91)))</f>
        <v/>
      </c>
      <c r="CQ97" s="277" t="str">
        <f ca="true">+IF(OFFSET('Sanitation Data'!$E$29,0,10*ROW('Sanitation Data'!E91))="","",OFFSET('Sanitation Data'!$E$29,0,10*ROW('Sanitation Data'!E91)))</f>
        <v/>
      </c>
      <c r="CR97" s="277" t="str">
        <f ca="true">+IF(OFFSET('Sanitation Data'!$E$30,0,10*ROW('Sanitation Data'!E91))="","",OFFSET('Sanitation Data'!$E$30,0,10*ROW('Sanitation Data'!E91)))</f>
        <v/>
      </c>
      <c r="CS97" s="277" t="str">
        <f ca="true">+IF(OFFSET('Sanitation Data'!$E$31,0,10*ROW('Sanitation Data'!E91))="","",OFFSET('Sanitation Data'!$E$31,0,10*ROW('Sanitation Data'!E91)))</f>
        <v/>
      </c>
      <c r="CT97" s="277" t="str">
        <f ca="true">+IF(OFFSET('Sanitation Data'!$E$32,0,10*ROW('Sanitation Data'!E91))="","",OFFSET('Sanitation Data'!$E$32,0,10*ROW('Sanitation Data'!E91)))</f>
        <v/>
      </c>
      <c r="CU97" s="277" t="str">
        <f ca="true">+IF(OFFSET('Sanitation Data'!$F$28,0,10*ROW('Sanitation Data'!F91))="","",OFFSET('Sanitation Data'!$F$28,0,10*ROW('Sanitation Data'!F91)))</f>
        <v/>
      </c>
      <c r="CV97" s="277" t="str">
        <f ca="true">+IF(OFFSET('Sanitation Data'!$F$29,0,10*ROW('Sanitation Data'!F91))="","",OFFSET('Sanitation Data'!$F$29,0,10*ROW('Sanitation Data'!F91)))</f>
        <v/>
      </c>
      <c r="CW97" s="277" t="str">
        <f ca="true">+IF(OFFSET('Sanitation Data'!$F$30,0,10*ROW('Sanitation Data'!F91))="","",OFFSET('Sanitation Data'!$F$30,0,10*ROW('Sanitation Data'!F91)))</f>
        <v/>
      </c>
      <c r="CX97" s="277" t="str">
        <f ca="true">+IF(OFFSET('Sanitation Data'!$F$31,0,10*ROW('Sanitation Data'!F91))="","",OFFSET('Sanitation Data'!$F$31,0,10*ROW('Sanitation Data'!F91)))</f>
        <v/>
      </c>
      <c r="CY97" s="277" t="str">
        <f ca="true">+IF(OFFSET('Sanitation Data'!$F$32,0,10*ROW('Sanitation Data'!F91))="","",OFFSET('Sanitation Data'!$F$32,0,10*ROW('Sanitation Data'!F91)))</f>
        <v/>
      </c>
      <c r="CZ97" s="277" t="str">
        <f ca="true">+IF(OFFSET('Sanitation Data'!$G$28,0,10*ROW('Sanitation Data'!G91))="","",OFFSET('Sanitation Data'!$G$28,0,10*ROW('Sanitation Data'!G91)))</f>
        <v/>
      </c>
      <c r="DA97" s="277" t="str">
        <f ca="true">+IF(OFFSET('Sanitation Data'!$G$29,0,10*ROW('Sanitation Data'!G91))="","",OFFSET('Sanitation Data'!$G$29,0,10*ROW('Sanitation Data'!G91)))</f>
        <v/>
      </c>
      <c r="DB97" s="277" t="str">
        <f ca="true">+IF(OFFSET('Sanitation Data'!$G$30,0,10*ROW('Sanitation Data'!G91))="","",OFFSET('Sanitation Data'!$G$30,0,10*ROW('Sanitation Data'!G91)))</f>
        <v/>
      </c>
      <c r="DC97" s="277" t="str">
        <f ca="true">+IF(OFFSET('Sanitation Data'!$G$31,0,10*ROW('Sanitation Data'!G91))="","",OFFSET('Sanitation Data'!$G$31,0,10*ROW('Sanitation Data'!G91)))</f>
        <v/>
      </c>
      <c r="DD97" s="277" t="str">
        <f ca="true">+IF(OFFSET('Sanitation Data'!$G$32,0,10*ROW('Sanitation Data'!G91))="","",OFFSET('Sanitation Data'!$G$32,0,10*ROW('Sanitation Data'!G91)))</f>
        <v/>
      </c>
      <c r="DE97" s="277" t="str">
        <f ca="true">+IF(OFFSET('Sanitation Data'!$H$28,0,10*ROW('Sanitation Data'!H91))="","",OFFSET('Sanitation Data'!$H$28,0,10*ROW('Sanitation Data'!H91)))</f>
        <v/>
      </c>
      <c r="DF97" s="277" t="str">
        <f ca="true">+IF(OFFSET('Sanitation Data'!$H$29,0,10*ROW('Sanitation Data'!H91))="","",OFFSET('Sanitation Data'!$H$29,0,10*ROW('Sanitation Data'!H91)))</f>
        <v/>
      </c>
      <c r="DG97" s="277" t="str">
        <f ca="true">+IF(OFFSET('Sanitation Data'!$H$30,0,10*ROW('Sanitation Data'!H91))="","",OFFSET('Sanitation Data'!$H$30,0,10*ROW('Sanitation Data'!H91)))</f>
        <v/>
      </c>
      <c r="DH97" s="277" t="str">
        <f ca="true">+IF(OFFSET('Sanitation Data'!$H$31,0,10*ROW('Sanitation Data'!H91))="","",OFFSET('Sanitation Data'!$H$31,0,10*ROW('Sanitation Data'!H91)))</f>
        <v/>
      </c>
      <c r="DI97" s="277" t="str">
        <f ca="true">+IF(OFFSET('Sanitation Data'!$H$32,0,10*ROW('Sanitation Data'!H91))="","",OFFSET('Sanitation Data'!$H$32,0,10*ROW('Sanitation Data'!H91)))</f>
        <v/>
      </c>
      <c r="DJ97" s="277" t="str">
        <f ca="true">+IF(OFFSET('Sanitation Data'!$I$28,0,10*ROW('Sanitation Data'!I91))="","",OFFSET('Sanitation Data'!$I$28,0,10*ROW('Sanitation Data'!I91)))</f>
        <v/>
      </c>
      <c r="DK97" s="277" t="str">
        <f ca="true">+IF(OFFSET('Sanitation Data'!$I$29,0,10*ROW('Sanitation Data'!I91))="","",OFFSET('Sanitation Data'!$I$29,0,10*ROW('Sanitation Data'!I91)))</f>
        <v/>
      </c>
      <c r="DL97" s="277" t="str">
        <f ca="true">+IF(OFFSET('Sanitation Data'!$I$30,0,10*ROW('Sanitation Data'!I91))="","",OFFSET('Sanitation Data'!$I$30,0,10*ROW('Sanitation Data'!I91)))</f>
        <v/>
      </c>
      <c r="DM97" s="277" t="str">
        <f ca="true">+IF(OFFSET('Sanitation Data'!$I$31,0,10*ROW('Sanitation Data'!I91))="","",OFFSET('Sanitation Data'!$I$31,0,10*ROW('Sanitation Data'!I91)))</f>
        <v/>
      </c>
      <c r="DN97" s="277" t="str">
        <f ca="true">+IF(OFFSET('Sanitation Data'!$I$32,0,10*ROW('Sanitation Data'!I91))="","",OFFSET('Sanitation Data'!$I$32,0,10*ROW('Sanitation Data'!I91)))</f>
        <v/>
      </c>
      <c r="DO97" s="277" t="str">
        <f ca="true">+IF(OFFSET('Hygiene Data'!$D$11,0,10*ROW('Hygiene Data'!D91))="","",OFFSET('Hygiene Data'!$D$11,0,10*ROW('Hygiene Data'!D91)))</f>
        <v/>
      </c>
      <c r="DP97" s="277" t="str">
        <f ca="true">+IF(OFFSET('Hygiene Data'!$D$12,0,10*ROW('Hygiene Data'!D91))="","",OFFSET('Hygiene Data'!$D$12,0,10*ROW('Hygiene Data'!D91)))</f>
        <v/>
      </c>
      <c r="DQ97" s="277" t="str">
        <f ca="true">+IF(OFFSET('Hygiene Data'!$D$13,0,10*ROW('Hygiene Data'!D91))="","",OFFSET('Hygiene Data'!$D$13,0,10*ROW('Hygiene Data'!D91)))</f>
        <v/>
      </c>
      <c r="DR97" s="277" t="str">
        <f ca="true">+IF(OFFSET('Hygiene Data'!$E$11,0,10*ROW('Hygiene Data'!E91))="","",OFFSET('Hygiene Data'!$E$11,0,10*ROW('Hygiene Data'!E91)))</f>
        <v/>
      </c>
      <c r="DS97" s="277" t="str">
        <f ca="true">+IF(OFFSET('Hygiene Data'!$E$12,0,10*ROW('Hygiene Data'!E91))="","",OFFSET('Hygiene Data'!$E$12,0,10*ROW('Hygiene Data'!E91)))</f>
        <v/>
      </c>
      <c r="DT97" s="277" t="str">
        <f ca="true">+IF(OFFSET('Hygiene Data'!$E$13,0,10*ROW('Hygiene Data'!E91))="","",OFFSET('Hygiene Data'!$E$13,0,10*ROW('Hygiene Data'!E91)))</f>
        <v/>
      </c>
      <c r="DU97" s="277" t="str">
        <f ca="true">+IF(OFFSET('Hygiene Data'!$F$11,0,10*ROW('Hygiene Data'!F91))="","",OFFSET('Hygiene Data'!$F$11,0,10*ROW('Hygiene Data'!F91)))</f>
        <v/>
      </c>
      <c r="DV97" s="277" t="str">
        <f ca="true">+IF(OFFSET('Hygiene Data'!$F$12,0,10*ROW('Hygiene Data'!F91))="","",OFFSET('Hygiene Data'!$F$12,0,10*ROW('Hygiene Data'!F91)))</f>
        <v/>
      </c>
      <c r="DW97" s="277" t="str">
        <f ca="true">+IF(OFFSET('Hygiene Data'!$F$13,0,10*ROW('Hygiene Data'!F91))="","",OFFSET('Hygiene Data'!$F$13,0,10*ROW('Hygiene Data'!F91)))</f>
        <v/>
      </c>
      <c r="DX97" s="277" t="str">
        <f ca="true">+IF(OFFSET('Hygiene Data'!$G$11,0,10*ROW('Hygiene Data'!G91))="","",OFFSET('Hygiene Data'!$G$11,0,10*ROW('Hygiene Data'!G91)))</f>
        <v/>
      </c>
      <c r="DY97" s="277" t="str">
        <f ca="true">+IF(OFFSET('Hygiene Data'!$G$12,0,10*ROW('Hygiene Data'!G91))="","",OFFSET('Hygiene Data'!$G$12,0,10*ROW('Hygiene Data'!G91)))</f>
        <v/>
      </c>
      <c r="DZ97" s="277" t="str">
        <f ca="true">+IF(OFFSET('Hygiene Data'!$G$13,0,10*ROW('Hygiene Data'!G91))="","",OFFSET('Hygiene Data'!$G$13,0,10*ROW('Hygiene Data'!G91)))</f>
        <v/>
      </c>
      <c r="EA97" s="277" t="str">
        <f ca="true">+IF(OFFSET('Hygiene Data'!$H$11,0,10*ROW('Hygiene Data'!H91))="","",OFFSET('Hygiene Data'!$H$11,0,10*ROW('Hygiene Data'!H91)))</f>
        <v/>
      </c>
      <c r="EB97" s="277" t="str">
        <f ca="true">+IF(OFFSET('Hygiene Data'!$H$12,0,10*ROW('Hygiene Data'!H91))="","",OFFSET('Hygiene Data'!$H$12,0,10*ROW('Hygiene Data'!H91)))</f>
        <v/>
      </c>
      <c r="EC97" s="277" t="str">
        <f ca="true">+IF(OFFSET('Hygiene Data'!$H$13,0,10*ROW('Hygiene Data'!H91))="","",OFFSET('Hygiene Data'!$H$13,0,10*ROW('Hygiene Data'!H91)))</f>
        <v/>
      </c>
      <c r="ED97" s="277" t="str">
        <f ca="true">+IF(OFFSET('Hygiene Data'!$I$11,0,10*ROW('Hygiene Data'!I91))="","",OFFSET('Hygiene Data'!$I$11,0,10*ROW('Hygiene Data'!I91)))</f>
        <v/>
      </c>
      <c r="EE97" s="277" t="str">
        <f ca="true">+IF(OFFSET('Hygiene Data'!$I$12,0,10*ROW('Hygiene Data'!I91))="","",OFFSET('Hygiene Data'!$I$12,0,10*ROW('Hygiene Data'!I91)))</f>
        <v/>
      </c>
      <c r="EF97" s="277"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33" t="str">
        <f t="shared" ca="true" si="1"/>
        <v/>
      </c>
      <c r="D98" s="92"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2"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2"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2"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2"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2"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2"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2"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2"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2"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2"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2"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2"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2"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2"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2"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2"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2"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3"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3"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3"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3"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3"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3"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3"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3"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3"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3"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3"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3"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3"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3"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3"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3"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3"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3"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3"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3"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3"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3"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3"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3"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3"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3"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3"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3"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3"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3"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4"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4"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4"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4"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4"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4"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4"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4"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4"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4"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4"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4"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4"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4"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4"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4"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4"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4"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7"/>
      <c r="BS98" s="277" t="str">
        <f ca="true">+IF(OFFSET('Water Data'!$D$27,0,10*ROW('Water Data'!D92))="","",OFFSET('Water Data'!$D$27,0,10*ROW('Water Data'!D92)))</f>
        <v/>
      </c>
      <c r="BT98" s="277" t="str">
        <f ca="true">+IF(OFFSET('Water Data'!$D$28,0,10*ROW('Water Data'!D92))="","",OFFSET('Water Data'!$D$28,0,10*ROW('Water Data'!D92)))</f>
        <v/>
      </c>
      <c r="BU98" s="277" t="str">
        <f ca="true">+IF(OFFSET('Water Data'!$D$29,0,10*ROW('Water Data'!D92))="","",OFFSET('Water Data'!$D$29,0,10*ROW('Water Data'!D92)))</f>
        <v/>
      </c>
      <c r="BV98" s="277" t="str">
        <f ca="true">+IF(OFFSET('Water Data'!$E$27,0,10*ROW('Water Data'!E92))="","",OFFSET('Water Data'!$E$27,0,10*ROW('Water Data'!E92)))</f>
        <v/>
      </c>
      <c r="BW98" s="277" t="str">
        <f ca="true">+IF(OFFSET('Water Data'!$E$28,0,10*ROW('Water Data'!E92))="","",OFFSET('Water Data'!$E$28,0,10*ROW('Water Data'!E92)))</f>
        <v/>
      </c>
      <c r="BX98" s="277" t="str">
        <f ca="true">+IF(OFFSET('Water Data'!$E$29,0,10*ROW('Water Data'!E92))="","",OFFSET('Water Data'!$E$29,0,10*ROW('Water Data'!E92)))</f>
        <v/>
      </c>
      <c r="BY98" s="277" t="str">
        <f ca="true">+IF(OFFSET('Water Data'!$F$27,0,10*ROW('Water Data'!F92))="","",OFFSET('Water Data'!$F$27,0,10*ROW('Water Data'!F92)))</f>
        <v/>
      </c>
      <c r="BZ98" s="277" t="str">
        <f ca="true">+IF(OFFSET('Water Data'!$F$28,0,10*ROW('Water Data'!F92))="","",OFFSET('Water Data'!$F$28,0,10*ROW('Water Data'!F92)))</f>
        <v/>
      </c>
      <c r="CA98" s="277" t="str">
        <f ca="true">+IF(OFFSET('Water Data'!$F$29,0,10*ROW('Water Data'!F92))="","",OFFSET('Water Data'!$F$29,0,10*ROW('Water Data'!F92)))</f>
        <v/>
      </c>
      <c r="CB98" s="277" t="str">
        <f ca="true">+IF(OFFSET('Water Data'!$G$27,0,10*ROW('Water Data'!G92))="","",OFFSET('Water Data'!$G$27,0,10*ROW('Water Data'!G92)))</f>
        <v/>
      </c>
      <c r="CC98" s="277" t="str">
        <f ca="true">+IF(OFFSET('Water Data'!$G$28,0,10*ROW('Water Data'!G92))="","",OFFSET('Water Data'!$G$28,0,10*ROW('Water Data'!G92)))</f>
        <v/>
      </c>
      <c r="CD98" s="277" t="str">
        <f ca="true">+IF(OFFSET('Water Data'!$G$29,0,10*ROW('Water Data'!G92))="","",OFFSET('Water Data'!$G$29,0,10*ROW('Water Data'!G92)))</f>
        <v/>
      </c>
      <c r="CE98" s="277" t="str">
        <f ca="true">+IF(OFFSET('Water Data'!$H$27,0,10*ROW('Water Data'!H92))="","",OFFSET('Water Data'!$H$27,0,10*ROW('Water Data'!H92)))</f>
        <v/>
      </c>
      <c r="CF98" s="277" t="str">
        <f ca="true">+IF(OFFSET('Water Data'!$H$28,0,10*ROW('Water Data'!H92))="","",OFFSET('Water Data'!$H$28,0,10*ROW('Water Data'!H92)))</f>
        <v/>
      </c>
      <c r="CG98" s="277" t="str">
        <f ca="true">+IF(OFFSET('Water Data'!$H$29,0,10*ROW('Water Data'!H92))="","",OFFSET('Water Data'!$H$29,0,10*ROW('Water Data'!H92)))</f>
        <v/>
      </c>
      <c r="CH98" s="277" t="str">
        <f ca="true">+IF(OFFSET('Water Data'!$I$27,0,10*ROW('Water Data'!I92))="","",OFFSET('Water Data'!$I$27,0,10*ROW('Water Data'!I92)))</f>
        <v/>
      </c>
      <c r="CI98" s="277" t="str">
        <f ca="true">+IF(OFFSET('Water Data'!$I$28,0,10*ROW('Water Data'!I92))="","",OFFSET('Water Data'!$I$28,0,10*ROW('Water Data'!I92)))</f>
        <v/>
      </c>
      <c r="CJ98" s="277" t="str">
        <f ca="true">+IF(OFFSET('Water Data'!$I$29,0,10*ROW('Water Data'!I92))="","",OFFSET('Water Data'!$I$29,0,10*ROW('Water Data'!I92)))</f>
        <v/>
      </c>
      <c r="CK98" s="277" t="str">
        <f ca="true">+IF(OFFSET('Sanitation Data'!$D$28,0,10*ROW('Sanitation Data'!D92))="","",OFFSET('Sanitation Data'!$D$28,0,10*ROW('Sanitation Data'!D92)))</f>
        <v/>
      </c>
      <c r="CL98" s="277" t="str">
        <f ca="true">+IF(OFFSET('Sanitation Data'!$D$29,0,10*ROW('Sanitation Data'!D92))="","",OFFSET('Sanitation Data'!$D$29,0,10*ROW('Sanitation Data'!D92)))</f>
        <v/>
      </c>
      <c r="CM98" s="277" t="str">
        <f ca="true">+IF(OFFSET('Sanitation Data'!$D$30,0,10*ROW('Sanitation Data'!D92))="","",OFFSET('Sanitation Data'!$D$30,0,10*ROW('Sanitation Data'!D92)))</f>
        <v/>
      </c>
      <c r="CN98" s="277" t="str">
        <f ca="true">+IF(OFFSET('Sanitation Data'!$D$31,0,10*ROW('Sanitation Data'!D92))="","",OFFSET('Sanitation Data'!$D$31,0,10*ROW('Sanitation Data'!D92)))</f>
        <v/>
      </c>
      <c r="CO98" s="277" t="str">
        <f ca="true">+IF(OFFSET('Sanitation Data'!$D$32,0,10*ROW('Sanitation Data'!D92))="","",OFFSET('Sanitation Data'!$D$32,0,10*ROW('Sanitation Data'!D92)))</f>
        <v/>
      </c>
      <c r="CP98" s="277" t="str">
        <f ca="true">+IF(OFFSET('Sanitation Data'!$E$28,0,10*ROW('Sanitation Data'!E92))="","",OFFSET('Sanitation Data'!$E$28,0,10*ROW('Sanitation Data'!E92)))</f>
        <v/>
      </c>
      <c r="CQ98" s="277" t="str">
        <f ca="true">+IF(OFFSET('Sanitation Data'!$E$29,0,10*ROW('Sanitation Data'!E92))="","",OFFSET('Sanitation Data'!$E$29,0,10*ROW('Sanitation Data'!E92)))</f>
        <v/>
      </c>
      <c r="CR98" s="277" t="str">
        <f ca="true">+IF(OFFSET('Sanitation Data'!$E$30,0,10*ROW('Sanitation Data'!E92))="","",OFFSET('Sanitation Data'!$E$30,0,10*ROW('Sanitation Data'!E92)))</f>
        <v/>
      </c>
      <c r="CS98" s="277" t="str">
        <f ca="true">+IF(OFFSET('Sanitation Data'!$E$31,0,10*ROW('Sanitation Data'!E92))="","",OFFSET('Sanitation Data'!$E$31,0,10*ROW('Sanitation Data'!E92)))</f>
        <v/>
      </c>
      <c r="CT98" s="277" t="str">
        <f ca="true">+IF(OFFSET('Sanitation Data'!$E$32,0,10*ROW('Sanitation Data'!E92))="","",OFFSET('Sanitation Data'!$E$32,0,10*ROW('Sanitation Data'!E92)))</f>
        <v/>
      </c>
      <c r="CU98" s="277" t="str">
        <f ca="true">+IF(OFFSET('Sanitation Data'!$F$28,0,10*ROW('Sanitation Data'!F92))="","",OFFSET('Sanitation Data'!$F$28,0,10*ROW('Sanitation Data'!F92)))</f>
        <v/>
      </c>
      <c r="CV98" s="277" t="str">
        <f ca="true">+IF(OFFSET('Sanitation Data'!$F$29,0,10*ROW('Sanitation Data'!F92))="","",OFFSET('Sanitation Data'!$F$29,0,10*ROW('Sanitation Data'!F92)))</f>
        <v/>
      </c>
      <c r="CW98" s="277" t="str">
        <f ca="true">+IF(OFFSET('Sanitation Data'!$F$30,0,10*ROW('Sanitation Data'!F92))="","",OFFSET('Sanitation Data'!$F$30,0,10*ROW('Sanitation Data'!F92)))</f>
        <v/>
      </c>
      <c r="CX98" s="277" t="str">
        <f ca="true">+IF(OFFSET('Sanitation Data'!$F$31,0,10*ROW('Sanitation Data'!F92))="","",OFFSET('Sanitation Data'!$F$31,0,10*ROW('Sanitation Data'!F92)))</f>
        <v/>
      </c>
      <c r="CY98" s="277" t="str">
        <f ca="true">+IF(OFFSET('Sanitation Data'!$F$32,0,10*ROW('Sanitation Data'!F92))="","",OFFSET('Sanitation Data'!$F$32,0,10*ROW('Sanitation Data'!F92)))</f>
        <v/>
      </c>
      <c r="CZ98" s="277" t="str">
        <f ca="true">+IF(OFFSET('Sanitation Data'!$G$28,0,10*ROW('Sanitation Data'!G92))="","",OFFSET('Sanitation Data'!$G$28,0,10*ROW('Sanitation Data'!G92)))</f>
        <v/>
      </c>
      <c r="DA98" s="277" t="str">
        <f ca="true">+IF(OFFSET('Sanitation Data'!$G$29,0,10*ROW('Sanitation Data'!G92))="","",OFFSET('Sanitation Data'!$G$29,0,10*ROW('Sanitation Data'!G92)))</f>
        <v/>
      </c>
      <c r="DB98" s="277" t="str">
        <f ca="true">+IF(OFFSET('Sanitation Data'!$G$30,0,10*ROW('Sanitation Data'!G92))="","",OFFSET('Sanitation Data'!$G$30,0,10*ROW('Sanitation Data'!G92)))</f>
        <v/>
      </c>
      <c r="DC98" s="277" t="str">
        <f ca="true">+IF(OFFSET('Sanitation Data'!$G$31,0,10*ROW('Sanitation Data'!G92))="","",OFFSET('Sanitation Data'!$G$31,0,10*ROW('Sanitation Data'!G92)))</f>
        <v/>
      </c>
      <c r="DD98" s="277" t="str">
        <f ca="true">+IF(OFFSET('Sanitation Data'!$G$32,0,10*ROW('Sanitation Data'!G92))="","",OFFSET('Sanitation Data'!$G$32,0,10*ROW('Sanitation Data'!G92)))</f>
        <v/>
      </c>
      <c r="DE98" s="277" t="str">
        <f ca="true">+IF(OFFSET('Sanitation Data'!$H$28,0,10*ROW('Sanitation Data'!H92))="","",OFFSET('Sanitation Data'!$H$28,0,10*ROW('Sanitation Data'!H92)))</f>
        <v/>
      </c>
      <c r="DF98" s="277" t="str">
        <f ca="true">+IF(OFFSET('Sanitation Data'!$H$29,0,10*ROW('Sanitation Data'!H92))="","",OFFSET('Sanitation Data'!$H$29,0,10*ROW('Sanitation Data'!H92)))</f>
        <v/>
      </c>
      <c r="DG98" s="277" t="str">
        <f ca="true">+IF(OFFSET('Sanitation Data'!$H$30,0,10*ROW('Sanitation Data'!H92))="","",OFFSET('Sanitation Data'!$H$30,0,10*ROW('Sanitation Data'!H92)))</f>
        <v/>
      </c>
      <c r="DH98" s="277" t="str">
        <f ca="true">+IF(OFFSET('Sanitation Data'!$H$31,0,10*ROW('Sanitation Data'!H92))="","",OFFSET('Sanitation Data'!$H$31,0,10*ROW('Sanitation Data'!H92)))</f>
        <v/>
      </c>
      <c r="DI98" s="277" t="str">
        <f ca="true">+IF(OFFSET('Sanitation Data'!$H$32,0,10*ROW('Sanitation Data'!H92))="","",OFFSET('Sanitation Data'!$H$32,0,10*ROW('Sanitation Data'!H92)))</f>
        <v/>
      </c>
      <c r="DJ98" s="277" t="str">
        <f ca="true">+IF(OFFSET('Sanitation Data'!$I$28,0,10*ROW('Sanitation Data'!I92))="","",OFFSET('Sanitation Data'!$I$28,0,10*ROW('Sanitation Data'!I92)))</f>
        <v/>
      </c>
      <c r="DK98" s="277" t="str">
        <f ca="true">+IF(OFFSET('Sanitation Data'!$I$29,0,10*ROW('Sanitation Data'!I92))="","",OFFSET('Sanitation Data'!$I$29,0,10*ROW('Sanitation Data'!I92)))</f>
        <v/>
      </c>
      <c r="DL98" s="277" t="str">
        <f ca="true">+IF(OFFSET('Sanitation Data'!$I$30,0,10*ROW('Sanitation Data'!I92))="","",OFFSET('Sanitation Data'!$I$30,0,10*ROW('Sanitation Data'!I92)))</f>
        <v/>
      </c>
      <c r="DM98" s="277" t="str">
        <f ca="true">+IF(OFFSET('Sanitation Data'!$I$31,0,10*ROW('Sanitation Data'!I92))="","",OFFSET('Sanitation Data'!$I$31,0,10*ROW('Sanitation Data'!I92)))</f>
        <v/>
      </c>
      <c r="DN98" s="277" t="str">
        <f ca="true">+IF(OFFSET('Sanitation Data'!$I$32,0,10*ROW('Sanitation Data'!I92))="","",OFFSET('Sanitation Data'!$I$32,0,10*ROW('Sanitation Data'!I92)))</f>
        <v/>
      </c>
      <c r="DO98" s="277" t="str">
        <f ca="true">+IF(OFFSET('Hygiene Data'!$D$11,0,10*ROW('Hygiene Data'!D92))="","",OFFSET('Hygiene Data'!$D$11,0,10*ROW('Hygiene Data'!D92)))</f>
        <v/>
      </c>
      <c r="DP98" s="277" t="str">
        <f ca="true">+IF(OFFSET('Hygiene Data'!$D$12,0,10*ROW('Hygiene Data'!D92))="","",OFFSET('Hygiene Data'!$D$12,0,10*ROW('Hygiene Data'!D92)))</f>
        <v/>
      </c>
      <c r="DQ98" s="277" t="str">
        <f ca="true">+IF(OFFSET('Hygiene Data'!$D$13,0,10*ROW('Hygiene Data'!D92))="","",OFFSET('Hygiene Data'!$D$13,0,10*ROW('Hygiene Data'!D92)))</f>
        <v/>
      </c>
      <c r="DR98" s="277" t="str">
        <f ca="true">+IF(OFFSET('Hygiene Data'!$E$11,0,10*ROW('Hygiene Data'!E92))="","",OFFSET('Hygiene Data'!$E$11,0,10*ROW('Hygiene Data'!E92)))</f>
        <v/>
      </c>
      <c r="DS98" s="277" t="str">
        <f ca="true">+IF(OFFSET('Hygiene Data'!$E$12,0,10*ROW('Hygiene Data'!E92))="","",OFFSET('Hygiene Data'!$E$12,0,10*ROW('Hygiene Data'!E92)))</f>
        <v/>
      </c>
      <c r="DT98" s="277" t="str">
        <f ca="true">+IF(OFFSET('Hygiene Data'!$E$13,0,10*ROW('Hygiene Data'!E92))="","",OFFSET('Hygiene Data'!$E$13,0,10*ROW('Hygiene Data'!E92)))</f>
        <v/>
      </c>
      <c r="DU98" s="277" t="str">
        <f ca="true">+IF(OFFSET('Hygiene Data'!$F$11,0,10*ROW('Hygiene Data'!F92))="","",OFFSET('Hygiene Data'!$F$11,0,10*ROW('Hygiene Data'!F92)))</f>
        <v/>
      </c>
      <c r="DV98" s="277" t="str">
        <f ca="true">+IF(OFFSET('Hygiene Data'!$F$12,0,10*ROW('Hygiene Data'!F92))="","",OFFSET('Hygiene Data'!$F$12,0,10*ROW('Hygiene Data'!F92)))</f>
        <v/>
      </c>
      <c r="DW98" s="277" t="str">
        <f ca="true">+IF(OFFSET('Hygiene Data'!$F$13,0,10*ROW('Hygiene Data'!F92))="","",OFFSET('Hygiene Data'!$F$13,0,10*ROW('Hygiene Data'!F92)))</f>
        <v/>
      </c>
      <c r="DX98" s="277" t="str">
        <f ca="true">+IF(OFFSET('Hygiene Data'!$G$11,0,10*ROW('Hygiene Data'!G92))="","",OFFSET('Hygiene Data'!$G$11,0,10*ROW('Hygiene Data'!G92)))</f>
        <v/>
      </c>
      <c r="DY98" s="277" t="str">
        <f ca="true">+IF(OFFSET('Hygiene Data'!$G$12,0,10*ROW('Hygiene Data'!G92))="","",OFFSET('Hygiene Data'!$G$12,0,10*ROW('Hygiene Data'!G92)))</f>
        <v/>
      </c>
      <c r="DZ98" s="277" t="str">
        <f ca="true">+IF(OFFSET('Hygiene Data'!$G$13,0,10*ROW('Hygiene Data'!G92))="","",OFFSET('Hygiene Data'!$G$13,0,10*ROW('Hygiene Data'!G92)))</f>
        <v/>
      </c>
      <c r="EA98" s="277" t="str">
        <f ca="true">+IF(OFFSET('Hygiene Data'!$H$11,0,10*ROW('Hygiene Data'!H92))="","",OFFSET('Hygiene Data'!$H$11,0,10*ROW('Hygiene Data'!H92)))</f>
        <v/>
      </c>
      <c r="EB98" s="277" t="str">
        <f ca="true">+IF(OFFSET('Hygiene Data'!$H$12,0,10*ROW('Hygiene Data'!H92))="","",OFFSET('Hygiene Data'!$H$12,0,10*ROW('Hygiene Data'!H92)))</f>
        <v/>
      </c>
      <c r="EC98" s="277" t="str">
        <f ca="true">+IF(OFFSET('Hygiene Data'!$H$13,0,10*ROW('Hygiene Data'!H92))="","",OFFSET('Hygiene Data'!$H$13,0,10*ROW('Hygiene Data'!H92)))</f>
        <v/>
      </c>
      <c r="ED98" s="277" t="str">
        <f ca="true">+IF(OFFSET('Hygiene Data'!$I$11,0,10*ROW('Hygiene Data'!I92))="","",OFFSET('Hygiene Data'!$I$11,0,10*ROW('Hygiene Data'!I92)))</f>
        <v/>
      </c>
      <c r="EE98" s="277" t="str">
        <f ca="true">+IF(OFFSET('Hygiene Data'!$I$12,0,10*ROW('Hygiene Data'!I92))="","",OFFSET('Hygiene Data'!$I$12,0,10*ROW('Hygiene Data'!I92)))</f>
        <v/>
      </c>
      <c r="EF98" s="277"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33" t="str">
        <f t="shared" ca="true" si="1"/>
        <v/>
      </c>
      <c r="D99" s="92"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2"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2"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2"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2"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2"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2"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2"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2"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2"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2"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2"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2"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2"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2"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2"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2"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2"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3"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3"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3"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3"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3"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3"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3"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3"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3"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3"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3"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3"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3"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3"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3"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3"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3"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3"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3"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3"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3"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3"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3"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3"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3"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3"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3"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3"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3"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3"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4"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4"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4"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4"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4"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4"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4"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4"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4"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4"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4"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4"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4"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4"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4"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4"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4"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4"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7"/>
      <c r="BS99" s="277" t="str">
        <f ca="true">+IF(OFFSET('Water Data'!$D$27,0,10*ROW('Water Data'!D93))="","",OFFSET('Water Data'!$D$27,0,10*ROW('Water Data'!D93)))</f>
        <v/>
      </c>
      <c r="BT99" s="277" t="str">
        <f ca="true">+IF(OFFSET('Water Data'!$D$28,0,10*ROW('Water Data'!D93))="","",OFFSET('Water Data'!$D$28,0,10*ROW('Water Data'!D93)))</f>
        <v/>
      </c>
      <c r="BU99" s="277" t="str">
        <f ca="true">+IF(OFFSET('Water Data'!$D$29,0,10*ROW('Water Data'!D93))="","",OFFSET('Water Data'!$D$29,0,10*ROW('Water Data'!D93)))</f>
        <v/>
      </c>
      <c r="BV99" s="277" t="str">
        <f ca="true">+IF(OFFSET('Water Data'!$E$27,0,10*ROW('Water Data'!E93))="","",OFFSET('Water Data'!$E$27,0,10*ROW('Water Data'!E93)))</f>
        <v/>
      </c>
      <c r="BW99" s="277" t="str">
        <f ca="true">+IF(OFFSET('Water Data'!$E$28,0,10*ROW('Water Data'!E93))="","",OFFSET('Water Data'!$E$28,0,10*ROW('Water Data'!E93)))</f>
        <v/>
      </c>
      <c r="BX99" s="277" t="str">
        <f ca="true">+IF(OFFSET('Water Data'!$E$29,0,10*ROW('Water Data'!E93))="","",OFFSET('Water Data'!$E$29,0,10*ROW('Water Data'!E93)))</f>
        <v/>
      </c>
      <c r="BY99" s="277" t="str">
        <f ca="true">+IF(OFFSET('Water Data'!$F$27,0,10*ROW('Water Data'!F93))="","",OFFSET('Water Data'!$F$27,0,10*ROW('Water Data'!F93)))</f>
        <v/>
      </c>
      <c r="BZ99" s="277" t="str">
        <f ca="true">+IF(OFFSET('Water Data'!$F$28,0,10*ROW('Water Data'!F93))="","",OFFSET('Water Data'!$F$28,0,10*ROW('Water Data'!F93)))</f>
        <v/>
      </c>
      <c r="CA99" s="277" t="str">
        <f ca="true">+IF(OFFSET('Water Data'!$F$29,0,10*ROW('Water Data'!F93))="","",OFFSET('Water Data'!$F$29,0,10*ROW('Water Data'!F93)))</f>
        <v/>
      </c>
      <c r="CB99" s="277" t="str">
        <f ca="true">+IF(OFFSET('Water Data'!$G$27,0,10*ROW('Water Data'!G93))="","",OFFSET('Water Data'!$G$27,0,10*ROW('Water Data'!G93)))</f>
        <v/>
      </c>
      <c r="CC99" s="277" t="str">
        <f ca="true">+IF(OFFSET('Water Data'!$G$28,0,10*ROW('Water Data'!G93))="","",OFFSET('Water Data'!$G$28,0,10*ROW('Water Data'!G93)))</f>
        <v/>
      </c>
      <c r="CD99" s="277" t="str">
        <f ca="true">+IF(OFFSET('Water Data'!$G$29,0,10*ROW('Water Data'!G93))="","",OFFSET('Water Data'!$G$29,0,10*ROW('Water Data'!G93)))</f>
        <v/>
      </c>
      <c r="CE99" s="277" t="str">
        <f ca="true">+IF(OFFSET('Water Data'!$H$27,0,10*ROW('Water Data'!H93))="","",OFFSET('Water Data'!$H$27,0,10*ROW('Water Data'!H93)))</f>
        <v/>
      </c>
      <c r="CF99" s="277" t="str">
        <f ca="true">+IF(OFFSET('Water Data'!$H$28,0,10*ROW('Water Data'!H93))="","",OFFSET('Water Data'!$H$28,0,10*ROW('Water Data'!H93)))</f>
        <v/>
      </c>
      <c r="CG99" s="277" t="str">
        <f ca="true">+IF(OFFSET('Water Data'!$H$29,0,10*ROW('Water Data'!H93))="","",OFFSET('Water Data'!$H$29,0,10*ROW('Water Data'!H93)))</f>
        <v/>
      </c>
      <c r="CH99" s="277" t="str">
        <f ca="true">+IF(OFFSET('Water Data'!$I$27,0,10*ROW('Water Data'!I93))="","",OFFSET('Water Data'!$I$27,0,10*ROW('Water Data'!I93)))</f>
        <v/>
      </c>
      <c r="CI99" s="277" t="str">
        <f ca="true">+IF(OFFSET('Water Data'!$I$28,0,10*ROW('Water Data'!I93))="","",OFFSET('Water Data'!$I$28,0,10*ROW('Water Data'!I93)))</f>
        <v/>
      </c>
      <c r="CJ99" s="277" t="str">
        <f ca="true">+IF(OFFSET('Water Data'!$I$29,0,10*ROW('Water Data'!I93))="","",OFFSET('Water Data'!$I$29,0,10*ROW('Water Data'!I93)))</f>
        <v/>
      </c>
      <c r="CK99" s="277" t="str">
        <f ca="true">+IF(OFFSET('Sanitation Data'!$D$28,0,10*ROW('Sanitation Data'!D93))="","",OFFSET('Sanitation Data'!$D$28,0,10*ROW('Sanitation Data'!D93)))</f>
        <v/>
      </c>
      <c r="CL99" s="277" t="str">
        <f ca="true">+IF(OFFSET('Sanitation Data'!$D$29,0,10*ROW('Sanitation Data'!D93))="","",OFFSET('Sanitation Data'!$D$29,0,10*ROW('Sanitation Data'!D93)))</f>
        <v/>
      </c>
      <c r="CM99" s="277" t="str">
        <f ca="true">+IF(OFFSET('Sanitation Data'!$D$30,0,10*ROW('Sanitation Data'!D93))="","",OFFSET('Sanitation Data'!$D$30,0,10*ROW('Sanitation Data'!D93)))</f>
        <v/>
      </c>
      <c r="CN99" s="277" t="str">
        <f ca="true">+IF(OFFSET('Sanitation Data'!$D$31,0,10*ROW('Sanitation Data'!D93))="","",OFFSET('Sanitation Data'!$D$31,0,10*ROW('Sanitation Data'!D93)))</f>
        <v/>
      </c>
      <c r="CO99" s="277" t="str">
        <f ca="true">+IF(OFFSET('Sanitation Data'!$D$32,0,10*ROW('Sanitation Data'!D93))="","",OFFSET('Sanitation Data'!$D$32,0,10*ROW('Sanitation Data'!D93)))</f>
        <v/>
      </c>
      <c r="CP99" s="277" t="str">
        <f ca="true">+IF(OFFSET('Sanitation Data'!$E$28,0,10*ROW('Sanitation Data'!E93))="","",OFFSET('Sanitation Data'!$E$28,0,10*ROW('Sanitation Data'!E93)))</f>
        <v/>
      </c>
      <c r="CQ99" s="277" t="str">
        <f ca="true">+IF(OFFSET('Sanitation Data'!$E$29,0,10*ROW('Sanitation Data'!E93))="","",OFFSET('Sanitation Data'!$E$29,0,10*ROW('Sanitation Data'!E93)))</f>
        <v/>
      </c>
      <c r="CR99" s="277" t="str">
        <f ca="true">+IF(OFFSET('Sanitation Data'!$E$30,0,10*ROW('Sanitation Data'!E93))="","",OFFSET('Sanitation Data'!$E$30,0,10*ROW('Sanitation Data'!E93)))</f>
        <v/>
      </c>
      <c r="CS99" s="277" t="str">
        <f ca="true">+IF(OFFSET('Sanitation Data'!$E$31,0,10*ROW('Sanitation Data'!E93))="","",OFFSET('Sanitation Data'!$E$31,0,10*ROW('Sanitation Data'!E93)))</f>
        <v/>
      </c>
      <c r="CT99" s="277" t="str">
        <f ca="true">+IF(OFFSET('Sanitation Data'!$E$32,0,10*ROW('Sanitation Data'!E93))="","",OFFSET('Sanitation Data'!$E$32,0,10*ROW('Sanitation Data'!E93)))</f>
        <v/>
      </c>
      <c r="CU99" s="277" t="str">
        <f ca="true">+IF(OFFSET('Sanitation Data'!$F$28,0,10*ROW('Sanitation Data'!F93))="","",OFFSET('Sanitation Data'!$F$28,0,10*ROW('Sanitation Data'!F93)))</f>
        <v/>
      </c>
      <c r="CV99" s="277" t="str">
        <f ca="true">+IF(OFFSET('Sanitation Data'!$F$29,0,10*ROW('Sanitation Data'!F93))="","",OFFSET('Sanitation Data'!$F$29,0,10*ROW('Sanitation Data'!F93)))</f>
        <v/>
      </c>
      <c r="CW99" s="277" t="str">
        <f ca="true">+IF(OFFSET('Sanitation Data'!$F$30,0,10*ROW('Sanitation Data'!F93))="","",OFFSET('Sanitation Data'!$F$30,0,10*ROW('Sanitation Data'!F93)))</f>
        <v/>
      </c>
      <c r="CX99" s="277" t="str">
        <f ca="true">+IF(OFFSET('Sanitation Data'!$F$31,0,10*ROW('Sanitation Data'!F93))="","",OFFSET('Sanitation Data'!$F$31,0,10*ROW('Sanitation Data'!F93)))</f>
        <v/>
      </c>
      <c r="CY99" s="277" t="str">
        <f ca="true">+IF(OFFSET('Sanitation Data'!$F$32,0,10*ROW('Sanitation Data'!F93))="","",OFFSET('Sanitation Data'!$F$32,0,10*ROW('Sanitation Data'!F93)))</f>
        <v/>
      </c>
      <c r="CZ99" s="277" t="str">
        <f ca="true">+IF(OFFSET('Sanitation Data'!$G$28,0,10*ROW('Sanitation Data'!G93))="","",OFFSET('Sanitation Data'!$G$28,0,10*ROW('Sanitation Data'!G93)))</f>
        <v/>
      </c>
      <c r="DA99" s="277" t="str">
        <f ca="true">+IF(OFFSET('Sanitation Data'!$G$29,0,10*ROW('Sanitation Data'!G93))="","",OFFSET('Sanitation Data'!$G$29,0,10*ROW('Sanitation Data'!G93)))</f>
        <v/>
      </c>
      <c r="DB99" s="277" t="str">
        <f ca="true">+IF(OFFSET('Sanitation Data'!$G$30,0,10*ROW('Sanitation Data'!G93))="","",OFFSET('Sanitation Data'!$G$30,0,10*ROW('Sanitation Data'!G93)))</f>
        <v/>
      </c>
      <c r="DC99" s="277" t="str">
        <f ca="true">+IF(OFFSET('Sanitation Data'!$G$31,0,10*ROW('Sanitation Data'!G93))="","",OFFSET('Sanitation Data'!$G$31,0,10*ROW('Sanitation Data'!G93)))</f>
        <v/>
      </c>
      <c r="DD99" s="277" t="str">
        <f ca="true">+IF(OFFSET('Sanitation Data'!$G$32,0,10*ROW('Sanitation Data'!G93))="","",OFFSET('Sanitation Data'!$G$32,0,10*ROW('Sanitation Data'!G93)))</f>
        <v/>
      </c>
      <c r="DE99" s="277" t="str">
        <f ca="true">+IF(OFFSET('Sanitation Data'!$H$28,0,10*ROW('Sanitation Data'!H93))="","",OFFSET('Sanitation Data'!$H$28,0,10*ROW('Sanitation Data'!H93)))</f>
        <v/>
      </c>
      <c r="DF99" s="277" t="str">
        <f ca="true">+IF(OFFSET('Sanitation Data'!$H$29,0,10*ROW('Sanitation Data'!H93))="","",OFFSET('Sanitation Data'!$H$29,0,10*ROW('Sanitation Data'!H93)))</f>
        <v/>
      </c>
      <c r="DG99" s="277" t="str">
        <f ca="true">+IF(OFFSET('Sanitation Data'!$H$30,0,10*ROW('Sanitation Data'!H93))="","",OFFSET('Sanitation Data'!$H$30,0,10*ROW('Sanitation Data'!H93)))</f>
        <v/>
      </c>
      <c r="DH99" s="277" t="str">
        <f ca="true">+IF(OFFSET('Sanitation Data'!$H$31,0,10*ROW('Sanitation Data'!H93))="","",OFFSET('Sanitation Data'!$H$31,0,10*ROW('Sanitation Data'!H93)))</f>
        <v/>
      </c>
      <c r="DI99" s="277" t="str">
        <f ca="true">+IF(OFFSET('Sanitation Data'!$H$32,0,10*ROW('Sanitation Data'!H93))="","",OFFSET('Sanitation Data'!$H$32,0,10*ROW('Sanitation Data'!H93)))</f>
        <v/>
      </c>
      <c r="DJ99" s="277" t="str">
        <f ca="true">+IF(OFFSET('Sanitation Data'!$I$28,0,10*ROW('Sanitation Data'!I93))="","",OFFSET('Sanitation Data'!$I$28,0,10*ROW('Sanitation Data'!I93)))</f>
        <v/>
      </c>
      <c r="DK99" s="277" t="str">
        <f ca="true">+IF(OFFSET('Sanitation Data'!$I$29,0,10*ROW('Sanitation Data'!I93))="","",OFFSET('Sanitation Data'!$I$29,0,10*ROW('Sanitation Data'!I93)))</f>
        <v/>
      </c>
      <c r="DL99" s="277" t="str">
        <f ca="true">+IF(OFFSET('Sanitation Data'!$I$30,0,10*ROW('Sanitation Data'!I93))="","",OFFSET('Sanitation Data'!$I$30,0,10*ROW('Sanitation Data'!I93)))</f>
        <v/>
      </c>
      <c r="DM99" s="277" t="str">
        <f ca="true">+IF(OFFSET('Sanitation Data'!$I$31,0,10*ROW('Sanitation Data'!I93))="","",OFFSET('Sanitation Data'!$I$31,0,10*ROW('Sanitation Data'!I93)))</f>
        <v/>
      </c>
      <c r="DN99" s="277" t="str">
        <f ca="true">+IF(OFFSET('Sanitation Data'!$I$32,0,10*ROW('Sanitation Data'!I93))="","",OFFSET('Sanitation Data'!$I$32,0,10*ROW('Sanitation Data'!I93)))</f>
        <v/>
      </c>
      <c r="DO99" s="277" t="str">
        <f ca="true">+IF(OFFSET('Hygiene Data'!$D$11,0,10*ROW('Hygiene Data'!D93))="","",OFFSET('Hygiene Data'!$D$11,0,10*ROW('Hygiene Data'!D93)))</f>
        <v/>
      </c>
      <c r="DP99" s="277" t="str">
        <f ca="true">+IF(OFFSET('Hygiene Data'!$D$12,0,10*ROW('Hygiene Data'!D93))="","",OFFSET('Hygiene Data'!$D$12,0,10*ROW('Hygiene Data'!D93)))</f>
        <v/>
      </c>
      <c r="DQ99" s="277" t="str">
        <f ca="true">+IF(OFFSET('Hygiene Data'!$D$13,0,10*ROW('Hygiene Data'!D93))="","",OFFSET('Hygiene Data'!$D$13,0,10*ROW('Hygiene Data'!D93)))</f>
        <v/>
      </c>
      <c r="DR99" s="277" t="str">
        <f ca="true">+IF(OFFSET('Hygiene Data'!$E$11,0,10*ROW('Hygiene Data'!E93))="","",OFFSET('Hygiene Data'!$E$11,0,10*ROW('Hygiene Data'!E93)))</f>
        <v/>
      </c>
      <c r="DS99" s="277" t="str">
        <f ca="true">+IF(OFFSET('Hygiene Data'!$E$12,0,10*ROW('Hygiene Data'!E93))="","",OFFSET('Hygiene Data'!$E$12,0,10*ROW('Hygiene Data'!E93)))</f>
        <v/>
      </c>
      <c r="DT99" s="277" t="str">
        <f ca="true">+IF(OFFSET('Hygiene Data'!$E$13,0,10*ROW('Hygiene Data'!E93))="","",OFFSET('Hygiene Data'!$E$13,0,10*ROW('Hygiene Data'!E93)))</f>
        <v/>
      </c>
      <c r="DU99" s="277" t="str">
        <f ca="true">+IF(OFFSET('Hygiene Data'!$F$11,0,10*ROW('Hygiene Data'!F93))="","",OFFSET('Hygiene Data'!$F$11,0,10*ROW('Hygiene Data'!F93)))</f>
        <v/>
      </c>
      <c r="DV99" s="277" t="str">
        <f ca="true">+IF(OFFSET('Hygiene Data'!$F$12,0,10*ROW('Hygiene Data'!F93))="","",OFFSET('Hygiene Data'!$F$12,0,10*ROW('Hygiene Data'!F93)))</f>
        <v/>
      </c>
      <c r="DW99" s="277" t="str">
        <f ca="true">+IF(OFFSET('Hygiene Data'!$F$13,0,10*ROW('Hygiene Data'!F93))="","",OFFSET('Hygiene Data'!$F$13,0,10*ROW('Hygiene Data'!F93)))</f>
        <v/>
      </c>
      <c r="DX99" s="277" t="str">
        <f ca="true">+IF(OFFSET('Hygiene Data'!$G$11,0,10*ROW('Hygiene Data'!G93))="","",OFFSET('Hygiene Data'!$G$11,0,10*ROW('Hygiene Data'!G93)))</f>
        <v/>
      </c>
      <c r="DY99" s="277" t="str">
        <f ca="true">+IF(OFFSET('Hygiene Data'!$G$12,0,10*ROW('Hygiene Data'!G93))="","",OFFSET('Hygiene Data'!$G$12,0,10*ROW('Hygiene Data'!G93)))</f>
        <v/>
      </c>
      <c r="DZ99" s="277" t="str">
        <f ca="true">+IF(OFFSET('Hygiene Data'!$G$13,0,10*ROW('Hygiene Data'!G93))="","",OFFSET('Hygiene Data'!$G$13,0,10*ROW('Hygiene Data'!G93)))</f>
        <v/>
      </c>
      <c r="EA99" s="277" t="str">
        <f ca="true">+IF(OFFSET('Hygiene Data'!$H$11,0,10*ROW('Hygiene Data'!H93))="","",OFFSET('Hygiene Data'!$H$11,0,10*ROW('Hygiene Data'!H93)))</f>
        <v/>
      </c>
      <c r="EB99" s="277" t="str">
        <f ca="true">+IF(OFFSET('Hygiene Data'!$H$12,0,10*ROW('Hygiene Data'!H93))="","",OFFSET('Hygiene Data'!$H$12,0,10*ROW('Hygiene Data'!H93)))</f>
        <v/>
      </c>
      <c r="EC99" s="277" t="str">
        <f ca="true">+IF(OFFSET('Hygiene Data'!$H$13,0,10*ROW('Hygiene Data'!H93))="","",OFFSET('Hygiene Data'!$H$13,0,10*ROW('Hygiene Data'!H93)))</f>
        <v/>
      </c>
      <c r="ED99" s="277" t="str">
        <f ca="true">+IF(OFFSET('Hygiene Data'!$I$11,0,10*ROW('Hygiene Data'!I93))="","",OFFSET('Hygiene Data'!$I$11,0,10*ROW('Hygiene Data'!I93)))</f>
        <v/>
      </c>
      <c r="EE99" s="277" t="str">
        <f ca="true">+IF(OFFSET('Hygiene Data'!$I$12,0,10*ROW('Hygiene Data'!I93))="","",OFFSET('Hygiene Data'!$I$12,0,10*ROW('Hygiene Data'!I93)))</f>
        <v/>
      </c>
      <c r="EF99" s="277"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33" t="str">
        <f t="shared" ca="true" si="1"/>
        <v/>
      </c>
      <c r="D100" s="92"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2"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2"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2"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2"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2"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2"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2"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2"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2"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2"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2"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2"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2"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2"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2"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2"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2"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3"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3"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3"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3"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3"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3"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3"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3"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3"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3"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3"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3"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3"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3"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3"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3"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3"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3"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3"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3"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3"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3"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3"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3"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3"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3"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3"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3"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3"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3"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4"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4"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4"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4"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4"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4"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4"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4"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4"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4"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4"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4"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4"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4"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4"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4"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4"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4"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7"/>
      <c r="BS100" s="277" t="str">
        <f ca="true">+IF(OFFSET('Water Data'!$D$27,0,10*ROW('Water Data'!D94))="","",OFFSET('Water Data'!$D$27,0,10*ROW('Water Data'!D94)))</f>
        <v/>
      </c>
      <c r="BT100" s="277" t="str">
        <f ca="true">+IF(OFFSET('Water Data'!$D$28,0,10*ROW('Water Data'!D94))="","",OFFSET('Water Data'!$D$28,0,10*ROW('Water Data'!D94)))</f>
        <v/>
      </c>
      <c r="BU100" s="277" t="str">
        <f ca="true">+IF(OFFSET('Water Data'!$D$29,0,10*ROW('Water Data'!D94))="","",OFFSET('Water Data'!$D$29,0,10*ROW('Water Data'!D94)))</f>
        <v/>
      </c>
      <c r="BV100" s="277" t="str">
        <f ca="true">+IF(OFFSET('Water Data'!$E$27,0,10*ROW('Water Data'!E94))="","",OFFSET('Water Data'!$E$27,0,10*ROW('Water Data'!E94)))</f>
        <v/>
      </c>
      <c r="BW100" s="277" t="str">
        <f ca="true">+IF(OFFSET('Water Data'!$E$28,0,10*ROW('Water Data'!E94))="","",OFFSET('Water Data'!$E$28,0,10*ROW('Water Data'!E94)))</f>
        <v/>
      </c>
      <c r="BX100" s="277" t="str">
        <f ca="true">+IF(OFFSET('Water Data'!$E$29,0,10*ROW('Water Data'!E94))="","",OFFSET('Water Data'!$E$29,0,10*ROW('Water Data'!E94)))</f>
        <v/>
      </c>
      <c r="BY100" s="277" t="str">
        <f ca="true">+IF(OFFSET('Water Data'!$F$27,0,10*ROW('Water Data'!F94))="","",OFFSET('Water Data'!$F$27,0,10*ROW('Water Data'!F94)))</f>
        <v/>
      </c>
      <c r="BZ100" s="277" t="str">
        <f ca="true">+IF(OFFSET('Water Data'!$F$28,0,10*ROW('Water Data'!F94))="","",OFFSET('Water Data'!$F$28,0,10*ROW('Water Data'!F94)))</f>
        <v/>
      </c>
      <c r="CA100" s="277" t="str">
        <f ca="true">+IF(OFFSET('Water Data'!$F$29,0,10*ROW('Water Data'!F94))="","",OFFSET('Water Data'!$F$29,0,10*ROW('Water Data'!F94)))</f>
        <v/>
      </c>
      <c r="CB100" s="277" t="str">
        <f ca="true">+IF(OFFSET('Water Data'!$G$27,0,10*ROW('Water Data'!G94))="","",OFFSET('Water Data'!$G$27,0,10*ROW('Water Data'!G94)))</f>
        <v/>
      </c>
      <c r="CC100" s="277" t="str">
        <f ca="true">+IF(OFFSET('Water Data'!$G$28,0,10*ROW('Water Data'!G94))="","",OFFSET('Water Data'!$G$28,0,10*ROW('Water Data'!G94)))</f>
        <v/>
      </c>
      <c r="CD100" s="277" t="str">
        <f ca="true">+IF(OFFSET('Water Data'!$G$29,0,10*ROW('Water Data'!G94))="","",OFFSET('Water Data'!$G$29,0,10*ROW('Water Data'!G94)))</f>
        <v/>
      </c>
      <c r="CE100" s="277" t="str">
        <f ca="true">+IF(OFFSET('Water Data'!$H$27,0,10*ROW('Water Data'!H94))="","",OFFSET('Water Data'!$H$27,0,10*ROW('Water Data'!H94)))</f>
        <v/>
      </c>
      <c r="CF100" s="277" t="str">
        <f ca="true">+IF(OFFSET('Water Data'!$H$28,0,10*ROW('Water Data'!H94))="","",OFFSET('Water Data'!$H$28,0,10*ROW('Water Data'!H94)))</f>
        <v/>
      </c>
      <c r="CG100" s="277" t="str">
        <f ca="true">+IF(OFFSET('Water Data'!$H$29,0,10*ROW('Water Data'!H94))="","",OFFSET('Water Data'!$H$29,0,10*ROW('Water Data'!H94)))</f>
        <v/>
      </c>
      <c r="CH100" s="277" t="str">
        <f ca="true">+IF(OFFSET('Water Data'!$I$27,0,10*ROW('Water Data'!I94))="","",OFFSET('Water Data'!$I$27,0,10*ROW('Water Data'!I94)))</f>
        <v/>
      </c>
      <c r="CI100" s="277" t="str">
        <f ca="true">+IF(OFFSET('Water Data'!$I$28,0,10*ROW('Water Data'!I94))="","",OFFSET('Water Data'!$I$28,0,10*ROW('Water Data'!I94)))</f>
        <v/>
      </c>
      <c r="CJ100" s="277" t="str">
        <f ca="true">+IF(OFFSET('Water Data'!$I$29,0,10*ROW('Water Data'!I94))="","",OFFSET('Water Data'!$I$29,0,10*ROW('Water Data'!I94)))</f>
        <v/>
      </c>
      <c r="CK100" s="277" t="str">
        <f ca="true">+IF(OFFSET('Sanitation Data'!$D$28,0,10*ROW('Sanitation Data'!D94))="","",OFFSET('Sanitation Data'!$D$28,0,10*ROW('Sanitation Data'!D94)))</f>
        <v/>
      </c>
      <c r="CL100" s="277" t="str">
        <f ca="true">+IF(OFFSET('Sanitation Data'!$D$29,0,10*ROW('Sanitation Data'!D94))="","",OFFSET('Sanitation Data'!$D$29,0,10*ROW('Sanitation Data'!D94)))</f>
        <v/>
      </c>
      <c r="CM100" s="277" t="str">
        <f ca="true">+IF(OFFSET('Sanitation Data'!$D$30,0,10*ROW('Sanitation Data'!D94))="","",OFFSET('Sanitation Data'!$D$30,0,10*ROW('Sanitation Data'!D94)))</f>
        <v/>
      </c>
      <c r="CN100" s="277" t="str">
        <f ca="true">+IF(OFFSET('Sanitation Data'!$D$31,0,10*ROW('Sanitation Data'!D94))="","",OFFSET('Sanitation Data'!$D$31,0,10*ROW('Sanitation Data'!D94)))</f>
        <v/>
      </c>
      <c r="CO100" s="277" t="str">
        <f ca="true">+IF(OFFSET('Sanitation Data'!$D$32,0,10*ROW('Sanitation Data'!D94))="","",OFFSET('Sanitation Data'!$D$32,0,10*ROW('Sanitation Data'!D94)))</f>
        <v/>
      </c>
      <c r="CP100" s="277" t="str">
        <f ca="true">+IF(OFFSET('Sanitation Data'!$E$28,0,10*ROW('Sanitation Data'!E94))="","",OFFSET('Sanitation Data'!$E$28,0,10*ROW('Sanitation Data'!E94)))</f>
        <v/>
      </c>
      <c r="CQ100" s="277" t="str">
        <f ca="true">+IF(OFFSET('Sanitation Data'!$E$29,0,10*ROW('Sanitation Data'!E94))="","",OFFSET('Sanitation Data'!$E$29,0,10*ROW('Sanitation Data'!E94)))</f>
        <v/>
      </c>
      <c r="CR100" s="277" t="str">
        <f ca="true">+IF(OFFSET('Sanitation Data'!$E$30,0,10*ROW('Sanitation Data'!E94))="","",OFFSET('Sanitation Data'!$E$30,0,10*ROW('Sanitation Data'!E94)))</f>
        <v/>
      </c>
      <c r="CS100" s="277" t="str">
        <f ca="true">+IF(OFFSET('Sanitation Data'!$E$31,0,10*ROW('Sanitation Data'!E94))="","",OFFSET('Sanitation Data'!$E$31,0,10*ROW('Sanitation Data'!E94)))</f>
        <v/>
      </c>
      <c r="CT100" s="277" t="str">
        <f ca="true">+IF(OFFSET('Sanitation Data'!$E$32,0,10*ROW('Sanitation Data'!E94))="","",OFFSET('Sanitation Data'!$E$32,0,10*ROW('Sanitation Data'!E94)))</f>
        <v/>
      </c>
      <c r="CU100" s="277" t="str">
        <f ca="true">+IF(OFFSET('Sanitation Data'!$F$28,0,10*ROW('Sanitation Data'!F94))="","",OFFSET('Sanitation Data'!$F$28,0,10*ROW('Sanitation Data'!F94)))</f>
        <v/>
      </c>
      <c r="CV100" s="277" t="str">
        <f ca="true">+IF(OFFSET('Sanitation Data'!$F$29,0,10*ROW('Sanitation Data'!F94))="","",OFFSET('Sanitation Data'!$F$29,0,10*ROW('Sanitation Data'!F94)))</f>
        <v/>
      </c>
      <c r="CW100" s="277" t="str">
        <f ca="true">+IF(OFFSET('Sanitation Data'!$F$30,0,10*ROW('Sanitation Data'!F94))="","",OFFSET('Sanitation Data'!$F$30,0,10*ROW('Sanitation Data'!F94)))</f>
        <v/>
      </c>
      <c r="CX100" s="277" t="str">
        <f ca="true">+IF(OFFSET('Sanitation Data'!$F$31,0,10*ROW('Sanitation Data'!F94))="","",OFFSET('Sanitation Data'!$F$31,0,10*ROW('Sanitation Data'!F94)))</f>
        <v/>
      </c>
      <c r="CY100" s="277" t="str">
        <f ca="true">+IF(OFFSET('Sanitation Data'!$F$32,0,10*ROW('Sanitation Data'!F94))="","",OFFSET('Sanitation Data'!$F$32,0,10*ROW('Sanitation Data'!F94)))</f>
        <v/>
      </c>
      <c r="CZ100" s="277" t="str">
        <f ca="true">+IF(OFFSET('Sanitation Data'!$G$28,0,10*ROW('Sanitation Data'!G94))="","",OFFSET('Sanitation Data'!$G$28,0,10*ROW('Sanitation Data'!G94)))</f>
        <v/>
      </c>
      <c r="DA100" s="277" t="str">
        <f ca="true">+IF(OFFSET('Sanitation Data'!$G$29,0,10*ROW('Sanitation Data'!G94))="","",OFFSET('Sanitation Data'!$G$29,0,10*ROW('Sanitation Data'!G94)))</f>
        <v/>
      </c>
      <c r="DB100" s="277" t="str">
        <f ca="true">+IF(OFFSET('Sanitation Data'!$G$30,0,10*ROW('Sanitation Data'!G94))="","",OFFSET('Sanitation Data'!$G$30,0,10*ROW('Sanitation Data'!G94)))</f>
        <v/>
      </c>
      <c r="DC100" s="277" t="str">
        <f ca="true">+IF(OFFSET('Sanitation Data'!$G$31,0,10*ROW('Sanitation Data'!G94))="","",OFFSET('Sanitation Data'!$G$31,0,10*ROW('Sanitation Data'!G94)))</f>
        <v/>
      </c>
      <c r="DD100" s="277" t="str">
        <f ca="true">+IF(OFFSET('Sanitation Data'!$G$32,0,10*ROW('Sanitation Data'!G94))="","",OFFSET('Sanitation Data'!$G$32,0,10*ROW('Sanitation Data'!G94)))</f>
        <v/>
      </c>
      <c r="DE100" s="277" t="str">
        <f ca="true">+IF(OFFSET('Sanitation Data'!$H$28,0,10*ROW('Sanitation Data'!H94))="","",OFFSET('Sanitation Data'!$H$28,0,10*ROW('Sanitation Data'!H94)))</f>
        <v/>
      </c>
      <c r="DF100" s="277" t="str">
        <f ca="true">+IF(OFFSET('Sanitation Data'!$H$29,0,10*ROW('Sanitation Data'!H94))="","",OFFSET('Sanitation Data'!$H$29,0,10*ROW('Sanitation Data'!H94)))</f>
        <v/>
      </c>
      <c r="DG100" s="277" t="str">
        <f ca="true">+IF(OFFSET('Sanitation Data'!$H$30,0,10*ROW('Sanitation Data'!H94))="","",OFFSET('Sanitation Data'!$H$30,0,10*ROW('Sanitation Data'!H94)))</f>
        <v/>
      </c>
      <c r="DH100" s="277" t="str">
        <f ca="true">+IF(OFFSET('Sanitation Data'!$H$31,0,10*ROW('Sanitation Data'!H94))="","",OFFSET('Sanitation Data'!$H$31,0,10*ROW('Sanitation Data'!H94)))</f>
        <v/>
      </c>
      <c r="DI100" s="277" t="str">
        <f ca="true">+IF(OFFSET('Sanitation Data'!$H$32,0,10*ROW('Sanitation Data'!H94))="","",OFFSET('Sanitation Data'!$H$32,0,10*ROW('Sanitation Data'!H94)))</f>
        <v/>
      </c>
      <c r="DJ100" s="277" t="str">
        <f ca="true">+IF(OFFSET('Sanitation Data'!$I$28,0,10*ROW('Sanitation Data'!I94))="","",OFFSET('Sanitation Data'!$I$28,0,10*ROW('Sanitation Data'!I94)))</f>
        <v/>
      </c>
      <c r="DK100" s="277" t="str">
        <f ca="true">+IF(OFFSET('Sanitation Data'!$I$29,0,10*ROW('Sanitation Data'!I94))="","",OFFSET('Sanitation Data'!$I$29,0,10*ROW('Sanitation Data'!I94)))</f>
        <v/>
      </c>
      <c r="DL100" s="277" t="str">
        <f ca="true">+IF(OFFSET('Sanitation Data'!$I$30,0,10*ROW('Sanitation Data'!I94))="","",OFFSET('Sanitation Data'!$I$30,0,10*ROW('Sanitation Data'!I94)))</f>
        <v/>
      </c>
      <c r="DM100" s="277" t="str">
        <f ca="true">+IF(OFFSET('Sanitation Data'!$I$31,0,10*ROW('Sanitation Data'!I94))="","",OFFSET('Sanitation Data'!$I$31,0,10*ROW('Sanitation Data'!I94)))</f>
        <v/>
      </c>
      <c r="DN100" s="277" t="str">
        <f ca="true">+IF(OFFSET('Sanitation Data'!$I$32,0,10*ROW('Sanitation Data'!I94))="","",OFFSET('Sanitation Data'!$I$32,0,10*ROW('Sanitation Data'!I94)))</f>
        <v/>
      </c>
      <c r="DO100" s="277" t="str">
        <f ca="true">+IF(OFFSET('Hygiene Data'!$D$11,0,10*ROW('Hygiene Data'!D94))="","",OFFSET('Hygiene Data'!$D$11,0,10*ROW('Hygiene Data'!D94)))</f>
        <v/>
      </c>
      <c r="DP100" s="277" t="str">
        <f ca="true">+IF(OFFSET('Hygiene Data'!$D$12,0,10*ROW('Hygiene Data'!D94))="","",OFFSET('Hygiene Data'!$D$12,0,10*ROW('Hygiene Data'!D94)))</f>
        <v/>
      </c>
      <c r="DQ100" s="277" t="str">
        <f ca="true">+IF(OFFSET('Hygiene Data'!$D$13,0,10*ROW('Hygiene Data'!D94))="","",OFFSET('Hygiene Data'!$D$13,0,10*ROW('Hygiene Data'!D94)))</f>
        <v/>
      </c>
      <c r="DR100" s="277" t="str">
        <f ca="true">+IF(OFFSET('Hygiene Data'!$E$11,0,10*ROW('Hygiene Data'!E94))="","",OFFSET('Hygiene Data'!$E$11,0,10*ROW('Hygiene Data'!E94)))</f>
        <v/>
      </c>
      <c r="DS100" s="277" t="str">
        <f ca="true">+IF(OFFSET('Hygiene Data'!$E$12,0,10*ROW('Hygiene Data'!E94))="","",OFFSET('Hygiene Data'!$E$12,0,10*ROW('Hygiene Data'!E94)))</f>
        <v/>
      </c>
      <c r="DT100" s="277" t="str">
        <f ca="true">+IF(OFFSET('Hygiene Data'!$E$13,0,10*ROW('Hygiene Data'!E94))="","",OFFSET('Hygiene Data'!$E$13,0,10*ROW('Hygiene Data'!E94)))</f>
        <v/>
      </c>
      <c r="DU100" s="277" t="str">
        <f ca="true">+IF(OFFSET('Hygiene Data'!$F$11,0,10*ROW('Hygiene Data'!F94))="","",OFFSET('Hygiene Data'!$F$11,0,10*ROW('Hygiene Data'!F94)))</f>
        <v/>
      </c>
      <c r="DV100" s="277" t="str">
        <f ca="true">+IF(OFFSET('Hygiene Data'!$F$12,0,10*ROW('Hygiene Data'!F94))="","",OFFSET('Hygiene Data'!$F$12,0,10*ROW('Hygiene Data'!F94)))</f>
        <v/>
      </c>
      <c r="DW100" s="277" t="str">
        <f ca="true">+IF(OFFSET('Hygiene Data'!$F$13,0,10*ROW('Hygiene Data'!F94))="","",OFFSET('Hygiene Data'!$F$13,0,10*ROW('Hygiene Data'!F94)))</f>
        <v/>
      </c>
      <c r="DX100" s="277" t="str">
        <f ca="true">+IF(OFFSET('Hygiene Data'!$G$11,0,10*ROW('Hygiene Data'!G94))="","",OFFSET('Hygiene Data'!$G$11,0,10*ROW('Hygiene Data'!G94)))</f>
        <v/>
      </c>
      <c r="DY100" s="277" t="str">
        <f ca="true">+IF(OFFSET('Hygiene Data'!$G$12,0,10*ROW('Hygiene Data'!G94))="","",OFFSET('Hygiene Data'!$G$12,0,10*ROW('Hygiene Data'!G94)))</f>
        <v/>
      </c>
      <c r="DZ100" s="277" t="str">
        <f ca="true">+IF(OFFSET('Hygiene Data'!$G$13,0,10*ROW('Hygiene Data'!G94))="","",OFFSET('Hygiene Data'!$G$13,0,10*ROW('Hygiene Data'!G94)))</f>
        <v/>
      </c>
      <c r="EA100" s="277" t="str">
        <f ca="true">+IF(OFFSET('Hygiene Data'!$H$11,0,10*ROW('Hygiene Data'!H94))="","",OFFSET('Hygiene Data'!$H$11,0,10*ROW('Hygiene Data'!H94)))</f>
        <v/>
      </c>
      <c r="EB100" s="277" t="str">
        <f ca="true">+IF(OFFSET('Hygiene Data'!$H$12,0,10*ROW('Hygiene Data'!H94))="","",OFFSET('Hygiene Data'!$H$12,0,10*ROW('Hygiene Data'!H94)))</f>
        <v/>
      </c>
      <c r="EC100" s="277" t="str">
        <f ca="true">+IF(OFFSET('Hygiene Data'!$H$13,0,10*ROW('Hygiene Data'!H94))="","",OFFSET('Hygiene Data'!$H$13,0,10*ROW('Hygiene Data'!H94)))</f>
        <v/>
      </c>
      <c r="ED100" s="277" t="str">
        <f ca="true">+IF(OFFSET('Hygiene Data'!$I$11,0,10*ROW('Hygiene Data'!I94))="","",OFFSET('Hygiene Data'!$I$11,0,10*ROW('Hygiene Data'!I94)))</f>
        <v/>
      </c>
      <c r="EE100" s="277" t="str">
        <f ca="true">+IF(OFFSET('Hygiene Data'!$I$12,0,10*ROW('Hygiene Data'!I94))="","",OFFSET('Hygiene Data'!$I$12,0,10*ROW('Hygiene Data'!I94)))</f>
        <v/>
      </c>
      <c r="EF100" s="277"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33" t="str">
        <f t="shared" ca="true" si="1"/>
        <v/>
      </c>
      <c r="D101" s="92"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2"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2"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2"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2"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2"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2"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2"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2"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2"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2"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2"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2"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2"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2"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2"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2"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2"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3"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3"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3"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3"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3"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3"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3"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3"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3"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3"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3"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3"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3"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3"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3"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3"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3"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3"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3"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3"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3"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3"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3"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3"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3"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3"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3"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3"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3"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3"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4"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4"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4"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4"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4"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4"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4"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4"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4"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4"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4"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4"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4"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4"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4"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4"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4"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4"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7"/>
      <c r="BS101" s="277" t="str">
        <f ca="true">+IF(OFFSET('Water Data'!$D$27,0,10*ROW('Water Data'!D95))="","",OFFSET('Water Data'!$D$27,0,10*ROW('Water Data'!D95)))</f>
        <v/>
      </c>
      <c r="BT101" s="277" t="str">
        <f ca="true">+IF(OFFSET('Water Data'!$D$28,0,10*ROW('Water Data'!D95))="","",OFFSET('Water Data'!$D$28,0,10*ROW('Water Data'!D95)))</f>
        <v/>
      </c>
      <c r="BU101" s="277" t="str">
        <f ca="true">+IF(OFFSET('Water Data'!$D$29,0,10*ROW('Water Data'!D95))="","",OFFSET('Water Data'!$D$29,0,10*ROW('Water Data'!D95)))</f>
        <v/>
      </c>
      <c r="BV101" s="277" t="str">
        <f ca="true">+IF(OFFSET('Water Data'!$E$27,0,10*ROW('Water Data'!E95))="","",OFFSET('Water Data'!$E$27,0,10*ROW('Water Data'!E95)))</f>
        <v/>
      </c>
      <c r="BW101" s="277" t="str">
        <f ca="true">+IF(OFFSET('Water Data'!$E$28,0,10*ROW('Water Data'!E95))="","",OFFSET('Water Data'!$E$28,0,10*ROW('Water Data'!E95)))</f>
        <v/>
      </c>
      <c r="BX101" s="277" t="str">
        <f ca="true">+IF(OFFSET('Water Data'!$E$29,0,10*ROW('Water Data'!E95))="","",OFFSET('Water Data'!$E$29,0,10*ROW('Water Data'!E95)))</f>
        <v/>
      </c>
      <c r="BY101" s="277" t="str">
        <f ca="true">+IF(OFFSET('Water Data'!$F$27,0,10*ROW('Water Data'!F95))="","",OFFSET('Water Data'!$F$27,0,10*ROW('Water Data'!F95)))</f>
        <v/>
      </c>
      <c r="BZ101" s="277" t="str">
        <f ca="true">+IF(OFFSET('Water Data'!$F$28,0,10*ROW('Water Data'!F95))="","",OFFSET('Water Data'!$F$28,0,10*ROW('Water Data'!F95)))</f>
        <v/>
      </c>
      <c r="CA101" s="277" t="str">
        <f ca="true">+IF(OFFSET('Water Data'!$F$29,0,10*ROW('Water Data'!F95))="","",OFFSET('Water Data'!$F$29,0,10*ROW('Water Data'!F95)))</f>
        <v/>
      </c>
      <c r="CB101" s="277" t="str">
        <f ca="true">+IF(OFFSET('Water Data'!$G$27,0,10*ROW('Water Data'!G95))="","",OFFSET('Water Data'!$G$27,0,10*ROW('Water Data'!G95)))</f>
        <v/>
      </c>
      <c r="CC101" s="277" t="str">
        <f ca="true">+IF(OFFSET('Water Data'!$G$28,0,10*ROW('Water Data'!G95))="","",OFFSET('Water Data'!$G$28,0,10*ROW('Water Data'!G95)))</f>
        <v/>
      </c>
      <c r="CD101" s="277" t="str">
        <f ca="true">+IF(OFFSET('Water Data'!$G$29,0,10*ROW('Water Data'!G95))="","",OFFSET('Water Data'!$G$29,0,10*ROW('Water Data'!G95)))</f>
        <v/>
      </c>
      <c r="CE101" s="277" t="str">
        <f ca="true">+IF(OFFSET('Water Data'!$H$27,0,10*ROW('Water Data'!H95))="","",OFFSET('Water Data'!$H$27,0,10*ROW('Water Data'!H95)))</f>
        <v/>
      </c>
      <c r="CF101" s="277" t="str">
        <f ca="true">+IF(OFFSET('Water Data'!$H$28,0,10*ROW('Water Data'!H95))="","",OFFSET('Water Data'!$H$28,0,10*ROW('Water Data'!H95)))</f>
        <v/>
      </c>
      <c r="CG101" s="277" t="str">
        <f ca="true">+IF(OFFSET('Water Data'!$H$29,0,10*ROW('Water Data'!H95))="","",OFFSET('Water Data'!$H$29,0,10*ROW('Water Data'!H95)))</f>
        <v/>
      </c>
      <c r="CH101" s="277" t="str">
        <f ca="true">+IF(OFFSET('Water Data'!$I$27,0,10*ROW('Water Data'!I95))="","",OFFSET('Water Data'!$I$27,0,10*ROW('Water Data'!I95)))</f>
        <v/>
      </c>
      <c r="CI101" s="277" t="str">
        <f ca="true">+IF(OFFSET('Water Data'!$I$28,0,10*ROW('Water Data'!I95))="","",OFFSET('Water Data'!$I$28,0,10*ROW('Water Data'!I95)))</f>
        <v/>
      </c>
      <c r="CJ101" s="277" t="str">
        <f ca="true">+IF(OFFSET('Water Data'!$I$29,0,10*ROW('Water Data'!I95))="","",OFFSET('Water Data'!$I$29,0,10*ROW('Water Data'!I95)))</f>
        <v/>
      </c>
      <c r="CK101" s="277" t="str">
        <f ca="true">+IF(OFFSET('Sanitation Data'!$D$28,0,10*ROW('Sanitation Data'!D95))="","",OFFSET('Sanitation Data'!$D$28,0,10*ROW('Sanitation Data'!D95)))</f>
        <v/>
      </c>
      <c r="CL101" s="277" t="str">
        <f ca="true">+IF(OFFSET('Sanitation Data'!$D$29,0,10*ROW('Sanitation Data'!D95))="","",OFFSET('Sanitation Data'!$D$29,0,10*ROW('Sanitation Data'!D95)))</f>
        <v/>
      </c>
      <c r="CM101" s="277" t="str">
        <f ca="true">+IF(OFFSET('Sanitation Data'!$D$30,0,10*ROW('Sanitation Data'!D95))="","",OFFSET('Sanitation Data'!$D$30,0,10*ROW('Sanitation Data'!D95)))</f>
        <v/>
      </c>
      <c r="CN101" s="277" t="str">
        <f ca="true">+IF(OFFSET('Sanitation Data'!$D$31,0,10*ROW('Sanitation Data'!D95))="","",OFFSET('Sanitation Data'!$D$31,0,10*ROW('Sanitation Data'!D95)))</f>
        <v/>
      </c>
      <c r="CO101" s="277" t="str">
        <f ca="true">+IF(OFFSET('Sanitation Data'!$D$32,0,10*ROW('Sanitation Data'!D95))="","",OFFSET('Sanitation Data'!$D$32,0,10*ROW('Sanitation Data'!D95)))</f>
        <v/>
      </c>
      <c r="CP101" s="277" t="str">
        <f ca="true">+IF(OFFSET('Sanitation Data'!$E$28,0,10*ROW('Sanitation Data'!E95))="","",OFFSET('Sanitation Data'!$E$28,0,10*ROW('Sanitation Data'!E95)))</f>
        <v/>
      </c>
      <c r="CQ101" s="277" t="str">
        <f ca="true">+IF(OFFSET('Sanitation Data'!$E$29,0,10*ROW('Sanitation Data'!E95))="","",OFFSET('Sanitation Data'!$E$29,0,10*ROW('Sanitation Data'!E95)))</f>
        <v/>
      </c>
      <c r="CR101" s="277" t="str">
        <f ca="true">+IF(OFFSET('Sanitation Data'!$E$30,0,10*ROW('Sanitation Data'!E95))="","",OFFSET('Sanitation Data'!$E$30,0,10*ROW('Sanitation Data'!E95)))</f>
        <v/>
      </c>
      <c r="CS101" s="277" t="str">
        <f ca="true">+IF(OFFSET('Sanitation Data'!$E$31,0,10*ROW('Sanitation Data'!E95))="","",OFFSET('Sanitation Data'!$E$31,0,10*ROW('Sanitation Data'!E95)))</f>
        <v/>
      </c>
      <c r="CT101" s="277" t="str">
        <f ca="true">+IF(OFFSET('Sanitation Data'!$E$32,0,10*ROW('Sanitation Data'!E95))="","",OFFSET('Sanitation Data'!$E$32,0,10*ROW('Sanitation Data'!E95)))</f>
        <v/>
      </c>
      <c r="CU101" s="277" t="str">
        <f ca="true">+IF(OFFSET('Sanitation Data'!$F$28,0,10*ROW('Sanitation Data'!F95))="","",OFFSET('Sanitation Data'!$F$28,0,10*ROW('Sanitation Data'!F95)))</f>
        <v/>
      </c>
      <c r="CV101" s="277" t="str">
        <f ca="true">+IF(OFFSET('Sanitation Data'!$F$29,0,10*ROW('Sanitation Data'!F95))="","",OFFSET('Sanitation Data'!$F$29,0,10*ROW('Sanitation Data'!F95)))</f>
        <v/>
      </c>
      <c r="CW101" s="277" t="str">
        <f ca="true">+IF(OFFSET('Sanitation Data'!$F$30,0,10*ROW('Sanitation Data'!F95))="","",OFFSET('Sanitation Data'!$F$30,0,10*ROW('Sanitation Data'!F95)))</f>
        <v/>
      </c>
      <c r="CX101" s="277" t="str">
        <f ca="true">+IF(OFFSET('Sanitation Data'!$F$31,0,10*ROW('Sanitation Data'!F95))="","",OFFSET('Sanitation Data'!$F$31,0,10*ROW('Sanitation Data'!F95)))</f>
        <v/>
      </c>
      <c r="CY101" s="277" t="str">
        <f ca="true">+IF(OFFSET('Sanitation Data'!$F$32,0,10*ROW('Sanitation Data'!F95))="","",OFFSET('Sanitation Data'!$F$32,0,10*ROW('Sanitation Data'!F95)))</f>
        <v/>
      </c>
      <c r="CZ101" s="277" t="str">
        <f ca="true">+IF(OFFSET('Sanitation Data'!$G$28,0,10*ROW('Sanitation Data'!G95))="","",OFFSET('Sanitation Data'!$G$28,0,10*ROW('Sanitation Data'!G95)))</f>
        <v/>
      </c>
      <c r="DA101" s="277" t="str">
        <f ca="true">+IF(OFFSET('Sanitation Data'!$G$29,0,10*ROW('Sanitation Data'!G95))="","",OFFSET('Sanitation Data'!$G$29,0,10*ROW('Sanitation Data'!G95)))</f>
        <v/>
      </c>
      <c r="DB101" s="277" t="str">
        <f ca="true">+IF(OFFSET('Sanitation Data'!$G$30,0,10*ROW('Sanitation Data'!G95))="","",OFFSET('Sanitation Data'!$G$30,0,10*ROW('Sanitation Data'!G95)))</f>
        <v/>
      </c>
      <c r="DC101" s="277" t="str">
        <f ca="true">+IF(OFFSET('Sanitation Data'!$G$31,0,10*ROW('Sanitation Data'!G95))="","",OFFSET('Sanitation Data'!$G$31,0,10*ROW('Sanitation Data'!G95)))</f>
        <v/>
      </c>
      <c r="DD101" s="277" t="str">
        <f ca="true">+IF(OFFSET('Sanitation Data'!$G$32,0,10*ROW('Sanitation Data'!G95))="","",OFFSET('Sanitation Data'!$G$32,0,10*ROW('Sanitation Data'!G95)))</f>
        <v/>
      </c>
      <c r="DE101" s="277" t="str">
        <f ca="true">+IF(OFFSET('Sanitation Data'!$H$28,0,10*ROW('Sanitation Data'!H95))="","",OFFSET('Sanitation Data'!$H$28,0,10*ROW('Sanitation Data'!H95)))</f>
        <v/>
      </c>
      <c r="DF101" s="277" t="str">
        <f ca="true">+IF(OFFSET('Sanitation Data'!$H$29,0,10*ROW('Sanitation Data'!H95))="","",OFFSET('Sanitation Data'!$H$29,0,10*ROW('Sanitation Data'!H95)))</f>
        <v/>
      </c>
      <c r="DG101" s="277" t="str">
        <f ca="true">+IF(OFFSET('Sanitation Data'!$H$30,0,10*ROW('Sanitation Data'!H95))="","",OFFSET('Sanitation Data'!$H$30,0,10*ROW('Sanitation Data'!H95)))</f>
        <v/>
      </c>
      <c r="DH101" s="277" t="str">
        <f ca="true">+IF(OFFSET('Sanitation Data'!$H$31,0,10*ROW('Sanitation Data'!H95))="","",OFFSET('Sanitation Data'!$H$31,0,10*ROW('Sanitation Data'!H95)))</f>
        <v/>
      </c>
      <c r="DI101" s="277" t="str">
        <f ca="true">+IF(OFFSET('Sanitation Data'!$H$32,0,10*ROW('Sanitation Data'!H95))="","",OFFSET('Sanitation Data'!$H$32,0,10*ROW('Sanitation Data'!H95)))</f>
        <v/>
      </c>
      <c r="DJ101" s="277" t="str">
        <f ca="true">+IF(OFFSET('Sanitation Data'!$I$28,0,10*ROW('Sanitation Data'!I95))="","",OFFSET('Sanitation Data'!$I$28,0,10*ROW('Sanitation Data'!I95)))</f>
        <v/>
      </c>
      <c r="DK101" s="277" t="str">
        <f ca="true">+IF(OFFSET('Sanitation Data'!$I$29,0,10*ROW('Sanitation Data'!I95))="","",OFFSET('Sanitation Data'!$I$29,0,10*ROW('Sanitation Data'!I95)))</f>
        <v/>
      </c>
      <c r="DL101" s="277" t="str">
        <f ca="true">+IF(OFFSET('Sanitation Data'!$I$30,0,10*ROW('Sanitation Data'!I95))="","",OFFSET('Sanitation Data'!$I$30,0,10*ROW('Sanitation Data'!I95)))</f>
        <v/>
      </c>
      <c r="DM101" s="277" t="str">
        <f ca="true">+IF(OFFSET('Sanitation Data'!$I$31,0,10*ROW('Sanitation Data'!I95))="","",OFFSET('Sanitation Data'!$I$31,0,10*ROW('Sanitation Data'!I95)))</f>
        <v/>
      </c>
      <c r="DN101" s="277" t="str">
        <f ca="true">+IF(OFFSET('Sanitation Data'!$I$32,0,10*ROW('Sanitation Data'!I95))="","",OFFSET('Sanitation Data'!$I$32,0,10*ROW('Sanitation Data'!I95)))</f>
        <v/>
      </c>
      <c r="DO101" s="277" t="str">
        <f ca="true">+IF(OFFSET('Hygiene Data'!$D$11,0,10*ROW('Hygiene Data'!D95))="","",OFFSET('Hygiene Data'!$D$11,0,10*ROW('Hygiene Data'!D95)))</f>
        <v/>
      </c>
      <c r="DP101" s="277" t="str">
        <f ca="true">+IF(OFFSET('Hygiene Data'!$D$12,0,10*ROW('Hygiene Data'!D95))="","",OFFSET('Hygiene Data'!$D$12,0,10*ROW('Hygiene Data'!D95)))</f>
        <v/>
      </c>
      <c r="DQ101" s="277" t="str">
        <f ca="true">+IF(OFFSET('Hygiene Data'!$D$13,0,10*ROW('Hygiene Data'!D95))="","",OFFSET('Hygiene Data'!$D$13,0,10*ROW('Hygiene Data'!D95)))</f>
        <v/>
      </c>
      <c r="DR101" s="277" t="str">
        <f ca="true">+IF(OFFSET('Hygiene Data'!$E$11,0,10*ROW('Hygiene Data'!E95))="","",OFFSET('Hygiene Data'!$E$11,0,10*ROW('Hygiene Data'!E95)))</f>
        <v/>
      </c>
      <c r="DS101" s="277" t="str">
        <f ca="true">+IF(OFFSET('Hygiene Data'!$E$12,0,10*ROW('Hygiene Data'!E95))="","",OFFSET('Hygiene Data'!$E$12,0,10*ROW('Hygiene Data'!E95)))</f>
        <v/>
      </c>
      <c r="DT101" s="277" t="str">
        <f ca="true">+IF(OFFSET('Hygiene Data'!$E$13,0,10*ROW('Hygiene Data'!E95))="","",OFFSET('Hygiene Data'!$E$13,0,10*ROW('Hygiene Data'!E95)))</f>
        <v/>
      </c>
      <c r="DU101" s="277" t="str">
        <f ca="true">+IF(OFFSET('Hygiene Data'!$F$11,0,10*ROW('Hygiene Data'!F95))="","",OFFSET('Hygiene Data'!$F$11,0,10*ROW('Hygiene Data'!F95)))</f>
        <v/>
      </c>
      <c r="DV101" s="277" t="str">
        <f ca="true">+IF(OFFSET('Hygiene Data'!$F$12,0,10*ROW('Hygiene Data'!F95))="","",OFFSET('Hygiene Data'!$F$12,0,10*ROW('Hygiene Data'!F95)))</f>
        <v/>
      </c>
      <c r="DW101" s="277" t="str">
        <f ca="true">+IF(OFFSET('Hygiene Data'!$F$13,0,10*ROW('Hygiene Data'!F95))="","",OFFSET('Hygiene Data'!$F$13,0,10*ROW('Hygiene Data'!F95)))</f>
        <v/>
      </c>
      <c r="DX101" s="277" t="str">
        <f ca="true">+IF(OFFSET('Hygiene Data'!$G$11,0,10*ROW('Hygiene Data'!G95))="","",OFFSET('Hygiene Data'!$G$11,0,10*ROW('Hygiene Data'!G95)))</f>
        <v/>
      </c>
      <c r="DY101" s="277" t="str">
        <f ca="true">+IF(OFFSET('Hygiene Data'!$G$12,0,10*ROW('Hygiene Data'!G95))="","",OFFSET('Hygiene Data'!$G$12,0,10*ROW('Hygiene Data'!G95)))</f>
        <v/>
      </c>
      <c r="DZ101" s="277" t="str">
        <f ca="true">+IF(OFFSET('Hygiene Data'!$G$13,0,10*ROW('Hygiene Data'!G95))="","",OFFSET('Hygiene Data'!$G$13,0,10*ROW('Hygiene Data'!G95)))</f>
        <v/>
      </c>
      <c r="EA101" s="277" t="str">
        <f ca="true">+IF(OFFSET('Hygiene Data'!$H$11,0,10*ROW('Hygiene Data'!H95))="","",OFFSET('Hygiene Data'!$H$11,0,10*ROW('Hygiene Data'!H95)))</f>
        <v/>
      </c>
      <c r="EB101" s="277" t="str">
        <f ca="true">+IF(OFFSET('Hygiene Data'!$H$12,0,10*ROW('Hygiene Data'!H95))="","",OFFSET('Hygiene Data'!$H$12,0,10*ROW('Hygiene Data'!H95)))</f>
        <v/>
      </c>
      <c r="EC101" s="277" t="str">
        <f ca="true">+IF(OFFSET('Hygiene Data'!$H$13,0,10*ROW('Hygiene Data'!H95))="","",OFFSET('Hygiene Data'!$H$13,0,10*ROW('Hygiene Data'!H95)))</f>
        <v/>
      </c>
      <c r="ED101" s="277" t="str">
        <f ca="true">+IF(OFFSET('Hygiene Data'!$I$11,0,10*ROW('Hygiene Data'!I95))="","",OFFSET('Hygiene Data'!$I$11,0,10*ROW('Hygiene Data'!I95)))</f>
        <v/>
      </c>
      <c r="EE101" s="277" t="str">
        <f ca="true">+IF(OFFSET('Hygiene Data'!$I$12,0,10*ROW('Hygiene Data'!I95))="","",OFFSET('Hygiene Data'!$I$12,0,10*ROW('Hygiene Data'!I95)))</f>
        <v/>
      </c>
      <c r="EF101" s="277"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33" t="str">
        <f t="shared" ca="true" si="1"/>
        <v/>
      </c>
      <c r="D102" s="92"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2"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2"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2"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2"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2"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2"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2"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2"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2"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2"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2"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2"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2"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2"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2"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2"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2"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3"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3"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3"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3"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3"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3"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3"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3"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3"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3"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3"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3"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3"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3"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3"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3"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3"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3"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3"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3"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3"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3"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3"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3"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3"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3"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3"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3"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3"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3"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4"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4"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4"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4"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4"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4"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4"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4"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4"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4"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4"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4"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4"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4"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4"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4"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4"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4"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7"/>
      <c r="BS102" s="277" t="str">
        <f ca="true">+IF(OFFSET('Water Data'!$D$27,0,10*ROW('Water Data'!D96))="","",OFFSET('Water Data'!$D$27,0,10*ROW('Water Data'!D96)))</f>
        <v/>
      </c>
      <c r="BT102" s="277" t="str">
        <f ca="true">+IF(OFFSET('Water Data'!$D$28,0,10*ROW('Water Data'!D96))="","",OFFSET('Water Data'!$D$28,0,10*ROW('Water Data'!D96)))</f>
        <v/>
      </c>
      <c r="BU102" s="277" t="str">
        <f ca="true">+IF(OFFSET('Water Data'!$D$29,0,10*ROW('Water Data'!D96))="","",OFFSET('Water Data'!$D$29,0,10*ROW('Water Data'!D96)))</f>
        <v/>
      </c>
      <c r="BV102" s="277" t="str">
        <f ca="true">+IF(OFFSET('Water Data'!$E$27,0,10*ROW('Water Data'!E96))="","",OFFSET('Water Data'!$E$27,0,10*ROW('Water Data'!E96)))</f>
        <v/>
      </c>
      <c r="BW102" s="277" t="str">
        <f ca="true">+IF(OFFSET('Water Data'!$E$28,0,10*ROW('Water Data'!E96))="","",OFFSET('Water Data'!$E$28,0,10*ROW('Water Data'!E96)))</f>
        <v/>
      </c>
      <c r="BX102" s="277" t="str">
        <f ca="true">+IF(OFFSET('Water Data'!$E$29,0,10*ROW('Water Data'!E96))="","",OFFSET('Water Data'!$E$29,0,10*ROW('Water Data'!E96)))</f>
        <v/>
      </c>
      <c r="BY102" s="277" t="str">
        <f ca="true">+IF(OFFSET('Water Data'!$F$27,0,10*ROW('Water Data'!F96))="","",OFFSET('Water Data'!$F$27,0,10*ROW('Water Data'!F96)))</f>
        <v/>
      </c>
      <c r="BZ102" s="277" t="str">
        <f ca="true">+IF(OFFSET('Water Data'!$F$28,0,10*ROW('Water Data'!F96))="","",OFFSET('Water Data'!$F$28,0,10*ROW('Water Data'!F96)))</f>
        <v/>
      </c>
      <c r="CA102" s="277" t="str">
        <f ca="true">+IF(OFFSET('Water Data'!$F$29,0,10*ROW('Water Data'!F96))="","",OFFSET('Water Data'!$F$29,0,10*ROW('Water Data'!F96)))</f>
        <v/>
      </c>
      <c r="CB102" s="277" t="str">
        <f ca="true">+IF(OFFSET('Water Data'!$G$27,0,10*ROW('Water Data'!G96))="","",OFFSET('Water Data'!$G$27,0,10*ROW('Water Data'!G96)))</f>
        <v/>
      </c>
      <c r="CC102" s="277" t="str">
        <f ca="true">+IF(OFFSET('Water Data'!$G$28,0,10*ROW('Water Data'!G96))="","",OFFSET('Water Data'!$G$28,0,10*ROW('Water Data'!G96)))</f>
        <v/>
      </c>
      <c r="CD102" s="277" t="str">
        <f ca="true">+IF(OFFSET('Water Data'!$G$29,0,10*ROW('Water Data'!G96))="","",OFFSET('Water Data'!$G$29,0,10*ROW('Water Data'!G96)))</f>
        <v/>
      </c>
      <c r="CE102" s="277" t="str">
        <f ca="true">+IF(OFFSET('Water Data'!$H$27,0,10*ROW('Water Data'!H96))="","",OFFSET('Water Data'!$H$27,0,10*ROW('Water Data'!H96)))</f>
        <v/>
      </c>
      <c r="CF102" s="277" t="str">
        <f ca="true">+IF(OFFSET('Water Data'!$H$28,0,10*ROW('Water Data'!H96))="","",OFFSET('Water Data'!$H$28,0,10*ROW('Water Data'!H96)))</f>
        <v/>
      </c>
      <c r="CG102" s="277" t="str">
        <f ca="true">+IF(OFFSET('Water Data'!$H$29,0,10*ROW('Water Data'!H96))="","",OFFSET('Water Data'!$H$29,0,10*ROW('Water Data'!H96)))</f>
        <v/>
      </c>
      <c r="CH102" s="277" t="str">
        <f ca="true">+IF(OFFSET('Water Data'!$I$27,0,10*ROW('Water Data'!I96))="","",OFFSET('Water Data'!$I$27,0,10*ROW('Water Data'!I96)))</f>
        <v/>
      </c>
      <c r="CI102" s="277" t="str">
        <f ca="true">+IF(OFFSET('Water Data'!$I$28,0,10*ROW('Water Data'!I96))="","",OFFSET('Water Data'!$I$28,0,10*ROW('Water Data'!I96)))</f>
        <v/>
      </c>
      <c r="CJ102" s="277" t="str">
        <f ca="true">+IF(OFFSET('Water Data'!$I$29,0,10*ROW('Water Data'!I96))="","",OFFSET('Water Data'!$I$29,0,10*ROW('Water Data'!I96)))</f>
        <v/>
      </c>
      <c r="CK102" s="277" t="str">
        <f ca="true">+IF(OFFSET('Sanitation Data'!$D$28,0,10*ROW('Sanitation Data'!D96))="","",OFFSET('Sanitation Data'!$D$28,0,10*ROW('Sanitation Data'!D96)))</f>
        <v/>
      </c>
      <c r="CL102" s="277" t="str">
        <f ca="true">+IF(OFFSET('Sanitation Data'!$D$29,0,10*ROW('Sanitation Data'!D96))="","",OFFSET('Sanitation Data'!$D$29,0,10*ROW('Sanitation Data'!D96)))</f>
        <v/>
      </c>
      <c r="CM102" s="277" t="str">
        <f ca="true">+IF(OFFSET('Sanitation Data'!$D$30,0,10*ROW('Sanitation Data'!D96))="","",OFFSET('Sanitation Data'!$D$30,0,10*ROW('Sanitation Data'!D96)))</f>
        <v/>
      </c>
      <c r="CN102" s="277" t="str">
        <f ca="true">+IF(OFFSET('Sanitation Data'!$D$31,0,10*ROW('Sanitation Data'!D96))="","",OFFSET('Sanitation Data'!$D$31,0,10*ROW('Sanitation Data'!D96)))</f>
        <v/>
      </c>
      <c r="CO102" s="277" t="str">
        <f ca="true">+IF(OFFSET('Sanitation Data'!$D$32,0,10*ROW('Sanitation Data'!D96))="","",OFFSET('Sanitation Data'!$D$32,0,10*ROW('Sanitation Data'!D96)))</f>
        <v/>
      </c>
      <c r="CP102" s="277" t="str">
        <f ca="true">+IF(OFFSET('Sanitation Data'!$E$28,0,10*ROW('Sanitation Data'!E96))="","",OFFSET('Sanitation Data'!$E$28,0,10*ROW('Sanitation Data'!E96)))</f>
        <v/>
      </c>
      <c r="CQ102" s="277" t="str">
        <f ca="true">+IF(OFFSET('Sanitation Data'!$E$29,0,10*ROW('Sanitation Data'!E96))="","",OFFSET('Sanitation Data'!$E$29,0,10*ROW('Sanitation Data'!E96)))</f>
        <v/>
      </c>
      <c r="CR102" s="277" t="str">
        <f ca="true">+IF(OFFSET('Sanitation Data'!$E$30,0,10*ROW('Sanitation Data'!E96))="","",OFFSET('Sanitation Data'!$E$30,0,10*ROW('Sanitation Data'!E96)))</f>
        <v/>
      </c>
      <c r="CS102" s="277" t="str">
        <f ca="true">+IF(OFFSET('Sanitation Data'!$E$31,0,10*ROW('Sanitation Data'!E96))="","",OFFSET('Sanitation Data'!$E$31,0,10*ROW('Sanitation Data'!E96)))</f>
        <v/>
      </c>
      <c r="CT102" s="277" t="str">
        <f ca="true">+IF(OFFSET('Sanitation Data'!$E$32,0,10*ROW('Sanitation Data'!E96))="","",OFFSET('Sanitation Data'!$E$32,0,10*ROW('Sanitation Data'!E96)))</f>
        <v/>
      </c>
      <c r="CU102" s="277" t="str">
        <f ca="true">+IF(OFFSET('Sanitation Data'!$F$28,0,10*ROW('Sanitation Data'!F96))="","",OFFSET('Sanitation Data'!$F$28,0,10*ROW('Sanitation Data'!F96)))</f>
        <v/>
      </c>
      <c r="CV102" s="277" t="str">
        <f ca="true">+IF(OFFSET('Sanitation Data'!$F$29,0,10*ROW('Sanitation Data'!F96))="","",OFFSET('Sanitation Data'!$F$29,0,10*ROW('Sanitation Data'!F96)))</f>
        <v/>
      </c>
      <c r="CW102" s="277" t="str">
        <f ca="true">+IF(OFFSET('Sanitation Data'!$F$30,0,10*ROW('Sanitation Data'!F96))="","",OFFSET('Sanitation Data'!$F$30,0,10*ROW('Sanitation Data'!F96)))</f>
        <v/>
      </c>
      <c r="CX102" s="277" t="str">
        <f ca="true">+IF(OFFSET('Sanitation Data'!$F$31,0,10*ROW('Sanitation Data'!F96))="","",OFFSET('Sanitation Data'!$F$31,0,10*ROW('Sanitation Data'!F96)))</f>
        <v/>
      </c>
      <c r="CY102" s="277" t="str">
        <f ca="true">+IF(OFFSET('Sanitation Data'!$F$32,0,10*ROW('Sanitation Data'!F96))="","",OFFSET('Sanitation Data'!$F$32,0,10*ROW('Sanitation Data'!F96)))</f>
        <v/>
      </c>
      <c r="CZ102" s="277" t="str">
        <f ca="true">+IF(OFFSET('Sanitation Data'!$G$28,0,10*ROW('Sanitation Data'!G96))="","",OFFSET('Sanitation Data'!$G$28,0,10*ROW('Sanitation Data'!G96)))</f>
        <v/>
      </c>
      <c r="DA102" s="277" t="str">
        <f ca="true">+IF(OFFSET('Sanitation Data'!$G$29,0,10*ROW('Sanitation Data'!G96))="","",OFFSET('Sanitation Data'!$G$29,0,10*ROW('Sanitation Data'!G96)))</f>
        <v/>
      </c>
      <c r="DB102" s="277" t="str">
        <f ca="true">+IF(OFFSET('Sanitation Data'!$G$30,0,10*ROW('Sanitation Data'!G96))="","",OFFSET('Sanitation Data'!$G$30,0,10*ROW('Sanitation Data'!G96)))</f>
        <v/>
      </c>
      <c r="DC102" s="277" t="str">
        <f ca="true">+IF(OFFSET('Sanitation Data'!$G$31,0,10*ROW('Sanitation Data'!G96))="","",OFFSET('Sanitation Data'!$G$31,0,10*ROW('Sanitation Data'!G96)))</f>
        <v/>
      </c>
      <c r="DD102" s="277" t="str">
        <f ca="true">+IF(OFFSET('Sanitation Data'!$G$32,0,10*ROW('Sanitation Data'!G96))="","",OFFSET('Sanitation Data'!$G$32,0,10*ROW('Sanitation Data'!G96)))</f>
        <v/>
      </c>
      <c r="DE102" s="277" t="str">
        <f ca="true">+IF(OFFSET('Sanitation Data'!$H$28,0,10*ROW('Sanitation Data'!H96))="","",OFFSET('Sanitation Data'!$H$28,0,10*ROW('Sanitation Data'!H96)))</f>
        <v/>
      </c>
      <c r="DF102" s="277" t="str">
        <f ca="true">+IF(OFFSET('Sanitation Data'!$H$29,0,10*ROW('Sanitation Data'!H96))="","",OFFSET('Sanitation Data'!$H$29,0,10*ROW('Sanitation Data'!H96)))</f>
        <v/>
      </c>
      <c r="DG102" s="277" t="str">
        <f ca="true">+IF(OFFSET('Sanitation Data'!$H$30,0,10*ROW('Sanitation Data'!H96))="","",OFFSET('Sanitation Data'!$H$30,0,10*ROW('Sanitation Data'!H96)))</f>
        <v/>
      </c>
      <c r="DH102" s="277" t="str">
        <f ca="true">+IF(OFFSET('Sanitation Data'!$H$31,0,10*ROW('Sanitation Data'!H96))="","",OFFSET('Sanitation Data'!$H$31,0,10*ROW('Sanitation Data'!H96)))</f>
        <v/>
      </c>
      <c r="DI102" s="277" t="str">
        <f ca="true">+IF(OFFSET('Sanitation Data'!$H$32,0,10*ROW('Sanitation Data'!H96))="","",OFFSET('Sanitation Data'!$H$32,0,10*ROW('Sanitation Data'!H96)))</f>
        <v/>
      </c>
      <c r="DJ102" s="277" t="str">
        <f ca="true">+IF(OFFSET('Sanitation Data'!$I$28,0,10*ROW('Sanitation Data'!I96))="","",OFFSET('Sanitation Data'!$I$28,0,10*ROW('Sanitation Data'!I96)))</f>
        <v/>
      </c>
      <c r="DK102" s="277" t="str">
        <f ca="true">+IF(OFFSET('Sanitation Data'!$I$29,0,10*ROW('Sanitation Data'!I96))="","",OFFSET('Sanitation Data'!$I$29,0,10*ROW('Sanitation Data'!I96)))</f>
        <v/>
      </c>
      <c r="DL102" s="277" t="str">
        <f ca="true">+IF(OFFSET('Sanitation Data'!$I$30,0,10*ROW('Sanitation Data'!I96))="","",OFFSET('Sanitation Data'!$I$30,0,10*ROW('Sanitation Data'!I96)))</f>
        <v/>
      </c>
      <c r="DM102" s="277" t="str">
        <f ca="true">+IF(OFFSET('Sanitation Data'!$I$31,0,10*ROW('Sanitation Data'!I96))="","",OFFSET('Sanitation Data'!$I$31,0,10*ROW('Sanitation Data'!I96)))</f>
        <v/>
      </c>
      <c r="DN102" s="277" t="str">
        <f ca="true">+IF(OFFSET('Sanitation Data'!$I$32,0,10*ROW('Sanitation Data'!I96))="","",OFFSET('Sanitation Data'!$I$32,0,10*ROW('Sanitation Data'!I96)))</f>
        <v/>
      </c>
      <c r="DO102" s="277" t="str">
        <f ca="true">+IF(OFFSET('Hygiene Data'!$D$11,0,10*ROW('Hygiene Data'!D96))="","",OFFSET('Hygiene Data'!$D$11,0,10*ROW('Hygiene Data'!D96)))</f>
        <v/>
      </c>
      <c r="DP102" s="277" t="str">
        <f ca="true">+IF(OFFSET('Hygiene Data'!$D$12,0,10*ROW('Hygiene Data'!D96))="","",OFFSET('Hygiene Data'!$D$12,0,10*ROW('Hygiene Data'!D96)))</f>
        <v/>
      </c>
      <c r="DQ102" s="277" t="str">
        <f ca="true">+IF(OFFSET('Hygiene Data'!$D$13,0,10*ROW('Hygiene Data'!D96))="","",OFFSET('Hygiene Data'!$D$13,0,10*ROW('Hygiene Data'!D96)))</f>
        <v/>
      </c>
      <c r="DR102" s="277" t="str">
        <f ca="true">+IF(OFFSET('Hygiene Data'!$E$11,0,10*ROW('Hygiene Data'!E96))="","",OFFSET('Hygiene Data'!$E$11,0,10*ROW('Hygiene Data'!E96)))</f>
        <v/>
      </c>
      <c r="DS102" s="277" t="str">
        <f ca="true">+IF(OFFSET('Hygiene Data'!$E$12,0,10*ROW('Hygiene Data'!E96))="","",OFFSET('Hygiene Data'!$E$12,0,10*ROW('Hygiene Data'!E96)))</f>
        <v/>
      </c>
      <c r="DT102" s="277" t="str">
        <f ca="true">+IF(OFFSET('Hygiene Data'!$E$13,0,10*ROW('Hygiene Data'!E96))="","",OFFSET('Hygiene Data'!$E$13,0,10*ROW('Hygiene Data'!E96)))</f>
        <v/>
      </c>
      <c r="DU102" s="277" t="str">
        <f ca="true">+IF(OFFSET('Hygiene Data'!$F$11,0,10*ROW('Hygiene Data'!F96))="","",OFFSET('Hygiene Data'!$F$11,0,10*ROW('Hygiene Data'!F96)))</f>
        <v/>
      </c>
      <c r="DV102" s="277" t="str">
        <f ca="true">+IF(OFFSET('Hygiene Data'!$F$12,0,10*ROW('Hygiene Data'!F96))="","",OFFSET('Hygiene Data'!$F$12,0,10*ROW('Hygiene Data'!F96)))</f>
        <v/>
      </c>
      <c r="DW102" s="277" t="str">
        <f ca="true">+IF(OFFSET('Hygiene Data'!$F$13,0,10*ROW('Hygiene Data'!F96))="","",OFFSET('Hygiene Data'!$F$13,0,10*ROW('Hygiene Data'!F96)))</f>
        <v/>
      </c>
      <c r="DX102" s="277" t="str">
        <f ca="true">+IF(OFFSET('Hygiene Data'!$G$11,0,10*ROW('Hygiene Data'!G96))="","",OFFSET('Hygiene Data'!$G$11,0,10*ROW('Hygiene Data'!G96)))</f>
        <v/>
      </c>
      <c r="DY102" s="277" t="str">
        <f ca="true">+IF(OFFSET('Hygiene Data'!$G$12,0,10*ROW('Hygiene Data'!G96))="","",OFFSET('Hygiene Data'!$G$12,0,10*ROW('Hygiene Data'!G96)))</f>
        <v/>
      </c>
      <c r="DZ102" s="277" t="str">
        <f ca="true">+IF(OFFSET('Hygiene Data'!$G$13,0,10*ROW('Hygiene Data'!G96))="","",OFFSET('Hygiene Data'!$G$13,0,10*ROW('Hygiene Data'!G96)))</f>
        <v/>
      </c>
      <c r="EA102" s="277" t="str">
        <f ca="true">+IF(OFFSET('Hygiene Data'!$H$11,0,10*ROW('Hygiene Data'!H96))="","",OFFSET('Hygiene Data'!$H$11,0,10*ROW('Hygiene Data'!H96)))</f>
        <v/>
      </c>
      <c r="EB102" s="277" t="str">
        <f ca="true">+IF(OFFSET('Hygiene Data'!$H$12,0,10*ROW('Hygiene Data'!H96))="","",OFFSET('Hygiene Data'!$H$12,0,10*ROW('Hygiene Data'!H96)))</f>
        <v/>
      </c>
      <c r="EC102" s="277" t="str">
        <f ca="true">+IF(OFFSET('Hygiene Data'!$H$13,0,10*ROW('Hygiene Data'!H96))="","",OFFSET('Hygiene Data'!$H$13,0,10*ROW('Hygiene Data'!H96)))</f>
        <v/>
      </c>
      <c r="ED102" s="277" t="str">
        <f ca="true">+IF(OFFSET('Hygiene Data'!$I$11,0,10*ROW('Hygiene Data'!I96))="","",OFFSET('Hygiene Data'!$I$11,0,10*ROW('Hygiene Data'!I96)))</f>
        <v/>
      </c>
      <c r="EE102" s="277" t="str">
        <f ca="true">+IF(OFFSET('Hygiene Data'!$I$12,0,10*ROW('Hygiene Data'!I96))="","",OFFSET('Hygiene Data'!$I$12,0,10*ROW('Hygiene Data'!I96)))</f>
        <v/>
      </c>
      <c r="EF102" s="277"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33" t="str">
        <f t="shared" ca="true" si="1"/>
        <v/>
      </c>
      <c r="D103" s="92"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2"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2"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2"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2"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2"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2"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2"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2"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2"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2"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2"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2"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2"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2"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2"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2"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2"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3"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3"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3"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3"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3"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3"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3"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3"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3"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3"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3"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3"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3"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3"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3"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3"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3"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3"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3"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3"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3"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3"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3"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3"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3"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3"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3"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3"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3"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3"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4"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4"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4"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4"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4"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4"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4"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4"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4"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4"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4"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4"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4"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4"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4"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4"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4"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4"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7"/>
      <c r="BS103" s="277" t="str">
        <f ca="true">+IF(OFFSET('Water Data'!$D$27,0,10*ROW('Water Data'!D97))="","",OFFSET('Water Data'!$D$27,0,10*ROW('Water Data'!D97)))</f>
        <v/>
      </c>
      <c r="BT103" s="277" t="str">
        <f ca="true">+IF(OFFSET('Water Data'!$D$28,0,10*ROW('Water Data'!D97))="","",OFFSET('Water Data'!$D$28,0,10*ROW('Water Data'!D97)))</f>
        <v/>
      </c>
      <c r="BU103" s="277" t="str">
        <f ca="true">+IF(OFFSET('Water Data'!$D$29,0,10*ROW('Water Data'!D97))="","",OFFSET('Water Data'!$D$29,0,10*ROW('Water Data'!D97)))</f>
        <v/>
      </c>
      <c r="BV103" s="277" t="str">
        <f ca="true">+IF(OFFSET('Water Data'!$E$27,0,10*ROW('Water Data'!E97))="","",OFFSET('Water Data'!$E$27,0,10*ROW('Water Data'!E97)))</f>
        <v/>
      </c>
      <c r="BW103" s="277" t="str">
        <f ca="true">+IF(OFFSET('Water Data'!$E$28,0,10*ROW('Water Data'!E97))="","",OFFSET('Water Data'!$E$28,0,10*ROW('Water Data'!E97)))</f>
        <v/>
      </c>
      <c r="BX103" s="277" t="str">
        <f ca="true">+IF(OFFSET('Water Data'!$E$29,0,10*ROW('Water Data'!E97))="","",OFFSET('Water Data'!$E$29,0,10*ROW('Water Data'!E97)))</f>
        <v/>
      </c>
      <c r="BY103" s="277" t="str">
        <f ca="true">+IF(OFFSET('Water Data'!$F$27,0,10*ROW('Water Data'!F97))="","",OFFSET('Water Data'!$F$27,0,10*ROW('Water Data'!F97)))</f>
        <v/>
      </c>
      <c r="BZ103" s="277" t="str">
        <f ca="true">+IF(OFFSET('Water Data'!$F$28,0,10*ROW('Water Data'!F97))="","",OFFSET('Water Data'!$F$28,0,10*ROW('Water Data'!F97)))</f>
        <v/>
      </c>
      <c r="CA103" s="277" t="str">
        <f ca="true">+IF(OFFSET('Water Data'!$F$29,0,10*ROW('Water Data'!F97))="","",OFFSET('Water Data'!$F$29,0,10*ROW('Water Data'!F97)))</f>
        <v/>
      </c>
      <c r="CB103" s="277" t="str">
        <f ca="true">+IF(OFFSET('Water Data'!$G$27,0,10*ROW('Water Data'!G97))="","",OFFSET('Water Data'!$G$27,0,10*ROW('Water Data'!G97)))</f>
        <v/>
      </c>
      <c r="CC103" s="277" t="str">
        <f ca="true">+IF(OFFSET('Water Data'!$G$28,0,10*ROW('Water Data'!G97))="","",OFFSET('Water Data'!$G$28,0,10*ROW('Water Data'!G97)))</f>
        <v/>
      </c>
      <c r="CD103" s="277" t="str">
        <f ca="true">+IF(OFFSET('Water Data'!$G$29,0,10*ROW('Water Data'!G97))="","",OFFSET('Water Data'!$G$29,0,10*ROW('Water Data'!G97)))</f>
        <v/>
      </c>
      <c r="CE103" s="277" t="str">
        <f ca="true">+IF(OFFSET('Water Data'!$H$27,0,10*ROW('Water Data'!H97))="","",OFFSET('Water Data'!$H$27,0,10*ROW('Water Data'!H97)))</f>
        <v/>
      </c>
      <c r="CF103" s="277" t="str">
        <f ca="true">+IF(OFFSET('Water Data'!$H$28,0,10*ROW('Water Data'!H97))="","",OFFSET('Water Data'!$H$28,0,10*ROW('Water Data'!H97)))</f>
        <v/>
      </c>
      <c r="CG103" s="277" t="str">
        <f ca="true">+IF(OFFSET('Water Data'!$H$29,0,10*ROW('Water Data'!H97))="","",OFFSET('Water Data'!$H$29,0,10*ROW('Water Data'!H97)))</f>
        <v/>
      </c>
      <c r="CH103" s="277" t="str">
        <f ca="true">+IF(OFFSET('Water Data'!$I$27,0,10*ROW('Water Data'!I97))="","",OFFSET('Water Data'!$I$27,0,10*ROW('Water Data'!I97)))</f>
        <v/>
      </c>
      <c r="CI103" s="277" t="str">
        <f ca="true">+IF(OFFSET('Water Data'!$I$28,0,10*ROW('Water Data'!I97))="","",OFFSET('Water Data'!$I$28,0,10*ROW('Water Data'!I97)))</f>
        <v/>
      </c>
      <c r="CJ103" s="277" t="str">
        <f ca="true">+IF(OFFSET('Water Data'!$I$29,0,10*ROW('Water Data'!I97))="","",OFFSET('Water Data'!$I$29,0,10*ROW('Water Data'!I97)))</f>
        <v/>
      </c>
      <c r="CK103" s="277" t="str">
        <f ca="true">+IF(OFFSET('Sanitation Data'!$D$28,0,10*ROW('Sanitation Data'!D97))="","",OFFSET('Sanitation Data'!$D$28,0,10*ROW('Sanitation Data'!D97)))</f>
        <v/>
      </c>
      <c r="CL103" s="277" t="str">
        <f ca="true">+IF(OFFSET('Sanitation Data'!$D$29,0,10*ROW('Sanitation Data'!D97))="","",OFFSET('Sanitation Data'!$D$29,0,10*ROW('Sanitation Data'!D97)))</f>
        <v/>
      </c>
      <c r="CM103" s="277" t="str">
        <f ca="true">+IF(OFFSET('Sanitation Data'!$D$30,0,10*ROW('Sanitation Data'!D97))="","",OFFSET('Sanitation Data'!$D$30,0,10*ROW('Sanitation Data'!D97)))</f>
        <v/>
      </c>
      <c r="CN103" s="277" t="str">
        <f ca="true">+IF(OFFSET('Sanitation Data'!$D$31,0,10*ROW('Sanitation Data'!D97))="","",OFFSET('Sanitation Data'!$D$31,0,10*ROW('Sanitation Data'!D97)))</f>
        <v/>
      </c>
      <c r="CO103" s="277" t="str">
        <f ca="true">+IF(OFFSET('Sanitation Data'!$D$32,0,10*ROW('Sanitation Data'!D97))="","",OFFSET('Sanitation Data'!$D$32,0,10*ROW('Sanitation Data'!D97)))</f>
        <v/>
      </c>
      <c r="CP103" s="277" t="str">
        <f ca="true">+IF(OFFSET('Sanitation Data'!$E$28,0,10*ROW('Sanitation Data'!E97))="","",OFFSET('Sanitation Data'!$E$28,0,10*ROW('Sanitation Data'!E97)))</f>
        <v/>
      </c>
      <c r="CQ103" s="277" t="str">
        <f ca="true">+IF(OFFSET('Sanitation Data'!$E$29,0,10*ROW('Sanitation Data'!E97))="","",OFFSET('Sanitation Data'!$E$29,0,10*ROW('Sanitation Data'!E97)))</f>
        <v/>
      </c>
      <c r="CR103" s="277" t="str">
        <f ca="true">+IF(OFFSET('Sanitation Data'!$E$30,0,10*ROW('Sanitation Data'!E97))="","",OFFSET('Sanitation Data'!$E$30,0,10*ROW('Sanitation Data'!E97)))</f>
        <v/>
      </c>
      <c r="CS103" s="277" t="str">
        <f ca="true">+IF(OFFSET('Sanitation Data'!$E$31,0,10*ROW('Sanitation Data'!E97))="","",OFFSET('Sanitation Data'!$E$31,0,10*ROW('Sanitation Data'!E97)))</f>
        <v/>
      </c>
      <c r="CT103" s="277" t="str">
        <f ca="true">+IF(OFFSET('Sanitation Data'!$E$32,0,10*ROW('Sanitation Data'!E97))="","",OFFSET('Sanitation Data'!$E$32,0,10*ROW('Sanitation Data'!E97)))</f>
        <v/>
      </c>
      <c r="CU103" s="277" t="str">
        <f ca="true">+IF(OFFSET('Sanitation Data'!$F$28,0,10*ROW('Sanitation Data'!F97))="","",OFFSET('Sanitation Data'!$F$28,0,10*ROW('Sanitation Data'!F97)))</f>
        <v/>
      </c>
      <c r="CV103" s="277" t="str">
        <f ca="true">+IF(OFFSET('Sanitation Data'!$F$29,0,10*ROW('Sanitation Data'!F97))="","",OFFSET('Sanitation Data'!$F$29,0,10*ROW('Sanitation Data'!F97)))</f>
        <v/>
      </c>
      <c r="CW103" s="277" t="str">
        <f ca="true">+IF(OFFSET('Sanitation Data'!$F$30,0,10*ROW('Sanitation Data'!F97))="","",OFFSET('Sanitation Data'!$F$30,0,10*ROW('Sanitation Data'!F97)))</f>
        <v/>
      </c>
      <c r="CX103" s="277" t="str">
        <f ca="true">+IF(OFFSET('Sanitation Data'!$F$31,0,10*ROW('Sanitation Data'!F97))="","",OFFSET('Sanitation Data'!$F$31,0,10*ROW('Sanitation Data'!F97)))</f>
        <v/>
      </c>
      <c r="CY103" s="277" t="str">
        <f ca="true">+IF(OFFSET('Sanitation Data'!$F$32,0,10*ROW('Sanitation Data'!F97))="","",OFFSET('Sanitation Data'!$F$32,0,10*ROW('Sanitation Data'!F97)))</f>
        <v/>
      </c>
      <c r="CZ103" s="277" t="str">
        <f ca="true">+IF(OFFSET('Sanitation Data'!$G$28,0,10*ROW('Sanitation Data'!G97))="","",OFFSET('Sanitation Data'!$G$28,0,10*ROW('Sanitation Data'!G97)))</f>
        <v/>
      </c>
      <c r="DA103" s="277" t="str">
        <f ca="true">+IF(OFFSET('Sanitation Data'!$G$29,0,10*ROW('Sanitation Data'!G97))="","",OFFSET('Sanitation Data'!$G$29,0,10*ROW('Sanitation Data'!G97)))</f>
        <v/>
      </c>
      <c r="DB103" s="277" t="str">
        <f ca="true">+IF(OFFSET('Sanitation Data'!$G$30,0,10*ROW('Sanitation Data'!G97))="","",OFFSET('Sanitation Data'!$G$30,0,10*ROW('Sanitation Data'!G97)))</f>
        <v/>
      </c>
      <c r="DC103" s="277" t="str">
        <f ca="true">+IF(OFFSET('Sanitation Data'!$G$31,0,10*ROW('Sanitation Data'!G97))="","",OFFSET('Sanitation Data'!$G$31,0,10*ROW('Sanitation Data'!G97)))</f>
        <v/>
      </c>
      <c r="DD103" s="277" t="str">
        <f ca="true">+IF(OFFSET('Sanitation Data'!$G$32,0,10*ROW('Sanitation Data'!G97))="","",OFFSET('Sanitation Data'!$G$32,0,10*ROW('Sanitation Data'!G97)))</f>
        <v/>
      </c>
      <c r="DE103" s="277" t="str">
        <f ca="true">+IF(OFFSET('Sanitation Data'!$H$28,0,10*ROW('Sanitation Data'!H97))="","",OFFSET('Sanitation Data'!$H$28,0,10*ROW('Sanitation Data'!H97)))</f>
        <v/>
      </c>
      <c r="DF103" s="277" t="str">
        <f ca="true">+IF(OFFSET('Sanitation Data'!$H$29,0,10*ROW('Sanitation Data'!H97))="","",OFFSET('Sanitation Data'!$H$29,0,10*ROW('Sanitation Data'!H97)))</f>
        <v/>
      </c>
      <c r="DG103" s="277" t="str">
        <f ca="true">+IF(OFFSET('Sanitation Data'!$H$30,0,10*ROW('Sanitation Data'!H97))="","",OFFSET('Sanitation Data'!$H$30,0,10*ROW('Sanitation Data'!H97)))</f>
        <v/>
      </c>
      <c r="DH103" s="277" t="str">
        <f ca="true">+IF(OFFSET('Sanitation Data'!$H$31,0,10*ROW('Sanitation Data'!H97))="","",OFFSET('Sanitation Data'!$H$31,0,10*ROW('Sanitation Data'!H97)))</f>
        <v/>
      </c>
      <c r="DI103" s="277" t="str">
        <f ca="true">+IF(OFFSET('Sanitation Data'!$H$32,0,10*ROW('Sanitation Data'!H97))="","",OFFSET('Sanitation Data'!$H$32,0,10*ROW('Sanitation Data'!H97)))</f>
        <v/>
      </c>
      <c r="DJ103" s="277" t="str">
        <f ca="true">+IF(OFFSET('Sanitation Data'!$I$28,0,10*ROW('Sanitation Data'!I97))="","",OFFSET('Sanitation Data'!$I$28,0,10*ROW('Sanitation Data'!I97)))</f>
        <v/>
      </c>
      <c r="DK103" s="277" t="str">
        <f ca="true">+IF(OFFSET('Sanitation Data'!$I$29,0,10*ROW('Sanitation Data'!I97))="","",OFFSET('Sanitation Data'!$I$29,0,10*ROW('Sanitation Data'!I97)))</f>
        <v/>
      </c>
      <c r="DL103" s="277" t="str">
        <f ca="true">+IF(OFFSET('Sanitation Data'!$I$30,0,10*ROW('Sanitation Data'!I97))="","",OFFSET('Sanitation Data'!$I$30,0,10*ROW('Sanitation Data'!I97)))</f>
        <v/>
      </c>
      <c r="DM103" s="277" t="str">
        <f ca="true">+IF(OFFSET('Sanitation Data'!$I$31,0,10*ROW('Sanitation Data'!I97))="","",OFFSET('Sanitation Data'!$I$31,0,10*ROW('Sanitation Data'!I97)))</f>
        <v/>
      </c>
      <c r="DN103" s="277" t="str">
        <f ca="true">+IF(OFFSET('Sanitation Data'!$I$32,0,10*ROW('Sanitation Data'!I97))="","",OFFSET('Sanitation Data'!$I$32,0,10*ROW('Sanitation Data'!I97)))</f>
        <v/>
      </c>
      <c r="DO103" s="277" t="str">
        <f ca="true">+IF(OFFSET('Hygiene Data'!$D$11,0,10*ROW('Hygiene Data'!D97))="","",OFFSET('Hygiene Data'!$D$11,0,10*ROW('Hygiene Data'!D97)))</f>
        <v/>
      </c>
      <c r="DP103" s="277" t="str">
        <f ca="true">+IF(OFFSET('Hygiene Data'!$D$12,0,10*ROW('Hygiene Data'!D97))="","",OFFSET('Hygiene Data'!$D$12,0,10*ROW('Hygiene Data'!D97)))</f>
        <v/>
      </c>
      <c r="DQ103" s="277" t="str">
        <f ca="true">+IF(OFFSET('Hygiene Data'!$D$13,0,10*ROW('Hygiene Data'!D97))="","",OFFSET('Hygiene Data'!$D$13,0,10*ROW('Hygiene Data'!D97)))</f>
        <v/>
      </c>
      <c r="DR103" s="277" t="str">
        <f ca="true">+IF(OFFSET('Hygiene Data'!$E$11,0,10*ROW('Hygiene Data'!E97))="","",OFFSET('Hygiene Data'!$E$11,0,10*ROW('Hygiene Data'!E97)))</f>
        <v/>
      </c>
      <c r="DS103" s="277" t="str">
        <f ca="true">+IF(OFFSET('Hygiene Data'!$E$12,0,10*ROW('Hygiene Data'!E97))="","",OFFSET('Hygiene Data'!$E$12,0,10*ROW('Hygiene Data'!E97)))</f>
        <v/>
      </c>
      <c r="DT103" s="277" t="str">
        <f ca="true">+IF(OFFSET('Hygiene Data'!$E$13,0,10*ROW('Hygiene Data'!E97))="","",OFFSET('Hygiene Data'!$E$13,0,10*ROW('Hygiene Data'!E97)))</f>
        <v/>
      </c>
      <c r="DU103" s="277" t="str">
        <f ca="true">+IF(OFFSET('Hygiene Data'!$F$11,0,10*ROW('Hygiene Data'!F97))="","",OFFSET('Hygiene Data'!$F$11,0,10*ROW('Hygiene Data'!F97)))</f>
        <v/>
      </c>
      <c r="DV103" s="277" t="str">
        <f ca="true">+IF(OFFSET('Hygiene Data'!$F$12,0,10*ROW('Hygiene Data'!F97))="","",OFFSET('Hygiene Data'!$F$12,0,10*ROW('Hygiene Data'!F97)))</f>
        <v/>
      </c>
      <c r="DW103" s="277" t="str">
        <f ca="true">+IF(OFFSET('Hygiene Data'!$F$13,0,10*ROW('Hygiene Data'!F97))="","",OFFSET('Hygiene Data'!$F$13,0,10*ROW('Hygiene Data'!F97)))</f>
        <v/>
      </c>
      <c r="DX103" s="277" t="str">
        <f ca="true">+IF(OFFSET('Hygiene Data'!$G$11,0,10*ROW('Hygiene Data'!G97))="","",OFFSET('Hygiene Data'!$G$11,0,10*ROW('Hygiene Data'!G97)))</f>
        <v/>
      </c>
      <c r="DY103" s="277" t="str">
        <f ca="true">+IF(OFFSET('Hygiene Data'!$G$12,0,10*ROW('Hygiene Data'!G97))="","",OFFSET('Hygiene Data'!$G$12,0,10*ROW('Hygiene Data'!G97)))</f>
        <v/>
      </c>
      <c r="DZ103" s="277" t="str">
        <f ca="true">+IF(OFFSET('Hygiene Data'!$G$13,0,10*ROW('Hygiene Data'!G97))="","",OFFSET('Hygiene Data'!$G$13,0,10*ROW('Hygiene Data'!G97)))</f>
        <v/>
      </c>
      <c r="EA103" s="277" t="str">
        <f ca="true">+IF(OFFSET('Hygiene Data'!$H$11,0,10*ROW('Hygiene Data'!H97))="","",OFFSET('Hygiene Data'!$H$11,0,10*ROW('Hygiene Data'!H97)))</f>
        <v/>
      </c>
      <c r="EB103" s="277" t="str">
        <f ca="true">+IF(OFFSET('Hygiene Data'!$H$12,0,10*ROW('Hygiene Data'!H97))="","",OFFSET('Hygiene Data'!$H$12,0,10*ROW('Hygiene Data'!H97)))</f>
        <v/>
      </c>
      <c r="EC103" s="277" t="str">
        <f ca="true">+IF(OFFSET('Hygiene Data'!$H$13,0,10*ROW('Hygiene Data'!H97))="","",OFFSET('Hygiene Data'!$H$13,0,10*ROW('Hygiene Data'!H97)))</f>
        <v/>
      </c>
      <c r="ED103" s="277" t="str">
        <f ca="true">+IF(OFFSET('Hygiene Data'!$I$11,0,10*ROW('Hygiene Data'!I97))="","",OFFSET('Hygiene Data'!$I$11,0,10*ROW('Hygiene Data'!I97)))</f>
        <v/>
      </c>
      <c r="EE103" s="277" t="str">
        <f ca="true">+IF(OFFSET('Hygiene Data'!$I$12,0,10*ROW('Hygiene Data'!I97))="","",OFFSET('Hygiene Data'!$I$12,0,10*ROW('Hygiene Data'!I97)))</f>
        <v/>
      </c>
      <c r="EF103" s="277"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33" t="str">
        <f t="shared" ca="true" si="1"/>
        <v/>
      </c>
      <c r="D104" s="92"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2"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2"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2"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2"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2"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2"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2"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2"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2"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2"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2"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2"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2"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2"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2"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2"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2"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3"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3"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3"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3"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3"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3"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3"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3"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3"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3"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3"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3"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3"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3"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3"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3"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3"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3"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3"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3"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3"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3"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3"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3"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3"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3"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3"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3"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3"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3"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4"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4"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4"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4"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4"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4"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4"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4"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4"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4"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4"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4"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4"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4"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4"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4"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4"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4"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7"/>
      <c r="BS104" s="277" t="str">
        <f ca="true">+IF(OFFSET('Water Data'!$D$27,0,10*ROW('Water Data'!D98))="","",OFFSET('Water Data'!$D$27,0,10*ROW('Water Data'!D98)))</f>
        <v/>
      </c>
      <c r="BT104" s="277" t="str">
        <f ca="true">+IF(OFFSET('Water Data'!$D$28,0,10*ROW('Water Data'!D98))="","",OFFSET('Water Data'!$D$28,0,10*ROW('Water Data'!D98)))</f>
        <v/>
      </c>
      <c r="BU104" s="277" t="str">
        <f ca="true">+IF(OFFSET('Water Data'!$D$29,0,10*ROW('Water Data'!D98))="","",OFFSET('Water Data'!$D$29,0,10*ROW('Water Data'!D98)))</f>
        <v/>
      </c>
      <c r="BV104" s="277" t="str">
        <f ca="true">+IF(OFFSET('Water Data'!$E$27,0,10*ROW('Water Data'!E98))="","",OFFSET('Water Data'!$E$27,0,10*ROW('Water Data'!E98)))</f>
        <v/>
      </c>
      <c r="BW104" s="277" t="str">
        <f ca="true">+IF(OFFSET('Water Data'!$E$28,0,10*ROW('Water Data'!E98))="","",OFFSET('Water Data'!$E$28,0,10*ROW('Water Data'!E98)))</f>
        <v/>
      </c>
      <c r="BX104" s="277" t="str">
        <f ca="true">+IF(OFFSET('Water Data'!$E$29,0,10*ROW('Water Data'!E98))="","",OFFSET('Water Data'!$E$29,0,10*ROW('Water Data'!E98)))</f>
        <v/>
      </c>
      <c r="BY104" s="277" t="str">
        <f ca="true">+IF(OFFSET('Water Data'!$F$27,0,10*ROW('Water Data'!F98))="","",OFFSET('Water Data'!$F$27,0,10*ROW('Water Data'!F98)))</f>
        <v/>
      </c>
      <c r="BZ104" s="277" t="str">
        <f ca="true">+IF(OFFSET('Water Data'!$F$28,0,10*ROW('Water Data'!F98))="","",OFFSET('Water Data'!$F$28,0,10*ROW('Water Data'!F98)))</f>
        <v/>
      </c>
      <c r="CA104" s="277" t="str">
        <f ca="true">+IF(OFFSET('Water Data'!$F$29,0,10*ROW('Water Data'!F98))="","",OFFSET('Water Data'!$F$29,0,10*ROW('Water Data'!F98)))</f>
        <v/>
      </c>
      <c r="CB104" s="277" t="str">
        <f ca="true">+IF(OFFSET('Water Data'!$G$27,0,10*ROW('Water Data'!G98))="","",OFFSET('Water Data'!$G$27,0,10*ROW('Water Data'!G98)))</f>
        <v/>
      </c>
      <c r="CC104" s="277" t="str">
        <f ca="true">+IF(OFFSET('Water Data'!$G$28,0,10*ROW('Water Data'!G98))="","",OFFSET('Water Data'!$G$28,0,10*ROW('Water Data'!G98)))</f>
        <v/>
      </c>
      <c r="CD104" s="277" t="str">
        <f ca="true">+IF(OFFSET('Water Data'!$G$29,0,10*ROW('Water Data'!G98))="","",OFFSET('Water Data'!$G$29,0,10*ROW('Water Data'!G98)))</f>
        <v/>
      </c>
      <c r="CE104" s="277" t="str">
        <f ca="true">+IF(OFFSET('Water Data'!$H$27,0,10*ROW('Water Data'!H98))="","",OFFSET('Water Data'!$H$27,0,10*ROW('Water Data'!H98)))</f>
        <v/>
      </c>
      <c r="CF104" s="277" t="str">
        <f ca="true">+IF(OFFSET('Water Data'!$H$28,0,10*ROW('Water Data'!H98))="","",OFFSET('Water Data'!$H$28,0,10*ROW('Water Data'!H98)))</f>
        <v/>
      </c>
      <c r="CG104" s="277" t="str">
        <f ca="true">+IF(OFFSET('Water Data'!$H$29,0,10*ROW('Water Data'!H98))="","",OFFSET('Water Data'!$H$29,0,10*ROW('Water Data'!H98)))</f>
        <v/>
      </c>
      <c r="CH104" s="277" t="str">
        <f ca="true">+IF(OFFSET('Water Data'!$I$27,0,10*ROW('Water Data'!I98))="","",OFFSET('Water Data'!$I$27,0,10*ROW('Water Data'!I98)))</f>
        <v/>
      </c>
      <c r="CI104" s="277" t="str">
        <f ca="true">+IF(OFFSET('Water Data'!$I$28,0,10*ROW('Water Data'!I98))="","",OFFSET('Water Data'!$I$28,0,10*ROW('Water Data'!I98)))</f>
        <v/>
      </c>
      <c r="CJ104" s="277" t="str">
        <f ca="true">+IF(OFFSET('Water Data'!$I$29,0,10*ROW('Water Data'!I98))="","",OFFSET('Water Data'!$I$29,0,10*ROW('Water Data'!I98)))</f>
        <v/>
      </c>
      <c r="CK104" s="277" t="str">
        <f ca="true">+IF(OFFSET('Sanitation Data'!$D$28,0,10*ROW('Sanitation Data'!D98))="","",OFFSET('Sanitation Data'!$D$28,0,10*ROW('Sanitation Data'!D98)))</f>
        <v/>
      </c>
      <c r="CL104" s="277" t="str">
        <f ca="true">+IF(OFFSET('Sanitation Data'!$D$29,0,10*ROW('Sanitation Data'!D98))="","",OFFSET('Sanitation Data'!$D$29,0,10*ROW('Sanitation Data'!D98)))</f>
        <v/>
      </c>
      <c r="CM104" s="277" t="str">
        <f ca="true">+IF(OFFSET('Sanitation Data'!$D$30,0,10*ROW('Sanitation Data'!D98))="","",OFFSET('Sanitation Data'!$D$30,0,10*ROW('Sanitation Data'!D98)))</f>
        <v/>
      </c>
      <c r="CN104" s="277" t="str">
        <f ca="true">+IF(OFFSET('Sanitation Data'!$D$31,0,10*ROW('Sanitation Data'!D98))="","",OFFSET('Sanitation Data'!$D$31,0,10*ROW('Sanitation Data'!D98)))</f>
        <v/>
      </c>
      <c r="CO104" s="277" t="str">
        <f ca="true">+IF(OFFSET('Sanitation Data'!$D$32,0,10*ROW('Sanitation Data'!D98))="","",OFFSET('Sanitation Data'!$D$32,0,10*ROW('Sanitation Data'!D98)))</f>
        <v/>
      </c>
      <c r="CP104" s="277" t="str">
        <f ca="true">+IF(OFFSET('Sanitation Data'!$E$28,0,10*ROW('Sanitation Data'!E98))="","",OFFSET('Sanitation Data'!$E$28,0,10*ROW('Sanitation Data'!E98)))</f>
        <v/>
      </c>
      <c r="CQ104" s="277" t="str">
        <f ca="true">+IF(OFFSET('Sanitation Data'!$E$29,0,10*ROW('Sanitation Data'!E98))="","",OFFSET('Sanitation Data'!$E$29,0,10*ROW('Sanitation Data'!E98)))</f>
        <v/>
      </c>
      <c r="CR104" s="277" t="str">
        <f ca="true">+IF(OFFSET('Sanitation Data'!$E$30,0,10*ROW('Sanitation Data'!E98))="","",OFFSET('Sanitation Data'!$E$30,0,10*ROW('Sanitation Data'!E98)))</f>
        <v/>
      </c>
      <c r="CS104" s="277" t="str">
        <f ca="true">+IF(OFFSET('Sanitation Data'!$E$31,0,10*ROW('Sanitation Data'!E98))="","",OFFSET('Sanitation Data'!$E$31,0,10*ROW('Sanitation Data'!E98)))</f>
        <v/>
      </c>
      <c r="CT104" s="277" t="str">
        <f ca="true">+IF(OFFSET('Sanitation Data'!$E$32,0,10*ROW('Sanitation Data'!E98))="","",OFFSET('Sanitation Data'!$E$32,0,10*ROW('Sanitation Data'!E98)))</f>
        <v/>
      </c>
      <c r="CU104" s="277" t="str">
        <f ca="true">+IF(OFFSET('Sanitation Data'!$F$28,0,10*ROW('Sanitation Data'!F98))="","",OFFSET('Sanitation Data'!$F$28,0,10*ROW('Sanitation Data'!F98)))</f>
        <v/>
      </c>
      <c r="CV104" s="277" t="str">
        <f ca="true">+IF(OFFSET('Sanitation Data'!$F$29,0,10*ROW('Sanitation Data'!F98))="","",OFFSET('Sanitation Data'!$F$29,0,10*ROW('Sanitation Data'!F98)))</f>
        <v/>
      </c>
      <c r="CW104" s="277" t="str">
        <f ca="true">+IF(OFFSET('Sanitation Data'!$F$30,0,10*ROW('Sanitation Data'!F98))="","",OFFSET('Sanitation Data'!$F$30,0,10*ROW('Sanitation Data'!F98)))</f>
        <v/>
      </c>
      <c r="CX104" s="277" t="str">
        <f ca="true">+IF(OFFSET('Sanitation Data'!$F$31,0,10*ROW('Sanitation Data'!F98))="","",OFFSET('Sanitation Data'!$F$31,0,10*ROW('Sanitation Data'!F98)))</f>
        <v/>
      </c>
      <c r="CY104" s="277" t="str">
        <f ca="true">+IF(OFFSET('Sanitation Data'!$F$32,0,10*ROW('Sanitation Data'!F98))="","",OFFSET('Sanitation Data'!$F$32,0,10*ROW('Sanitation Data'!F98)))</f>
        <v/>
      </c>
      <c r="CZ104" s="277" t="str">
        <f ca="true">+IF(OFFSET('Sanitation Data'!$G$28,0,10*ROW('Sanitation Data'!G98))="","",OFFSET('Sanitation Data'!$G$28,0,10*ROW('Sanitation Data'!G98)))</f>
        <v/>
      </c>
      <c r="DA104" s="277" t="str">
        <f ca="true">+IF(OFFSET('Sanitation Data'!$G$29,0,10*ROW('Sanitation Data'!G98))="","",OFFSET('Sanitation Data'!$G$29,0,10*ROW('Sanitation Data'!G98)))</f>
        <v/>
      </c>
      <c r="DB104" s="277" t="str">
        <f ca="true">+IF(OFFSET('Sanitation Data'!$G$30,0,10*ROW('Sanitation Data'!G98))="","",OFFSET('Sanitation Data'!$G$30,0,10*ROW('Sanitation Data'!G98)))</f>
        <v/>
      </c>
      <c r="DC104" s="277" t="str">
        <f ca="true">+IF(OFFSET('Sanitation Data'!$G$31,0,10*ROW('Sanitation Data'!G98))="","",OFFSET('Sanitation Data'!$G$31,0,10*ROW('Sanitation Data'!G98)))</f>
        <v/>
      </c>
      <c r="DD104" s="277" t="str">
        <f ca="true">+IF(OFFSET('Sanitation Data'!$G$32,0,10*ROW('Sanitation Data'!G98))="","",OFFSET('Sanitation Data'!$G$32,0,10*ROW('Sanitation Data'!G98)))</f>
        <v/>
      </c>
      <c r="DE104" s="277" t="str">
        <f ca="true">+IF(OFFSET('Sanitation Data'!$H$28,0,10*ROW('Sanitation Data'!H98))="","",OFFSET('Sanitation Data'!$H$28,0,10*ROW('Sanitation Data'!H98)))</f>
        <v/>
      </c>
      <c r="DF104" s="277" t="str">
        <f ca="true">+IF(OFFSET('Sanitation Data'!$H$29,0,10*ROW('Sanitation Data'!H98))="","",OFFSET('Sanitation Data'!$H$29,0,10*ROW('Sanitation Data'!H98)))</f>
        <v/>
      </c>
      <c r="DG104" s="277" t="str">
        <f ca="true">+IF(OFFSET('Sanitation Data'!$H$30,0,10*ROW('Sanitation Data'!H98))="","",OFFSET('Sanitation Data'!$H$30,0,10*ROW('Sanitation Data'!H98)))</f>
        <v/>
      </c>
      <c r="DH104" s="277" t="str">
        <f ca="true">+IF(OFFSET('Sanitation Data'!$H$31,0,10*ROW('Sanitation Data'!H98))="","",OFFSET('Sanitation Data'!$H$31,0,10*ROW('Sanitation Data'!H98)))</f>
        <v/>
      </c>
      <c r="DI104" s="277" t="str">
        <f ca="true">+IF(OFFSET('Sanitation Data'!$H$32,0,10*ROW('Sanitation Data'!H98))="","",OFFSET('Sanitation Data'!$H$32,0,10*ROW('Sanitation Data'!H98)))</f>
        <v/>
      </c>
      <c r="DJ104" s="277" t="str">
        <f ca="true">+IF(OFFSET('Sanitation Data'!$I$28,0,10*ROW('Sanitation Data'!I98))="","",OFFSET('Sanitation Data'!$I$28,0,10*ROW('Sanitation Data'!I98)))</f>
        <v/>
      </c>
      <c r="DK104" s="277" t="str">
        <f ca="true">+IF(OFFSET('Sanitation Data'!$I$29,0,10*ROW('Sanitation Data'!I98))="","",OFFSET('Sanitation Data'!$I$29,0,10*ROW('Sanitation Data'!I98)))</f>
        <v/>
      </c>
      <c r="DL104" s="277" t="str">
        <f ca="true">+IF(OFFSET('Sanitation Data'!$I$30,0,10*ROW('Sanitation Data'!I98))="","",OFFSET('Sanitation Data'!$I$30,0,10*ROW('Sanitation Data'!I98)))</f>
        <v/>
      </c>
      <c r="DM104" s="277" t="str">
        <f ca="true">+IF(OFFSET('Sanitation Data'!$I$31,0,10*ROW('Sanitation Data'!I98))="","",OFFSET('Sanitation Data'!$I$31,0,10*ROW('Sanitation Data'!I98)))</f>
        <v/>
      </c>
      <c r="DN104" s="277" t="str">
        <f ca="true">+IF(OFFSET('Sanitation Data'!$I$32,0,10*ROW('Sanitation Data'!I98))="","",OFFSET('Sanitation Data'!$I$32,0,10*ROW('Sanitation Data'!I98)))</f>
        <v/>
      </c>
      <c r="DO104" s="277" t="str">
        <f ca="true">+IF(OFFSET('Hygiene Data'!$D$11,0,10*ROW('Hygiene Data'!D98))="","",OFFSET('Hygiene Data'!$D$11,0,10*ROW('Hygiene Data'!D98)))</f>
        <v/>
      </c>
      <c r="DP104" s="277" t="str">
        <f ca="true">+IF(OFFSET('Hygiene Data'!$D$12,0,10*ROW('Hygiene Data'!D98))="","",OFFSET('Hygiene Data'!$D$12,0,10*ROW('Hygiene Data'!D98)))</f>
        <v/>
      </c>
      <c r="DQ104" s="277" t="str">
        <f ca="true">+IF(OFFSET('Hygiene Data'!$D$13,0,10*ROW('Hygiene Data'!D98))="","",OFFSET('Hygiene Data'!$D$13,0,10*ROW('Hygiene Data'!D98)))</f>
        <v/>
      </c>
      <c r="DR104" s="277" t="str">
        <f ca="true">+IF(OFFSET('Hygiene Data'!$E$11,0,10*ROW('Hygiene Data'!E98))="","",OFFSET('Hygiene Data'!$E$11,0,10*ROW('Hygiene Data'!E98)))</f>
        <v/>
      </c>
      <c r="DS104" s="277" t="str">
        <f ca="true">+IF(OFFSET('Hygiene Data'!$E$12,0,10*ROW('Hygiene Data'!E98))="","",OFFSET('Hygiene Data'!$E$12,0,10*ROW('Hygiene Data'!E98)))</f>
        <v/>
      </c>
      <c r="DT104" s="277" t="str">
        <f ca="true">+IF(OFFSET('Hygiene Data'!$E$13,0,10*ROW('Hygiene Data'!E98))="","",OFFSET('Hygiene Data'!$E$13,0,10*ROW('Hygiene Data'!E98)))</f>
        <v/>
      </c>
      <c r="DU104" s="277" t="str">
        <f ca="true">+IF(OFFSET('Hygiene Data'!$F$11,0,10*ROW('Hygiene Data'!F98))="","",OFFSET('Hygiene Data'!$F$11,0,10*ROW('Hygiene Data'!F98)))</f>
        <v/>
      </c>
      <c r="DV104" s="277" t="str">
        <f ca="true">+IF(OFFSET('Hygiene Data'!$F$12,0,10*ROW('Hygiene Data'!F98))="","",OFFSET('Hygiene Data'!$F$12,0,10*ROW('Hygiene Data'!F98)))</f>
        <v/>
      </c>
      <c r="DW104" s="277" t="str">
        <f ca="true">+IF(OFFSET('Hygiene Data'!$F$13,0,10*ROW('Hygiene Data'!F98))="","",OFFSET('Hygiene Data'!$F$13,0,10*ROW('Hygiene Data'!F98)))</f>
        <v/>
      </c>
      <c r="DX104" s="277" t="str">
        <f ca="true">+IF(OFFSET('Hygiene Data'!$G$11,0,10*ROW('Hygiene Data'!G98))="","",OFFSET('Hygiene Data'!$G$11,0,10*ROW('Hygiene Data'!G98)))</f>
        <v/>
      </c>
      <c r="DY104" s="277" t="str">
        <f ca="true">+IF(OFFSET('Hygiene Data'!$G$12,0,10*ROW('Hygiene Data'!G98))="","",OFFSET('Hygiene Data'!$G$12,0,10*ROW('Hygiene Data'!G98)))</f>
        <v/>
      </c>
      <c r="DZ104" s="277" t="str">
        <f ca="true">+IF(OFFSET('Hygiene Data'!$G$13,0,10*ROW('Hygiene Data'!G98))="","",OFFSET('Hygiene Data'!$G$13,0,10*ROW('Hygiene Data'!G98)))</f>
        <v/>
      </c>
      <c r="EA104" s="277" t="str">
        <f ca="true">+IF(OFFSET('Hygiene Data'!$H$11,0,10*ROW('Hygiene Data'!H98))="","",OFFSET('Hygiene Data'!$H$11,0,10*ROW('Hygiene Data'!H98)))</f>
        <v/>
      </c>
      <c r="EB104" s="277" t="str">
        <f ca="true">+IF(OFFSET('Hygiene Data'!$H$12,0,10*ROW('Hygiene Data'!H98))="","",OFFSET('Hygiene Data'!$H$12,0,10*ROW('Hygiene Data'!H98)))</f>
        <v/>
      </c>
      <c r="EC104" s="277" t="str">
        <f ca="true">+IF(OFFSET('Hygiene Data'!$H$13,0,10*ROW('Hygiene Data'!H98))="","",OFFSET('Hygiene Data'!$H$13,0,10*ROW('Hygiene Data'!H98)))</f>
        <v/>
      </c>
      <c r="ED104" s="277" t="str">
        <f ca="true">+IF(OFFSET('Hygiene Data'!$I$11,0,10*ROW('Hygiene Data'!I98))="","",OFFSET('Hygiene Data'!$I$11,0,10*ROW('Hygiene Data'!I98)))</f>
        <v/>
      </c>
      <c r="EE104" s="277" t="str">
        <f ca="true">+IF(OFFSET('Hygiene Data'!$I$12,0,10*ROW('Hygiene Data'!I98))="","",OFFSET('Hygiene Data'!$I$12,0,10*ROW('Hygiene Data'!I98)))</f>
        <v/>
      </c>
      <c r="EF104" s="277"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33" t="str">
        <f t="shared" ca="true" si="1"/>
        <v/>
      </c>
      <c r="D105" s="92"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2"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2"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2"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2"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2"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2"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2"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2"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2"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2"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2"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2"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2"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2"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2"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2"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2"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3"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3"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3"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3"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3"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3"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3"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3"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3"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3"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3"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3"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3"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3"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3"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3"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3"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3"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3"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3"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3"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3"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3"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3"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3"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3"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3"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3"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3"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3"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4"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4"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4"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4"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4"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4"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4"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4"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4"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4"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4"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4"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4"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4"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4"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4"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4"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4"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7"/>
      <c r="BS105" s="277" t="str">
        <f ca="true">+IF(OFFSET('Water Data'!$D$27,0,10*ROW('Water Data'!D99))="","",OFFSET('Water Data'!$D$27,0,10*ROW('Water Data'!D99)))</f>
        <v/>
      </c>
      <c r="BT105" s="277" t="str">
        <f ca="true">+IF(OFFSET('Water Data'!$D$28,0,10*ROW('Water Data'!D99))="","",OFFSET('Water Data'!$D$28,0,10*ROW('Water Data'!D99)))</f>
        <v/>
      </c>
      <c r="BU105" s="277" t="str">
        <f ca="true">+IF(OFFSET('Water Data'!$D$29,0,10*ROW('Water Data'!D99))="","",OFFSET('Water Data'!$D$29,0,10*ROW('Water Data'!D99)))</f>
        <v/>
      </c>
      <c r="BV105" s="277" t="str">
        <f ca="true">+IF(OFFSET('Water Data'!$E$27,0,10*ROW('Water Data'!E99))="","",OFFSET('Water Data'!$E$27,0,10*ROW('Water Data'!E99)))</f>
        <v/>
      </c>
      <c r="BW105" s="277" t="str">
        <f ca="true">+IF(OFFSET('Water Data'!$E$28,0,10*ROW('Water Data'!E99))="","",OFFSET('Water Data'!$E$28,0,10*ROW('Water Data'!E99)))</f>
        <v/>
      </c>
      <c r="BX105" s="277" t="str">
        <f ca="true">+IF(OFFSET('Water Data'!$E$29,0,10*ROW('Water Data'!E99))="","",OFFSET('Water Data'!$E$29,0,10*ROW('Water Data'!E99)))</f>
        <v/>
      </c>
      <c r="BY105" s="277" t="str">
        <f ca="true">+IF(OFFSET('Water Data'!$F$27,0,10*ROW('Water Data'!F99))="","",OFFSET('Water Data'!$F$27,0,10*ROW('Water Data'!F99)))</f>
        <v/>
      </c>
      <c r="BZ105" s="277" t="str">
        <f ca="true">+IF(OFFSET('Water Data'!$F$28,0,10*ROW('Water Data'!F99))="","",OFFSET('Water Data'!$F$28,0,10*ROW('Water Data'!F99)))</f>
        <v/>
      </c>
      <c r="CA105" s="277" t="str">
        <f ca="true">+IF(OFFSET('Water Data'!$F$29,0,10*ROW('Water Data'!F99))="","",OFFSET('Water Data'!$F$29,0,10*ROW('Water Data'!F99)))</f>
        <v/>
      </c>
      <c r="CB105" s="277" t="str">
        <f ca="true">+IF(OFFSET('Water Data'!$G$27,0,10*ROW('Water Data'!G99))="","",OFFSET('Water Data'!$G$27,0,10*ROW('Water Data'!G99)))</f>
        <v/>
      </c>
      <c r="CC105" s="277" t="str">
        <f ca="true">+IF(OFFSET('Water Data'!$G$28,0,10*ROW('Water Data'!G99))="","",OFFSET('Water Data'!$G$28,0,10*ROW('Water Data'!G99)))</f>
        <v/>
      </c>
      <c r="CD105" s="277" t="str">
        <f ca="true">+IF(OFFSET('Water Data'!$G$29,0,10*ROW('Water Data'!G99))="","",OFFSET('Water Data'!$G$29,0,10*ROW('Water Data'!G99)))</f>
        <v/>
      </c>
      <c r="CE105" s="277" t="str">
        <f ca="true">+IF(OFFSET('Water Data'!$H$27,0,10*ROW('Water Data'!H99))="","",OFFSET('Water Data'!$H$27,0,10*ROW('Water Data'!H99)))</f>
        <v/>
      </c>
      <c r="CF105" s="277" t="str">
        <f ca="true">+IF(OFFSET('Water Data'!$H$28,0,10*ROW('Water Data'!H99))="","",OFFSET('Water Data'!$H$28,0,10*ROW('Water Data'!H99)))</f>
        <v/>
      </c>
      <c r="CG105" s="277" t="str">
        <f ca="true">+IF(OFFSET('Water Data'!$H$29,0,10*ROW('Water Data'!H99))="","",OFFSET('Water Data'!$H$29,0,10*ROW('Water Data'!H99)))</f>
        <v/>
      </c>
      <c r="CH105" s="277" t="str">
        <f ca="true">+IF(OFFSET('Water Data'!$I$27,0,10*ROW('Water Data'!I99))="","",OFFSET('Water Data'!$I$27,0,10*ROW('Water Data'!I99)))</f>
        <v/>
      </c>
      <c r="CI105" s="277" t="str">
        <f ca="true">+IF(OFFSET('Water Data'!$I$28,0,10*ROW('Water Data'!I99))="","",OFFSET('Water Data'!$I$28,0,10*ROW('Water Data'!I99)))</f>
        <v/>
      </c>
      <c r="CJ105" s="277" t="str">
        <f ca="true">+IF(OFFSET('Water Data'!$I$29,0,10*ROW('Water Data'!I99))="","",OFFSET('Water Data'!$I$29,0,10*ROW('Water Data'!I99)))</f>
        <v/>
      </c>
      <c r="CK105" s="277" t="str">
        <f ca="true">+IF(OFFSET('Sanitation Data'!$D$28,0,10*ROW('Sanitation Data'!D99))="","",OFFSET('Sanitation Data'!$D$28,0,10*ROW('Sanitation Data'!D99)))</f>
        <v/>
      </c>
      <c r="CL105" s="277" t="str">
        <f ca="true">+IF(OFFSET('Sanitation Data'!$D$29,0,10*ROW('Sanitation Data'!D99))="","",OFFSET('Sanitation Data'!$D$29,0,10*ROW('Sanitation Data'!D99)))</f>
        <v/>
      </c>
      <c r="CM105" s="277" t="str">
        <f ca="true">+IF(OFFSET('Sanitation Data'!$D$30,0,10*ROW('Sanitation Data'!D99))="","",OFFSET('Sanitation Data'!$D$30,0,10*ROW('Sanitation Data'!D99)))</f>
        <v/>
      </c>
      <c r="CN105" s="277" t="str">
        <f ca="true">+IF(OFFSET('Sanitation Data'!$D$31,0,10*ROW('Sanitation Data'!D99))="","",OFFSET('Sanitation Data'!$D$31,0,10*ROW('Sanitation Data'!D99)))</f>
        <v/>
      </c>
      <c r="CO105" s="277" t="str">
        <f ca="true">+IF(OFFSET('Sanitation Data'!$D$32,0,10*ROW('Sanitation Data'!D99))="","",OFFSET('Sanitation Data'!$D$32,0,10*ROW('Sanitation Data'!D99)))</f>
        <v/>
      </c>
      <c r="CP105" s="277" t="str">
        <f ca="true">+IF(OFFSET('Sanitation Data'!$E$28,0,10*ROW('Sanitation Data'!E99))="","",OFFSET('Sanitation Data'!$E$28,0,10*ROW('Sanitation Data'!E99)))</f>
        <v/>
      </c>
      <c r="CQ105" s="277" t="str">
        <f ca="true">+IF(OFFSET('Sanitation Data'!$E$29,0,10*ROW('Sanitation Data'!E99))="","",OFFSET('Sanitation Data'!$E$29,0,10*ROW('Sanitation Data'!E99)))</f>
        <v/>
      </c>
      <c r="CR105" s="277" t="str">
        <f ca="true">+IF(OFFSET('Sanitation Data'!$E$30,0,10*ROW('Sanitation Data'!E99))="","",OFFSET('Sanitation Data'!$E$30,0,10*ROW('Sanitation Data'!E99)))</f>
        <v/>
      </c>
      <c r="CS105" s="277" t="str">
        <f ca="true">+IF(OFFSET('Sanitation Data'!$E$31,0,10*ROW('Sanitation Data'!E99))="","",OFFSET('Sanitation Data'!$E$31,0,10*ROW('Sanitation Data'!E99)))</f>
        <v/>
      </c>
      <c r="CT105" s="277" t="str">
        <f ca="true">+IF(OFFSET('Sanitation Data'!$E$32,0,10*ROW('Sanitation Data'!E99))="","",OFFSET('Sanitation Data'!$E$32,0,10*ROW('Sanitation Data'!E99)))</f>
        <v/>
      </c>
      <c r="CU105" s="277" t="str">
        <f ca="true">+IF(OFFSET('Sanitation Data'!$F$28,0,10*ROW('Sanitation Data'!F99))="","",OFFSET('Sanitation Data'!$F$28,0,10*ROW('Sanitation Data'!F99)))</f>
        <v/>
      </c>
      <c r="CV105" s="277" t="str">
        <f ca="true">+IF(OFFSET('Sanitation Data'!$F$29,0,10*ROW('Sanitation Data'!F99))="","",OFFSET('Sanitation Data'!$F$29,0,10*ROW('Sanitation Data'!F99)))</f>
        <v/>
      </c>
      <c r="CW105" s="277" t="str">
        <f ca="true">+IF(OFFSET('Sanitation Data'!$F$30,0,10*ROW('Sanitation Data'!F99))="","",OFFSET('Sanitation Data'!$F$30,0,10*ROW('Sanitation Data'!F99)))</f>
        <v/>
      </c>
      <c r="CX105" s="277" t="str">
        <f ca="true">+IF(OFFSET('Sanitation Data'!$F$31,0,10*ROW('Sanitation Data'!F99))="","",OFFSET('Sanitation Data'!$F$31,0,10*ROW('Sanitation Data'!F99)))</f>
        <v/>
      </c>
      <c r="CY105" s="277" t="str">
        <f ca="true">+IF(OFFSET('Sanitation Data'!$F$32,0,10*ROW('Sanitation Data'!F99))="","",OFFSET('Sanitation Data'!$F$32,0,10*ROW('Sanitation Data'!F99)))</f>
        <v/>
      </c>
      <c r="CZ105" s="277" t="str">
        <f ca="true">+IF(OFFSET('Sanitation Data'!$G$28,0,10*ROW('Sanitation Data'!G99))="","",OFFSET('Sanitation Data'!$G$28,0,10*ROW('Sanitation Data'!G99)))</f>
        <v/>
      </c>
      <c r="DA105" s="277" t="str">
        <f ca="true">+IF(OFFSET('Sanitation Data'!$G$29,0,10*ROW('Sanitation Data'!G99))="","",OFFSET('Sanitation Data'!$G$29,0,10*ROW('Sanitation Data'!G99)))</f>
        <v/>
      </c>
      <c r="DB105" s="277" t="str">
        <f ca="true">+IF(OFFSET('Sanitation Data'!$G$30,0,10*ROW('Sanitation Data'!G99))="","",OFFSET('Sanitation Data'!$G$30,0,10*ROW('Sanitation Data'!G99)))</f>
        <v/>
      </c>
      <c r="DC105" s="277" t="str">
        <f ca="true">+IF(OFFSET('Sanitation Data'!$G$31,0,10*ROW('Sanitation Data'!G99))="","",OFFSET('Sanitation Data'!$G$31,0,10*ROW('Sanitation Data'!G99)))</f>
        <v/>
      </c>
      <c r="DD105" s="277" t="str">
        <f ca="true">+IF(OFFSET('Sanitation Data'!$G$32,0,10*ROW('Sanitation Data'!G99))="","",OFFSET('Sanitation Data'!$G$32,0,10*ROW('Sanitation Data'!G99)))</f>
        <v/>
      </c>
      <c r="DE105" s="277" t="str">
        <f ca="true">+IF(OFFSET('Sanitation Data'!$H$28,0,10*ROW('Sanitation Data'!H99))="","",OFFSET('Sanitation Data'!$H$28,0,10*ROW('Sanitation Data'!H99)))</f>
        <v/>
      </c>
      <c r="DF105" s="277" t="str">
        <f ca="true">+IF(OFFSET('Sanitation Data'!$H$29,0,10*ROW('Sanitation Data'!H99))="","",OFFSET('Sanitation Data'!$H$29,0,10*ROW('Sanitation Data'!H99)))</f>
        <v/>
      </c>
      <c r="DG105" s="277" t="str">
        <f ca="true">+IF(OFFSET('Sanitation Data'!$H$30,0,10*ROW('Sanitation Data'!H99))="","",OFFSET('Sanitation Data'!$H$30,0,10*ROW('Sanitation Data'!H99)))</f>
        <v/>
      </c>
      <c r="DH105" s="277" t="str">
        <f ca="true">+IF(OFFSET('Sanitation Data'!$H$31,0,10*ROW('Sanitation Data'!H99))="","",OFFSET('Sanitation Data'!$H$31,0,10*ROW('Sanitation Data'!H99)))</f>
        <v/>
      </c>
      <c r="DI105" s="277" t="str">
        <f ca="true">+IF(OFFSET('Sanitation Data'!$H$32,0,10*ROW('Sanitation Data'!H99))="","",OFFSET('Sanitation Data'!$H$32,0,10*ROW('Sanitation Data'!H99)))</f>
        <v/>
      </c>
      <c r="DJ105" s="277" t="str">
        <f ca="true">+IF(OFFSET('Sanitation Data'!$I$28,0,10*ROW('Sanitation Data'!I99))="","",OFFSET('Sanitation Data'!$I$28,0,10*ROW('Sanitation Data'!I99)))</f>
        <v/>
      </c>
      <c r="DK105" s="277" t="str">
        <f ca="true">+IF(OFFSET('Sanitation Data'!$I$29,0,10*ROW('Sanitation Data'!I99))="","",OFFSET('Sanitation Data'!$I$29,0,10*ROW('Sanitation Data'!I99)))</f>
        <v/>
      </c>
      <c r="DL105" s="277" t="str">
        <f ca="true">+IF(OFFSET('Sanitation Data'!$I$30,0,10*ROW('Sanitation Data'!I99))="","",OFFSET('Sanitation Data'!$I$30,0,10*ROW('Sanitation Data'!I99)))</f>
        <v/>
      </c>
      <c r="DM105" s="277" t="str">
        <f ca="true">+IF(OFFSET('Sanitation Data'!$I$31,0,10*ROW('Sanitation Data'!I99))="","",OFFSET('Sanitation Data'!$I$31,0,10*ROW('Sanitation Data'!I99)))</f>
        <v/>
      </c>
      <c r="DN105" s="277" t="str">
        <f ca="true">+IF(OFFSET('Sanitation Data'!$I$32,0,10*ROW('Sanitation Data'!I99))="","",OFFSET('Sanitation Data'!$I$32,0,10*ROW('Sanitation Data'!I99)))</f>
        <v/>
      </c>
      <c r="DO105" s="277" t="str">
        <f ca="true">+IF(OFFSET('Hygiene Data'!$D$11,0,10*ROW('Hygiene Data'!D99))="","",OFFSET('Hygiene Data'!$D$11,0,10*ROW('Hygiene Data'!D99)))</f>
        <v/>
      </c>
      <c r="DP105" s="277" t="str">
        <f ca="true">+IF(OFFSET('Hygiene Data'!$D$12,0,10*ROW('Hygiene Data'!D99))="","",OFFSET('Hygiene Data'!$D$12,0,10*ROW('Hygiene Data'!D99)))</f>
        <v/>
      </c>
      <c r="DQ105" s="277" t="str">
        <f ca="true">+IF(OFFSET('Hygiene Data'!$D$13,0,10*ROW('Hygiene Data'!D99))="","",OFFSET('Hygiene Data'!$D$13,0,10*ROW('Hygiene Data'!D99)))</f>
        <v/>
      </c>
      <c r="DR105" s="277" t="str">
        <f ca="true">+IF(OFFSET('Hygiene Data'!$E$11,0,10*ROW('Hygiene Data'!E99))="","",OFFSET('Hygiene Data'!$E$11,0,10*ROW('Hygiene Data'!E99)))</f>
        <v/>
      </c>
      <c r="DS105" s="277" t="str">
        <f ca="true">+IF(OFFSET('Hygiene Data'!$E$12,0,10*ROW('Hygiene Data'!E99))="","",OFFSET('Hygiene Data'!$E$12,0,10*ROW('Hygiene Data'!E99)))</f>
        <v/>
      </c>
      <c r="DT105" s="277" t="str">
        <f ca="true">+IF(OFFSET('Hygiene Data'!$E$13,0,10*ROW('Hygiene Data'!E99))="","",OFFSET('Hygiene Data'!$E$13,0,10*ROW('Hygiene Data'!E99)))</f>
        <v/>
      </c>
      <c r="DU105" s="277" t="str">
        <f ca="true">+IF(OFFSET('Hygiene Data'!$F$11,0,10*ROW('Hygiene Data'!F99))="","",OFFSET('Hygiene Data'!$F$11,0,10*ROW('Hygiene Data'!F99)))</f>
        <v/>
      </c>
      <c r="DV105" s="277" t="str">
        <f ca="true">+IF(OFFSET('Hygiene Data'!$F$12,0,10*ROW('Hygiene Data'!F99))="","",OFFSET('Hygiene Data'!$F$12,0,10*ROW('Hygiene Data'!F99)))</f>
        <v/>
      </c>
      <c r="DW105" s="277" t="str">
        <f ca="true">+IF(OFFSET('Hygiene Data'!$F$13,0,10*ROW('Hygiene Data'!F99))="","",OFFSET('Hygiene Data'!$F$13,0,10*ROW('Hygiene Data'!F99)))</f>
        <v/>
      </c>
      <c r="DX105" s="277" t="str">
        <f ca="true">+IF(OFFSET('Hygiene Data'!$G$11,0,10*ROW('Hygiene Data'!G99))="","",OFFSET('Hygiene Data'!$G$11,0,10*ROW('Hygiene Data'!G99)))</f>
        <v/>
      </c>
      <c r="DY105" s="277" t="str">
        <f ca="true">+IF(OFFSET('Hygiene Data'!$G$12,0,10*ROW('Hygiene Data'!G99))="","",OFFSET('Hygiene Data'!$G$12,0,10*ROW('Hygiene Data'!G99)))</f>
        <v/>
      </c>
      <c r="DZ105" s="277" t="str">
        <f ca="true">+IF(OFFSET('Hygiene Data'!$G$13,0,10*ROW('Hygiene Data'!G99))="","",OFFSET('Hygiene Data'!$G$13,0,10*ROW('Hygiene Data'!G99)))</f>
        <v/>
      </c>
      <c r="EA105" s="277" t="str">
        <f ca="true">+IF(OFFSET('Hygiene Data'!$H$11,0,10*ROW('Hygiene Data'!H99))="","",OFFSET('Hygiene Data'!$H$11,0,10*ROW('Hygiene Data'!H99)))</f>
        <v/>
      </c>
      <c r="EB105" s="277" t="str">
        <f ca="true">+IF(OFFSET('Hygiene Data'!$H$12,0,10*ROW('Hygiene Data'!H99))="","",OFFSET('Hygiene Data'!$H$12,0,10*ROW('Hygiene Data'!H99)))</f>
        <v/>
      </c>
      <c r="EC105" s="277" t="str">
        <f ca="true">+IF(OFFSET('Hygiene Data'!$H$13,0,10*ROW('Hygiene Data'!H99))="","",OFFSET('Hygiene Data'!$H$13,0,10*ROW('Hygiene Data'!H99)))</f>
        <v/>
      </c>
      <c r="ED105" s="277" t="str">
        <f ca="true">+IF(OFFSET('Hygiene Data'!$I$11,0,10*ROW('Hygiene Data'!I99))="","",OFFSET('Hygiene Data'!$I$11,0,10*ROW('Hygiene Data'!I99)))</f>
        <v/>
      </c>
      <c r="EE105" s="277" t="str">
        <f ca="true">+IF(OFFSET('Hygiene Data'!$I$12,0,10*ROW('Hygiene Data'!I99))="","",OFFSET('Hygiene Data'!$I$12,0,10*ROW('Hygiene Data'!I99)))</f>
        <v/>
      </c>
      <c r="EF105" s="277"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33" t="str">
        <f t="shared" ca="true" si="1"/>
        <v/>
      </c>
      <c r="D106" s="92"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2"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2"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2"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2"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2"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2"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2"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2"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2"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2"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2"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2"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2"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2"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2"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2"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2"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3"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3"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3"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3"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3"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3"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3"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3"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3"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3"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3"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3"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3"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3"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3"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3"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3"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3"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3"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3"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3"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3"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3"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3"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3"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3"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3"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3"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3"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3"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4"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4"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4"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4"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4"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4"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4"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4"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4"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4"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4"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4"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4"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4"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4"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4"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4"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4"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7"/>
      <c r="BS106" s="277" t="str">
        <f ca="true">+IF(OFFSET('Water Data'!$D$27,0,10*ROW('Water Data'!D100))="","",OFFSET('Water Data'!$D$27,0,10*ROW('Water Data'!D100)))</f>
        <v/>
      </c>
      <c r="BT106" s="277" t="str">
        <f ca="true">+IF(OFFSET('Water Data'!$D$28,0,10*ROW('Water Data'!D100))="","",OFFSET('Water Data'!$D$28,0,10*ROW('Water Data'!D100)))</f>
        <v/>
      </c>
      <c r="BU106" s="277" t="str">
        <f ca="true">+IF(OFFSET('Water Data'!$D$29,0,10*ROW('Water Data'!D100))="","",OFFSET('Water Data'!$D$29,0,10*ROW('Water Data'!D100)))</f>
        <v/>
      </c>
      <c r="BV106" s="277" t="str">
        <f ca="true">+IF(OFFSET('Water Data'!$E$27,0,10*ROW('Water Data'!E100))="","",OFFSET('Water Data'!$E$27,0,10*ROW('Water Data'!E100)))</f>
        <v/>
      </c>
      <c r="BW106" s="277" t="str">
        <f ca="true">+IF(OFFSET('Water Data'!$E$28,0,10*ROW('Water Data'!E100))="","",OFFSET('Water Data'!$E$28,0,10*ROW('Water Data'!E100)))</f>
        <v/>
      </c>
      <c r="BX106" s="277" t="str">
        <f ca="true">+IF(OFFSET('Water Data'!$E$29,0,10*ROW('Water Data'!E100))="","",OFFSET('Water Data'!$E$29,0,10*ROW('Water Data'!E100)))</f>
        <v/>
      </c>
      <c r="BY106" s="277" t="str">
        <f ca="true">+IF(OFFSET('Water Data'!$F$27,0,10*ROW('Water Data'!F100))="","",OFFSET('Water Data'!$F$27,0,10*ROW('Water Data'!F100)))</f>
        <v/>
      </c>
      <c r="BZ106" s="277" t="str">
        <f ca="true">+IF(OFFSET('Water Data'!$F$28,0,10*ROW('Water Data'!F100))="","",OFFSET('Water Data'!$F$28,0,10*ROW('Water Data'!F100)))</f>
        <v/>
      </c>
      <c r="CA106" s="277" t="str">
        <f ca="true">+IF(OFFSET('Water Data'!$F$29,0,10*ROW('Water Data'!F100))="","",OFFSET('Water Data'!$F$29,0,10*ROW('Water Data'!F100)))</f>
        <v/>
      </c>
      <c r="CB106" s="277" t="str">
        <f ca="true">+IF(OFFSET('Water Data'!$G$27,0,10*ROW('Water Data'!G100))="","",OFFSET('Water Data'!$G$27,0,10*ROW('Water Data'!G100)))</f>
        <v/>
      </c>
      <c r="CC106" s="277" t="str">
        <f ca="true">+IF(OFFSET('Water Data'!$G$28,0,10*ROW('Water Data'!G100))="","",OFFSET('Water Data'!$G$28,0,10*ROW('Water Data'!G100)))</f>
        <v/>
      </c>
      <c r="CD106" s="277" t="str">
        <f ca="true">+IF(OFFSET('Water Data'!$G$29,0,10*ROW('Water Data'!G100))="","",OFFSET('Water Data'!$G$29,0,10*ROW('Water Data'!G100)))</f>
        <v/>
      </c>
      <c r="CE106" s="277" t="str">
        <f ca="true">+IF(OFFSET('Water Data'!$H$27,0,10*ROW('Water Data'!H100))="","",OFFSET('Water Data'!$H$27,0,10*ROW('Water Data'!H100)))</f>
        <v/>
      </c>
      <c r="CF106" s="277" t="str">
        <f ca="true">+IF(OFFSET('Water Data'!$H$28,0,10*ROW('Water Data'!H100))="","",OFFSET('Water Data'!$H$28,0,10*ROW('Water Data'!H100)))</f>
        <v/>
      </c>
      <c r="CG106" s="277" t="str">
        <f ca="true">+IF(OFFSET('Water Data'!$H$29,0,10*ROW('Water Data'!H100))="","",OFFSET('Water Data'!$H$29,0,10*ROW('Water Data'!H100)))</f>
        <v/>
      </c>
      <c r="CH106" s="277" t="str">
        <f ca="true">+IF(OFFSET('Water Data'!$I$27,0,10*ROW('Water Data'!I100))="","",OFFSET('Water Data'!$I$27,0,10*ROW('Water Data'!I100)))</f>
        <v/>
      </c>
      <c r="CI106" s="277" t="str">
        <f ca="true">+IF(OFFSET('Water Data'!$I$28,0,10*ROW('Water Data'!I100))="","",OFFSET('Water Data'!$I$28,0,10*ROW('Water Data'!I100)))</f>
        <v/>
      </c>
      <c r="CJ106" s="277" t="str">
        <f ca="true">+IF(OFFSET('Water Data'!$I$29,0,10*ROW('Water Data'!I100))="","",OFFSET('Water Data'!$I$29,0,10*ROW('Water Data'!I100)))</f>
        <v/>
      </c>
      <c r="CK106" s="277" t="str">
        <f ca="true">+IF(OFFSET('Sanitation Data'!$D$28,0,10*ROW('Sanitation Data'!D100))="","",OFFSET('Sanitation Data'!$D$28,0,10*ROW('Sanitation Data'!D100)))</f>
        <v/>
      </c>
      <c r="CL106" s="277" t="str">
        <f ca="true">+IF(OFFSET('Sanitation Data'!$D$29,0,10*ROW('Sanitation Data'!D100))="","",OFFSET('Sanitation Data'!$D$29,0,10*ROW('Sanitation Data'!D100)))</f>
        <v/>
      </c>
      <c r="CM106" s="277" t="str">
        <f ca="true">+IF(OFFSET('Sanitation Data'!$D$30,0,10*ROW('Sanitation Data'!D100))="","",OFFSET('Sanitation Data'!$D$30,0,10*ROW('Sanitation Data'!D100)))</f>
        <v/>
      </c>
      <c r="CN106" s="277" t="str">
        <f ca="true">+IF(OFFSET('Sanitation Data'!$D$31,0,10*ROW('Sanitation Data'!D100))="","",OFFSET('Sanitation Data'!$D$31,0,10*ROW('Sanitation Data'!D100)))</f>
        <v/>
      </c>
      <c r="CO106" s="277" t="str">
        <f ca="true">+IF(OFFSET('Sanitation Data'!$D$32,0,10*ROW('Sanitation Data'!D100))="","",OFFSET('Sanitation Data'!$D$32,0,10*ROW('Sanitation Data'!D100)))</f>
        <v/>
      </c>
      <c r="CP106" s="277" t="str">
        <f ca="true">+IF(OFFSET('Sanitation Data'!$E$28,0,10*ROW('Sanitation Data'!E100))="","",OFFSET('Sanitation Data'!$E$28,0,10*ROW('Sanitation Data'!E100)))</f>
        <v/>
      </c>
      <c r="CQ106" s="277" t="str">
        <f ca="true">+IF(OFFSET('Sanitation Data'!$E$29,0,10*ROW('Sanitation Data'!E100))="","",OFFSET('Sanitation Data'!$E$29,0,10*ROW('Sanitation Data'!E100)))</f>
        <v/>
      </c>
      <c r="CR106" s="277" t="str">
        <f ca="true">+IF(OFFSET('Sanitation Data'!$E$30,0,10*ROW('Sanitation Data'!E100))="","",OFFSET('Sanitation Data'!$E$30,0,10*ROW('Sanitation Data'!E100)))</f>
        <v/>
      </c>
      <c r="CS106" s="277" t="str">
        <f ca="true">+IF(OFFSET('Sanitation Data'!$E$31,0,10*ROW('Sanitation Data'!E100))="","",OFFSET('Sanitation Data'!$E$31,0,10*ROW('Sanitation Data'!E100)))</f>
        <v/>
      </c>
      <c r="CT106" s="277" t="str">
        <f ca="true">+IF(OFFSET('Sanitation Data'!$E$32,0,10*ROW('Sanitation Data'!E100))="","",OFFSET('Sanitation Data'!$E$32,0,10*ROW('Sanitation Data'!E100)))</f>
        <v/>
      </c>
      <c r="CU106" s="277" t="str">
        <f ca="true">+IF(OFFSET('Sanitation Data'!$F$28,0,10*ROW('Sanitation Data'!F100))="","",OFFSET('Sanitation Data'!$F$28,0,10*ROW('Sanitation Data'!F100)))</f>
        <v/>
      </c>
      <c r="CV106" s="277" t="str">
        <f ca="true">+IF(OFFSET('Sanitation Data'!$F$29,0,10*ROW('Sanitation Data'!F100))="","",OFFSET('Sanitation Data'!$F$29,0,10*ROW('Sanitation Data'!F100)))</f>
        <v/>
      </c>
      <c r="CW106" s="277" t="str">
        <f ca="true">+IF(OFFSET('Sanitation Data'!$F$30,0,10*ROW('Sanitation Data'!F100))="","",OFFSET('Sanitation Data'!$F$30,0,10*ROW('Sanitation Data'!F100)))</f>
        <v/>
      </c>
      <c r="CX106" s="277" t="str">
        <f ca="true">+IF(OFFSET('Sanitation Data'!$F$31,0,10*ROW('Sanitation Data'!F100))="","",OFFSET('Sanitation Data'!$F$31,0,10*ROW('Sanitation Data'!F100)))</f>
        <v/>
      </c>
      <c r="CY106" s="277" t="str">
        <f ca="true">+IF(OFFSET('Sanitation Data'!$F$32,0,10*ROW('Sanitation Data'!F100))="","",OFFSET('Sanitation Data'!$F$32,0,10*ROW('Sanitation Data'!F100)))</f>
        <v/>
      </c>
      <c r="CZ106" s="277" t="str">
        <f ca="true">+IF(OFFSET('Sanitation Data'!$G$28,0,10*ROW('Sanitation Data'!G100))="","",OFFSET('Sanitation Data'!$G$28,0,10*ROW('Sanitation Data'!G100)))</f>
        <v/>
      </c>
      <c r="DA106" s="277" t="str">
        <f ca="true">+IF(OFFSET('Sanitation Data'!$G$29,0,10*ROW('Sanitation Data'!G100))="","",OFFSET('Sanitation Data'!$G$29,0,10*ROW('Sanitation Data'!G100)))</f>
        <v/>
      </c>
      <c r="DB106" s="277" t="str">
        <f ca="true">+IF(OFFSET('Sanitation Data'!$G$30,0,10*ROW('Sanitation Data'!G100))="","",OFFSET('Sanitation Data'!$G$30,0,10*ROW('Sanitation Data'!G100)))</f>
        <v/>
      </c>
      <c r="DC106" s="277" t="str">
        <f ca="true">+IF(OFFSET('Sanitation Data'!$G$31,0,10*ROW('Sanitation Data'!G100))="","",OFFSET('Sanitation Data'!$G$31,0,10*ROW('Sanitation Data'!G100)))</f>
        <v/>
      </c>
      <c r="DD106" s="277" t="str">
        <f ca="true">+IF(OFFSET('Sanitation Data'!$G$32,0,10*ROW('Sanitation Data'!G100))="","",OFFSET('Sanitation Data'!$G$32,0,10*ROW('Sanitation Data'!G100)))</f>
        <v/>
      </c>
      <c r="DE106" s="277" t="str">
        <f ca="true">+IF(OFFSET('Sanitation Data'!$H$28,0,10*ROW('Sanitation Data'!H100))="","",OFFSET('Sanitation Data'!$H$28,0,10*ROW('Sanitation Data'!H100)))</f>
        <v/>
      </c>
      <c r="DF106" s="277" t="str">
        <f ca="true">+IF(OFFSET('Sanitation Data'!$H$29,0,10*ROW('Sanitation Data'!H100))="","",OFFSET('Sanitation Data'!$H$29,0,10*ROW('Sanitation Data'!H100)))</f>
        <v/>
      </c>
      <c r="DG106" s="277" t="str">
        <f ca="true">+IF(OFFSET('Sanitation Data'!$H$30,0,10*ROW('Sanitation Data'!H100))="","",OFFSET('Sanitation Data'!$H$30,0,10*ROW('Sanitation Data'!H100)))</f>
        <v/>
      </c>
      <c r="DH106" s="277" t="str">
        <f ca="true">+IF(OFFSET('Sanitation Data'!$H$31,0,10*ROW('Sanitation Data'!H100))="","",OFFSET('Sanitation Data'!$H$31,0,10*ROW('Sanitation Data'!H100)))</f>
        <v/>
      </c>
      <c r="DI106" s="277" t="str">
        <f ca="true">+IF(OFFSET('Sanitation Data'!$H$32,0,10*ROW('Sanitation Data'!H100))="","",OFFSET('Sanitation Data'!$H$32,0,10*ROW('Sanitation Data'!H100)))</f>
        <v/>
      </c>
      <c r="DJ106" s="277" t="str">
        <f ca="true">+IF(OFFSET('Sanitation Data'!$I$28,0,10*ROW('Sanitation Data'!I100))="","",OFFSET('Sanitation Data'!$I$28,0,10*ROW('Sanitation Data'!I100)))</f>
        <v/>
      </c>
      <c r="DK106" s="277" t="str">
        <f ca="true">+IF(OFFSET('Sanitation Data'!$I$29,0,10*ROW('Sanitation Data'!I100))="","",OFFSET('Sanitation Data'!$I$29,0,10*ROW('Sanitation Data'!I100)))</f>
        <v/>
      </c>
      <c r="DL106" s="277" t="str">
        <f ca="true">+IF(OFFSET('Sanitation Data'!$I$30,0,10*ROW('Sanitation Data'!I100))="","",OFFSET('Sanitation Data'!$I$30,0,10*ROW('Sanitation Data'!I100)))</f>
        <v/>
      </c>
      <c r="DM106" s="277" t="str">
        <f ca="true">+IF(OFFSET('Sanitation Data'!$I$31,0,10*ROW('Sanitation Data'!I100))="","",OFFSET('Sanitation Data'!$I$31,0,10*ROW('Sanitation Data'!I100)))</f>
        <v/>
      </c>
      <c r="DN106" s="277" t="str">
        <f ca="true">+IF(OFFSET('Sanitation Data'!$I$32,0,10*ROW('Sanitation Data'!I100))="","",OFFSET('Sanitation Data'!$I$32,0,10*ROW('Sanitation Data'!I100)))</f>
        <v/>
      </c>
      <c r="DO106" s="277" t="str">
        <f ca="true">+IF(OFFSET('Hygiene Data'!$D$11,0,10*ROW('Hygiene Data'!D100))="","",OFFSET('Hygiene Data'!$D$11,0,10*ROW('Hygiene Data'!D100)))</f>
        <v/>
      </c>
      <c r="DP106" s="277" t="str">
        <f ca="true">+IF(OFFSET('Hygiene Data'!$D$12,0,10*ROW('Hygiene Data'!D100))="","",OFFSET('Hygiene Data'!$D$12,0,10*ROW('Hygiene Data'!D100)))</f>
        <v/>
      </c>
      <c r="DQ106" s="277" t="str">
        <f ca="true">+IF(OFFSET('Hygiene Data'!$D$13,0,10*ROW('Hygiene Data'!D100))="","",OFFSET('Hygiene Data'!$D$13,0,10*ROW('Hygiene Data'!D100)))</f>
        <v/>
      </c>
      <c r="DR106" s="277" t="str">
        <f ca="true">+IF(OFFSET('Hygiene Data'!$E$11,0,10*ROW('Hygiene Data'!E100))="","",OFFSET('Hygiene Data'!$E$11,0,10*ROW('Hygiene Data'!E100)))</f>
        <v/>
      </c>
      <c r="DS106" s="277" t="str">
        <f ca="true">+IF(OFFSET('Hygiene Data'!$E$12,0,10*ROW('Hygiene Data'!E100))="","",OFFSET('Hygiene Data'!$E$12,0,10*ROW('Hygiene Data'!E100)))</f>
        <v/>
      </c>
      <c r="DT106" s="277" t="str">
        <f ca="true">+IF(OFFSET('Hygiene Data'!$E$13,0,10*ROW('Hygiene Data'!E100))="","",OFFSET('Hygiene Data'!$E$13,0,10*ROW('Hygiene Data'!E100)))</f>
        <v/>
      </c>
      <c r="DU106" s="277" t="str">
        <f ca="true">+IF(OFFSET('Hygiene Data'!$F$11,0,10*ROW('Hygiene Data'!F100))="","",OFFSET('Hygiene Data'!$F$11,0,10*ROW('Hygiene Data'!F100)))</f>
        <v/>
      </c>
      <c r="DV106" s="277" t="str">
        <f ca="true">+IF(OFFSET('Hygiene Data'!$F$12,0,10*ROW('Hygiene Data'!F100))="","",OFFSET('Hygiene Data'!$F$12,0,10*ROW('Hygiene Data'!F100)))</f>
        <v/>
      </c>
      <c r="DW106" s="277" t="str">
        <f ca="true">+IF(OFFSET('Hygiene Data'!$F$13,0,10*ROW('Hygiene Data'!F100))="","",OFFSET('Hygiene Data'!$F$13,0,10*ROW('Hygiene Data'!F100)))</f>
        <v/>
      </c>
      <c r="DX106" s="277" t="str">
        <f ca="true">+IF(OFFSET('Hygiene Data'!$G$11,0,10*ROW('Hygiene Data'!G100))="","",OFFSET('Hygiene Data'!$G$11,0,10*ROW('Hygiene Data'!G100)))</f>
        <v/>
      </c>
      <c r="DY106" s="277" t="str">
        <f ca="true">+IF(OFFSET('Hygiene Data'!$G$12,0,10*ROW('Hygiene Data'!G100))="","",OFFSET('Hygiene Data'!$G$12,0,10*ROW('Hygiene Data'!G100)))</f>
        <v/>
      </c>
      <c r="DZ106" s="277" t="str">
        <f ca="true">+IF(OFFSET('Hygiene Data'!$G$13,0,10*ROW('Hygiene Data'!G100))="","",OFFSET('Hygiene Data'!$G$13,0,10*ROW('Hygiene Data'!G100)))</f>
        <v/>
      </c>
      <c r="EA106" s="277" t="str">
        <f ca="true">+IF(OFFSET('Hygiene Data'!$H$11,0,10*ROW('Hygiene Data'!H100))="","",OFFSET('Hygiene Data'!$H$11,0,10*ROW('Hygiene Data'!H100)))</f>
        <v/>
      </c>
      <c r="EB106" s="277" t="str">
        <f ca="true">+IF(OFFSET('Hygiene Data'!$H$12,0,10*ROW('Hygiene Data'!H100))="","",OFFSET('Hygiene Data'!$H$12,0,10*ROW('Hygiene Data'!H100)))</f>
        <v/>
      </c>
      <c r="EC106" s="277" t="str">
        <f ca="true">+IF(OFFSET('Hygiene Data'!$H$13,0,10*ROW('Hygiene Data'!H100))="","",OFFSET('Hygiene Data'!$H$13,0,10*ROW('Hygiene Data'!H100)))</f>
        <v/>
      </c>
      <c r="ED106" s="277" t="str">
        <f ca="true">+IF(OFFSET('Hygiene Data'!$I$11,0,10*ROW('Hygiene Data'!I100))="","",OFFSET('Hygiene Data'!$I$11,0,10*ROW('Hygiene Data'!I100)))</f>
        <v/>
      </c>
      <c r="EE106" s="277" t="str">
        <f ca="true">+IF(OFFSET('Hygiene Data'!$I$12,0,10*ROW('Hygiene Data'!I100))="","",OFFSET('Hygiene Data'!$I$12,0,10*ROW('Hygiene Data'!I100)))</f>
        <v/>
      </c>
      <c r="EF106" s="277"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33" t="str">
        <f t="shared" ca="true" si="1"/>
        <v/>
      </c>
      <c r="D107" s="92"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2"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2"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2"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2"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2"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2"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2"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2"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2"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2"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2"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2"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2"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2"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2"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2"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2"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3"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3"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3"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3"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3"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3"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3"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3"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3"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3"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3"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3"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3"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3"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3"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3"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3"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3"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3"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3"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3"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3"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3"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3"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3"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3"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3"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3"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3"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3"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4"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4"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4"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4"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4"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4"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4"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4"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4"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4"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4"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4"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4"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4"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4"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4"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4"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4"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7"/>
      <c r="BS107" s="277" t="str">
        <f ca="true">+IF(OFFSET('Water Data'!$D$27,0,10*ROW('Water Data'!D101))="","",OFFSET('Water Data'!$D$27,0,10*ROW('Water Data'!D101)))</f>
        <v/>
      </c>
      <c r="BT107" s="277" t="str">
        <f ca="true">+IF(OFFSET('Water Data'!$D$28,0,10*ROW('Water Data'!D101))="","",OFFSET('Water Data'!$D$28,0,10*ROW('Water Data'!D101)))</f>
        <v/>
      </c>
      <c r="BU107" s="277" t="str">
        <f ca="true">+IF(OFFSET('Water Data'!$D$29,0,10*ROW('Water Data'!D101))="","",OFFSET('Water Data'!$D$29,0,10*ROW('Water Data'!D101)))</f>
        <v/>
      </c>
      <c r="BV107" s="277" t="str">
        <f ca="true">+IF(OFFSET('Water Data'!$E$27,0,10*ROW('Water Data'!E101))="","",OFFSET('Water Data'!$E$27,0,10*ROW('Water Data'!E101)))</f>
        <v/>
      </c>
      <c r="BW107" s="277" t="str">
        <f ca="true">+IF(OFFSET('Water Data'!$E$28,0,10*ROW('Water Data'!E101))="","",OFFSET('Water Data'!$E$28,0,10*ROW('Water Data'!E101)))</f>
        <v/>
      </c>
      <c r="BX107" s="277" t="str">
        <f ca="true">+IF(OFFSET('Water Data'!$E$29,0,10*ROW('Water Data'!E101))="","",OFFSET('Water Data'!$E$29,0,10*ROW('Water Data'!E101)))</f>
        <v/>
      </c>
      <c r="BY107" s="277" t="str">
        <f ca="true">+IF(OFFSET('Water Data'!$F$27,0,10*ROW('Water Data'!F101))="","",OFFSET('Water Data'!$F$27,0,10*ROW('Water Data'!F101)))</f>
        <v/>
      </c>
      <c r="BZ107" s="277" t="str">
        <f ca="true">+IF(OFFSET('Water Data'!$F$28,0,10*ROW('Water Data'!F101))="","",OFFSET('Water Data'!$F$28,0,10*ROW('Water Data'!F101)))</f>
        <v/>
      </c>
      <c r="CA107" s="277" t="str">
        <f ca="true">+IF(OFFSET('Water Data'!$F$29,0,10*ROW('Water Data'!F101))="","",OFFSET('Water Data'!$F$29,0,10*ROW('Water Data'!F101)))</f>
        <v/>
      </c>
      <c r="CB107" s="277" t="str">
        <f ca="true">+IF(OFFSET('Water Data'!$G$27,0,10*ROW('Water Data'!G101))="","",OFFSET('Water Data'!$G$27,0,10*ROW('Water Data'!G101)))</f>
        <v/>
      </c>
      <c r="CC107" s="277" t="str">
        <f ca="true">+IF(OFFSET('Water Data'!$G$28,0,10*ROW('Water Data'!G101))="","",OFFSET('Water Data'!$G$28,0,10*ROW('Water Data'!G101)))</f>
        <v/>
      </c>
      <c r="CD107" s="277" t="str">
        <f ca="true">+IF(OFFSET('Water Data'!$G$29,0,10*ROW('Water Data'!G101))="","",OFFSET('Water Data'!$G$29,0,10*ROW('Water Data'!G101)))</f>
        <v/>
      </c>
      <c r="CE107" s="277" t="str">
        <f ca="true">+IF(OFFSET('Water Data'!$H$27,0,10*ROW('Water Data'!H101))="","",OFFSET('Water Data'!$H$27,0,10*ROW('Water Data'!H101)))</f>
        <v/>
      </c>
      <c r="CF107" s="277" t="str">
        <f ca="true">+IF(OFFSET('Water Data'!$H$28,0,10*ROW('Water Data'!H101))="","",OFFSET('Water Data'!$H$28,0,10*ROW('Water Data'!H101)))</f>
        <v/>
      </c>
      <c r="CG107" s="277" t="str">
        <f ca="true">+IF(OFFSET('Water Data'!$H$29,0,10*ROW('Water Data'!H101))="","",OFFSET('Water Data'!$H$29,0,10*ROW('Water Data'!H101)))</f>
        <v/>
      </c>
      <c r="CH107" s="277" t="str">
        <f ca="true">+IF(OFFSET('Water Data'!$I$27,0,10*ROW('Water Data'!I101))="","",OFFSET('Water Data'!$I$27,0,10*ROW('Water Data'!I101)))</f>
        <v/>
      </c>
      <c r="CI107" s="277" t="str">
        <f ca="true">+IF(OFFSET('Water Data'!$I$28,0,10*ROW('Water Data'!I101))="","",OFFSET('Water Data'!$I$28,0,10*ROW('Water Data'!I101)))</f>
        <v/>
      </c>
      <c r="CJ107" s="277" t="str">
        <f ca="true">+IF(OFFSET('Water Data'!$I$29,0,10*ROW('Water Data'!I101))="","",OFFSET('Water Data'!$I$29,0,10*ROW('Water Data'!I101)))</f>
        <v/>
      </c>
      <c r="CK107" s="277" t="str">
        <f ca="true">+IF(OFFSET('Sanitation Data'!$D$28,0,10*ROW('Sanitation Data'!D101))="","",OFFSET('Sanitation Data'!$D$28,0,10*ROW('Sanitation Data'!D101)))</f>
        <v/>
      </c>
      <c r="CL107" s="277" t="str">
        <f ca="true">+IF(OFFSET('Sanitation Data'!$D$29,0,10*ROW('Sanitation Data'!D101))="","",OFFSET('Sanitation Data'!$D$29,0,10*ROW('Sanitation Data'!D101)))</f>
        <v/>
      </c>
      <c r="CM107" s="277" t="str">
        <f ca="true">+IF(OFFSET('Sanitation Data'!$D$30,0,10*ROW('Sanitation Data'!D101))="","",OFFSET('Sanitation Data'!$D$30,0,10*ROW('Sanitation Data'!D101)))</f>
        <v/>
      </c>
      <c r="CN107" s="277" t="str">
        <f ca="true">+IF(OFFSET('Sanitation Data'!$D$31,0,10*ROW('Sanitation Data'!D101))="","",OFFSET('Sanitation Data'!$D$31,0,10*ROW('Sanitation Data'!D101)))</f>
        <v/>
      </c>
      <c r="CO107" s="277" t="str">
        <f ca="true">+IF(OFFSET('Sanitation Data'!$D$32,0,10*ROW('Sanitation Data'!D101))="","",OFFSET('Sanitation Data'!$D$32,0,10*ROW('Sanitation Data'!D101)))</f>
        <v/>
      </c>
      <c r="CP107" s="277" t="str">
        <f ca="true">+IF(OFFSET('Sanitation Data'!$E$28,0,10*ROW('Sanitation Data'!E101))="","",OFFSET('Sanitation Data'!$E$28,0,10*ROW('Sanitation Data'!E101)))</f>
        <v/>
      </c>
      <c r="CQ107" s="277" t="str">
        <f ca="true">+IF(OFFSET('Sanitation Data'!$E$29,0,10*ROW('Sanitation Data'!E101))="","",OFFSET('Sanitation Data'!$E$29,0,10*ROW('Sanitation Data'!E101)))</f>
        <v/>
      </c>
      <c r="CR107" s="277" t="str">
        <f ca="true">+IF(OFFSET('Sanitation Data'!$E$30,0,10*ROW('Sanitation Data'!E101))="","",OFFSET('Sanitation Data'!$E$30,0,10*ROW('Sanitation Data'!E101)))</f>
        <v/>
      </c>
      <c r="CS107" s="277" t="str">
        <f ca="true">+IF(OFFSET('Sanitation Data'!$E$31,0,10*ROW('Sanitation Data'!E101))="","",OFFSET('Sanitation Data'!$E$31,0,10*ROW('Sanitation Data'!E101)))</f>
        <v/>
      </c>
      <c r="CT107" s="277" t="str">
        <f ca="true">+IF(OFFSET('Sanitation Data'!$E$32,0,10*ROW('Sanitation Data'!E101))="","",OFFSET('Sanitation Data'!$E$32,0,10*ROW('Sanitation Data'!E101)))</f>
        <v/>
      </c>
      <c r="CU107" s="277" t="str">
        <f ca="true">+IF(OFFSET('Sanitation Data'!$F$28,0,10*ROW('Sanitation Data'!F101))="","",OFFSET('Sanitation Data'!$F$28,0,10*ROW('Sanitation Data'!F101)))</f>
        <v/>
      </c>
      <c r="CV107" s="277" t="str">
        <f ca="true">+IF(OFFSET('Sanitation Data'!$F$29,0,10*ROW('Sanitation Data'!F101))="","",OFFSET('Sanitation Data'!$F$29,0,10*ROW('Sanitation Data'!F101)))</f>
        <v/>
      </c>
      <c r="CW107" s="277" t="str">
        <f ca="true">+IF(OFFSET('Sanitation Data'!$F$30,0,10*ROW('Sanitation Data'!F101))="","",OFFSET('Sanitation Data'!$F$30,0,10*ROW('Sanitation Data'!F101)))</f>
        <v/>
      </c>
      <c r="CX107" s="277" t="str">
        <f ca="true">+IF(OFFSET('Sanitation Data'!$F$31,0,10*ROW('Sanitation Data'!F101))="","",OFFSET('Sanitation Data'!$F$31,0,10*ROW('Sanitation Data'!F101)))</f>
        <v/>
      </c>
      <c r="CY107" s="277" t="str">
        <f ca="true">+IF(OFFSET('Sanitation Data'!$F$32,0,10*ROW('Sanitation Data'!F101))="","",OFFSET('Sanitation Data'!$F$32,0,10*ROW('Sanitation Data'!F101)))</f>
        <v/>
      </c>
      <c r="CZ107" s="277" t="str">
        <f ca="true">+IF(OFFSET('Sanitation Data'!$G$28,0,10*ROW('Sanitation Data'!G101))="","",OFFSET('Sanitation Data'!$G$28,0,10*ROW('Sanitation Data'!G101)))</f>
        <v/>
      </c>
      <c r="DA107" s="277" t="str">
        <f ca="true">+IF(OFFSET('Sanitation Data'!$G$29,0,10*ROW('Sanitation Data'!G101))="","",OFFSET('Sanitation Data'!$G$29,0,10*ROW('Sanitation Data'!G101)))</f>
        <v/>
      </c>
      <c r="DB107" s="277" t="str">
        <f ca="true">+IF(OFFSET('Sanitation Data'!$G$30,0,10*ROW('Sanitation Data'!G101))="","",OFFSET('Sanitation Data'!$G$30,0,10*ROW('Sanitation Data'!G101)))</f>
        <v/>
      </c>
      <c r="DC107" s="277" t="str">
        <f ca="true">+IF(OFFSET('Sanitation Data'!$G$31,0,10*ROW('Sanitation Data'!G101))="","",OFFSET('Sanitation Data'!$G$31,0,10*ROW('Sanitation Data'!G101)))</f>
        <v/>
      </c>
      <c r="DD107" s="277" t="str">
        <f ca="true">+IF(OFFSET('Sanitation Data'!$G$32,0,10*ROW('Sanitation Data'!G101))="","",OFFSET('Sanitation Data'!$G$32,0,10*ROW('Sanitation Data'!G101)))</f>
        <v/>
      </c>
      <c r="DE107" s="277" t="str">
        <f ca="true">+IF(OFFSET('Sanitation Data'!$H$28,0,10*ROW('Sanitation Data'!H101))="","",OFFSET('Sanitation Data'!$H$28,0,10*ROW('Sanitation Data'!H101)))</f>
        <v/>
      </c>
      <c r="DF107" s="277" t="str">
        <f ca="true">+IF(OFFSET('Sanitation Data'!$H$29,0,10*ROW('Sanitation Data'!H101))="","",OFFSET('Sanitation Data'!$H$29,0,10*ROW('Sanitation Data'!H101)))</f>
        <v/>
      </c>
      <c r="DG107" s="277" t="str">
        <f ca="true">+IF(OFFSET('Sanitation Data'!$H$30,0,10*ROW('Sanitation Data'!H101))="","",OFFSET('Sanitation Data'!$H$30,0,10*ROW('Sanitation Data'!H101)))</f>
        <v/>
      </c>
      <c r="DH107" s="277" t="str">
        <f ca="true">+IF(OFFSET('Sanitation Data'!$H$31,0,10*ROW('Sanitation Data'!H101))="","",OFFSET('Sanitation Data'!$H$31,0,10*ROW('Sanitation Data'!H101)))</f>
        <v/>
      </c>
      <c r="DI107" s="277" t="str">
        <f ca="true">+IF(OFFSET('Sanitation Data'!$H$32,0,10*ROW('Sanitation Data'!H101))="","",OFFSET('Sanitation Data'!$H$32,0,10*ROW('Sanitation Data'!H101)))</f>
        <v/>
      </c>
      <c r="DJ107" s="277" t="str">
        <f ca="true">+IF(OFFSET('Sanitation Data'!$I$28,0,10*ROW('Sanitation Data'!I101))="","",OFFSET('Sanitation Data'!$I$28,0,10*ROW('Sanitation Data'!I101)))</f>
        <v/>
      </c>
      <c r="DK107" s="277" t="str">
        <f ca="true">+IF(OFFSET('Sanitation Data'!$I$29,0,10*ROW('Sanitation Data'!I101))="","",OFFSET('Sanitation Data'!$I$29,0,10*ROW('Sanitation Data'!I101)))</f>
        <v/>
      </c>
      <c r="DL107" s="277" t="str">
        <f ca="true">+IF(OFFSET('Sanitation Data'!$I$30,0,10*ROW('Sanitation Data'!I101))="","",OFFSET('Sanitation Data'!$I$30,0,10*ROW('Sanitation Data'!I101)))</f>
        <v/>
      </c>
      <c r="DM107" s="277" t="str">
        <f ca="true">+IF(OFFSET('Sanitation Data'!$I$31,0,10*ROW('Sanitation Data'!I101))="","",OFFSET('Sanitation Data'!$I$31,0,10*ROW('Sanitation Data'!I101)))</f>
        <v/>
      </c>
      <c r="DN107" s="277" t="str">
        <f ca="true">+IF(OFFSET('Sanitation Data'!$I$32,0,10*ROW('Sanitation Data'!I101))="","",OFFSET('Sanitation Data'!$I$32,0,10*ROW('Sanitation Data'!I101)))</f>
        <v/>
      </c>
      <c r="DO107" s="277" t="str">
        <f ca="true">+IF(OFFSET('Hygiene Data'!$D$11,0,10*ROW('Hygiene Data'!D101))="","",OFFSET('Hygiene Data'!$D$11,0,10*ROW('Hygiene Data'!D101)))</f>
        <v/>
      </c>
      <c r="DP107" s="277" t="str">
        <f ca="true">+IF(OFFSET('Hygiene Data'!$D$12,0,10*ROW('Hygiene Data'!D101))="","",OFFSET('Hygiene Data'!$D$12,0,10*ROW('Hygiene Data'!D101)))</f>
        <v/>
      </c>
      <c r="DQ107" s="277" t="str">
        <f ca="true">+IF(OFFSET('Hygiene Data'!$D$13,0,10*ROW('Hygiene Data'!D101))="","",OFFSET('Hygiene Data'!$D$13,0,10*ROW('Hygiene Data'!D101)))</f>
        <v/>
      </c>
      <c r="DR107" s="277" t="str">
        <f ca="true">+IF(OFFSET('Hygiene Data'!$E$11,0,10*ROW('Hygiene Data'!E101))="","",OFFSET('Hygiene Data'!$E$11,0,10*ROW('Hygiene Data'!E101)))</f>
        <v/>
      </c>
      <c r="DS107" s="277" t="str">
        <f ca="true">+IF(OFFSET('Hygiene Data'!$E$12,0,10*ROW('Hygiene Data'!E101))="","",OFFSET('Hygiene Data'!$E$12,0,10*ROW('Hygiene Data'!E101)))</f>
        <v/>
      </c>
      <c r="DT107" s="277" t="str">
        <f ca="true">+IF(OFFSET('Hygiene Data'!$E$13,0,10*ROW('Hygiene Data'!E101))="","",OFFSET('Hygiene Data'!$E$13,0,10*ROW('Hygiene Data'!E101)))</f>
        <v/>
      </c>
      <c r="DU107" s="277" t="str">
        <f ca="true">+IF(OFFSET('Hygiene Data'!$F$11,0,10*ROW('Hygiene Data'!F101))="","",OFFSET('Hygiene Data'!$F$11,0,10*ROW('Hygiene Data'!F101)))</f>
        <v/>
      </c>
      <c r="DV107" s="277" t="str">
        <f ca="true">+IF(OFFSET('Hygiene Data'!$F$12,0,10*ROW('Hygiene Data'!F101))="","",OFFSET('Hygiene Data'!$F$12,0,10*ROW('Hygiene Data'!F101)))</f>
        <v/>
      </c>
      <c r="DW107" s="277" t="str">
        <f ca="true">+IF(OFFSET('Hygiene Data'!$F$13,0,10*ROW('Hygiene Data'!F101))="","",OFFSET('Hygiene Data'!$F$13,0,10*ROW('Hygiene Data'!F101)))</f>
        <v/>
      </c>
      <c r="DX107" s="277" t="str">
        <f ca="true">+IF(OFFSET('Hygiene Data'!$G$11,0,10*ROW('Hygiene Data'!G101))="","",OFFSET('Hygiene Data'!$G$11,0,10*ROW('Hygiene Data'!G101)))</f>
        <v/>
      </c>
      <c r="DY107" s="277" t="str">
        <f ca="true">+IF(OFFSET('Hygiene Data'!$G$12,0,10*ROW('Hygiene Data'!G101))="","",OFFSET('Hygiene Data'!$G$12,0,10*ROW('Hygiene Data'!G101)))</f>
        <v/>
      </c>
      <c r="DZ107" s="277" t="str">
        <f ca="true">+IF(OFFSET('Hygiene Data'!$G$13,0,10*ROW('Hygiene Data'!G101))="","",OFFSET('Hygiene Data'!$G$13,0,10*ROW('Hygiene Data'!G101)))</f>
        <v/>
      </c>
      <c r="EA107" s="277" t="str">
        <f ca="true">+IF(OFFSET('Hygiene Data'!$H$11,0,10*ROW('Hygiene Data'!H101))="","",OFFSET('Hygiene Data'!$H$11,0,10*ROW('Hygiene Data'!H101)))</f>
        <v/>
      </c>
      <c r="EB107" s="277" t="str">
        <f ca="true">+IF(OFFSET('Hygiene Data'!$H$12,0,10*ROW('Hygiene Data'!H101))="","",OFFSET('Hygiene Data'!$H$12,0,10*ROW('Hygiene Data'!H101)))</f>
        <v/>
      </c>
      <c r="EC107" s="277" t="str">
        <f ca="true">+IF(OFFSET('Hygiene Data'!$H$13,0,10*ROW('Hygiene Data'!H101))="","",OFFSET('Hygiene Data'!$H$13,0,10*ROW('Hygiene Data'!H101)))</f>
        <v/>
      </c>
      <c r="ED107" s="277" t="str">
        <f ca="true">+IF(OFFSET('Hygiene Data'!$I$11,0,10*ROW('Hygiene Data'!I101))="","",OFFSET('Hygiene Data'!$I$11,0,10*ROW('Hygiene Data'!I101)))</f>
        <v/>
      </c>
      <c r="EE107" s="277" t="str">
        <f ca="true">+IF(OFFSET('Hygiene Data'!$I$12,0,10*ROW('Hygiene Data'!I101))="","",OFFSET('Hygiene Data'!$I$12,0,10*ROW('Hygiene Data'!I101)))</f>
        <v/>
      </c>
      <c r="EF107" s="277"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33" t="str">
        <f t="shared" ca="true" si="1"/>
        <v/>
      </c>
      <c r="D108" s="92"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2"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2"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2"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2"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2"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2"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2"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2"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2"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2"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2"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2"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2"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2"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2"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2"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2"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3"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3"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3"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3"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3"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3"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3"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3"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3"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3"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3"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3"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3"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3"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3"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3"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3"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3"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3"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3"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3"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3"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3"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3"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3"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3"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3"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3"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3"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3"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4"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4"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4"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4"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4"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4"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4"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4"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4"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4"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4"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4"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4"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4"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4"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4"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4"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4"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7"/>
      <c r="BS108" s="277" t="str">
        <f ca="true">+IF(OFFSET('Water Data'!$D$27,0,10*ROW('Water Data'!D102))="","",OFFSET('Water Data'!$D$27,0,10*ROW('Water Data'!D102)))</f>
        <v/>
      </c>
      <c r="BT108" s="277" t="str">
        <f ca="true">+IF(OFFSET('Water Data'!$D$28,0,10*ROW('Water Data'!D102))="","",OFFSET('Water Data'!$D$28,0,10*ROW('Water Data'!D102)))</f>
        <v/>
      </c>
      <c r="BU108" s="277" t="str">
        <f ca="true">+IF(OFFSET('Water Data'!$D$29,0,10*ROW('Water Data'!D102))="","",OFFSET('Water Data'!$D$29,0,10*ROW('Water Data'!D102)))</f>
        <v/>
      </c>
      <c r="BV108" s="277" t="str">
        <f ca="true">+IF(OFFSET('Water Data'!$E$27,0,10*ROW('Water Data'!E102))="","",OFFSET('Water Data'!$E$27,0,10*ROW('Water Data'!E102)))</f>
        <v/>
      </c>
      <c r="BW108" s="277" t="str">
        <f ca="true">+IF(OFFSET('Water Data'!$E$28,0,10*ROW('Water Data'!E102))="","",OFFSET('Water Data'!$E$28,0,10*ROW('Water Data'!E102)))</f>
        <v/>
      </c>
      <c r="BX108" s="277" t="str">
        <f ca="true">+IF(OFFSET('Water Data'!$E$29,0,10*ROW('Water Data'!E102))="","",OFFSET('Water Data'!$E$29,0,10*ROW('Water Data'!E102)))</f>
        <v/>
      </c>
      <c r="BY108" s="277" t="str">
        <f ca="true">+IF(OFFSET('Water Data'!$F$27,0,10*ROW('Water Data'!F102))="","",OFFSET('Water Data'!$F$27,0,10*ROW('Water Data'!F102)))</f>
        <v/>
      </c>
      <c r="BZ108" s="277" t="str">
        <f ca="true">+IF(OFFSET('Water Data'!$F$28,0,10*ROW('Water Data'!F102))="","",OFFSET('Water Data'!$F$28,0,10*ROW('Water Data'!F102)))</f>
        <v/>
      </c>
      <c r="CA108" s="277" t="str">
        <f ca="true">+IF(OFFSET('Water Data'!$F$29,0,10*ROW('Water Data'!F102))="","",OFFSET('Water Data'!$F$29,0,10*ROW('Water Data'!F102)))</f>
        <v/>
      </c>
      <c r="CB108" s="277" t="str">
        <f ca="true">+IF(OFFSET('Water Data'!$G$27,0,10*ROW('Water Data'!G102))="","",OFFSET('Water Data'!$G$27,0,10*ROW('Water Data'!G102)))</f>
        <v/>
      </c>
      <c r="CC108" s="277" t="str">
        <f ca="true">+IF(OFFSET('Water Data'!$G$28,0,10*ROW('Water Data'!G102))="","",OFFSET('Water Data'!$G$28,0,10*ROW('Water Data'!G102)))</f>
        <v/>
      </c>
      <c r="CD108" s="277" t="str">
        <f ca="true">+IF(OFFSET('Water Data'!$G$29,0,10*ROW('Water Data'!G102))="","",OFFSET('Water Data'!$G$29,0,10*ROW('Water Data'!G102)))</f>
        <v/>
      </c>
      <c r="CE108" s="277" t="str">
        <f ca="true">+IF(OFFSET('Water Data'!$H$27,0,10*ROW('Water Data'!H102))="","",OFFSET('Water Data'!$H$27,0,10*ROW('Water Data'!H102)))</f>
        <v/>
      </c>
      <c r="CF108" s="277" t="str">
        <f ca="true">+IF(OFFSET('Water Data'!$H$28,0,10*ROW('Water Data'!H102))="","",OFFSET('Water Data'!$H$28,0,10*ROW('Water Data'!H102)))</f>
        <v/>
      </c>
      <c r="CG108" s="277" t="str">
        <f ca="true">+IF(OFFSET('Water Data'!$H$29,0,10*ROW('Water Data'!H102))="","",OFFSET('Water Data'!$H$29,0,10*ROW('Water Data'!H102)))</f>
        <v/>
      </c>
      <c r="CH108" s="277" t="str">
        <f ca="true">+IF(OFFSET('Water Data'!$I$27,0,10*ROW('Water Data'!I102))="","",OFFSET('Water Data'!$I$27,0,10*ROW('Water Data'!I102)))</f>
        <v/>
      </c>
      <c r="CI108" s="277" t="str">
        <f ca="true">+IF(OFFSET('Water Data'!$I$28,0,10*ROW('Water Data'!I102))="","",OFFSET('Water Data'!$I$28,0,10*ROW('Water Data'!I102)))</f>
        <v/>
      </c>
      <c r="CJ108" s="277" t="str">
        <f ca="true">+IF(OFFSET('Water Data'!$I$29,0,10*ROW('Water Data'!I102))="","",OFFSET('Water Data'!$I$29,0,10*ROW('Water Data'!I102)))</f>
        <v/>
      </c>
      <c r="CK108" s="277" t="str">
        <f ca="true">+IF(OFFSET('Sanitation Data'!$D$28,0,10*ROW('Sanitation Data'!D102))="","",OFFSET('Sanitation Data'!$D$28,0,10*ROW('Sanitation Data'!D102)))</f>
        <v/>
      </c>
      <c r="CL108" s="277" t="str">
        <f ca="true">+IF(OFFSET('Sanitation Data'!$D$29,0,10*ROW('Sanitation Data'!D102))="","",OFFSET('Sanitation Data'!$D$29,0,10*ROW('Sanitation Data'!D102)))</f>
        <v/>
      </c>
      <c r="CM108" s="277" t="str">
        <f ca="true">+IF(OFFSET('Sanitation Data'!$D$30,0,10*ROW('Sanitation Data'!D102))="","",OFFSET('Sanitation Data'!$D$30,0,10*ROW('Sanitation Data'!D102)))</f>
        <v/>
      </c>
      <c r="CN108" s="277" t="str">
        <f ca="true">+IF(OFFSET('Sanitation Data'!$D$31,0,10*ROW('Sanitation Data'!D102))="","",OFFSET('Sanitation Data'!$D$31,0,10*ROW('Sanitation Data'!D102)))</f>
        <v/>
      </c>
      <c r="CO108" s="277" t="str">
        <f ca="true">+IF(OFFSET('Sanitation Data'!$D$32,0,10*ROW('Sanitation Data'!D102))="","",OFFSET('Sanitation Data'!$D$32,0,10*ROW('Sanitation Data'!D102)))</f>
        <v/>
      </c>
      <c r="CP108" s="277" t="str">
        <f ca="true">+IF(OFFSET('Sanitation Data'!$E$28,0,10*ROW('Sanitation Data'!E102))="","",OFFSET('Sanitation Data'!$E$28,0,10*ROW('Sanitation Data'!E102)))</f>
        <v/>
      </c>
      <c r="CQ108" s="277" t="str">
        <f ca="true">+IF(OFFSET('Sanitation Data'!$E$29,0,10*ROW('Sanitation Data'!E102))="","",OFFSET('Sanitation Data'!$E$29,0,10*ROW('Sanitation Data'!E102)))</f>
        <v/>
      </c>
      <c r="CR108" s="277" t="str">
        <f ca="true">+IF(OFFSET('Sanitation Data'!$E$30,0,10*ROW('Sanitation Data'!E102))="","",OFFSET('Sanitation Data'!$E$30,0,10*ROW('Sanitation Data'!E102)))</f>
        <v/>
      </c>
      <c r="CS108" s="277" t="str">
        <f ca="true">+IF(OFFSET('Sanitation Data'!$E$31,0,10*ROW('Sanitation Data'!E102))="","",OFFSET('Sanitation Data'!$E$31,0,10*ROW('Sanitation Data'!E102)))</f>
        <v/>
      </c>
      <c r="CT108" s="277" t="str">
        <f ca="true">+IF(OFFSET('Sanitation Data'!$E$32,0,10*ROW('Sanitation Data'!E102))="","",OFFSET('Sanitation Data'!$E$32,0,10*ROW('Sanitation Data'!E102)))</f>
        <v/>
      </c>
      <c r="CU108" s="277" t="str">
        <f ca="true">+IF(OFFSET('Sanitation Data'!$F$28,0,10*ROW('Sanitation Data'!F102))="","",OFFSET('Sanitation Data'!$F$28,0,10*ROW('Sanitation Data'!F102)))</f>
        <v/>
      </c>
      <c r="CV108" s="277" t="str">
        <f ca="true">+IF(OFFSET('Sanitation Data'!$F$29,0,10*ROW('Sanitation Data'!F102))="","",OFFSET('Sanitation Data'!$F$29,0,10*ROW('Sanitation Data'!F102)))</f>
        <v/>
      </c>
      <c r="CW108" s="277" t="str">
        <f ca="true">+IF(OFFSET('Sanitation Data'!$F$30,0,10*ROW('Sanitation Data'!F102))="","",OFFSET('Sanitation Data'!$F$30,0,10*ROW('Sanitation Data'!F102)))</f>
        <v/>
      </c>
      <c r="CX108" s="277" t="str">
        <f ca="true">+IF(OFFSET('Sanitation Data'!$F$31,0,10*ROW('Sanitation Data'!F102))="","",OFFSET('Sanitation Data'!$F$31,0,10*ROW('Sanitation Data'!F102)))</f>
        <v/>
      </c>
      <c r="CY108" s="277" t="str">
        <f ca="true">+IF(OFFSET('Sanitation Data'!$F$32,0,10*ROW('Sanitation Data'!F102))="","",OFFSET('Sanitation Data'!$F$32,0,10*ROW('Sanitation Data'!F102)))</f>
        <v/>
      </c>
      <c r="CZ108" s="277" t="str">
        <f ca="true">+IF(OFFSET('Sanitation Data'!$G$28,0,10*ROW('Sanitation Data'!G102))="","",OFFSET('Sanitation Data'!$G$28,0,10*ROW('Sanitation Data'!G102)))</f>
        <v/>
      </c>
      <c r="DA108" s="277" t="str">
        <f ca="true">+IF(OFFSET('Sanitation Data'!$G$29,0,10*ROW('Sanitation Data'!G102))="","",OFFSET('Sanitation Data'!$G$29,0,10*ROW('Sanitation Data'!G102)))</f>
        <v/>
      </c>
      <c r="DB108" s="277" t="str">
        <f ca="true">+IF(OFFSET('Sanitation Data'!$G$30,0,10*ROW('Sanitation Data'!G102))="","",OFFSET('Sanitation Data'!$G$30,0,10*ROW('Sanitation Data'!G102)))</f>
        <v/>
      </c>
      <c r="DC108" s="277" t="str">
        <f ca="true">+IF(OFFSET('Sanitation Data'!$G$31,0,10*ROW('Sanitation Data'!G102))="","",OFFSET('Sanitation Data'!$G$31,0,10*ROW('Sanitation Data'!G102)))</f>
        <v/>
      </c>
      <c r="DD108" s="277" t="str">
        <f ca="true">+IF(OFFSET('Sanitation Data'!$G$32,0,10*ROW('Sanitation Data'!G102))="","",OFFSET('Sanitation Data'!$G$32,0,10*ROW('Sanitation Data'!G102)))</f>
        <v/>
      </c>
      <c r="DE108" s="277" t="str">
        <f ca="true">+IF(OFFSET('Sanitation Data'!$H$28,0,10*ROW('Sanitation Data'!H102))="","",OFFSET('Sanitation Data'!$H$28,0,10*ROW('Sanitation Data'!H102)))</f>
        <v/>
      </c>
      <c r="DF108" s="277" t="str">
        <f ca="true">+IF(OFFSET('Sanitation Data'!$H$29,0,10*ROW('Sanitation Data'!H102))="","",OFFSET('Sanitation Data'!$H$29,0,10*ROW('Sanitation Data'!H102)))</f>
        <v/>
      </c>
      <c r="DG108" s="277" t="str">
        <f ca="true">+IF(OFFSET('Sanitation Data'!$H$30,0,10*ROW('Sanitation Data'!H102))="","",OFFSET('Sanitation Data'!$H$30,0,10*ROW('Sanitation Data'!H102)))</f>
        <v/>
      </c>
      <c r="DH108" s="277" t="str">
        <f ca="true">+IF(OFFSET('Sanitation Data'!$H$31,0,10*ROW('Sanitation Data'!H102))="","",OFFSET('Sanitation Data'!$H$31,0,10*ROW('Sanitation Data'!H102)))</f>
        <v/>
      </c>
      <c r="DI108" s="277" t="str">
        <f ca="true">+IF(OFFSET('Sanitation Data'!$H$32,0,10*ROW('Sanitation Data'!H102))="","",OFFSET('Sanitation Data'!$H$32,0,10*ROW('Sanitation Data'!H102)))</f>
        <v/>
      </c>
      <c r="DJ108" s="277" t="str">
        <f ca="true">+IF(OFFSET('Sanitation Data'!$I$28,0,10*ROW('Sanitation Data'!I102))="","",OFFSET('Sanitation Data'!$I$28,0,10*ROW('Sanitation Data'!I102)))</f>
        <v/>
      </c>
      <c r="DK108" s="277" t="str">
        <f ca="true">+IF(OFFSET('Sanitation Data'!$I$29,0,10*ROW('Sanitation Data'!I102))="","",OFFSET('Sanitation Data'!$I$29,0,10*ROW('Sanitation Data'!I102)))</f>
        <v/>
      </c>
      <c r="DL108" s="277" t="str">
        <f ca="true">+IF(OFFSET('Sanitation Data'!$I$30,0,10*ROW('Sanitation Data'!I102))="","",OFFSET('Sanitation Data'!$I$30,0,10*ROW('Sanitation Data'!I102)))</f>
        <v/>
      </c>
      <c r="DM108" s="277" t="str">
        <f ca="true">+IF(OFFSET('Sanitation Data'!$I$31,0,10*ROW('Sanitation Data'!I102))="","",OFFSET('Sanitation Data'!$I$31,0,10*ROW('Sanitation Data'!I102)))</f>
        <v/>
      </c>
      <c r="DN108" s="277" t="str">
        <f ca="true">+IF(OFFSET('Sanitation Data'!$I$32,0,10*ROW('Sanitation Data'!I102))="","",OFFSET('Sanitation Data'!$I$32,0,10*ROW('Sanitation Data'!I102)))</f>
        <v/>
      </c>
      <c r="DO108" s="277" t="str">
        <f ca="true">+IF(OFFSET('Hygiene Data'!$D$11,0,10*ROW('Hygiene Data'!D102))="","",OFFSET('Hygiene Data'!$D$11,0,10*ROW('Hygiene Data'!D102)))</f>
        <v/>
      </c>
      <c r="DP108" s="277" t="str">
        <f ca="true">+IF(OFFSET('Hygiene Data'!$D$12,0,10*ROW('Hygiene Data'!D102))="","",OFFSET('Hygiene Data'!$D$12,0,10*ROW('Hygiene Data'!D102)))</f>
        <v/>
      </c>
      <c r="DQ108" s="277" t="str">
        <f ca="true">+IF(OFFSET('Hygiene Data'!$D$13,0,10*ROW('Hygiene Data'!D102))="","",OFFSET('Hygiene Data'!$D$13,0,10*ROW('Hygiene Data'!D102)))</f>
        <v/>
      </c>
      <c r="DR108" s="277" t="str">
        <f ca="true">+IF(OFFSET('Hygiene Data'!$E$11,0,10*ROW('Hygiene Data'!E102))="","",OFFSET('Hygiene Data'!$E$11,0,10*ROW('Hygiene Data'!E102)))</f>
        <v/>
      </c>
      <c r="DS108" s="277" t="str">
        <f ca="true">+IF(OFFSET('Hygiene Data'!$E$12,0,10*ROW('Hygiene Data'!E102))="","",OFFSET('Hygiene Data'!$E$12,0,10*ROW('Hygiene Data'!E102)))</f>
        <v/>
      </c>
      <c r="DT108" s="277" t="str">
        <f ca="true">+IF(OFFSET('Hygiene Data'!$E$13,0,10*ROW('Hygiene Data'!E102))="","",OFFSET('Hygiene Data'!$E$13,0,10*ROW('Hygiene Data'!E102)))</f>
        <v/>
      </c>
      <c r="DU108" s="277" t="str">
        <f ca="true">+IF(OFFSET('Hygiene Data'!$F$11,0,10*ROW('Hygiene Data'!F102))="","",OFFSET('Hygiene Data'!$F$11,0,10*ROW('Hygiene Data'!F102)))</f>
        <v/>
      </c>
      <c r="DV108" s="277" t="str">
        <f ca="true">+IF(OFFSET('Hygiene Data'!$F$12,0,10*ROW('Hygiene Data'!F102))="","",OFFSET('Hygiene Data'!$F$12,0,10*ROW('Hygiene Data'!F102)))</f>
        <v/>
      </c>
      <c r="DW108" s="277" t="str">
        <f ca="true">+IF(OFFSET('Hygiene Data'!$F$13,0,10*ROW('Hygiene Data'!F102))="","",OFFSET('Hygiene Data'!$F$13,0,10*ROW('Hygiene Data'!F102)))</f>
        <v/>
      </c>
      <c r="DX108" s="277" t="str">
        <f ca="true">+IF(OFFSET('Hygiene Data'!$G$11,0,10*ROW('Hygiene Data'!G102))="","",OFFSET('Hygiene Data'!$G$11,0,10*ROW('Hygiene Data'!G102)))</f>
        <v/>
      </c>
      <c r="DY108" s="277" t="str">
        <f ca="true">+IF(OFFSET('Hygiene Data'!$G$12,0,10*ROW('Hygiene Data'!G102))="","",OFFSET('Hygiene Data'!$G$12,0,10*ROW('Hygiene Data'!G102)))</f>
        <v/>
      </c>
      <c r="DZ108" s="277" t="str">
        <f ca="true">+IF(OFFSET('Hygiene Data'!$G$13,0,10*ROW('Hygiene Data'!G102))="","",OFFSET('Hygiene Data'!$G$13,0,10*ROW('Hygiene Data'!G102)))</f>
        <v/>
      </c>
      <c r="EA108" s="277" t="str">
        <f ca="true">+IF(OFFSET('Hygiene Data'!$H$11,0,10*ROW('Hygiene Data'!H102))="","",OFFSET('Hygiene Data'!$H$11,0,10*ROW('Hygiene Data'!H102)))</f>
        <v/>
      </c>
      <c r="EB108" s="277" t="str">
        <f ca="true">+IF(OFFSET('Hygiene Data'!$H$12,0,10*ROW('Hygiene Data'!H102))="","",OFFSET('Hygiene Data'!$H$12,0,10*ROW('Hygiene Data'!H102)))</f>
        <v/>
      </c>
      <c r="EC108" s="277" t="str">
        <f ca="true">+IF(OFFSET('Hygiene Data'!$H$13,0,10*ROW('Hygiene Data'!H102))="","",OFFSET('Hygiene Data'!$H$13,0,10*ROW('Hygiene Data'!H102)))</f>
        <v/>
      </c>
      <c r="ED108" s="277" t="str">
        <f ca="true">+IF(OFFSET('Hygiene Data'!$I$11,0,10*ROW('Hygiene Data'!I102))="","",OFFSET('Hygiene Data'!$I$11,0,10*ROW('Hygiene Data'!I102)))</f>
        <v/>
      </c>
      <c r="EE108" s="277" t="str">
        <f ca="true">+IF(OFFSET('Hygiene Data'!$I$12,0,10*ROW('Hygiene Data'!I102))="","",OFFSET('Hygiene Data'!$I$12,0,10*ROW('Hygiene Data'!I102)))</f>
        <v/>
      </c>
      <c r="EF108" s="277"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33" t="str">
        <f t="shared" ca="true" si="1"/>
        <v/>
      </c>
      <c r="D109" s="92"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2"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2"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2"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2"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2"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2"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2"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2"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2"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2"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2"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2"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2"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2"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2"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2"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2"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3"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3"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3"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3"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3"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3"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3"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3"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3"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3"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3"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3"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3"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3"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3"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3"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3"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3"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3"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3"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3"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3"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3"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3"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3"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3"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3"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3"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3"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3"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4"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4"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4"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4"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4"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4"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4"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4"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4"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4"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4"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4"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4"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4"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4"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4"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4"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4"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7"/>
      <c r="BS109" s="277" t="str">
        <f ca="true">+IF(OFFSET('Water Data'!$D$27,0,10*ROW('Water Data'!D103))="","",OFFSET('Water Data'!$D$27,0,10*ROW('Water Data'!D103)))</f>
        <v/>
      </c>
      <c r="BT109" s="277" t="str">
        <f ca="true">+IF(OFFSET('Water Data'!$D$28,0,10*ROW('Water Data'!D103))="","",OFFSET('Water Data'!$D$28,0,10*ROW('Water Data'!D103)))</f>
        <v/>
      </c>
      <c r="BU109" s="277" t="str">
        <f ca="true">+IF(OFFSET('Water Data'!$D$29,0,10*ROW('Water Data'!D103))="","",OFFSET('Water Data'!$D$29,0,10*ROW('Water Data'!D103)))</f>
        <v/>
      </c>
      <c r="BV109" s="277" t="str">
        <f ca="true">+IF(OFFSET('Water Data'!$E$27,0,10*ROW('Water Data'!E103))="","",OFFSET('Water Data'!$E$27,0,10*ROW('Water Data'!E103)))</f>
        <v/>
      </c>
      <c r="BW109" s="277" t="str">
        <f ca="true">+IF(OFFSET('Water Data'!$E$28,0,10*ROW('Water Data'!E103))="","",OFFSET('Water Data'!$E$28,0,10*ROW('Water Data'!E103)))</f>
        <v/>
      </c>
      <c r="BX109" s="277" t="str">
        <f ca="true">+IF(OFFSET('Water Data'!$E$29,0,10*ROW('Water Data'!E103))="","",OFFSET('Water Data'!$E$29,0,10*ROW('Water Data'!E103)))</f>
        <v/>
      </c>
      <c r="BY109" s="277" t="str">
        <f ca="true">+IF(OFFSET('Water Data'!$F$27,0,10*ROW('Water Data'!F103))="","",OFFSET('Water Data'!$F$27,0,10*ROW('Water Data'!F103)))</f>
        <v/>
      </c>
      <c r="BZ109" s="277" t="str">
        <f ca="true">+IF(OFFSET('Water Data'!$F$28,0,10*ROW('Water Data'!F103))="","",OFFSET('Water Data'!$F$28,0,10*ROW('Water Data'!F103)))</f>
        <v/>
      </c>
      <c r="CA109" s="277" t="str">
        <f ca="true">+IF(OFFSET('Water Data'!$F$29,0,10*ROW('Water Data'!F103))="","",OFFSET('Water Data'!$F$29,0,10*ROW('Water Data'!F103)))</f>
        <v/>
      </c>
      <c r="CB109" s="277" t="str">
        <f ca="true">+IF(OFFSET('Water Data'!$G$27,0,10*ROW('Water Data'!G103))="","",OFFSET('Water Data'!$G$27,0,10*ROW('Water Data'!G103)))</f>
        <v/>
      </c>
      <c r="CC109" s="277" t="str">
        <f ca="true">+IF(OFFSET('Water Data'!$G$28,0,10*ROW('Water Data'!G103))="","",OFFSET('Water Data'!$G$28,0,10*ROW('Water Data'!G103)))</f>
        <v/>
      </c>
      <c r="CD109" s="277" t="str">
        <f ca="true">+IF(OFFSET('Water Data'!$G$29,0,10*ROW('Water Data'!G103))="","",OFFSET('Water Data'!$G$29,0,10*ROW('Water Data'!G103)))</f>
        <v/>
      </c>
      <c r="CE109" s="277" t="str">
        <f ca="true">+IF(OFFSET('Water Data'!$H$27,0,10*ROW('Water Data'!H103))="","",OFFSET('Water Data'!$H$27,0,10*ROW('Water Data'!H103)))</f>
        <v/>
      </c>
      <c r="CF109" s="277" t="str">
        <f ca="true">+IF(OFFSET('Water Data'!$H$28,0,10*ROW('Water Data'!H103))="","",OFFSET('Water Data'!$H$28,0,10*ROW('Water Data'!H103)))</f>
        <v/>
      </c>
      <c r="CG109" s="277" t="str">
        <f ca="true">+IF(OFFSET('Water Data'!$H$29,0,10*ROW('Water Data'!H103))="","",OFFSET('Water Data'!$H$29,0,10*ROW('Water Data'!H103)))</f>
        <v/>
      </c>
      <c r="CH109" s="277" t="str">
        <f ca="true">+IF(OFFSET('Water Data'!$I$27,0,10*ROW('Water Data'!I103))="","",OFFSET('Water Data'!$I$27,0,10*ROW('Water Data'!I103)))</f>
        <v/>
      </c>
      <c r="CI109" s="277" t="str">
        <f ca="true">+IF(OFFSET('Water Data'!$I$28,0,10*ROW('Water Data'!I103))="","",OFFSET('Water Data'!$I$28,0,10*ROW('Water Data'!I103)))</f>
        <v/>
      </c>
      <c r="CJ109" s="277" t="str">
        <f ca="true">+IF(OFFSET('Water Data'!$I$29,0,10*ROW('Water Data'!I103))="","",OFFSET('Water Data'!$I$29,0,10*ROW('Water Data'!I103)))</f>
        <v/>
      </c>
      <c r="CK109" s="277" t="str">
        <f ca="true">+IF(OFFSET('Sanitation Data'!$D$28,0,10*ROW('Sanitation Data'!D103))="","",OFFSET('Sanitation Data'!$D$28,0,10*ROW('Sanitation Data'!D103)))</f>
        <v/>
      </c>
      <c r="CL109" s="277" t="str">
        <f ca="true">+IF(OFFSET('Sanitation Data'!$D$29,0,10*ROW('Sanitation Data'!D103))="","",OFFSET('Sanitation Data'!$D$29,0,10*ROW('Sanitation Data'!D103)))</f>
        <v/>
      </c>
      <c r="CM109" s="277" t="str">
        <f ca="true">+IF(OFFSET('Sanitation Data'!$D$30,0,10*ROW('Sanitation Data'!D103))="","",OFFSET('Sanitation Data'!$D$30,0,10*ROW('Sanitation Data'!D103)))</f>
        <v/>
      </c>
      <c r="CN109" s="277" t="str">
        <f ca="true">+IF(OFFSET('Sanitation Data'!$D$31,0,10*ROW('Sanitation Data'!D103))="","",OFFSET('Sanitation Data'!$D$31,0,10*ROW('Sanitation Data'!D103)))</f>
        <v/>
      </c>
      <c r="CO109" s="277" t="str">
        <f ca="true">+IF(OFFSET('Sanitation Data'!$D$32,0,10*ROW('Sanitation Data'!D103))="","",OFFSET('Sanitation Data'!$D$32,0,10*ROW('Sanitation Data'!D103)))</f>
        <v/>
      </c>
      <c r="CP109" s="277" t="str">
        <f ca="true">+IF(OFFSET('Sanitation Data'!$E$28,0,10*ROW('Sanitation Data'!E103))="","",OFFSET('Sanitation Data'!$E$28,0,10*ROW('Sanitation Data'!E103)))</f>
        <v/>
      </c>
      <c r="CQ109" s="277" t="str">
        <f ca="true">+IF(OFFSET('Sanitation Data'!$E$29,0,10*ROW('Sanitation Data'!E103))="","",OFFSET('Sanitation Data'!$E$29,0,10*ROW('Sanitation Data'!E103)))</f>
        <v/>
      </c>
      <c r="CR109" s="277" t="str">
        <f ca="true">+IF(OFFSET('Sanitation Data'!$E$30,0,10*ROW('Sanitation Data'!E103))="","",OFFSET('Sanitation Data'!$E$30,0,10*ROW('Sanitation Data'!E103)))</f>
        <v/>
      </c>
      <c r="CS109" s="277" t="str">
        <f ca="true">+IF(OFFSET('Sanitation Data'!$E$31,0,10*ROW('Sanitation Data'!E103))="","",OFFSET('Sanitation Data'!$E$31,0,10*ROW('Sanitation Data'!E103)))</f>
        <v/>
      </c>
      <c r="CT109" s="277" t="str">
        <f ca="true">+IF(OFFSET('Sanitation Data'!$E$32,0,10*ROW('Sanitation Data'!E103))="","",OFFSET('Sanitation Data'!$E$32,0,10*ROW('Sanitation Data'!E103)))</f>
        <v/>
      </c>
      <c r="CU109" s="277" t="str">
        <f ca="true">+IF(OFFSET('Sanitation Data'!$F$28,0,10*ROW('Sanitation Data'!F103))="","",OFFSET('Sanitation Data'!$F$28,0,10*ROW('Sanitation Data'!F103)))</f>
        <v/>
      </c>
      <c r="CV109" s="277" t="str">
        <f ca="true">+IF(OFFSET('Sanitation Data'!$F$29,0,10*ROW('Sanitation Data'!F103))="","",OFFSET('Sanitation Data'!$F$29,0,10*ROW('Sanitation Data'!F103)))</f>
        <v/>
      </c>
      <c r="CW109" s="277" t="str">
        <f ca="true">+IF(OFFSET('Sanitation Data'!$F$30,0,10*ROW('Sanitation Data'!F103))="","",OFFSET('Sanitation Data'!$F$30,0,10*ROW('Sanitation Data'!F103)))</f>
        <v/>
      </c>
      <c r="CX109" s="277" t="str">
        <f ca="true">+IF(OFFSET('Sanitation Data'!$F$31,0,10*ROW('Sanitation Data'!F103))="","",OFFSET('Sanitation Data'!$F$31,0,10*ROW('Sanitation Data'!F103)))</f>
        <v/>
      </c>
      <c r="CY109" s="277" t="str">
        <f ca="true">+IF(OFFSET('Sanitation Data'!$F$32,0,10*ROW('Sanitation Data'!F103))="","",OFFSET('Sanitation Data'!$F$32,0,10*ROW('Sanitation Data'!F103)))</f>
        <v/>
      </c>
      <c r="CZ109" s="277" t="str">
        <f ca="true">+IF(OFFSET('Sanitation Data'!$G$28,0,10*ROW('Sanitation Data'!G103))="","",OFFSET('Sanitation Data'!$G$28,0,10*ROW('Sanitation Data'!G103)))</f>
        <v/>
      </c>
      <c r="DA109" s="277" t="str">
        <f ca="true">+IF(OFFSET('Sanitation Data'!$G$29,0,10*ROW('Sanitation Data'!G103))="","",OFFSET('Sanitation Data'!$G$29,0,10*ROW('Sanitation Data'!G103)))</f>
        <v/>
      </c>
      <c r="DB109" s="277" t="str">
        <f ca="true">+IF(OFFSET('Sanitation Data'!$G$30,0,10*ROW('Sanitation Data'!G103))="","",OFFSET('Sanitation Data'!$G$30,0,10*ROW('Sanitation Data'!G103)))</f>
        <v/>
      </c>
      <c r="DC109" s="277" t="str">
        <f ca="true">+IF(OFFSET('Sanitation Data'!$G$31,0,10*ROW('Sanitation Data'!G103))="","",OFFSET('Sanitation Data'!$G$31,0,10*ROW('Sanitation Data'!G103)))</f>
        <v/>
      </c>
      <c r="DD109" s="277" t="str">
        <f ca="true">+IF(OFFSET('Sanitation Data'!$G$32,0,10*ROW('Sanitation Data'!G103))="","",OFFSET('Sanitation Data'!$G$32,0,10*ROW('Sanitation Data'!G103)))</f>
        <v/>
      </c>
      <c r="DE109" s="277" t="str">
        <f ca="true">+IF(OFFSET('Sanitation Data'!$H$28,0,10*ROW('Sanitation Data'!H103))="","",OFFSET('Sanitation Data'!$H$28,0,10*ROW('Sanitation Data'!H103)))</f>
        <v/>
      </c>
      <c r="DF109" s="277" t="str">
        <f ca="true">+IF(OFFSET('Sanitation Data'!$H$29,0,10*ROW('Sanitation Data'!H103))="","",OFFSET('Sanitation Data'!$H$29,0,10*ROW('Sanitation Data'!H103)))</f>
        <v/>
      </c>
      <c r="DG109" s="277" t="str">
        <f ca="true">+IF(OFFSET('Sanitation Data'!$H$30,0,10*ROW('Sanitation Data'!H103))="","",OFFSET('Sanitation Data'!$H$30,0,10*ROW('Sanitation Data'!H103)))</f>
        <v/>
      </c>
      <c r="DH109" s="277" t="str">
        <f ca="true">+IF(OFFSET('Sanitation Data'!$H$31,0,10*ROW('Sanitation Data'!H103))="","",OFFSET('Sanitation Data'!$H$31,0,10*ROW('Sanitation Data'!H103)))</f>
        <v/>
      </c>
      <c r="DI109" s="277" t="str">
        <f ca="true">+IF(OFFSET('Sanitation Data'!$H$32,0,10*ROW('Sanitation Data'!H103))="","",OFFSET('Sanitation Data'!$H$32,0,10*ROW('Sanitation Data'!H103)))</f>
        <v/>
      </c>
      <c r="DJ109" s="277" t="str">
        <f ca="true">+IF(OFFSET('Sanitation Data'!$I$28,0,10*ROW('Sanitation Data'!I103))="","",OFFSET('Sanitation Data'!$I$28,0,10*ROW('Sanitation Data'!I103)))</f>
        <v/>
      </c>
      <c r="DK109" s="277" t="str">
        <f ca="true">+IF(OFFSET('Sanitation Data'!$I$29,0,10*ROW('Sanitation Data'!I103))="","",OFFSET('Sanitation Data'!$I$29,0,10*ROW('Sanitation Data'!I103)))</f>
        <v/>
      </c>
      <c r="DL109" s="277" t="str">
        <f ca="true">+IF(OFFSET('Sanitation Data'!$I$30,0,10*ROW('Sanitation Data'!I103))="","",OFFSET('Sanitation Data'!$I$30,0,10*ROW('Sanitation Data'!I103)))</f>
        <v/>
      </c>
      <c r="DM109" s="277" t="str">
        <f ca="true">+IF(OFFSET('Sanitation Data'!$I$31,0,10*ROW('Sanitation Data'!I103))="","",OFFSET('Sanitation Data'!$I$31,0,10*ROW('Sanitation Data'!I103)))</f>
        <v/>
      </c>
      <c r="DN109" s="277" t="str">
        <f ca="true">+IF(OFFSET('Sanitation Data'!$I$32,0,10*ROW('Sanitation Data'!I103))="","",OFFSET('Sanitation Data'!$I$32,0,10*ROW('Sanitation Data'!I103)))</f>
        <v/>
      </c>
      <c r="DO109" s="277" t="str">
        <f ca="true">+IF(OFFSET('Hygiene Data'!$D$11,0,10*ROW('Hygiene Data'!D103))="","",OFFSET('Hygiene Data'!$D$11,0,10*ROW('Hygiene Data'!D103)))</f>
        <v/>
      </c>
      <c r="DP109" s="277" t="str">
        <f ca="true">+IF(OFFSET('Hygiene Data'!$D$12,0,10*ROW('Hygiene Data'!D103))="","",OFFSET('Hygiene Data'!$D$12,0,10*ROW('Hygiene Data'!D103)))</f>
        <v/>
      </c>
      <c r="DQ109" s="277" t="str">
        <f ca="true">+IF(OFFSET('Hygiene Data'!$D$13,0,10*ROW('Hygiene Data'!D103))="","",OFFSET('Hygiene Data'!$D$13,0,10*ROW('Hygiene Data'!D103)))</f>
        <v/>
      </c>
      <c r="DR109" s="277" t="str">
        <f ca="true">+IF(OFFSET('Hygiene Data'!$E$11,0,10*ROW('Hygiene Data'!E103))="","",OFFSET('Hygiene Data'!$E$11,0,10*ROW('Hygiene Data'!E103)))</f>
        <v/>
      </c>
      <c r="DS109" s="277" t="str">
        <f ca="true">+IF(OFFSET('Hygiene Data'!$E$12,0,10*ROW('Hygiene Data'!E103))="","",OFFSET('Hygiene Data'!$E$12,0,10*ROW('Hygiene Data'!E103)))</f>
        <v/>
      </c>
      <c r="DT109" s="277" t="str">
        <f ca="true">+IF(OFFSET('Hygiene Data'!$E$13,0,10*ROW('Hygiene Data'!E103))="","",OFFSET('Hygiene Data'!$E$13,0,10*ROW('Hygiene Data'!E103)))</f>
        <v/>
      </c>
      <c r="DU109" s="277" t="str">
        <f ca="true">+IF(OFFSET('Hygiene Data'!$F$11,0,10*ROW('Hygiene Data'!F103))="","",OFFSET('Hygiene Data'!$F$11,0,10*ROW('Hygiene Data'!F103)))</f>
        <v/>
      </c>
      <c r="DV109" s="277" t="str">
        <f ca="true">+IF(OFFSET('Hygiene Data'!$F$12,0,10*ROW('Hygiene Data'!F103))="","",OFFSET('Hygiene Data'!$F$12,0,10*ROW('Hygiene Data'!F103)))</f>
        <v/>
      </c>
      <c r="DW109" s="277" t="str">
        <f ca="true">+IF(OFFSET('Hygiene Data'!$F$13,0,10*ROW('Hygiene Data'!F103))="","",OFFSET('Hygiene Data'!$F$13,0,10*ROW('Hygiene Data'!F103)))</f>
        <v/>
      </c>
      <c r="DX109" s="277" t="str">
        <f ca="true">+IF(OFFSET('Hygiene Data'!$G$11,0,10*ROW('Hygiene Data'!G103))="","",OFFSET('Hygiene Data'!$G$11,0,10*ROW('Hygiene Data'!G103)))</f>
        <v/>
      </c>
      <c r="DY109" s="277" t="str">
        <f ca="true">+IF(OFFSET('Hygiene Data'!$G$12,0,10*ROW('Hygiene Data'!G103))="","",OFFSET('Hygiene Data'!$G$12,0,10*ROW('Hygiene Data'!G103)))</f>
        <v/>
      </c>
      <c r="DZ109" s="277" t="str">
        <f ca="true">+IF(OFFSET('Hygiene Data'!$G$13,0,10*ROW('Hygiene Data'!G103))="","",OFFSET('Hygiene Data'!$G$13,0,10*ROW('Hygiene Data'!G103)))</f>
        <v/>
      </c>
      <c r="EA109" s="277" t="str">
        <f ca="true">+IF(OFFSET('Hygiene Data'!$H$11,0,10*ROW('Hygiene Data'!H103))="","",OFFSET('Hygiene Data'!$H$11,0,10*ROW('Hygiene Data'!H103)))</f>
        <v/>
      </c>
      <c r="EB109" s="277" t="str">
        <f ca="true">+IF(OFFSET('Hygiene Data'!$H$12,0,10*ROW('Hygiene Data'!H103))="","",OFFSET('Hygiene Data'!$H$12,0,10*ROW('Hygiene Data'!H103)))</f>
        <v/>
      </c>
      <c r="EC109" s="277" t="str">
        <f ca="true">+IF(OFFSET('Hygiene Data'!$H$13,0,10*ROW('Hygiene Data'!H103))="","",OFFSET('Hygiene Data'!$H$13,0,10*ROW('Hygiene Data'!H103)))</f>
        <v/>
      </c>
      <c r="ED109" s="277" t="str">
        <f ca="true">+IF(OFFSET('Hygiene Data'!$I$11,0,10*ROW('Hygiene Data'!I103))="","",OFFSET('Hygiene Data'!$I$11,0,10*ROW('Hygiene Data'!I103)))</f>
        <v/>
      </c>
      <c r="EE109" s="277" t="str">
        <f ca="true">+IF(OFFSET('Hygiene Data'!$I$12,0,10*ROW('Hygiene Data'!I103))="","",OFFSET('Hygiene Data'!$I$12,0,10*ROW('Hygiene Data'!I103)))</f>
        <v/>
      </c>
      <c r="EF109" s="277"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33" t="str">
        <f t="shared" ca="true" si="1"/>
        <v/>
      </c>
      <c r="D110" s="92"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2"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2"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2"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2"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2"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2"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2"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2"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2"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2"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2"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2"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2"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2"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2"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2"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2"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3"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3"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3"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3"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3"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3"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3"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3"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3"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3"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3"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3"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3"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3"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3"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3"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3"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3"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3"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3"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3"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3"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3"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3"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3"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3"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3"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3"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3"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3"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4"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4"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4"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4"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4"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4"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4"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4"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4"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4"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4"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4"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4"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4"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4"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4"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4"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4"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7"/>
      <c r="BS110" s="277" t="str">
        <f ca="true">+IF(OFFSET('Water Data'!$D$27,0,10*ROW('Water Data'!D104))="","",OFFSET('Water Data'!$D$27,0,10*ROW('Water Data'!D104)))</f>
        <v/>
      </c>
      <c r="BT110" s="277" t="str">
        <f ca="true">+IF(OFFSET('Water Data'!$D$28,0,10*ROW('Water Data'!D104))="","",OFFSET('Water Data'!$D$28,0,10*ROW('Water Data'!D104)))</f>
        <v/>
      </c>
      <c r="BU110" s="277" t="str">
        <f ca="true">+IF(OFFSET('Water Data'!$D$29,0,10*ROW('Water Data'!D104))="","",OFFSET('Water Data'!$D$29,0,10*ROW('Water Data'!D104)))</f>
        <v/>
      </c>
      <c r="BV110" s="277" t="str">
        <f ca="true">+IF(OFFSET('Water Data'!$E$27,0,10*ROW('Water Data'!E104))="","",OFFSET('Water Data'!$E$27,0,10*ROW('Water Data'!E104)))</f>
        <v/>
      </c>
      <c r="BW110" s="277" t="str">
        <f ca="true">+IF(OFFSET('Water Data'!$E$28,0,10*ROW('Water Data'!E104))="","",OFFSET('Water Data'!$E$28,0,10*ROW('Water Data'!E104)))</f>
        <v/>
      </c>
      <c r="BX110" s="277" t="str">
        <f ca="true">+IF(OFFSET('Water Data'!$E$29,0,10*ROW('Water Data'!E104))="","",OFFSET('Water Data'!$E$29,0,10*ROW('Water Data'!E104)))</f>
        <v/>
      </c>
      <c r="BY110" s="277" t="str">
        <f ca="true">+IF(OFFSET('Water Data'!$F$27,0,10*ROW('Water Data'!F104))="","",OFFSET('Water Data'!$F$27,0,10*ROW('Water Data'!F104)))</f>
        <v/>
      </c>
      <c r="BZ110" s="277" t="str">
        <f ca="true">+IF(OFFSET('Water Data'!$F$28,0,10*ROW('Water Data'!F104))="","",OFFSET('Water Data'!$F$28,0,10*ROW('Water Data'!F104)))</f>
        <v/>
      </c>
      <c r="CA110" s="277" t="str">
        <f ca="true">+IF(OFFSET('Water Data'!$F$29,0,10*ROW('Water Data'!F104))="","",OFFSET('Water Data'!$F$29,0,10*ROW('Water Data'!F104)))</f>
        <v/>
      </c>
      <c r="CB110" s="277" t="str">
        <f ca="true">+IF(OFFSET('Water Data'!$G$27,0,10*ROW('Water Data'!G104))="","",OFFSET('Water Data'!$G$27,0,10*ROW('Water Data'!G104)))</f>
        <v/>
      </c>
      <c r="CC110" s="277" t="str">
        <f ca="true">+IF(OFFSET('Water Data'!$G$28,0,10*ROW('Water Data'!G104))="","",OFFSET('Water Data'!$G$28,0,10*ROW('Water Data'!G104)))</f>
        <v/>
      </c>
      <c r="CD110" s="277" t="str">
        <f ca="true">+IF(OFFSET('Water Data'!$G$29,0,10*ROW('Water Data'!G104))="","",OFFSET('Water Data'!$G$29,0,10*ROW('Water Data'!G104)))</f>
        <v/>
      </c>
      <c r="CE110" s="277" t="str">
        <f ca="true">+IF(OFFSET('Water Data'!$H$27,0,10*ROW('Water Data'!H104))="","",OFFSET('Water Data'!$H$27,0,10*ROW('Water Data'!H104)))</f>
        <v/>
      </c>
      <c r="CF110" s="277" t="str">
        <f ca="true">+IF(OFFSET('Water Data'!$H$28,0,10*ROW('Water Data'!H104))="","",OFFSET('Water Data'!$H$28,0,10*ROW('Water Data'!H104)))</f>
        <v/>
      </c>
      <c r="CG110" s="277" t="str">
        <f ca="true">+IF(OFFSET('Water Data'!$H$29,0,10*ROW('Water Data'!H104))="","",OFFSET('Water Data'!$H$29,0,10*ROW('Water Data'!H104)))</f>
        <v/>
      </c>
      <c r="CH110" s="277" t="str">
        <f ca="true">+IF(OFFSET('Water Data'!$I$27,0,10*ROW('Water Data'!I104))="","",OFFSET('Water Data'!$I$27,0,10*ROW('Water Data'!I104)))</f>
        <v/>
      </c>
      <c r="CI110" s="277" t="str">
        <f ca="true">+IF(OFFSET('Water Data'!$I$28,0,10*ROW('Water Data'!I104))="","",OFFSET('Water Data'!$I$28,0,10*ROW('Water Data'!I104)))</f>
        <v/>
      </c>
      <c r="CJ110" s="277" t="str">
        <f ca="true">+IF(OFFSET('Water Data'!$I$29,0,10*ROW('Water Data'!I104))="","",OFFSET('Water Data'!$I$29,0,10*ROW('Water Data'!I104)))</f>
        <v/>
      </c>
      <c r="CK110" s="277" t="str">
        <f ca="true">+IF(OFFSET('Sanitation Data'!$D$28,0,10*ROW('Sanitation Data'!D104))="","",OFFSET('Sanitation Data'!$D$28,0,10*ROW('Sanitation Data'!D104)))</f>
        <v/>
      </c>
      <c r="CL110" s="277" t="str">
        <f ca="true">+IF(OFFSET('Sanitation Data'!$D$29,0,10*ROW('Sanitation Data'!D104))="","",OFFSET('Sanitation Data'!$D$29,0,10*ROW('Sanitation Data'!D104)))</f>
        <v/>
      </c>
      <c r="CM110" s="277" t="str">
        <f ca="true">+IF(OFFSET('Sanitation Data'!$D$30,0,10*ROW('Sanitation Data'!D104))="","",OFFSET('Sanitation Data'!$D$30,0,10*ROW('Sanitation Data'!D104)))</f>
        <v/>
      </c>
      <c r="CN110" s="277" t="str">
        <f ca="true">+IF(OFFSET('Sanitation Data'!$D$31,0,10*ROW('Sanitation Data'!D104))="","",OFFSET('Sanitation Data'!$D$31,0,10*ROW('Sanitation Data'!D104)))</f>
        <v/>
      </c>
      <c r="CO110" s="277" t="str">
        <f ca="true">+IF(OFFSET('Sanitation Data'!$D$32,0,10*ROW('Sanitation Data'!D104))="","",OFFSET('Sanitation Data'!$D$32,0,10*ROW('Sanitation Data'!D104)))</f>
        <v/>
      </c>
      <c r="CP110" s="277" t="str">
        <f ca="true">+IF(OFFSET('Sanitation Data'!$E$28,0,10*ROW('Sanitation Data'!E104))="","",OFFSET('Sanitation Data'!$E$28,0,10*ROW('Sanitation Data'!E104)))</f>
        <v/>
      </c>
      <c r="CQ110" s="277" t="str">
        <f ca="true">+IF(OFFSET('Sanitation Data'!$E$29,0,10*ROW('Sanitation Data'!E104))="","",OFFSET('Sanitation Data'!$E$29,0,10*ROW('Sanitation Data'!E104)))</f>
        <v/>
      </c>
      <c r="CR110" s="277" t="str">
        <f ca="true">+IF(OFFSET('Sanitation Data'!$E$30,0,10*ROW('Sanitation Data'!E104))="","",OFFSET('Sanitation Data'!$E$30,0,10*ROW('Sanitation Data'!E104)))</f>
        <v/>
      </c>
      <c r="CS110" s="277" t="str">
        <f ca="true">+IF(OFFSET('Sanitation Data'!$E$31,0,10*ROW('Sanitation Data'!E104))="","",OFFSET('Sanitation Data'!$E$31,0,10*ROW('Sanitation Data'!E104)))</f>
        <v/>
      </c>
      <c r="CT110" s="277" t="str">
        <f ca="true">+IF(OFFSET('Sanitation Data'!$E$32,0,10*ROW('Sanitation Data'!E104))="","",OFFSET('Sanitation Data'!$E$32,0,10*ROW('Sanitation Data'!E104)))</f>
        <v/>
      </c>
      <c r="CU110" s="277" t="str">
        <f ca="true">+IF(OFFSET('Sanitation Data'!$F$28,0,10*ROW('Sanitation Data'!F104))="","",OFFSET('Sanitation Data'!$F$28,0,10*ROW('Sanitation Data'!F104)))</f>
        <v/>
      </c>
      <c r="CV110" s="277" t="str">
        <f ca="true">+IF(OFFSET('Sanitation Data'!$F$29,0,10*ROW('Sanitation Data'!F104))="","",OFFSET('Sanitation Data'!$F$29,0,10*ROW('Sanitation Data'!F104)))</f>
        <v/>
      </c>
      <c r="CW110" s="277" t="str">
        <f ca="true">+IF(OFFSET('Sanitation Data'!$F$30,0,10*ROW('Sanitation Data'!F104))="","",OFFSET('Sanitation Data'!$F$30,0,10*ROW('Sanitation Data'!F104)))</f>
        <v/>
      </c>
      <c r="CX110" s="277" t="str">
        <f ca="true">+IF(OFFSET('Sanitation Data'!$F$31,0,10*ROW('Sanitation Data'!F104))="","",OFFSET('Sanitation Data'!$F$31,0,10*ROW('Sanitation Data'!F104)))</f>
        <v/>
      </c>
      <c r="CY110" s="277" t="str">
        <f ca="true">+IF(OFFSET('Sanitation Data'!$F$32,0,10*ROW('Sanitation Data'!F104))="","",OFFSET('Sanitation Data'!$F$32,0,10*ROW('Sanitation Data'!F104)))</f>
        <v/>
      </c>
      <c r="CZ110" s="277" t="str">
        <f ca="true">+IF(OFFSET('Sanitation Data'!$G$28,0,10*ROW('Sanitation Data'!G104))="","",OFFSET('Sanitation Data'!$G$28,0,10*ROW('Sanitation Data'!G104)))</f>
        <v/>
      </c>
      <c r="DA110" s="277" t="str">
        <f ca="true">+IF(OFFSET('Sanitation Data'!$G$29,0,10*ROW('Sanitation Data'!G104))="","",OFFSET('Sanitation Data'!$G$29,0,10*ROW('Sanitation Data'!G104)))</f>
        <v/>
      </c>
      <c r="DB110" s="277" t="str">
        <f ca="true">+IF(OFFSET('Sanitation Data'!$G$30,0,10*ROW('Sanitation Data'!G104))="","",OFFSET('Sanitation Data'!$G$30,0,10*ROW('Sanitation Data'!G104)))</f>
        <v/>
      </c>
      <c r="DC110" s="277" t="str">
        <f ca="true">+IF(OFFSET('Sanitation Data'!$G$31,0,10*ROW('Sanitation Data'!G104))="","",OFFSET('Sanitation Data'!$G$31,0,10*ROW('Sanitation Data'!G104)))</f>
        <v/>
      </c>
      <c r="DD110" s="277" t="str">
        <f ca="true">+IF(OFFSET('Sanitation Data'!$G$32,0,10*ROW('Sanitation Data'!G104))="","",OFFSET('Sanitation Data'!$G$32,0,10*ROW('Sanitation Data'!G104)))</f>
        <v/>
      </c>
      <c r="DE110" s="277" t="str">
        <f ca="true">+IF(OFFSET('Sanitation Data'!$H$28,0,10*ROW('Sanitation Data'!H104))="","",OFFSET('Sanitation Data'!$H$28,0,10*ROW('Sanitation Data'!H104)))</f>
        <v/>
      </c>
      <c r="DF110" s="277" t="str">
        <f ca="true">+IF(OFFSET('Sanitation Data'!$H$29,0,10*ROW('Sanitation Data'!H104))="","",OFFSET('Sanitation Data'!$H$29,0,10*ROW('Sanitation Data'!H104)))</f>
        <v/>
      </c>
      <c r="DG110" s="277" t="str">
        <f ca="true">+IF(OFFSET('Sanitation Data'!$H$30,0,10*ROW('Sanitation Data'!H104))="","",OFFSET('Sanitation Data'!$H$30,0,10*ROW('Sanitation Data'!H104)))</f>
        <v/>
      </c>
      <c r="DH110" s="277" t="str">
        <f ca="true">+IF(OFFSET('Sanitation Data'!$H$31,0,10*ROW('Sanitation Data'!H104))="","",OFFSET('Sanitation Data'!$H$31,0,10*ROW('Sanitation Data'!H104)))</f>
        <v/>
      </c>
      <c r="DI110" s="277" t="str">
        <f ca="true">+IF(OFFSET('Sanitation Data'!$H$32,0,10*ROW('Sanitation Data'!H104))="","",OFFSET('Sanitation Data'!$H$32,0,10*ROW('Sanitation Data'!H104)))</f>
        <v/>
      </c>
      <c r="DJ110" s="277" t="str">
        <f ca="true">+IF(OFFSET('Sanitation Data'!$I$28,0,10*ROW('Sanitation Data'!I104))="","",OFFSET('Sanitation Data'!$I$28,0,10*ROW('Sanitation Data'!I104)))</f>
        <v/>
      </c>
      <c r="DK110" s="277" t="str">
        <f ca="true">+IF(OFFSET('Sanitation Data'!$I$29,0,10*ROW('Sanitation Data'!I104))="","",OFFSET('Sanitation Data'!$I$29,0,10*ROW('Sanitation Data'!I104)))</f>
        <v/>
      </c>
      <c r="DL110" s="277" t="str">
        <f ca="true">+IF(OFFSET('Sanitation Data'!$I$30,0,10*ROW('Sanitation Data'!I104))="","",OFFSET('Sanitation Data'!$I$30,0,10*ROW('Sanitation Data'!I104)))</f>
        <v/>
      </c>
      <c r="DM110" s="277" t="str">
        <f ca="true">+IF(OFFSET('Sanitation Data'!$I$31,0,10*ROW('Sanitation Data'!I104))="","",OFFSET('Sanitation Data'!$I$31,0,10*ROW('Sanitation Data'!I104)))</f>
        <v/>
      </c>
      <c r="DN110" s="277" t="str">
        <f ca="true">+IF(OFFSET('Sanitation Data'!$I$32,0,10*ROW('Sanitation Data'!I104))="","",OFFSET('Sanitation Data'!$I$32,0,10*ROW('Sanitation Data'!I104)))</f>
        <v/>
      </c>
      <c r="DO110" s="277" t="str">
        <f ca="true">+IF(OFFSET('Hygiene Data'!$D$11,0,10*ROW('Hygiene Data'!D104))="","",OFFSET('Hygiene Data'!$D$11,0,10*ROW('Hygiene Data'!D104)))</f>
        <v/>
      </c>
      <c r="DP110" s="277" t="str">
        <f ca="true">+IF(OFFSET('Hygiene Data'!$D$12,0,10*ROW('Hygiene Data'!D104))="","",OFFSET('Hygiene Data'!$D$12,0,10*ROW('Hygiene Data'!D104)))</f>
        <v/>
      </c>
      <c r="DQ110" s="277" t="str">
        <f ca="true">+IF(OFFSET('Hygiene Data'!$D$13,0,10*ROW('Hygiene Data'!D104))="","",OFFSET('Hygiene Data'!$D$13,0,10*ROW('Hygiene Data'!D104)))</f>
        <v/>
      </c>
      <c r="DR110" s="277" t="str">
        <f ca="true">+IF(OFFSET('Hygiene Data'!$E$11,0,10*ROW('Hygiene Data'!E104))="","",OFFSET('Hygiene Data'!$E$11,0,10*ROW('Hygiene Data'!E104)))</f>
        <v/>
      </c>
      <c r="DS110" s="277" t="str">
        <f ca="true">+IF(OFFSET('Hygiene Data'!$E$12,0,10*ROW('Hygiene Data'!E104))="","",OFFSET('Hygiene Data'!$E$12,0,10*ROW('Hygiene Data'!E104)))</f>
        <v/>
      </c>
      <c r="DT110" s="277" t="str">
        <f ca="true">+IF(OFFSET('Hygiene Data'!$E$13,0,10*ROW('Hygiene Data'!E104))="","",OFFSET('Hygiene Data'!$E$13,0,10*ROW('Hygiene Data'!E104)))</f>
        <v/>
      </c>
      <c r="DU110" s="277" t="str">
        <f ca="true">+IF(OFFSET('Hygiene Data'!$F$11,0,10*ROW('Hygiene Data'!F104))="","",OFFSET('Hygiene Data'!$F$11,0,10*ROW('Hygiene Data'!F104)))</f>
        <v/>
      </c>
      <c r="DV110" s="277" t="str">
        <f ca="true">+IF(OFFSET('Hygiene Data'!$F$12,0,10*ROW('Hygiene Data'!F104))="","",OFFSET('Hygiene Data'!$F$12,0,10*ROW('Hygiene Data'!F104)))</f>
        <v/>
      </c>
      <c r="DW110" s="277" t="str">
        <f ca="true">+IF(OFFSET('Hygiene Data'!$F$13,0,10*ROW('Hygiene Data'!F104))="","",OFFSET('Hygiene Data'!$F$13,0,10*ROW('Hygiene Data'!F104)))</f>
        <v/>
      </c>
      <c r="DX110" s="277" t="str">
        <f ca="true">+IF(OFFSET('Hygiene Data'!$G$11,0,10*ROW('Hygiene Data'!G104))="","",OFFSET('Hygiene Data'!$G$11,0,10*ROW('Hygiene Data'!G104)))</f>
        <v/>
      </c>
      <c r="DY110" s="277" t="str">
        <f ca="true">+IF(OFFSET('Hygiene Data'!$G$12,0,10*ROW('Hygiene Data'!G104))="","",OFFSET('Hygiene Data'!$G$12,0,10*ROW('Hygiene Data'!G104)))</f>
        <v/>
      </c>
      <c r="DZ110" s="277" t="str">
        <f ca="true">+IF(OFFSET('Hygiene Data'!$G$13,0,10*ROW('Hygiene Data'!G104))="","",OFFSET('Hygiene Data'!$G$13,0,10*ROW('Hygiene Data'!G104)))</f>
        <v/>
      </c>
      <c r="EA110" s="277" t="str">
        <f ca="true">+IF(OFFSET('Hygiene Data'!$H$11,0,10*ROW('Hygiene Data'!H104))="","",OFFSET('Hygiene Data'!$H$11,0,10*ROW('Hygiene Data'!H104)))</f>
        <v/>
      </c>
      <c r="EB110" s="277" t="str">
        <f ca="true">+IF(OFFSET('Hygiene Data'!$H$12,0,10*ROW('Hygiene Data'!H104))="","",OFFSET('Hygiene Data'!$H$12,0,10*ROW('Hygiene Data'!H104)))</f>
        <v/>
      </c>
      <c r="EC110" s="277" t="str">
        <f ca="true">+IF(OFFSET('Hygiene Data'!$H$13,0,10*ROW('Hygiene Data'!H104))="","",OFFSET('Hygiene Data'!$H$13,0,10*ROW('Hygiene Data'!H104)))</f>
        <v/>
      </c>
      <c r="ED110" s="277" t="str">
        <f ca="true">+IF(OFFSET('Hygiene Data'!$I$11,0,10*ROW('Hygiene Data'!I104))="","",OFFSET('Hygiene Data'!$I$11,0,10*ROW('Hygiene Data'!I104)))</f>
        <v/>
      </c>
      <c r="EE110" s="277" t="str">
        <f ca="true">+IF(OFFSET('Hygiene Data'!$I$12,0,10*ROW('Hygiene Data'!I104))="","",OFFSET('Hygiene Data'!$I$12,0,10*ROW('Hygiene Data'!I104)))</f>
        <v/>
      </c>
      <c r="EF110" s="277"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33" t="str">
        <f t="shared" ca="true" si="1"/>
        <v/>
      </c>
      <c r="D111" s="92"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2"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2"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2"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2"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2"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2"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2"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2"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2"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2"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2"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2"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2"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2"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2"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2"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2"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3"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3"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3"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3"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3"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3"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3"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3"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3"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3"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3"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3"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3"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3"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3"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3"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3"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3"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3"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3"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3"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3"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3"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3"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3"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3"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3"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3"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3"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3"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4"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4"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4"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4"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4"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4"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4"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4"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4"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4"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4"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4"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4"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4"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4"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4"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4"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4"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7"/>
      <c r="BS111" s="277" t="str">
        <f ca="true">+IF(OFFSET('Water Data'!$D$27,0,10*ROW('Water Data'!D105))="","",OFFSET('Water Data'!$D$27,0,10*ROW('Water Data'!D105)))</f>
        <v/>
      </c>
      <c r="BT111" s="277" t="str">
        <f ca="true">+IF(OFFSET('Water Data'!$D$28,0,10*ROW('Water Data'!D105))="","",OFFSET('Water Data'!$D$28,0,10*ROW('Water Data'!D105)))</f>
        <v/>
      </c>
      <c r="BU111" s="277" t="str">
        <f ca="true">+IF(OFFSET('Water Data'!$D$29,0,10*ROW('Water Data'!D105))="","",OFFSET('Water Data'!$D$29,0,10*ROW('Water Data'!D105)))</f>
        <v/>
      </c>
      <c r="BV111" s="277" t="str">
        <f ca="true">+IF(OFFSET('Water Data'!$E$27,0,10*ROW('Water Data'!E105))="","",OFFSET('Water Data'!$E$27,0,10*ROW('Water Data'!E105)))</f>
        <v/>
      </c>
      <c r="BW111" s="277" t="str">
        <f ca="true">+IF(OFFSET('Water Data'!$E$28,0,10*ROW('Water Data'!E105))="","",OFFSET('Water Data'!$E$28,0,10*ROW('Water Data'!E105)))</f>
        <v/>
      </c>
      <c r="BX111" s="277" t="str">
        <f ca="true">+IF(OFFSET('Water Data'!$E$29,0,10*ROW('Water Data'!E105))="","",OFFSET('Water Data'!$E$29,0,10*ROW('Water Data'!E105)))</f>
        <v/>
      </c>
      <c r="BY111" s="277" t="str">
        <f ca="true">+IF(OFFSET('Water Data'!$F$27,0,10*ROW('Water Data'!F105))="","",OFFSET('Water Data'!$F$27,0,10*ROW('Water Data'!F105)))</f>
        <v/>
      </c>
      <c r="BZ111" s="277" t="str">
        <f ca="true">+IF(OFFSET('Water Data'!$F$28,0,10*ROW('Water Data'!F105))="","",OFFSET('Water Data'!$F$28,0,10*ROW('Water Data'!F105)))</f>
        <v/>
      </c>
      <c r="CA111" s="277" t="str">
        <f ca="true">+IF(OFFSET('Water Data'!$F$29,0,10*ROW('Water Data'!F105))="","",OFFSET('Water Data'!$F$29,0,10*ROW('Water Data'!F105)))</f>
        <v/>
      </c>
      <c r="CB111" s="277" t="str">
        <f ca="true">+IF(OFFSET('Water Data'!$G$27,0,10*ROW('Water Data'!G105))="","",OFFSET('Water Data'!$G$27,0,10*ROW('Water Data'!G105)))</f>
        <v/>
      </c>
      <c r="CC111" s="277" t="str">
        <f ca="true">+IF(OFFSET('Water Data'!$G$28,0,10*ROW('Water Data'!G105))="","",OFFSET('Water Data'!$G$28,0,10*ROW('Water Data'!G105)))</f>
        <v/>
      </c>
      <c r="CD111" s="277" t="str">
        <f ca="true">+IF(OFFSET('Water Data'!$G$29,0,10*ROW('Water Data'!G105))="","",OFFSET('Water Data'!$G$29,0,10*ROW('Water Data'!G105)))</f>
        <v/>
      </c>
      <c r="CE111" s="277" t="str">
        <f ca="true">+IF(OFFSET('Water Data'!$H$27,0,10*ROW('Water Data'!H105))="","",OFFSET('Water Data'!$H$27,0,10*ROW('Water Data'!H105)))</f>
        <v/>
      </c>
      <c r="CF111" s="277" t="str">
        <f ca="true">+IF(OFFSET('Water Data'!$H$28,0,10*ROW('Water Data'!H105))="","",OFFSET('Water Data'!$H$28,0,10*ROW('Water Data'!H105)))</f>
        <v/>
      </c>
      <c r="CG111" s="277" t="str">
        <f ca="true">+IF(OFFSET('Water Data'!$H$29,0,10*ROW('Water Data'!H105))="","",OFFSET('Water Data'!$H$29,0,10*ROW('Water Data'!H105)))</f>
        <v/>
      </c>
      <c r="CH111" s="277" t="str">
        <f ca="true">+IF(OFFSET('Water Data'!$I$27,0,10*ROW('Water Data'!I105))="","",OFFSET('Water Data'!$I$27,0,10*ROW('Water Data'!I105)))</f>
        <v/>
      </c>
      <c r="CI111" s="277" t="str">
        <f ca="true">+IF(OFFSET('Water Data'!$I$28,0,10*ROW('Water Data'!I105))="","",OFFSET('Water Data'!$I$28,0,10*ROW('Water Data'!I105)))</f>
        <v/>
      </c>
      <c r="CJ111" s="277" t="str">
        <f ca="true">+IF(OFFSET('Water Data'!$I$29,0,10*ROW('Water Data'!I105))="","",OFFSET('Water Data'!$I$29,0,10*ROW('Water Data'!I105)))</f>
        <v/>
      </c>
      <c r="CK111" s="277" t="str">
        <f ca="true">+IF(OFFSET('Sanitation Data'!$D$28,0,10*ROW('Sanitation Data'!D105))="","",OFFSET('Sanitation Data'!$D$28,0,10*ROW('Sanitation Data'!D105)))</f>
        <v/>
      </c>
      <c r="CL111" s="277" t="str">
        <f ca="true">+IF(OFFSET('Sanitation Data'!$D$29,0,10*ROW('Sanitation Data'!D105))="","",OFFSET('Sanitation Data'!$D$29,0,10*ROW('Sanitation Data'!D105)))</f>
        <v/>
      </c>
      <c r="CM111" s="277" t="str">
        <f ca="true">+IF(OFFSET('Sanitation Data'!$D$30,0,10*ROW('Sanitation Data'!D105))="","",OFFSET('Sanitation Data'!$D$30,0,10*ROW('Sanitation Data'!D105)))</f>
        <v/>
      </c>
      <c r="CN111" s="277" t="str">
        <f ca="true">+IF(OFFSET('Sanitation Data'!$D$31,0,10*ROW('Sanitation Data'!D105))="","",OFFSET('Sanitation Data'!$D$31,0,10*ROW('Sanitation Data'!D105)))</f>
        <v/>
      </c>
      <c r="CO111" s="277" t="str">
        <f ca="true">+IF(OFFSET('Sanitation Data'!$D$32,0,10*ROW('Sanitation Data'!D105))="","",OFFSET('Sanitation Data'!$D$32,0,10*ROW('Sanitation Data'!D105)))</f>
        <v/>
      </c>
      <c r="CP111" s="277" t="str">
        <f ca="true">+IF(OFFSET('Sanitation Data'!$E$28,0,10*ROW('Sanitation Data'!E105))="","",OFFSET('Sanitation Data'!$E$28,0,10*ROW('Sanitation Data'!E105)))</f>
        <v/>
      </c>
      <c r="CQ111" s="277" t="str">
        <f ca="true">+IF(OFFSET('Sanitation Data'!$E$29,0,10*ROW('Sanitation Data'!E105))="","",OFFSET('Sanitation Data'!$E$29,0,10*ROW('Sanitation Data'!E105)))</f>
        <v/>
      </c>
      <c r="CR111" s="277" t="str">
        <f ca="true">+IF(OFFSET('Sanitation Data'!$E$30,0,10*ROW('Sanitation Data'!E105))="","",OFFSET('Sanitation Data'!$E$30,0,10*ROW('Sanitation Data'!E105)))</f>
        <v/>
      </c>
      <c r="CS111" s="277" t="str">
        <f ca="true">+IF(OFFSET('Sanitation Data'!$E$31,0,10*ROW('Sanitation Data'!E105))="","",OFFSET('Sanitation Data'!$E$31,0,10*ROW('Sanitation Data'!E105)))</f>
        <v/>
      </c>
      <c r="CT111" s="277" t="str">
        <f ca="true">+IF(OFFSET('Sanitation Data'!$E$32,0,10*ROW('Sanitation Data'!E105))="","",OFFSET('Sanitation Data'!$E$32,0,10*ROW('Sanitation Data'!E105)))</f>
        <v/>
      </c>
      <c r="CU111" s="277" t="str">
        <f ca="true">+IF(OFFSET('Sanitation Data'!$F$28,0,10*ROW('Sanitation Data'!F105))="","",OFFSET('Sanitation Data'!$F$28,0,10*ROW('Sanitation Data'!F105)))</f>
        <v/>
      </c>
      <c r="CV111" s="277" t="str">
        <f ca="true">+IF(OFFSET('Sanitation Data'!$F$29,0,10*ROW('Sanitation Data'!F105))="","",OFFSET('Sanitation Data'!$F$29,0,10*ROW('Sanitation Data'!F105)))</f>
        <v/>
      </c>
      <c r="CW111" s="277" t="str">
        <f ca="true">+IF(OFFSET('Sanitation Data'!$F$30,0,10*ROW('Sanitation Data'!F105))="","",OFFSET('Sanitation Data'!$F$30,0,10*ROW('Sanitation Data'!F105)))</f>
        <v/>
      </c>
      <c r="CX111" s="277" t="str">
        <f ca="true">+IF(OFFSET('Sanitation Data'!$F$31,0,10*ROW('Sanitation Data'!F105))="","",OFFSET('Sanitation Data'!$F$31,0,10*ROW('Sanitation Data'!F105)))</f>
        <v/>
      </c>
      <c r="CY111" s="277" t="str">
        <f ca="true">+IF(OFFSET('Sanitation Data'!$F$32,0,10*ROW('Sanitation Data'!F105))="","",OFFSET('Sanitation Data'!$F$32,0,10*ROW('Sanitation Data'!F105)))</f>
        <v/>
      </c>
      <c r="CZ111" s="277" t="str">
        <f ca="true">+IF(OFFSET('Sanitation Data'!$G$28,0,10*ROW('Sanitation Data'!G105))="","",OFFSET('Sanitation Data'!$G$28,0,10*ROW('Sanitation Data'!G105)))</f>
        <v/>
      </c>
      <c r="DA111" s="277" t="str">
        <f ca="true">+IF(OFFSET('Sanitation Data'!$G$29,0,10*ROW('Sanitation Data'!G105))="","",OFFSET('Sanitation Data'!$G$29,0,10*ROW('Sanitation Data'!G105)))</f>
        <v/>
      </c>
      <c r="DB111" s="277" t="str">
        <f ca="true">+IF(OFFSET('Sanitation Data'!$G$30,0,10*ROW('Sanitation Data'!G105))="","",OFFSET('Sanitation Data'!$G$30,0,10*ROW('Sanitation Data'!G105)))</f>
        <v/>
      </c>
      <c r="DC111" s="277" t="str">
        <f ca="true">+IF(OFFSET('Sanitation Data'!$G$31,0,10*ROW('Sanitation Data'!G105))="","",OFFSET('Sanitation Data'!$G$31,0,10*ROW('Sanitation Data'!G105)))</f>
        <v/>
      </c>
      <c r="DD111" s="277" t="str">
        <f ca="true">+IF(OFFSET('Sanitation Data'!$G$32,0,10*ROW('Sanitation Data'!G105))="","",OFFSET('Sanitation Data'!$G$32,0,10*ROW('Sanitation Data'!G105)))</f>
        <v/>
      </c>
      <c r="DE111" s="277" t="str">
        <f ca="true">+IF(OFFSET('Sanitation Data'!$H$28,0,10*ROW('Sanitation Data'!H105))="","",OFFSET('Sanitation Data'!$H$28,0,10*ROW('Sanitation Data'!H105)))</f>
        <v/>
      </c>
      <c r="DF111" s="277" t="str">
        <f ca="true">+IF(OFFSET('Sanitation Data'!$H$29,0,10*ROW('Sanitation Data'!H105))="","",OFFSET('Sanitation Data'!$H$29,0,10*ROW('Sanitation Data'!H105)))</f>
        <v/>
      </c>
      <c r="DG111" s="277" t="str">
        <f ca="true">+IF(OFFSET('Sanitation Data'!$H$30,0,10*ROW('Sanitation Data'!H105))="","",OFFSET('Sanitation Data'!$H$30,0,10*ROW('Sanitation Data'!H105)))</f>
        <v/>
      </c>
      <c r="DH111" s="277" t="str">
        <f ca="true">+IF(OFFSET('Sanitation Data'!$H$31,0,10*ROW('Sanitation Data'!H105))="","",OFFSET('Sanitation Data'!$H$31,0,10*ROW('Sanitation Data'!H105)))</f>
        <v/>
      </c>
      <c r="DI111" s="277" t="str">
        <f ca="true">+IF(OFFSET('Sanitation Data'!$H$32,0,10*ROW('Sanitation Data'!H105))="","",OFFSET('Sanitation Data'!$H$32,0,10*ROW('Sanitation Data'!H105)))</f>
        <v/>
      </c>
      <c r="DJ111" s="277" t="str">
        <f ca="true">+IF(OFFSET('Sanitation Data'!$I$28,0,10*ROW('Sanitation Data'!I105))="","",OFFSET('Sanitation Data'!$I$28,0,10*ROW('Sanitation Data'!I105)))</f>
        <v/>
      </c>
      <c r="DK111" s="277" t="str">
        <f ca="true">+IF(OFFSET('Sanitation Data'!$I$29,0,10*ROW('Sanitation Data'!I105))="","",OFFSET('Sanitation Data'!$I$29,0,10*ROW('Sanitation Data'!I105)))</f>
        <v/>
      </c>
      <c r="DL111" s="277" t="str">
        <f ca="true">+IF(OFFSET('Sanitation Data'!$I$30,0,10*ROW('Sanitation Data'!I105))="","",OFFSET('Sanitation Data'!$I$30,0,10*ROW('Sanitation Data'!I105)))</f>
        <v/>
      </c>
      <c r="DM111" s="277" t="str">
        <f ca="true">+IF(OFFSET('Sanitation Data'!$I$31,0,10*ROW('Sanitation Data'!I105))="","",OFFSET('Sanitation Data'!$I$31,0,10*ROW('Sanitation Data'!I105)))</f>
        <v/>
      </c>
      <c r="DN111" s="277" t="str">
        <f ca="true">+IF(OFFSET('Sanitation Data'!$I$32,0,10*ROW('Sanitation Data'!I105))="","",OFFSET('Sanitation Data'!$I$32,0,10*ROW('Sanitation Data'!I105)))</f>
        <v/>
      </c>
      <c r="DO111" s="277" t="str">
        <f ca="true">+IF(OFFSET('Hygiene Data'!$D$11,0,10*ROW('Hygiene Data'!D105))="","",OFFSET('Hygiene Data'!$D$11,0,10*ROW('Hygiene Data'!D105)))</f>
        <v/>
      </c>
      <c r="DP111" s="277" t="str">
        <f ca="true">+IF(OFFSET('Hygiene Data'!$D$12,0,10*ROW('Hygiene Data'!D105))="","",OFFSET('Hygiene Data'!$D$12,0,10*ROW('Hygiene Data'!D105)))</f>
        <v/>
      </c>
      <c r="DQ111" s="277" t="str">
        <f ca="true">+IF(OFFSET('Hygiene Data'!$D$13,0,10*ROW('Hygiene Data'!D105))="","",OFFSET('Hygiene Data'!$D$13,0,10*ROW('Hygiene Data'!D105)))</f>
        <v/>
      </c>
      <c r="DR111" s="277" t="str">
        <f ca="true">+IF(OFFSET('Hygiene Data'!$E$11,0,10*ROW('Hygiene Data'!E105))="","",OFFSET('Hygiene Data'!$E$11,0,10*ROW('Hygiene Data'!E105)))</f>
        <v/>
      </c>
      <c r="DS111" s="277" t="str">
        <f ca="true">+IF(OFFSET('Hygiene Data'!$E$12,0,10*ROW('Hygiene Data'!E105))="","",OFFSET('Hygiene Data'!$E$12,0,10*ROW('Hygiene Data'!E105)))</f>
        <v/>
      </c>
      <c r="DT111" s="277" t="str">
        <f ca="true">+IF(OFFSET('Hygiene Data'!$E$13,0,10*ROW('Hygiene Data'!E105))="","",OFFSET('Hygiene Data'!$E$13,0,10*ROW('Hygiene Data'!E105)))</f>
        <v/>
      </c>
      <c r="DU111" s="277" t="str">
        <f ca="true">+IF(OFFSET('Hygiene Data'!$F$11,0,10*ROW('Hygiene Data'!F105))="","",OFFSET('Hygiene Data'!$F$11,0,10*ROW('Hygiene Data'!F105)))</f>
        <v/>
      </c>
      <c r="DV111" s="277" t="str">
        <f ca="true">+IF(OFFSET('Hygiene Data'!$F$12,0,10*ROW('Hygiene Data'!F105))="","",OFFSET('Hygiene Data'!$F$12,0,10*ROW('Hygiene Data'!F105)))</f>
        <v/>
      </c>
      <c r="DW111" s="277" t="str">
        <f ca="true">+IF(OFFSET('Hygiene Data'!$F$13,0,10*ROW('Hygiene Data'!F105))="","",OFFSET('Hygiene Data'!$F$13,0,10*ROW('Hygiene Data'!F105)))</f>
        <v/>
      </c>
      <c r="DX111" s="277" t="str">
        <f ca="true">+IF(OFFSET('Hygiene Data'!$G$11,0,10*ROW('Hygiene Data'!G105))="","",OFFSET('Hygiene Data'!$G$11,0,10*ROW('Hygiene Data'!G105)))</f>
        <v/>
      </c>
      <c r="DY111" s="277" t="str">
        <f ca="true">+IF(OFFSET('Hygiene Data'!$G$12,0,10*ROW('Hygiene Data'!G105))="","",OFFSET('Hygiene Data'!$G$12,0,10*ROW('Hygiene Data'!G105)))</f>
        <v/>
      </c>
      <c r="DZ111" s="277" t="str">
        <f ca="true">+IF(OFFSET('Hygiene Data'!$G$13,0,10*ROW('Hygiene Data'!G105))="","",OFFSET('Hygiene Data'!$G$13,0,10*ROW('Hygiene Data'!G105)))</f>
        <v/>
      </c>
      <c r="EA111" s="277" t="str">
        <f ca="true">+IF(OFFSET('Hygiene Data'!$H$11,0,10*ROW('Hygiene Data'!H105))="","",OFFSET('Hygiene Data'!$H$11,0,10*ROW('Hygiene Data'!H105)))</f>
        <v/>
      </c>
      <c r="EB111" s="277" t="str">
        <f ca="true">+IF(OFFSET('Hygiene Data'!$H$12,0,10*ROW('Hygiene Data'!H105))="","",OFFSET('Hygiene Data'!$H$12,0,10*ROW('Hygiene Data'!H105)))</f>
        <v/>
      </c>
      <c r="EC111" s="277" t="str">
        <f ca="true">+IF(OFFSET('Hygiene Data'!$H$13,0,10*ROW('Hygiene Data'!H105))="","",OFFSET('Hygiene Data'!$H$13,0,10*ROW('Hygiene Data'!H105)))</f>
        <v/>
      </c>
      <c r="ED111" s="277" t="str">
        <f ca="true">+IF(OFFSET('Hygiene Data'!$I$11,0,10*ROW('Hygiene Data'!I105))="","",OFFSET('Hygiene Data'!$I$11,0,10*ROW('Hygiene Data'!I105)))</f>
        <v/>
      </c>
      <c r="EE111" s="277" t="str">
        <f ca="true">+IF(OFFSET('Hygiene Data'!$I$12,0,10*ROW('Hygiene Data'!I105))="","",OFFSET('Hygiene Data'!$I$12,0,10*ROW('Hygiene Data'!I105)))</f>
        <v/>
      </c>
      <c r="EF111" s="277"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33" t="str">
        <f t="shared" ca="true" si="1"/>
        <v/>
      </c>
      <c r="D112" s="92"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2"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2"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2"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2"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2"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2"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2"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2"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2"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2"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2"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2"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2"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2"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2"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2"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2"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3"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3"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3"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3"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3"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3"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3"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3"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3"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3"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3"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3"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3"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3"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3"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3"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3"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3"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3"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3"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3"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3"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3"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3"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3"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3"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3"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3"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3"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3"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4"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4"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4"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4"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4"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4"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4"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4"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4"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4"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4"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4"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4"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4"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4"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4"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4"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4"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7"/>
      <c r="BS112" s="277" t="str">
        <f ca="true">+IF(OFFSET('Water Data'!$D$27,0,10*ROW('Water Data'!D106))="","",OFFSET('Water Data'!$D$27,0,10*ROW('Water Data'!D106)))</f>
        <v/>
      </c>
      <c r="BT112" s="277" t="str">
        <f ca="true">+IF(OFFSET('Water Data'!$D$28,0,10*ROW('Water Data'!D106))="","",OFFSET('Water Data'!$D$28,0,10*ROW('Water Data'!D106)))</f>
        <v/>
      </c>
      <c r="BU112" s="277" t="str">
        <f ca="true">+IF(OFFSET('Water Data'!$D$29,0,10*ROW('Water Data'!D106))="","",OFFSET('Water Data'!$D$29,0,10*ROW('Water Data'!D106)))</f>
        <v/>
      </c>
      <c r="BV112" s="277" t="str">
        <f ca="true">+IF(OFFSET('Water Data'!$E$27,0,10*ROW('Water Data'!E106))="","",OFFSET('Water Data'!$E$27,0,10*ROW('Water Data'!E106)))</f>
        <v/>
      </c>
      <c r="BW112" s="277" t="str">
        <f ca="true">+IF(OFFSET('Water Data'!$E$28,0,10*ROW('Water Data'!E106))="","",OFFSET('Water Data'!$E$28,0,10*ROW('Water Data'!E106)))</f>
        <v/>
      </c>
      <c r="BX112" s="277" t="str">
        <f ca="true">+IF(OFFSET('Water Data'!$E$29,0,10*ROW('Water Data'!E106))="","",OFFSET('Water Data'!$E$29,0,10*ROW('Water Data'!E106)))</f>
        <v/>
      </c>
      <c r="BY112" s="277" t="str">
        <f ca="true">+IF(OFFSET('Water Data'!$F$27,0,10*ROW('Water Data'!F106))="","",OFFSET('Water Data'!$F$27,0,10*ROW('Water Data'!F106)))</f>
        <v/>
      </c>
      <c r="BZ112" s="277" t="str">
        <f ca="true">+IF(OFFSET('Water Data'!$F$28,0,10*ROW('Water Data'!F106))="","",OFFSET('Water Data'!$F$28,0,10*ROW('Water Data'!F106)))</f>
        <v/>
      </c>
      <c r="CA112" s="277" t="str">
        <f ca="true">+IF(OFFSET('Water Data'!$F$29,0,10*ROW('Water Data'!F106))="","",OFFSET('Water Data'!$F$29,0,10*ROW('Water Data'!F106)))</f>
        <v/>
      </c>
      <c r="CB112" s="277" t="str">
        <f ca="true">+IF(OFFSET('Water Data'!$G$27,0,10*ROW('Water Data'!G106))="","",OFFSET('Water Data'!$G$27,0,10*ROW('Water Data'!G106)))</f>
        <v/>
      </c>
      <c r="CC112" s="277" t="str">
        <f ca="true">+IF(OFFSET('Water Data'!$G$28,0,10*ROW('Water Data'!G106))="","",OFFSET('Water Data'!$G$28,0,10*ROW('Water Data'!G106)))</f>
        <v/>
      </c>
      <c r="CD112" s="277" t="str">
        <f ca="true">+IF(OFFSET('Water Data'!$G$29,0,10*ROW('Water Data'!G106))="","",OFFSET('Water Data'!$G$29,0,10*ROW('Water Data'!G106)))</f>
        <v/>
      </c>
      <c r="CE112" s="277" t="str">
        <f ca="true">+IF(OFFSET('Water Data'!$H$27,0,10*ROW('Water Data'!H106))="","",OFFSET('Water Data'!$H$27,0,10*ROW('Water Data'!H106)))</f>
        <v/>
      </c>
      <c r="CF112" s="277" t="str">
        <f ca="true">+IF(OFFSET('Water Data'!$H$28,0,10*ROW('Water Data'!H106))="","",OFFSET('Water Data'!$H$28,0,10*ROW('Water Data'!H106)))</f>
        <v/>
      </c>
      <c r="CG112" s="277" t="str">
        <f ca="true">+IF(OFFSET('Water Data'!$H$29,0,10*ROW('Water Data'!H106))="","",OFFSET('Water Data'!$H$29,0,10*ROW('Water Data'!H106)))</f>
        <v/>
      </c>
      <c r="CH112" s="277" t="str">
        <f ca="true">+IF(OFFSET('Water Data'!$I$27,0,10*ROW('Water Data'!I106))="","",OFFSET('Water Data'!$I$27,0,10*ROW('Water Data'!I106)))</f>
        <v/>
      </c>
      <c r="CI112" s="277" t="str">
        <f ca="true">+IF(OFFSET('Water Data'!$I$28,0,10*ROW('Water Data'!I106))="","",OFFSET('Water Data'!$I$28,0,10*ROW('Water Data'!I106)))</f>
        <v/>
      </c>
      <c r="CJ112" s="277" t="str">
        <f ca="true">+IF(OFFSET('Water Data'!$I$29,0,10*ROW('Water Data'!I106))="","",OFFSET('Water Data'!$I$29,0,10*ROW('Water Data'!I106)))</f>
        <v/>
      </c>
      <c r="CK112" s="277" t="str">
        <f ca="true">+IF(OFFSET('Sanitation Data'!$D$28,0,10*ROW('Sanitation Data'!D106))="","",OFFSET('Sanitation Data'!$D$28,0,10*ROW('Sanitation Data'!D106)))</f>
        <v/>
      </c>
      <c r="CL112" s="277" t="str">
        <f ca="true">+IF(OFFSET('Sanitation Data'!$D$29,0,10*ROW('Sanitation Data'!D106))="","",OFFSET('Sanitation Data'!$D$29,0,10*ROW('Sanitation Data'!D106)))</f>
        <v/>
      </c>
      <c r="CM112" s="277" t="str">
        <f ca="true">+IF(OFFSET('Sanitation Data'!$D$30,0,10*ROW('Sanitation Data'!D106))="","",OFFSET('Sanitation Data'!$D$30,0,10*ROW('Sanitation Data'!D106)))</f>
        <v/>
      </c>
      <c r="CN112" s="277" t="str">
        <f ca="true">+IF(OFFSET('Sanitation Data'!$D$31,0,10*ROW('Sanitation Data'!D106))="","",OFFSET('Sanitation Data'!$D$31,0,10*ROW('Sanitation Data'!D106)))</f>
        <v/>
      </c>
      <c r="CO112" s="277" t="str">
        <f ca="true">+IF(OFFSET('Sanitation Data'!$D$32,0,10*ROW('Sanitation Data'!D106))="","",OFFSET('Sanitation Data'!$D$32,0,10*ROW('Sanitation Data'!D106)))</f>
        <v/>
      </c>
      <c r="CP112" s="277" t="str">
        <f ca="true">+IF(OFFSET('Sanitation Data'!$E$28,0,10*ROW('Sanitation Data'!E106))="","",OFFSET('Sanitation Data'!$E$28,0,10*ROW('Sanitation Data'!E106)))</f>
        <v/>
      </c>
      <c r="CQ112" s="277" t="str">
        <f ca="true">+IF(OFFSET('Sanitation Data'!$E$29,0,10*ROW('Sanitation Data'!E106))="","",OFFSET('Sanitation Data'!$E$29,0,10*ROW('Sanitation Data'!E106)))</f>
        <v/>
      </c>
      <c r="CR112" s="277" t="str">
        <f ca="true">+IF(OFFSET('Sanitation Data'!$E$30,0,10*ROW('Sanitation Data'!E106))="","",OFFSET('Sanitation Data'!$E$30,0,10*ROW('Sanitation Data'!E106)))</f>
        <v/>
      </c>
      <c r="CS112" s="277" t="str">
        <f ca="true">+IF(OFFSET('Sanitation Data'!$E$31,0,10*ROW('Sanitation Data'!E106))="","",OFFSET('Sanitation Data'!$E$31,0,10*ROW('Sanitation Data'!E106)))</f>
        <v/>
      </c>
      <c r="CT112" s="277" t="str">
        <f ca="true">+IF(OFFSET('Sanitation Data'!$E$32,0,10*ROW('Sanitation Data'!E106))="","",OFFSET('Sanitation Data'!$E$32,0,10*ROW('Sanitation Data'!E106)))</f>
        <v/>
      </c>
      <c r="CU112" s="277" t="str">
        <f ca="true">+IF(OFFSET('Sanitation Data'!$F$28,0,10*ROW('Sanitation Data'!F106))="","",OFFSET('Sanitation Data'!$F$28,0,10*ROW('Sanitation Data'!F106)))</f>
        <v/>
      </c>
      <c r="CV112" s="277" t="str">
        <f ca="true">+IF(OFFSET('Sanitation Data'!$F$29,0,10*ROW('Sanitation Data'!F106))="","",OFFSET('Sanitation Data'!$F$29,0,10*ROW('Sanitation Data'!F106)))</f>
        <v/>
      </c>
      <c r="CW112" s="277" t="str">
        <f ca="true">+IF(OFFSET('Sanitation Data'!$F$30,0,10*ROW('Sanitation Data'!F106))="","",OFFSET('Sanitation Data'!$F$30,0,10*ROW('Sanitation Data'!F106)))</f>
        <v/>
      </c>
      <c r="CX112" s="277" t="str">
        <f ca="true">+IF(OFFSET('Sanitation Data'!$F$31,0,10*ROW('Sanitation Data'!F106))="","",OFFSET('Sanitation Data'!$F$31,0,10*ROW('Sanitation Data'!F106)))</f>
        <v/>
      </c>
      <c r="CY112" s="277" t="str">
        <f ca="true">+IF(OFFSET('Sanitation Data'!$F$32,0,10*ROW('Sanitation Data'!F106))="","",OFFSET('Sanitation Data'!$F$32,0,10*ROW('Sanitation Data'!F106)))</f>
        <v/>
      </c>
      <c r="CZ112" s="277" t="str">
        <f ca="true">+IF(OFFSET('Sanitation Data'!$G$28,0,10*ROW('Sanitation Data'!G106))="","",OFFSET('Sanitation Data'!$G$28,0,10*ROW('Sanitation Data'!G106)))</f>
        <v/>
      </c>
      <c r="DA112" s="277" t="str">
        <f ca="true">+IF(OFFSET('Sanitation Data'!$G$29,0,10*ROW('Sanitation Data'!G106))="","",OFFSET('Sanitation Data'!$G$29,0,10*ROW('Sanitation Data'!G106)))</f>
        <v/>
      </c>
      <c r="DB112" s="277" t="str">
        <f ca="true">+IF(OFFSET('Sanitation Data'!$G$30,0,10*ROW('Sanitation Data'!G106))="","",OFFSET('Sanitation Data'!$G$30,0,10*ROW('Sanitation Data'!G106)))</f>
        <v/>
      </c>
      <c r="DC112" s="277" t="str">
        <f ca="true">+IF(OFFSET('Sanitation Data'!$G$31,0,10*ROW('Sanitation Data'!G106))="","",OFFSET('Sanitation Data'!$G$31,0,10*ROW('Sanitation Data'!G106)))</f>
        <v/>
      </c>
      <c r="DD112" s="277" t="str">
        <f ca="true">+IF(OFFSET('Sanitation Data'!$G$32,0,10*ROW('Sanitation Data'!G106))="","",OFFSET('Sanitation Data'!$G$32,0,10*ROW('Sanitation Data'!G106)))</f>
        <v/>
      </c>
      <c r="DE112" s="277" t="str">
        <f ca="true">+IF(OFFSET('Sanitation Data'!$H$28,0,10*ROW('Sanitation Data'!H106))="","",OFFSET('Sanitation Data'!$H$28,0,10*ROW('Sanitation Data'!H106)))</f>
        <v/>
      </c>
      <c r="DF112" s="277" t="str">
        <f ca="true">+IF(OFFSET('Sanitation Data'!$H$29,0,10*ROW('Sanitation Data'!H106))="","",OFFSET('Sanitation Data'!$H$29,0,10*ROW('Sanitation Data'!H106)))</f>
        <v/>
      </c>
      <c r="DG112" s="277" t="str">
        <f ca="true">+IF(OFFSET('Sanitation Data'!$H$30,0,10*ROW('Sanitation Data'!H106))="","",OFFSET('Sanitation Data'!$H$30,0,10*ROW('Sanitation Data'!H106)))</f>
        <v/>
      </c>
      <c r="DH112" s="277" t="str">
        <f ca="true">+IF(OFFSET('Sanitation Data'!$H$31,0,10*ROW('Sanitation Data'!H106))="","",OFFSET('Sanitation Data'!$H$31,0,10*ROW('Sanitation Data'!H106)))</f>
        <v/>
      </c>
      <c r="DI112" s="277" t="str">
        <f ca="true">+IF(OFFSET('Sanitation Data'!$H$32,0,10*ROW('Sanitation Data'!H106))="","",OFFSET('Sanitation Data'!$H$32,0,10*ROW('Sanitation Data'!H106)))</f>
        <v/>
      </c>
      <c r="DJ112" s="277" t="str">
        <f ca="true">+IF(OFFSET('Sanitation Data'!$I$28,0,10*ROW('Sanitation Data'!I106))="","",OFFSET('Sanitation Data'!$I$28,0,10*ROW('Sanitation Data'!I106)))</f>
        <v/>
      </c>
      <c r="DK112" s="277" t="str">
        <f ca="true">+IF(OFFSET('Sanitation Data'!$I$29,0,10*ROW('Sanitation Data'!I106))="","",OFFSET('Sanitation Data'!$I$29,0,10*ROW('Sanitation Data'!I106)))</f>
        <v/>
      </c>
      <c r="DL112" s="277" t="str">
        <f ca="true">+IF(OFFSET('Sanitation Data'!$I$30,0,10*ROW('Sanitation Data'!I106))="","",OFFSET('Sanitation Data'!$I$30,0,10*ROW('Sanitation Data'!I106)))</f>
        <v/>
      </c>
      <c r="DM112" s="277" t="str">
        <f ca="true">+IF(OFFSET('Sanitation Data'!$I$31,0,10*ROW('Sanitation Data'!I106))="","",OFFSET('Sanitation Data'!$I$31,0,10*ROW('Sanitation Data'!I106)))</f>
        <v/>
      </c>
      <c r="DN112" s="277" t="str">
        <f ca="true">+IF(OFFSET('Sanitation Data'!$I$32,0,10*ROW('Sanitation Data'!I106))="","",OFFSET('Sanitation Data'!$I$32,0,10*ROW('Sanitation Data'!I106)))</f>
        <v/>
      </c>
      <c r="DO112" s="277" t="str">
        <f ca="true">+IF(OFFSET('Hygiene Data'!$D$11,0,10*ROW('Hygiene Data'!D106))="","",OFFSET('Hygiene Data'!$D$11,0,10*ROW('Hygiene Data'!D106)))</f>
        <v/>
      </c>
      <c r="DP112" s="277" t="str">
        <f ca="true">+IF(OFFSET('Hygiene Data'!$D$12,0,10*ROW('Hygiene Data'!D106))="","",OFFSET('Hygiene Data'!$D$12,0,10*ROW('Hygiene Data'!D106)))</f>
        <v/>
      </c>
      <c r="DQ112" s="277" t="str">
        <f ca="true">+IF(OFFSET('Hygiene Data'!$D$13,0,10*ROW('Hygiene Data'!D106))="","",OFFSET('Hygiene Data'!$D$13,0,10*ROW('Hygiene Data'!D106)))</f>
        <v/>
      </c>
      <c r="DR112" s="277" t="str">
        <f ca="true">+IF(OFFSET('Hygiene Data'!$E$11,0,10*ROW('Hygiene Data'!E106))="","",OFFSET('Hygiene Data'!$E$11,0,10*ROW('Hygiene Data'!E106)))</f>
        <v/>
      </c>
      <c r="DS112" s="277" t="str">
        <f ca="true">+IF(OFFSET('Hygiene Data'!$E$12,0,10*ROW('Hygiene Data'!E106))="","",OFFSET('Hygiene Data'!$E$12,0,10*ROW('Hygiene Data'!E106)))</f>
        <v/>
      </c>
      <c r="DT112" s="277" t="str">
        <f ca="true">+IF(OFFSET('Hygiene Data'!$E$13,0,10*ROW('Hygiene Data'!E106))="","",OFFSET('Hygiene Data'!$E$13,0,10*ROW('Hygiene Data'!E106)))</f>
        <v/>
      </c>
      <c r="DU112" s="277" t="str">
        <f ca="true">+IF(OFFSET('Hygiene Data'!$F$11,0,10*ROW('Hygiene Data'!F106))="","",OFFSET('Hygiene Data'!$F$11,0,10*ROW('Hygiene Data'!F106)))</f>
        <v/>
      </c>
      <c r="DV112" s="277" t="str">
        <f ca="true">+IF(OFFSET('Hygiene Data'!$F$12,0,10*ROW('Hygiene Data'!F106))="","",OFFSET('Hygiene Data'!$F$12,0,10*ROW('Hygiene Data'!F106)))</f>
        <v/>
      </c>
      <c r="DW112" s="277" t="str">
        <f ca="true">+IF(OFFSET('Hygiene Data'!$F$13,0,10*ROW('Hygiene Data'!F106))="","",OFFSET('Hygiene Data'!$F$13,0,10*ROW('Hygiene Data'!F106)))</f>
        <v/>
      </c>
      <c r="DX112" s="277" t="str">
        <f ca="true">+IF(OFFSET('Hygiene Data'!$G$11,0,10*ROW('Hygiene Data'!G106))="","",OFFSET('Hygiene Data'!$G$11,0,10*ROW('Hygiene Data'!G106)))</f>
        <v/>
      </c>
      <c r="DY112" s="277" t="str">
        <f ca="true">+IF(OFFSET('Hygiene Data'!$G$12,0,10*ROW('Hygiene Data'!G106))="","",OFFSET('Hygiene Data'!$G$12,0,10*ROW('Hygiene Data'!G106)))</f>
        <v/>
      </c>
      <c r="DZ112" s="277" t="str">
        <f ca="true">+IF(OFFSET('Hygiene Data'!$G$13,0,10*ROW('Hygiene Data'!G106))="","",OFFSET('Hygiene Data'!$G$13,0,10*ROW('Hygiene Data'!G106)))</f>
        <v/>
      </c>
      <c r="EA112" s="277" t="str">
        <f ca="true">+IF(OFFSET('Hygiene Data'!$H$11,0,10*ROW('Hygiene Data'!H106))="","",OFFSET('Hygiene Data'!$H$11,0,10*ROW('Hygiene Data'!H106)))</f>
        <v/>
      </c>
      <c r="EB112" s="277" t="str">
        <f ca="true">+IF(OFFSET('Hygiene Data'!$H$12,0,10*ROW('Hygiene Data'!H106))="","",OFFSET('Hygiene Data'!$H$12,0,10*ROW('Hygiene Data'!H106)))</f>
        <v/>
      </c>
      <c r="EC112" s="277" t="str">
        <f ca="true">+IF(OFFSET('Hygiene Data'!$H$13,0,10*ROW('Hygiene Data'!H106))="","",OFFSET('Hygiene Data'!$H$13,0,10*ROW('Hygiene Data'!H106)))</f>
        <v/>
      </c>
      <c r="ED112" s="277" t="str">
        <f ca="true">+IF(OFFSET('Hygiene Data'!$I$11,0,10*ROW('Hygiene Data'!I106))="","",OFFSET('Hygiene Data'!$I$11,0,10*ROW('Hygiene Data'!I106)))</f>
        <v/>
      </c>
      <c r="EE112" s="277" t="str">
        <f ca="true">+IF(OFFSET('Hygiene Data'!$I$12,0,10*ROW('Hygiene Data'!I106))="","",OFFSET('Hygiene Data'!$I$12,0,10*ROW('Hygiene Data'!I106)))</f>
        <v/>
      </c>
      <c r="EF112" s="277"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33" t="str">
        <f t="shared" ca="true" si="1"/>
        <v/>
      </c>
      <c r="D113" s="92"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2"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2"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2"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2"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2"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2"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2"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2"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2"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2"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2"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2"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2"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2"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2"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2"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2"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3"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3"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3"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3"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3"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3"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3"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3"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3"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3"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3"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3"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3"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3"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3"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3"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3"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3"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3"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3"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3"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3"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3"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3"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3"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3"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3"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3"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3"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3"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4"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4"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4"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4"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4"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4"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4"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4"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4"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4"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4"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4"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4"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4"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4"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4"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4"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4"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7"/>
      <c r="BS113" s="277" t="str">
        <f ca="true">+IF(OFFSET('Water Data'!$D$27,0,10*ROW('Water Data'!D107))="","",OFFSET('Water Data'!$D$27,0,10*ROW('Water Data'!D107)))</f>
        <v/>
      </c>
      <c r="BT113" s="277" t="str">
        <f ca="true">+IF(OFFSET('Water Data'!$D$28,0,10*ROW('Water Data'!D107))="","",OFFSET('Water Data'!$D$28,0,10*ROW('Water Data'!D107)))</f>
        <v/>
      </c>
      <c r="BU113" s="277" t="str">
        <f ca="true">+IF(OFFSET('Water Data'!$D$29,0,10*ROW('Water Data'!D107))="","",OFFSET('Water Data'!$D$29,0,10*ROW('Water Data'!D107)))</f>
        <v/>
      </c>
      <c r="BV113" s="277" t="str">
        <f ca="true">+IF(OFFSET('Water Data'!$E$27,0,10*ROW('Water Data'!E107))="","",OFFSET('Water Data'!$E$27,0,10*ROW('Water Data'!E107)))</f>
        <v/>
      </c>
      <c r="BW113" s="277" t="str">
        <f ca="true">+IF(OFFSET('Water Data'!$E$28,0,10*ROW('Water Data'!E107))="","",OFFSET('Water Data'!$E$28,0,10*ROW('Water Data'!E107)))</f>
        <v/>
      </c>
      <c r="BX113" s="277" t="str">
        <f ca="true">+IF(OFFSET('Water Data'!$E$29,0,10*ROW('Water Data'!E107))="","",OFFSET('Water Data'!$E$29,0,10*ROW('Water Data'!E107)))</f>
        <v/>
      </c>
      <c r="BY113" s="277" t="str">
        <f ca="true">+IF(OFFSET('Water Data'!$F$27,0,10*ROW('Water Data'!F107))="","",OFFSET('Water Data'!$F$27,0,10*ROW('Water Data'!F107)))</f>
        <v/>
      </c>
      <c r="BZ113" s="277" t="str">
        <f ca="true">+IF(OFFSET('Water Data'!$F$28,0,10*ROW('Water Data'!F107))="","",OFFSET('Water Data'!$F$28,0,10*ROW('Water Data'!F107)))</f>
        <v/>
      </c>
      <c r="CA113" s="277" t="str">
        <f ca="true">+IF(OFFSET('Water Data'!$F$29,0,10*ROW('Water Data'!F107))="","",OFFSET('Water Data'!$F$29,0,10*ROW('Water Data'!F107)))</f>
        <v/>
      </c>
      <c r="CB113" s="277" t="str">
        <f ca="true">+IF(OFFSET('Water Data'!$G$27,0,10*ROW('Water Data'!G107))="","",OFFSET('Water Data'!$G$27,0,10*ROW('Water Data'!G107)))</f>
        <v/>
      </c>
      <c r="CC113" s="277" t="str">
        <f ca="true">+IF(OFFSET('Water Data'!$G$28,0,10*ROW('Water Data'!G107))="","",OFFSET('Water Data'!$G$28,0,10*ROW('Water Data'!G107)))</f>
        <v/>
      </c>
      <c r="CD113" s="277" t="str">
        <f ca="true">+IF(OFFSET('Water Data'!$G$29,0,10*ROW('Water Data'!G107))="","",OFFSET('Water Data'!$G$29,0,10*ROW('Water Data'!G107)))</f>
        <v/>
      </c>
      <c r="CE113" s="277" t="str">
        <f ca="true">+IF(OFFSET('Water Data'!$H$27,0,10*ROW('Water Data'!H107))="","",OFFSET('Water Data'!$H$27,0,10*ROW('Water Data'!H107)))</f>
        <v/>
      </c>
      <c r="CF113" s="277" t="str">
        <f ca="true">+IF(OFFSET('Water Data'!$H$28,0,10*ROW('Water Data'!H107))="","",OFFSET('Water Data'!$H$28,0,10*ROW('Water Data'!H107)))</f>
        <v/>
      </c>
      <c r="CG113" s="277" t="str">
        <f ca="true">+IF(OFFSET('Water Data'!$H$29,0,10*ROW('Water Data'!H107))="","",OFFSET('Water Data'!$H$29,0,10*ROW('Water Data'!H107)))</f>
        <v/>
      </c>
      <c r="CH113" s="277" t="str">
        <f ca="true">+IF(OFFSET('Water Data'!$I$27,0,10*ROW('Water Data'!I107))="","",OFFSET('Water Data'!$I$27,0,10*ROW('Water Data'!I107)))</f>
        <v/>
      </c>
      <c r="CI113" s="277" t="str">
        <f ca="true">+IF(OFFSET('Water Data'!$I$28,0,10*ROW('Water Data'!I107))="","",OFFSET('Water Data'!$I$28,0,10*ROW('Water Data'!I107)))</f>
        <v/>
      </c>
      <c r="CJ113" s="277" t="str">
        <f ca="true">+IF(OFFSET('Water Data'!$I$29,0,10*ROW('Water Data'!I107))="","",OFFSET('Water Data'!$I$29,0,10*ROW('Water Data'!I107)))</f>
        <v/>
      </c>
      <c r="CK113" s="277" t="str">
        <f ca="true">+IF(OFFSET('Sanitation Data'!$D$28,0,10*ROW('Sanitation Data'!D107))="","",OFFSET('Sanitation Data'!$D$28,0,10*ROW('Sanitation Data'!D107)))</f>
        <v/>
      </c>
      <c r="CL113" s="277" t="str">
        <f ca="true">+IF(OFFSET('Sanitation Data'!$D$29,0,10*ROW('Sanitation Data'!D107))="","",OFFSET('Sanitation Data'!$D$29,0,10*ROW('Sanitation Data'!D107)))</f>
        <v/>
      </c>
      <c r="CM113" s="277" t="str">
        <f ca="true">+IF(OFFSET('Sanitation Data'!$D$30,0,10*ROW('Sanitation Data'!D107))="","",OFFSET('Sanitation Data'!$D$30,0,10*ROW('Sanitation Data'!D107)))</f>
        <v/>
      </c>
      <c r="CN113" s="277" t="str">
        <f ca="true">+IF(OFFSET('Sanitation Data'!$D$31,0,10*ROW('Sanitation Data'!D107))="","",OFFSET('Sanitation Data'!$D$31,0,10*ROW('Sanitation Data'!D107)))</f>
        <v/>
      </c>
      <c r="CO113" s="277" t="str">
        <f ca="true">+IF(OFFSET('Sanitation Data'!$D$32,0,10*ROW('Sanitation Data'!D107))="","",OFFSET('Sanitation Data'!$D$32,0,10*ROW('Sanitation Data'!D107)))</f>
        <v/>
      </c>
      <c r="CP113" s="277" t="str">
        <f ca="true">+IF(OFFSET('Sanitation Data'!$E$28,0,10*ROW('Sanitation Data'!E107))="","",OFFSET('Sanitation Data'!$E$28,0,10*ROW('Sanitation Data'!E107)))</f>
        <v/>
      </c>
      <c r="CQ113" s="277" t="str">
        <f ca="true">+IF(OFFSET('Sanitation Data'!$E$29,0,10*ROW('Sanitation Data'!E107))="","",OFFSET('Sanitation Data'!$E$29,0,10*ROW('Sanitation Data'!E107)))</f>
        <v/>
      </c>
      <c r="CR113" s="277" t="str">
        <f ca="true">+IF(OFFSET('Sanitation Data'!$E$30,0,10*ROW('Sanitation Data'!E107))="","",OFFSET('Sanitation Data'!$E$30,0,10*ROW('Sanitation Data'!E107)))</f>
        <v/>
      </c>
      <c r="CS113" s="277" t="str">
        <f ca="true">+IF(OFFSET('Sanitation Data'!$E$31,0,10*ROW('Sanitation Data'!E107))="","",OFFSET('Sanitation Data'!$E$31,0,10*ROW('Sanitation Data'!E107)))</f>
        <v/>
      </c>
      <c r="CT113" s="277" t="str">
        <f ca="true">+IF(OFFSET('Sanitation Data'!$E$32,0,10*ROW('Sanitation Data'!E107))="","",OFFSET('Sanitation Data'!$E$32,0,10*ROW('Sanitation Data'!E107)))</f>
        <v/>
      </c>
      <c r="CU113" s="277" t="str">
        <f ca="true">+IF(OFFSET('Sanitation Data'!$F$28,0,10*ROW('Sanitation Data'!F107))="","",OFFSET('Sanitation Data'!$F$28,0,10*ROW('Sanitation Data'!F107)))</f>
        <v/>
      </c>
      <c r="CV113" s="277" t="str">
        <f ca="true">+IF(OFFSET('Sanitation Data'!$F$29,0,10*ROW('Sanitation Data'!F107))="","",OFFSET('Sanitation Data'!$F$29,0,10*ROW('Sanitation Data'!F107)))</f>
        <v/>
      </c>
      <c r="CW113" s="277" t="str">
        <f ca="true">+IF(OFFSET('Sanitation Data'!$F$30,0,10*ROW('Sanitation Data'!F107))="","",OFFSET('Sanitation Data'!$F$30,0,10*ROW('Sanitation Data'!F107)))</f>
        <v/>
      </c>
      <c r="CX113" s="277" t="str">
        <f ca="true">+IF(OFFSET('Sanitation Data'!$F$31,0,10*ROW('Sanitation Data'!F107))="","",OFFSET('Sanitation Data'!$F$31,0,10*ROW('Sanitation Data'!F107)))</f>
        <v/>
      </c>
      <c r="CY113" s="277" t="str">
        <f ca="true">+IF(OFFSET('Sanitation Data'!$F$32,0,10*ROW('Sanitation Data'!F107))="","",OFFSET('Sanitation Data'!$F$32,0,10*ROW('Sanitation Data'!F107)))</f>
        <v/>
      </c>
      <c r="CZ113" s="277" t="str">
        <f ca="true">+IF(OFFSET('Sanitation Data'!$G$28,0,10*ROW('Sanitation Data'!G107))="","",OFFSET('Sanitation Data'!$G$28,0,10*ROW('Sanitation Data'!G107)))</f>
        <v/>
      </c>
      <c r="DA113" s="277" t="str">
        <f ca="true">+IF(OFFSET('Sanitation Data'!$G$29,0,10*ROW('Sanitation Data'!G107))="","",OFFSET('Sanitation Data'!$G$29,0,10*ROW('Sanitation Data'!G107)))</f>
        <v/>
      </c>
      <c r="DB113" s="277" t="str">
        <f ca="true">+IF(OFFSET('Sanitation Data'!$G$30,0,10*ROW('Sanitation Data'!G107))="","",OFFSET('Sanitation Data'!$G$30,0,10*ROW('Sanitation Data'!G107)))</f>
        <v/>
      </c>
      <c r="DC113" s="277" t="str">
        <f ca="true">+IF(OFFSET('Sanitation Data'!$G$31,0,10*ROW('Sanitation Data'!G107))="","",OFFSET('Sanitation Data'!$G$31,0,10*ROW('Sanitation Data'!G107)))</f>
        <v/>
      </c>
      <c r="DD113" s="277" t="str">
        <f ca="true">+IF(OFFSET('Sanitation Data'!$G$32,0,10*ROW('Sanitation Data'!G107))="","",OFFSET('Sanitation Data'!$G$32,0,10*ROW('Sanitation Data'!G107)))</f>
        <v/>
      </c>
      <c r="DE113" s="277" t="str">
        <f ca="true">+IF(OFFSET('Sanitation Data'!$H$28,0,10*ROW('Sanitation Data'!H107))="","",OFFSET('Sanitation Data'!$H$28,0,10*ROW('Sanitation Data'!H107)))</f>
        <v/>
      </c>
      <c r="DF113" s="277" t="str">
        <f ca="true">+IF(OFFSET('Sanitation Data'!$H$29,0,10*ROW('Sanitation Data'!H107))="","",OFFSET('Sanitation Data'!$H$29,0,10*ROW('Sanitation Data'!H107)))</f>
        <v/>
      </c>
      <c r="DG113" s="277" t="str">
        <f ca="true">+IF(OFFSET('Sanitation Data'!$H$30,0,10*ROW('Sanitation Data'!H107))="","",OFFSET('Sanitation Data'!$H$30,0,10*ROW('Sanitation Data'!H107)))</f>
        <v/>
      </c>
      <c r="DH113" s="277" t="str">
        <f ca="true">+IF(OFFSET('Sanitation Data'!$H$31,0,10*ROW('Sanitation Data'!H107))="","",OFFSET('Sanitation Data'!$H$31,0,10*ROW('Sanitation Data'!H107)))</f>
        <v/>
      </c>
      <c r="DI113" s="277" t="str">
        <f ca="true">+IF(OFFSET('Sanitation Data'!$H$32,0,10*ROW('Sanitation Data'!H107))="","",OFFSET('Sanitation Data'!$H$32,0,10*ROW('Sanitation Data'!H107)))</f>
        <v/>
      </c>
      <c r="DJ113" s="277" t="str">
        <f ca="true">+IF(OFFSET('Sanitation Data'!$I$28,0,10*ROW('Sanitation Data'!I107))="","",OFFSET('Sanitation Data'!$I$28,0,10*ROW('Sanitation Data'!I107)))</f>
        <v/>
      </c>
      <c r="DK113" s="277" t="str">
        <f ca="true">+IF(OFFSET('Sanitation Data'!$I$29,0,10*ROW('Sanitation Data'!I107))="","",OFFSET('Sanitation Data'!$I$29,0,10*ROW('Sanitation Data'!I107)))</f>
        <v/>
      </c>
      <c r="DL113" s="277" t="str">
        <f ca="true">+IF(OFFSET('Sanitation Data'!$I$30,0,10*ROW('Sanitation Data'!I107))="","",OFFSET('Sanitation Data'!$I$30,0,10*ROW('Sanitation Data'!I107)))</f>
        <v/>
      </c>
      <c r="DM113" s="277" t="str">
        <f ca="true">+IF(OFFSET('Sanitation Data'!$I$31,0,10*ROW('Sanitation Data'!I107))="","",OFFSET('Sanitation Data'!$I$31,0,10*ROW('Sanitation Data'!I107)))</f>
        <v/>
      </c>
      <c r="DN113" s="277" t="str">
        <f ca="true">+IF(OFFSET('Sanitation Data'!$I$32,0,10*ROW('Sanitation Data'!I107))="","",OFFSET('Sanitation Data'!$I$32,0,10*ROW('Sanitation Data'!I107)))</f>
        <v/>
      </c>
      <c r="DO113" s="277" t="str">
        <f ca="true">+IF(OFFSET('Hygiene Data'!$D$11,0,10*ROW('Hygiene Data'!D107))="","",OFFSET('Hygiene Data'!$D$11,0,10*ROW('Hygiene Data'!D107)))</f>
        <v/>
      </c>
      <c r="DP113" s="277" t="str">
        <f ca="true">+IF(OFFSET('Hygiene Data'!$D$12,0,10*ROW('Hygiene Data'!D107))="","",OFFSET('Hygiene Data'!$D$12,0,10*ROW('Hygiene Data'!D107)))</f>
        <v/>
      </c>
      <c r="DQ113" s="277" t="str">
        <f ca="true">+IF(OFFSET('Hygiene Data'!$D$13,0,10*ROW('Hygiene Data'!D107))="","",OFFSET('Hygiene Data'!$D$13,0,10*ROW('Hygiene Data'!D107)))</f>
        <v/>
      </c>
      <c r="DR113" s="277" t="str">
        <f ca="true">+IF(OFFSET('Hygiene Data'!$E$11,0,10*ROW('Hygiene Data'!E107))="","",OFFSET('Hygiene Data'!$E$11,0,10*ROW('Hygiene Data'!E107)))</f>
        <v/>
      </c>
      <c r="DS113" s="277" t="str">
        <f ca="true">+IF(OFFSET('Hygiene Data'!$E$12,0,10*ROW('Hygiene Data'!E107))="","",OFFSET('Hygiene Data'!$E$12,0,10*ROW('Hygiene Data'!E107)))</f>
        <v/>
      </c>
      <c r="DT113" s="277" t="str">
        <f ca="true">+IF(OFFSET('Hygiene Data'!$E$13,0,10*ROW('Hygiene Data'!E107))="","",OFFSET('Hygiene Data'!$E$13,0,10*ROW('Hygiene Data'!E107)))</f>
        <v/>
      </c>
      <c r="DU113" s="277" t="str">
        <f ca="true">+IF(OFFSET('Hygiene Data'!$F$11,0,10*ROW('Hygiene Data'!F107))="","",OFFSET('Hygiene Data'!$F$11,0,10*ROW('Hygiene Data'!F107)))</f>
        <v/>
      </c>
      <c r="DV113" s="277" t="str">
        <f ca="true">+IF(OFFSET('Hygiene Data'!$F$12,0,10*ROW('Hygiene Data'!F107))="","",OFFSET('Hygiene Data'!$F$12,0,10*ROW('Hygiene Data'!F107)))</f>
        <v/>
      </c>
      <c r="DW113" s="277" t="str">
        <f ca="true">+IF(OFFSET('Hygiene Data'!$F$13,0,10*ROW('Hygiene Data'!F107))="","",OFFSET('Hygiene Data'!$F$13,0,10*ROW('Hygiene Data'!F107)))</f>
        <v/>
      </c>
      <c r="DX113" s="277" t="str">
        <f ca="true">+IF(OFFSET('Hygiene Data'!$G$11,0,10*ROW('Hygiene Data'!G107))="","",OFFSET('Hygiene Data'!$G$11,0,10*ROW('Hygiene Data'!G107)))</f>
        <v/>
      </c>
      <c r="DY113" s="277" t="str">
        <f ca="true">+IF(OFFSET('Hygiene Data'!$G$12,0,10*ROW('Hygiene Data'!G107))="","",OFFSET('Hygiene Data'!$G$12,0,10*ROW('Hygiene Data'!G107)))</f>
        <v/>
      </c>
      <c r="DZ113" s="277" t="str">
        <f ca="true">+IF(OFFSET('Hygiene Data'!$G$13,0,10*ROW('Hygiene Data'!G107))="","",OFFSET('Hygiene Data'!$G$13,0,10*ROW('Hygiene Data'!G107)))</f>
        <v/>
      </c>
      <c r="EA113" s="277" t="str">
        <f ca="true">+IF(OFFSET('Hygiene Data'!$H$11,0,10*ROW('Hygiene Data'!H107))="","",OFFSET('Hygiene Data'!$H$11,0,10*ROW('Hygiene Data'!H107)))</f>
        <v/>
      </c>
      <c r="EB113" s="277" t="str">
        <f ca="true">+IF(OFFSET('Hygiene Data'!$H$12,0,10*ROW('Hygiene Data'!H107))="","",OFFSET('Hygiene Data'!$H$12,0,10*ROW('Hygiene Data'!H107)))</f>
        <v/>
      </c>
      <c r="EC113" s="277" t="str">
        <f ca="true">+IF(OFFSET('Hygiene Data'!$H$13,0,10*ROW('Hygiene Data'!H107))="","",OFFSET('Hygiene Data'!$H$13,0,10*ROW('Hygiene Data'!H107)))</f>
        <v/>
      </c>
      <c r="ED113" s="277" t="str">
        <f ca="true">+IF(OFFSET('Hygiene Data'!$I$11,0,10*ROW('Hygiene Data'!I107))="","",OFFSET('Hygiene Data'!$I$11,0,10*ROW('Hygiene Data'!I107)))</f>
        <v/>
      </c>
      <c r="EE113" s="277" t="str">
        <f ca="true">+IF(OFFSET('Hygiene Data'!$I$12,0,10*ROW('Hygiene Data'!I107))="","",OFFSET('Hygiene Data'!$I$12,0,10*ROW('Hygiene Data'!I107)))</f>
        <v/>
      </c>
      <c r="EF113" s="277"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33" t="str">
        <f t="shared" ca="true" si="1"/>
        <v/>
      </c>
      <c r="D114" s="92"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2"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2"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2"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2"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2"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2"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2"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2"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2"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2"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2"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2"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2"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2"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2"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2"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2"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3"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3"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3"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3"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3"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3"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3"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3"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3"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3"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3"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3"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3"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3"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3"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3"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3"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3"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3"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3"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3"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3"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3"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3"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3"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3"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3"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3"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3"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3"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4"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4"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4"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4"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4"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4"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4"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4"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4"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4"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4"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4"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4"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4"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4"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4"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4"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4"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7"/>
      <c r="BS114" s="277" t="str">
        <f ca="true">+IF(OFFSET('Water Data'!$D$27,0,10*ROW('Water Data'!D108))="","",OFFSET('Water Data'!$D$27,0,10*ROW('Water Data'!D108)))</f>
        <v/>
      </c>
      <c r="BT114" s="277" t="str">
        <f ca="true">+IF(OFFSET('Water Data'!$D$28,0,10*ROW('Water Data'!D108))="","",OFFSET('Water Data'!$D$28,0,10*ROW('Water Data'!D108)))</f>
        <v/>
      </c>
      <c r="BU114" s="277" t="str">
        <f ca="true">+IF(OFFSET('Water Data'!$D$29,0,10*ROW('Water Data'!D108))="","",OFFSET('Water Data'!$D$29,0,10*ROW('Water Data'!D108)))</f>
        <v/>
      </c>
      <c r="BV114" s="277" t="str">
        <f ca="true">+IF(OFFSET('Water Data'!$E$27,0,10*ROW('Water Data'!E108))="","",OFFSET('Water Data'!$E$27,0,10*ROW('Water Data'!E108)))</f>
        <v/>
      </c>
      <c r="BW114" s="277" t="str">
        <f ca="true">+IF(OFFSET('Water Data'!$E$28,0,10*ROW('Water Data'!E108))="","",OFFSET('Water Data'!$E$28,0,10*ROW('Water Data'!E108)))</f>
        <v/>
      </c>
      <c r="BX114" s="277" t="str">
        <f ca="true">+IF(OFFSET('Water Data'!$E$29,0,10*ROW('Water Data'!E108))="","",OFFSET('Water Data'!$E$29,0,10*ROW('Water Data'!E108)))</f>
        <v/>
      </c>
      <c r="BY114" s="277" t="str">
        <f ca="true">+IF(OFFSET('Water Data'!$F$27,0,10*ROW('Water Data'!F108))="","",OFFSET('Water Data'!$F$27,0,10*ROW('Water Data'!F108)))</f>
        <v/>
      </c>
      <c r="BZ114" s="277" t="str">
        <f ca="true">+IF(OFFSET('Water Data'!$F$28,0,10*ROW('Water Data'!F108))="","",OFFSET('Water Data'!$F$28,0,10*ROW('Water Data'!F108)))</f>
        <v/>
      </c>
      <c r="CA114" s="277" t="str">
        <f ca="true">+IF(OFFSET('Water Data'!$F$29,0,10*ROW('Water Data'!F108))="","",OFFSET('Water Data'!$F$29,0,10*ROW('Water Data'!F108)))</f>
        <v/>
      </c>
      <c r="CB114" s="277" t="str">
        <f ca="true">+IF(OFFSET('Water Data'!$G$27,0,10*ROW('Water Data'!G108))="","",OFFSET('Water Data'!$G$27,0,10*ROW('Water Data'!G108)))</f>
        <v/>
      </c>
      <c r="CC114" s="277" t="str">
        <f ca="true">+IF(OFFSET('Water Data'!$G$28,0,10*ROW('Water Data'!G108))="","",OFFSET('Water Data'!$G$28,0,10*ROW('Water Data'!G108)))</f>
        <v/>
      </c>
      <c r="CD114" s="277" t="str">
        <f ca="true">+IF(OFFSET('Water Data'!$G$29,0,10*ROW('Water Data'!G108))="","",OFFSET('Water Data'!$G$29,0,10*ROW('Water Data'!G108)))</f>
        <v/>
      </c>
      <c r="CE114" s="277" t="str">
        <f ca="true">+IF(OFFSET('Water Data'!$H$27,0,10*ROW('Water Data'!H108))="","",OFFSET('Water Data'!$H$27,0,10*ROW('Water Data'!H108)))</f>
        <v/>
      </c>
      <c r="CF114" s="277" t="str">
        <f ca="true">+IF(OFFSET('Water Data'!$H$28,0,10*ROW('Water Data'!H108))="","",OFFSET('Water Data'!$H$28,0,10*ROW('Water Data'!H108)))</f>
        <v/>
      </c>
      <c r="CG114" s="277" t="str">
        <f ca="true">+IF(OFFSET('Water Data'!$H$29,0,10*ROW('Water Data'!H108))="","",OFFSET('Water Data'!$H$29,0,10*ROW('Water Data'!H108)))</f>
        <v/>
      </c>
      <c r="CH114" s="277" t="str">
        <f ca="true">+IF(OFFSET('Water Data'!$I$27,0,10*ROW('Water Data'!I108))="","",OFFSET('Water Data'!$I$27,0,10*ROW('Water Data'!I108)))</f>
        <v/>
      </c>
      <c r="CI114" s="277" t="str">
        <f ca="true">+IF(OFFSET('Water Data'!$I$28,0,10*ROW('Water Data'!I108))="","",OFFSET('Water Data'!$I$28,0,10*ROW('Water Data'!I108)))</f>
        <v/>
      </c>
      <c r="CJ114" s="277" t="str">
        <f ca="true">+IF(OFFSET('Water Data'!$I$29,0,10*ROW('Water Data'!I108))="","",OFFSET('Water Data'!$I$29,0,10*ROW('Water Data'!I108)))</f>
        <v/>
      </c>
      <c r="CK114" s="277" t="str">
        <f ca="true">+IF(OFFSET('Sanitation Data'!$D$28,0,10*ROW('Sanitation Data'!D108))="","",OFFSET('Sanitation Data'!$D$28,0,10*ROW('Sanitation Data'!D108)))</f>
        <v/>
      </c>
      <c r="CL114" s="277" t="str">
        <f ca="true">+IF(OFFSET('Sanitation Data'!$D$29,0,10*ROW('Sanitation Data'!D108))="","",OFFSET('Sanitation Data'!$D$29,0,10*ROW('Sanitation Data'!D108)))</f>
        <v/>
      </c>
      <c r="CM114" s="277" t="str">
        <f ca="true">+IF(OFFSET('Sanitation Data'!$D$30,0,10*ROW('Sanitation Data'!D108))="","",OFFSET('Sanitation Data'!$D$30,0,10*ROW('Sanitation Data'!D108)))</f>
        <v/>
      </c>
      <c r="CN114" s="277" t="str">
        <f ca="true">+IF(OFFSET('Sanitation Data'!$D$31,0,10*ROW('Sanitation Data'!D108))="","",OFFSET('Sanitation Data'!$D$31,0,10*ROW('Sanitation Data'!D108)))</f>
        <v/>
      </c>
      <c r="CO114" s="277" t="str">
        <f ca="true">+IF(OFFSET('Sanitation Data'!$D$32,0,10*ROW('Sanitation Data'!D108))="","",OFFSET('Sanitation Data'!$D$32,0,10*ROW('Sanitation Data'!D108)))</f>
        <v/>
      </c>
      <c r="CP114" s="277" t="str">
        <f ca="true">+IF(OFFSET('Sanitation Data'!$E$28,0,10*ROW('Sanitation Data'!E108))="","",OFFSET('Sanitation Data'!$E$28,0,10*ROW('Sanitation Data'!E108)))</f>
        <v/>
      </c>
      <c r="CQ114" s="277" t="str">
        <f ca="true">+IF(OFFSET('Sanitation Data'!$E$29,0,10*ROW('Sanitation Data'!E108))="","",OFFSET('Sanitation Data'!$E$29,0,10*ROW('Sanitation Data'!E108)))</f>
        <v/>
      </c>
      <c r="CR114" s="277" t="str">
        <f ca="true">+IF(OFFSET('Sanitation Data'!$E$30,0,10*ROW('Sanitation Data'!E108))="","",OFFSET('Sanitation Data'!$E$30,0,10*ROW('Sanitation Data'!E108)))</f>
        <v/>
      </c>
      <c r="CS114" s="277" t="str">
        <f ca="true">+IF(OFFSET('Sanitation Data'!$E$31,0,10*ROW('Sanitation Data'!E108))="","",OFFSET('Sanitation Data'!$E$31,0,10*ROW('Sanitation Data'!E108)))</f>
        <v/>
      </c>
      <c r="CT114" s="277" t="str">
        <f ca="true">+IF(OFFSET('Sanitation Data'!$E$32,0,10*ROW('Sanitation Data'!E108))="","",OFFSET('Sanitation Data'!$E$32,0,10*ROW('Sanitation Data'!E108)))</f>
        <v/>
      </c>
      <c r="CU114" s="277" t="str">
        <f ca="true">+IF(OFFSET('Sanitation Data'!$F$28,0,10*ROW('Sanitation Data'!F108))="","",OFFSET('Sanitation Data'!$F$28,0,10*ROW('Sanitation Data'!F108)))</f>
        <v/>
      </c>
      <c r="CV114" s="277" t="str">
        <f ca="true">+IF(OFFSET('Sanitation Data'!$F$29,0,10*ROW('Sanitation Data'!F108))="","",OFFSET('Sanitation Data'!$F$29,0,10*ROW('Sanitation Data'!F108)))</f>
        <v/>
      </c>
      <c r="CW114" s="277" t="str">
        <f ca="true">+IF(OFFSET('Sanitation Data'!$F$30,0,10*ROW('Sanitation Data'!F108))="","",OFFSET('Sanitation Data'!$F$30,0,10*ROW('Sanitation Data'!F108)))</f>
        <v/>
      </c>
      <c r="CX114" s="277" t="str">
        <f ca="true">+IF(OFFSET('Sanitation Data'!$F$31,0,10*ROW('Sanitation Data'!F108))="","",OFFSET('Sanitation Data'!$F$31,0,10*ROW('Sanitation Data'!F108)))</f>
        <v/>
      </c>
      <c r="CY114" s="277" t="str">
        <f ca="true">+IF(OFFSET('Sanitation Data'!$F$32,0,10*ROW('Sanitation Data'!F108))="","",OFFSET('Sanitation Data'!$F$32,0,10*ROW('Sanitation Data'!F108)))</f>
        <v/>
      </c>
      <c r="CZ114" s="277" t="str">
        <f ca="true">+IF(OFFSET('Sanitation Data'!$G$28,0,10*ROW('Sanitation Data'!G108))="","",OFFSET('Sanitation Data'!$G$28,0,10*ROW('Sanitation Data'!G108)))</f>
        <v/>
      </c>
      <c r="DA114" s="277" t="str">
        <f ca="true">+IF(OFFSET('Sanitation Data'!$G$29,0,10*ROW('Sanitation Data'!G108))="","",OFFSET('Sanitation Data'!$G$29,0,10*ROW('Sanitation Data'!G108)))</f>
        <v/>
      </c>
      <c r="DB114" s="277" t="str">
        <f ca="true">+IF(OFFSET('Sanitation Data'!$G$30,0,10*ROW('Sanitation Data'!G108))="","",OFFSET('Sanitation Data'!$G$30,0,10*ROW('Sanitation Data'!G108)))</f>
        <v/>
      </c>
      <c r="DC114" s="277" t="str">
        <f ca="true">+IF(OFFSET('Sanitation Data'!$G$31,0,10*ROW('Sanitation Data'!G108))="","",OFFSET('Sanitation Data'!$G$31,0,10*ROW('Sanitation Data'!G108)))</f>
        <v/>
      </c>
      <c r="DD114" s="277" t="str">
        <f ca="true">+IF(OFFSET('Sanitation Data'!$G$32,0,10*ROW('Sanitation Data'!G108))="","",OFFSET('Sanitation Data'!$G$32,0,10*ROW('Sanitation Data'!G108)))</f>
        <v/>
      </c>
      <c r="DE114" s="277" t="str">
        <f ca="true">+IF(OFFSET('Sanitation Data'!$H$28,0,10*ROW('Sanitation Data'!H108))="","",OFFSET('Sanitation Data'!$H$28,0,10*ROW('Sanitation Data'!H108)))</f>
        <v/>
      </c>
      <c r="DF114" s="277" t="str">
        <f ca="true">+IF(OFFSET('Sanitation Data'!$H$29,0,10*ROW('Sanitation Data'!H108))="","",OFFSET('Sanitation Data'!$H$29,0,10*ROW('Sanitation Data'!H108)))</f>
        <v/>
      </c>
      <c r="DG114" s="277" t="str">
        <f ca="true">+IF(OFFSET('Sanitation Data'!$H$30,0,10*ROW('Sanitation Data'!H108))="","",OFFSET('Sanitation Data'!$H$30,0,10*ROW('Sanitation Data'!H108)))</f>
        <v/>
      </c>
      <c r="DH114" s="277" t="str">
        <f ca="true">+IF(OFFSET('Sanitation Data'!$H$31,0,10*ROW('Sanitation Data'!H108))="","",OFFSET('Sanitation Data'!$H$31,0,10*ROW('Sanitation Data'!H108)))</f>
        <v/>
      </c>
      <c r="DI114" s="277" t="str">
        <f ca="true">+IF(OFFSET('Sanitation Data'!$H$32,0,10*ROW('Sanitation Data'!H108))="","",OFFSET('Sanitation Data'!$H$32,0,10*ROW('Sanitation Data'!H108)))</f>
        <v/>
      </c>
      <c r="DJ114" s="277" t="str">
        <f ca="true">+IF(OFFSET('Sanitation Data'!$I$28,0,10*ROW('Sanitation Data'!I108))="","",OFFSET('Sanitation Data'!$I$28,0,10*ROW('Sanitation Data'!I108)))</f>
        <v/>
      </c>
      <c r="DK114" s="277" t="str">
        <f ca="true">+IF(OFFSET('Sanitation Data'!$I$29,0,10*ROW('Sanitation Data'!I108))="","",OFFSET('Sanitation Data'!$I$29,0,10*ROW('Sanitation Data'!I108)))</f>
        <v/>
      </c>
      <c r="DL114" s="277" t="str">
        <f ca="true">+IF(OFFSET('Sanitation Data'!$I$30,0,10*ROW('Sanitation Data'!I108))="","",OFFSET('Sanitation Data'!$I$30,0,10*ROW('Sanitation Data'!I108)))</f>
        <v/>
      </c>
      <c r="DM114" s="277" t="str">
        <f ca="true">+IF(OFFSET('Sanitation Data'!$I$31,0,10*ROW('Sanitation Data'!I108))="","",OFFSET('Sanitation Data'!$I$31,0,10*ROW('Sanitation Data'!I108)))</f>
        <v/>
      </c>
      <c r="DN114" s="277" t="str">
        <f ca="true">+IF(OFFSET('Sanitation Data'!$I$32,0,10*ROW('Sanitation Data'!I108))="","",OFFSET('Sanitation Data'!$I$32,0,10*ROW('Sanitation Data'!I108)))</f>
        <v/>
      </c>
      <c r="DO114" s="277" t="str">
        <f ca="true">+IF(OFFSET('Hygiene Data'!$D$11,0,10*ROW('Hygiene Data'!D108))="","",OFFSET('Hygiene Data'!$D$11,0,10*ROW('Hygiene Data'!D108)))</f>
        <v/>
      </c>
      <c r="DP114" s="277" t="str">
        <f ca="true">+IF(OFFSET('Hygiene Data'!$D$12,0,10*ROW('Hygiene Data'!D108))="","",OFFSET('Hygiene Data'!$D$12,0,10*ROW('Hygiene Data'!D108)))</f>
        <v/>
      </c>
      <c r="DQ114" s="277" t="str">
        <f ca="true">+IF(OFFSET('Hygiene Data'!$D$13,0,10*ROW('Hygiene Data'!D108))="","",OFFSET('Hygiene Data'!$D$13,0,10*ROW('Hygiene Data'!D108)))</f>
        <v/>
      </c>
      <c r="DR114" s="277" t="str">
        <f ca="true">+IF(OFFSET('Hygiene Data'!$E$11,0,10*ROW('Hygiene Data'!E108))="","",OFFSET('Hygiene Data'!$E$11,0,10*ROW('Hygiene Data'!E108)))</f>
        <v/>
      </c>
      <c r="DS114" s="277" t="str">
        <f ca="true">+IF(OFFSET('Hygiene Data'!$E$12,0,10*ROW('Hygiene Data'!E108))="","",OFFSET('Hygiene Data'!$E$12,0,10*ROW('Hygiene Data'!E108)))</f>
        <v/>
      </c>
      <c r="DT114" s="277" t="str">
        <f ca="true">+IF(OFFSET('Hygiene Data'!$E$13,0,10*ROW('Hygiene Data'!E108))="","",OFFSET('Hygiene Data'!$E$13,0,10*ROW('Hygiene Data'!E108)))</f>
        <v/>
      </c>
      <c r="DU114" s="277" t="str">
        <f ca="true">+IF(OFFSET('Hygiene Data'!$F$11,0,10*ROW('Hygiene Data'!F108))="","",OFFSET('Hygiene Data'!$F$11,0,10*ROW('Hygiene Data'!F108)))</f>
        <v/>
      </c>
      <c r="DV114" s="277" t="str">
        <f ca="true">+IF(OFFSET('Hygiene Data'!$F$12,0,10*ROW('Hygiene Data'!F108))="","",OFFSET('Hygiene Data'!$F$12,0,10*ROW('Hygiene Data'!F108)))</f>
        <v/>
      </c>
      <c r="DW114" s="277" t="str">
        <f ca="true">+IF(OFFSET('Hygiene Data'!$F$13,0,10*ROW('Hygiene Data'!F108))="","",OFFSET('Hygiene Data'!$F$13,0,10*ROW('Hygiene Data'!F108)))</f>
        <v/>
      </c>
      <c r="DX114" s="277" t="str">
        <f ca="true">+IF(OFFSET('Hygiene Data'!$G$11,0,10*ROW('Hygiene Data'!G108))="","",OFFSET('Hygiene Data'!$G$11,0,10*ROW('Hygiene Data'!G108)))</f>
        <v/>
      </c>
      <c r="DY114" s="277" t="str">
        <f ca="true">+IF(OFFSET('Hygiene Data'!$G$12,0,10*ROW('Hygiene Data'!G108))="","",OFFSET('Hygiene Data'!$G$12,0,10*ROW('Hygiene Data'!G108)))</f>
        <v/>
      </c>
      <c r="DZ114" s="277" t="str">
        <f ca="true">+IF(OFFSET('Hygiene Data'!$G$13,0,10*ROW('Hygiene Data'!G108))="","",OFFSET('Hygiene Data'!$G$13,0,10*ROW('Hygiene Data'!G108)))</f>
        <v/>
      </c>
      <c r="EA114" s="277" t="str">
        <f ca="true">+IF(OFFSET('Hygiene Data'!$H$11,0,10*ROW('Hygiene Data'!H108))="","",OFFSET('Hygiene Data'!$H$11,0,10*ROW('Hygiene Data'!H108)))</f>
        <v/>
      </c>
      <c r="EB114" s="277" t="str">
        <f ca="true">+IF(OFFSET('Hygiene Data'!$H$12,0,10*ROW('Hygiene Data'!H108))="","",OFFSET('Hygiene Data'!$H$12,0,10*ROW('Hygiene Data'!H108)))</f>
        <v/>
      </c>
      <c r="EC114" s="277" t="str">
        <f ca="true">+IF(OFFSET('Hygiene Data'!$H$13,0,10*ROW('Hygiene Data'!H108))="","",OFFSET('Hygiene Data'!$H$13,0,10*ROW('Hygiene Data'!H108)))</f>
        <v/>
      </c>
      <c r="ED114" s="277" t="str">
        <f ca="true">+IF(OFFSET('Hygiene Data'!$I$11,0,10*ROW('Hygiene Data'!I108))="","",OFFSET('Hygiene Data'!$I$11,0,10*ROW('Hygiene Data'!I108)))</f>
        <v/>
      </c>
      <c r="EE114" s="277" t="str">
        <f ca="true">+IF(OFFSET('Hygiene Data'!$I$12,0,10*ROW('Hygiene Data'!I108))="","",OFFSET('Hygiene Data'!$I$12,0,10*ROW('Hygiene Data'!I108)))</f>
        <v/>
      </c>
      <c r="EF114" s="277"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33" t="str">
        <f t="shared" ca="true" si="1"/>
        <v/>
      </c>
      <c r="D115" s="92"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2"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2"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2"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2"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2"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2"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2"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2"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2"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2"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2"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2"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2"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2"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2"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2"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2"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3"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3"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3"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3"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3"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3"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3"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3"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3"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3"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3"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3"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3"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3"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3"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3"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3"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3"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3"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3"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3"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3"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3"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3"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3"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3"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3"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3"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3"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3"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4"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4"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4"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4"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4"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4"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4"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4"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4"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4"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4"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4"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4"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4"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4"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4"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4"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4"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7"/>
      <c r="BS115" s="277" t="str">
        <f ca="true">+IF(OFFSET('Water Data'!$D$27,0,10*ROW('Water Data'!D109))="","",OFFSET('Water Data'!$D$27,0,10*ROW('Water Data'!D109)))</f>
        <v/>
      </c>
      <c r="BT115" s="277" t="str">
        <f ca="true">+IF(OFFSET('Water Data'!$D$28,0,10*ROW('Water Data'!D109))="","",OFFSET('Water Data'!$D$28,0,10*ROW('Water Data'!D109)))</f>
        <v/>
      </c>
      <c r="BU115" s="277" t="str">
        <f ca="true">+IF(OFFSET('Water Data'!$D$29,0,10*ROW('Water Data'!D109))="","",OFFSET('Water Data'!$D$29,0,10*ROW('Water Data'!D109)))</f>
        <v/>
      </c>
      <c r="BV115" s="277" t="str">
        <f ca="true">+IF(OFFSET('Water Data'!$E$27,0,10*ROW('Water Data'!E109))="","",OFFSET('Water Data'!$E$27,0,10*ROW('Water Data'!E109)))</f>
        <v/>
      </c>
      <c r="BW115" s="277" t="str">
        <f ca="true">+IF(OFFSET('Water Data'!$E$28,0,10*ROW('Water Data'!E109))="","",OFFSET('Water Data'!$E$28,0,10*ROW('Water Data'!E109)))</f>
        <v/>
      </c>
      <c r="BX115" s="277" t="str">
        <f ca="true">+IF(OFFSET('Water Data'!$E$29,0,10*ROW('Water Data'!E109))="","",OFFSET('Water Data'!$E$29,0,10*ROW('Water Data'!E109)))</f>
        <v/>
      </c>
      <c r="BY115" s="277" t="str">
        <f ca="true">+IF(OFFSET('Water Data'!$F$27,0,10*ROW('Water Data'!F109))="","",OFFSET('Water Data'!$F$27,0,10*ROW('Water Data'!F109)))</f>
        <v/>
      </c>
      <c r="BZ115" s="277" t="str">
        <f ca="true">+IF(OFFSET('Water Data'!$F$28,0,10*ROW('Water Data'!F109))="","",OFFSET('Water Data'!$F$28,0,10*ROW('Water Data'!F109)))</f>
        <v/>
      </c>
      <c r="CA115" s="277" t="str">
        <f ca="true">+IF(OFFSET('Water Data'!$F$29,0,10*ROW('Water Data'!F109))="","",OFFSET('Water Data'!$F$29,0,10*ROW('Water Data'!F109)))</f>
        <v/>
      </c>
      <c r="CB115" s="277" t="str">
        <f ca="true">+IF(OFFSET('Water Data'!$G$27,0,10*ROW('Water Data'!G109))="","",OFFSET('Water Data'!$G$27,0,10*ROW('Water Data'!G109)))</f>
        <v/>
      </c>
      <c r="CC115" s="277" t="str">
        <f ca="true">+IF(OFFSET('Water Data'!$G$28,0,10*ROW('Water Data'!G109))="","",OFFSET('Water Data'!$G$28,0,10*ROW('Water Data'!G109)))</f>
        <v/>
      </c>
      <c r="CD115" s="277" t="str">
        <f ca="true">+IF(OFFSET('Water Data'!$G$29,0,10*ROW('Water Data'!G109))="","",OFFSET('Water Data'!$G$29,0,10*ROW('Water Data'!G109)))</f>
        <v/>
      </c>
      <c r="CE115" s="277" t="str">
        <f ca="true">+IF(OFFSET('Water Data'!$H$27,0,10*ROW('Water Data'!H109))="","",OFFSET('Water Data'!$H$27,0,10*ROW('Water Data'!H109)))</f>
        <v/>
      </c>
      <c r="CF115" s="277" t="str">
        <f ca="true">+IF(OFFSET('Water Data'!$H$28,0,10*ROW('Water Data'!H109))="","",OFFSET('Water Data'!$H$28,0,10*ROW('Water Data'!H109)))</f>
        <v/>
      </c>
      <c r="CG115" s="277" t="str">
        <f ca="true">+IF(OFFSET('Water Data'!$H$29,0,10*ROW('Water Data'!H109))="","",OFFSET('Water Data'!$H$29,0,10*ROW('Water Data'!H109)))</f>
        <v/>
      </c>
      <c r="CH115" s="277" t="str">
        <f ca="true">+IF(OFFSET('Water Data'!$I$27,0,10*ROW('Water Data'!I109))="","",OFFSET('Water Data'!$I$27,0,10*ROW('Water Data'!I109)))</f>
        <v/>
      </c>
      <c r="CI115" s="277" t="str">
        <f ca="true">+IF(OFFSET('Water Data'!$I$28,0,10*ROW('Water Data'!I109))="","",OFFSET('Water Data'!$I$28,0,10*ROW('Water Data'!I109)))</f>
        <v/>
      </c>
      <c r="CJ115" s="277" t="str">
        <f ca="true">+IF(OFFSET('Water Data'!$I$29,0,10*ROW('Water Data'!I109))="","",OFFSET('Water Data'!$I$29,0,10*ROW('Water Data'!I109)))</f>
        <v/>
      </c>
      <c r="CK115" s="277" t="str">
        <f ca="true">+IF(OFFSET('Sanitation Data'!$D$28,0,10*ROW('Sanitation Data'!D109))="","",OFFSET('Sanitation Data'!$D$28,0,10*ROW('Sanitation Data'!D109)))</f>
        <v/>
      </c>
      <c r="CL115" s="277" t="str">
        <f ca="true">+IF(OFFSET('Sanitation Data'!$D$29,0,10*ROW('Sanitation Data'!D109))="","",OFFSET('Sanitation Data'!$D$29,0,10*ROW('Sanitation Data'!D109)))</f>
        <v/>
      </c>
      <c r="CM115" s="277" t="str">
        <f ca="true">+IF(OFFSET('Sanitation Data'!$D$30,0,10*ROW('Sanitation Data'!D109))="","",OFFSET('Sanitation Data'!$D$30,0,10*ROW('Sanitation Data'!D109)))</f>
        <v/>
      </c>
      <c r="CN115" s="277" t="str">
        <f ca="true">+IF(OFFSET('Sanitation Data'!$D$31,0,10*ROW('Sanitation Data'!D109))="","",OFFSET('Sanitation Data'!$D$31,0,10*ROW('Sanitation Data'!D109)))</f>
        <v/>
      </c>
      <c r="CO115" s="277" t="str">
        <f ca="true">+IF(OFFSET('Sanitation Data'!$D$32,0,10*ROW('Sanitation Data'!D109))="","",OFFSET('Sanitation Data'!$D$32,0,10*ROW('Sanitation Data'!D109)))</f>
        <v/>
      </c>
      <c r="CP115" s="277" t="str">
        <f ca="true">+IF(OFFSET('Sanitation Data'!$E$28,0,10*ROW('Sanitation Data'!E109))="","",OFFSET('Sanitation Data'!$E$28,0,10*ROW('Sanitation Data'!E109)))</f>
        <v/>
      </c>
      <c r="CQ115" s="277" t="str">
        <f ca="true">+IF(OFFSET('Sanitation Data'!$E$29,0,10*ROW('Sanitation Data'!E109))="","",OFFSET('Sanitation Data'!$E$29,0,10*ROW('Sanitation Data'!E109)))</f>
        <v/>
      </c>
      <c r="CR115" s="277" t="str">
        <f ca="true">+IF(OFFSET('Sanitation Data'!$E$30,0,10*ROW('Sanitation Data'!E109))="","",OFFSET('Sanitation Data'!$E$30,0,10*ROW('Sanitation Data'!E109)))</f>
        <v/>
      </c>
      <c r="CS115" s="277" t="str">
        <f ca="true">+IF(OFFSET('Sanitation Data'!$E$31,0,10*ROW('Sanitation Data'!E109))="","",OFFSET('Sanitation Data'!$E$31,0,10*ROW('Sanitation Data'!E109)))</f>
        <v/>
      </c>
      <c r="CT115" s="277" t="str">
        <f ca="true">+IF(OFFSET('Sanitation Data'!$E$32,0,10*ROW('Sanitation Data'!E109))="","",OFFSET('Sanitation Data'!$E$32,0,10*ROW('Sanitation Data'!E109)))</f>
        <v/>
      </c>
      <c r="CU115" s="277" t="str">
        <f ca="true">+IF(OFFSET('Sanitation Data'!$F$28,0,10*ROW('Sanitation Data'!F109))="","",OFFSET('Sanitation Data'!$F$28,0,10*ROW('Sanitation Data'!F109)))</f>
        <v/>
      </c>
      <c r="CV115" s="277" t="str">
        <f ca="true">+IF(OFFSET('Sanitation Data'!$F$29,0,10*ROW('Sanitation Data'!F109))="","",OFFSET('Sanitation Data'!$F$29,0,10*ROW('Sanitation Data'!F109)))</f>
        <v/>
      </c>
      <c r="CW115" s="277" t="str">
        <f ca="true">+IF(OFFSET('Sanitation Data'!$F$30,0,10*ROW('Sanitation Data'!F109))="","",OFFSET('Sanitation Data'!$F$30,0,10*ROW('Sanitation Data'!F109)))</f>
        <v/>
      </c>
      <c r="CX115" s="277" t="str">
        <f ca="true">+IF(OFFSET('Sanitation Data'!$F$31,0,10*ROW('Sanitation Data'!F109))="","",OFFSET('Sanitation Data'!$F$31,0,10*ROW('Sanitation Data'!F109)))</f>
        <v/>
      </c>
      <c r="CY115" s="277" t="str">
        <f ca="true">+IF(OFFSET('Sanitation Data'!$F$32,0,10*ROW('Sanitation Data'!F109))="","",OFFSET('Sanitation Data'!$F$32,0,10*ROW('Sanitation Data'!F109)))</f>
        <v/>
      </c>
      <c r="CZ115" s="277" t="str">
        <f ca="true">+IF(OFFSET('Sanitation Data'!$G$28,0,10*ROW('Sanitation Data'!G109))="","",OFFSET('Sanitation Data'!$G$28,0,10*ROW('Sanitation Data'!G109)))</f>
        <v/>
      </c>
      <c r="DA115" s="277" t="str">
        <f ca="true">+IF(OFFSET('Sanitation Data'!$G$29,0,10*ROW('Sanitation Data'!G109))="","",OFFSET('Sanitation Data'!$G$29,0,10*ROW('Sanitation Data'!G109)))</f>
        <v/>
      </c>
      <c r="DB115" s="277" t="str">
        <f ca="true">+IF(OFFSET('Sanitation Data'!$G$30,0,10*ROW('Sanitation Data'!G109))="","",OFFSET('Sanitation Data'!$G$30,0,10*ROW('Sanitation Data'!G109)))</f>
        <v/>
      </c>
      <c r="DC115" s="277" t="str">
        <f ca="true">+IF(OFFSET('Sanitation Data'!$G$31,0,10*ROW('Sanitation Data'!G109))="","",OFFSET('Sanitation Data'!$G$31,0,10*ROW('Sanitation Data'!G109)))</f>
        <v/>
      </c>
      <c r="DD115" s="277" t="str">
        <f ca="true">+IF(OFFSET('Sanitation Data'!$G$32,0,10*ROW('Sanitation Data'!G109))="","",OFFSET('Sanitation Data'!$G$32,0,10*ROW('Sanitation Data'!G109)))</f>
        <v/>
      </c>
      <c r="DE115" s="277" t="str">
        <f ca="true">+IF(OFFSET('Sanitation Data'!$H$28,0,10*ROW('Sanitation Data'!H109))="","",OFFSET('Sanitation Data'!$H$28,0,10*ROW('Sanitation Data'!H109)))</f>
        <v/>
      </c>
      <c r="DF115" s="277" t="str">
        <f ca="true">+IF(OFFSET('Sanitation Data'!$H$29,0,10*ROW('Sanitation Data'!H109))="","",OFFSET('Sanitation Data'!$H$29,0,10*ROW('Sanitation Data'!H109)))</f>
        <v/>
      </c>
      <c r="DG115" s="277" t="str">
        <f ca="true">+IF(OFFSET('Sanitation Data'!$H$30,0,10*ROW('Sanitation Data'!H109))="","",OFFSET('Sanitation Data'!$H$30,0,10*ROW('Sanitation Data'!H109)))</f>
        <v/>
      </c>
      <c r="DH115" s="277" t="str">
        <f ca="true">+IF(OFFSET('Sanitation Data'!$H$31,0,10*ROW('Sanitation Data'!H109))="","",OFFSET('Sanitation Data'!$H$31,0,10*ROW('Sanitation Data'!H109)))</f>
        <v/>
      </c>
      <c r="DI115" s="277" t="str">
        <f ca="true">+IF(OFFSET('Sanitation Data'!$H$32,0,10*ROW('Sanitation Data'!H109))="","",OFFSET('Sanitation Data'!$H$32,0,10*ROW('Sanitation Data'!H109)))</f>
        <v/>
      </c>
      <c r="DJ115" s="277" t="str">
        <f ca="true">+IF(OFFSET('Sanitation Data'!$I$28,0,10*ROW('Sanitation Data'!I109))="","",OFFSET('Sanitation Data'!$I$28,0,10*ROW('Sanitation Data'!I109)))</f>
        <v/>
      </c>
      <c r="DK115" s="277" t="str">
        <f ca="true">+IF(OFFSET('Sanitation Data'!$I$29,0,10*ROW('Sanitation Data'!I109))="","",OFFSET('Sanitation Data'!$I$29,0,10*ROW('Sanitation Data'!I109)))</f>
        <v/>
      </c>
      <c r="DL115" s="277" t="str">
        <f ca="true">+IF(OFFSET('Sanitation Data'!$I$30,0,10*ROW('Sanitation Data'!I109))="","",OFFSET('Sanitation Data'!$I$30,0,10*ROW('Sanitation Data'!I109)))</f>
        <v/>
      </c>
      <c r="DM115" s="277" t="str">
        <f ca="true">+IF(OFFSET('Sanitation Data'!$I$31,0,10*ROW('Sanitation Data'!I109))="","",OFFSET('Sanitation Data'!$I$31,0,10*ROW('Sanitation Data'!I109)))</f>
        <v/>
      </c>
      <c r="DN115" s="277" t="str">
        <f ca="true">+IF(OFFSET('Sanitation Data'!$I$32,0,10*ROW('Sanitation Data'!I109))="","",OFFSET('Sanitation Data'!$I$32,0,10*ROW('Sanitation Data'!I109)))</f>
        <v/>
      </c>
      <c r="DO115" s="277" t="str">
        <f ca="true">+IF(OFFSET('Hygiene Data'!$D$11,0,10*ROW('Hygiene Data'!D109))="","",OFFSET('Hygiene Data'!$D$11,0,10*ROW('Hygiene Data'!D109)))</f>
        <v/>
      </c>
      <c r="DP115" s="277" t="str">
        <f ca="true">+IF(OFFSET('Hygiene Data'!$D$12,0,10*ROW('Hygiene Data'!D109))="","",OFFSET('Hygiene Data'!$D$12,0,10*ROW('Hygiene Data'!D109)))</f>
        <v/>
      </c>
      <c r="DQ115" s="277" t="str">
        <f ca="true">+IF(OFFSET('Hygiene Data'!$D$13,0,10*ROW('Hygiene Data'!D109))="","",OFFSET('Hygiene Data'!$D$13,0,10*ROW('Hygiene Data'!D109)))</f>
        <v/>
      </c>
      <c r="DR115" s="277" t="str">
        <f ca="true">+IF(OFFSET('Hygiene Data'!$E$11,0,10*ROW('Hygiene Data'!E109))="","",OFFSET('Hygiene Data'!$E$11,0,10*ROW('Hygiene Data'!E109)))</f>
        <v/>
      </c>
      <c r="DS115" s="277" t="str">
        <f ca="true">+IF(OFFSET('Hygiene Data'!$E$12,0,10*ROW('Hygiene Data'!E109))="","",OFFSET('Hygiene Data'!$E$12,0,10*ROW('Hygiene Data'!E109)))</f>
        <v/>
      </c>
      <c r="DT115" s="277" t="str">
        <f ca="true">+IF(OFFSET('Hygiene Data'!$E$13,0,10*ROW('Hygiene Data'!E109))="","",OFFSET('Hygiene Data'!$E$13,0,10*ROW('Hygiene Data'!E109)))</f>
        <v/>
      </c>
      <c r="DU115" s="277" t="str">
        <f ca="true">+IF(OFFSET('Hygiene Data'!$F$11,0,10*ROW('Hygiene Data'!F109))="","",OFFSET('Hygiene Data'!$F$11,0,10*ROW('Hygiene Data'!F109)))</f>
        <v/>
      </c>
      <c r="DV115" s="277" t="str">
        <f ca="true">+IF(OFFSET('Hygiene Data'!$F$12,0,10*ROW('Hygiene Data'!F109))="","",OFFSET('Hygiene Data'!$F$12,0,10*ROW('Hygiene Data'!F109)))</f>
        <v/>
      </c>
      <c r="DW115" s="277" t="str">
        <f ca="true">+IF(OFFSET('Hygiene Data'!$F$13,0,10*ROW('Hygiene Data'!F109))="","",OFFSET('Hygiene Data'!$F$13,0,10*ROW('Hygiene Data'!F109)))</f>
        <v/>
      </c>
      <c r="DX115" s="277" t="str">
        <f ca="true">+IF(OFFSET('Hygiene Data'!$G$11,0,10*ROW('Hygiene Data'!G109))="","",OFFSET('Hygiene Data'!$G$11,0,10*ROW('Hygiene Data'!G109)))</f>
        <v/>
      </c>
      <c r="DY115" s="277" t="str">
        <f ca="true">+IF(OFFSET('Hygiene Data'!$G$12,0,10*ROW('Hygiene Data'!G109))="","",OFFSET('Hygiene Data'!$G$12,0,10*ROW('Hygiene Data'!G109)))</f>
        <v/>
      </c>
      <c r="DZ115" s="277" t="str">
        <f ca="true">+IF(OFFSET('Hygiene Data'!$G$13,0,10*ROW('Hygiene Data'!G109))="","",OFFSET('Hygiene Data'!$G$13,0,10*ROW('Hygiene Data'!G109)))</f>
        <v/>
      </c>
      <c r="EA115" s="277" t="str">
        <f ca="true">+IF(OFFSET('Hygiene Data'!$H$11,0,10*ROW('Hygiene Data'!H109))="","",OFFSET('Hygiene Data'!$H$11,0,10*ROW('Hygiene Data'!H109)))</f>
        <v/>
      </c>
      <c r="EB115" s="277" t="str">
        <f ca="true">+IF(OFFSET('Hygiene Data'!$H$12,0,10*ROW('Hygiene Data'!H109))="","",OFFSET('Hygiene Data'!$H$12,0,10*ROW('Hygiene Data'!H109)))</f>
        <v/>
      </c>
      <c r="EC115" s="277" t="str">
        <f ca="true">+IF(OFFSET('Hygiene Data'!$H$13,0,10*ROW('Hygiene Data'!H109))="","",OFFSET('Hygiene Data'!$H$13,0,10*ROW('Hygiene Data'!H109)))</f>
        <v/>
      </c>
      <c r="ED115" s="277" t="str">
        <f ca="true">+IF(OFFSET('Hygiene Data'!$I$11,0,10*ROW('Hygiene Data'!I109))="","",OFFSET('Hygiene Data'!$I$11,0,10*ROW('Hygiene Data'!I109)))</f>
        <v/>
      </c>
      <c r="EE115" s="277" t="str">
        <f ca="true">+IF(OFFSET('Hygiene Data'!$I$12,0,10*ROW('Hygiene Data'!I109))="","",OFFSET('Hygiene Data'!$I$12,0,10*ROW('Hygiene Data'!I109)))</f>
        <v/>
      </c>
      <c r="EF115" s="277"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33" t="str">
        <f t="shared" ca="true" si="1"/>
        <v/>
      </c>
      <c r="D116" s="92"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2"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2"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2"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2"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2"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2"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2"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2"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2"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2"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2"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2"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2"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2"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2"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2"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2"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3"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3"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3"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3"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3"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3"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3"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3"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3"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3"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3"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3"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3"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3"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3"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3"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3"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3"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3"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3"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3"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3"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3"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3"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3"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3"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3"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3"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3"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3"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4"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4"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4"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4"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4"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4"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4"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4"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4"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4"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4"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4"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4"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4"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4"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4"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4"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4"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7"/>
      <c r="BS116" s="277" t="str">
        <f ca="true">+IF(OFFSET('Water Data'!$D$27,0,10*ROW('Water Data'!D110))="","",OFFSET('Water Data'!$D$27,0,10*ROW('Water Data'!D110)))</f>
        <v/>
      </c>
      <c r="BT116" s="277" t="str">
        <f ca="true">+IF(OFFSET('Water Data'!$D$28,0,10*ROW('Water Data'!D110))="","",OFFSET('Water Data'!$D$28,0,10*ROW('Water Data'!D110)))</f>
        <v/>
      </c>
      <c r="BU116" s="277" t="str">
        <f ca="true">+IF(OFFSET('Water Data'!$D$29,0,10*ROW('Water Data'!D110))="","",OFFSET('Water Data'!$D$29,0,10*ROW('Water Data'!D110)))</f>
        <v/>
      </c>
      <c r="BV116" s="277" t="str">
        <f ca="true">+IF(OFFSET('Water Data'!$E$27,0,10*ROW('Water Data'!E110))="","",OFFSET('Water Data'!$E$27,0,10*ROW('Water Data'!E110)))</f>
        <v/>
      </c>
      <c r="BW116" s="277" t="str">
        <f ca="true">+IF(OFFSET('Water Data'!$E$28,0,10*ROW('Water Data'!E110))="","",OFFSET('Water Data'!$E$28,0,10*ROW('Water Data'!E110)))</f>
        <v/>
      </c>
      <c r="BX116" s="277" t="str">
        <f ca="true">+IF(OFFSET('Water Data'!$E$29,0,10*ROW('Water Data'!E110))="","",OFFSET('Water Data'!$E$29,0,10*ROW('Water Data'!E110)))</f>
        <v/>
      </c>
      <c r="BY116" s="277" t="str">
        <f ca="true">+IF(OFFSET('Water Data'!$F$27,0,10*ROW('Water Data'!F110))="","",OFFSET('Water Data'!$F$27,0,10*ROW('Water Data'!F110)))</f>
        <v/>
      </c>
      <c r="BZ116" s="277" t="str">
        <f ca="true">+IF(OFFSET('Water Data'!$F$28,0,10*ROW('Water Data'!F110))="","",OFFSET('Water Data'!$F$28,0,10*ROW('Water Data'!F110)))</f>
        <v/>
      </c>
      <c r="CA116" s="277" t="str">
        <f ca="true">+IF(OFFSET('Water Data'!$F$29,0,10*ROW('Water Data'!F110))="","",OFFSET('Water Data'!$F$29,0,10*ROW('Water Data'!F110)))</f>
        <v/>
      </c>
      <c r="CB116" s="277" t="str">
        <f ca="true">+IF(OFFSET('Water Data'!$G$27,0,10*ROW('Water Data'!G110))="","",OFFSET('Water Data'!$G$27,0,10*ROW('Water Data'!G110)))</f>
        <v/>
      </c>
      <c r="CC116" s="277" t="str">
        <f ca="true">+IF(OFFSET('Water Data'!$G$28,0,10*ROW('Water Data'!G110))="","",OFFSET('Water Data'!$G$28,0,10*ROW('Water Data'!G110)))</f>
        <v/>
      </c>
      <c r="CD116" s="277" t="str">
        <f ca="true">+IF(OFFSET('Water Data'!$G$29,0,10*ROW('Water Data'!G110))="","",OFFSET('Water Data'!$G$29,0,10*ROW('Water Data'!G110)))</f>
        <v/>
      </c>
      <c r="CE116" s="277" t="str">
        <f ca="true">+IF(OFFSET('Water Data'!$H$27,0,10*ROW('Water Data'!H110))="","",OFFSET('Water Data'!$H$27,0,10*ROW('Water Data'!H110)))</f>
        <v/>
      </c>
      <c r="CF116" s="277" t="str">
        <f ca="true">+IF(OFFSET('Water Data'!$H$28,0,10*ROW('Water Data'!H110))="","",OFFSET('Water Data'!$H$28,0,10*ROW('Water Data'!H110)))</f>
        <v/>
      </c>
      <c r="CG116" s="277" t="str">
        <f ca="true">+IF(OFFSET('Water Data'!$H$29,0,10*ROW('Water Data'!H110))="","",OFFSET('Water Data'!$H$29,0,10*ROW('Water Data'!H110)))</f>
        <v/>
      </c>
      <c r="CH116" s="277" t="str">
        <f ca="true">+IF(OFFSET('Water Data'!$I$27,0,10*ROW('Water Data'!I110))="","",OFFSET('Water Data'!$I$27,0,10*ROW('Water Data'!I110)))</f>
        <v/>
      </c>
      <c r="CI116" s="277" t="str">
        <f ca="true">+IF(OFFSET('Water Data'!$I$28,0,10*ROW('Water Data'!I110))="","",OFFSET('Water Data'!$I$28,0,10*ROW('Water Data'!I110)))</f>
        <v/>
      </c>
      <c r="CJ116" s="277" t="str">
        <f ca="true">+IF(OFFSET('Water Data'!$I$29,0,10*ROW('Water Data'!I110))="","",OFFSET('Water Data'!$I$29,0,10*ROW('Water Data'!I110)))</f>
        <v/>
      </c>
      <c r="CK116" s="277" t="str">
        <f ca="true">+IF(OFFSET('Sanitation Data'!$D$28,0,10*ROW('Sanitation Data'!D110))="","",OFFSET('Sanitation Data'!$D$28,0,10*ROW('Sanitation Data'!D110)))</f>
        <v/>
      </c>
      <c r="CL116" s="277" t="str">
        <f ca="true">+IF(OFFSET('Sanitation Data'!$D$29,0,10*ROW('Sanitation Data'!D110))="","",OFFSET('Sanitation Data'!$D$29,0,10*ROW('Sanitation Data'!D110)))</f>
        <v/>
      </c>
      <c r="CM116" s="277" t="str">
        <f ca="true">+IF(OFFSET('Sanitation Data'!$D$30,0,10*ROW('Sanitation Data'!D110))="","",OFFSET('Sanitation Data'!$D$30,0,10*ROW('Sanitation Data'!D110)))</f>
        <v/>
      </c>
      <c r="CN116" s="277" t="str">
        <f ca="true">+IF(OFFSET('Sanitation Data'!$D$31,0,10*ROW('Sanitation Data'!D110))="","",OFFSET('Sanitation Data'!$D$31,0,10*ROW('Sanitation Data'!D110)))</f>
        <v/>
      </c>
      <c r="CO116" s="277" t="str">
        <f ca="true">+IF(OFFSET('Sanitation Data'!$D$32,0,10*ROW('Sanitation Data'!D110))="","",OFFSET('Sanitation Data'!$D$32,0,10*ROW('Sanitation Data'!D110)))</f>
        <v/>
      </c>
      <c r="CP116" s="277" t="str">
        <f ca="true">+IF(OFFSET('Sanitation Data'!$E$28,0,10*ROW('Sanitation Data'!E110))="","",OFFSET('Sanitation Data'!$E$28,0,10*ROW('Sanitation Data'!E110)))</f>
        <v/>
      </c>
      <c r="CQ116" s="277" t="str">
        <f ca="true">+IF(OFFSET('Sanitation Data'!$E$29,0,10*ROW('Sanitation Data'!E110))="","",OFFSET('Sanitation Data'!$E$29,0,10*ROW('Sanitation Data'!E110)))</f>
        <v/>
      </c>
      <c r="CR116" s="277" t="str">
        <f ca="true">+IF(OFFSET('Sanitation Data'!$E$30,0,10*ROW('Sanitation Data'!E110))="","",OFFSET('Sanitation Data'!$E$30,0,10*ROW('Sanitation Data'!E110)))</f>
        <v/>
      </c>
      <c r="CS116" s="277" t="str">
        <f ca="true">+IF(OFFSET('Sanitation Data'!$E$31,0,10*ROW('Sanitation Data'!E110))="","",OFFSET('Sanitation Data'!$E$31,0,10*ROW('Sanitation Data'!E110)))</f>
        <v/>
      </c>
      <c r="CT116" s="277" t="str">
        <f ca="true">+IF(OFFSET('Sanitation Data'!$E$32,0,10*ROW('Sanitation Data'!E110))="","",OFFSET('Sanitation Data'!$E$32,0,10*ROW('Sanitation Data'!E110)))</f>
        <v/>
      </c>
      <c r="CU116" s="277" t="str">
        <f ca="true">+IF(OFFSET('Sanitation Data'!$F$28,0,10*ROW('Sanitation Data'!F110))="","",OFFSET('Sanitation Data'!$F$28,0,10*ROW('Sanitation Data'!F110)))</f>
        <v/>
      </c>
      <c r="CV116" s="277" t="str">
        <f ca="true">+IF(OFFSET('Sanitation Data'!$F$29,0,10*ROW('Sanitation Data'!F110))="","",OFFSET('Sanitation Data'!$F$29,0,10*ROW('Sanitation Data'!F110)))</f>
        <v/>
      </c>
      <c r="CW116" s="277" t="str">
        <f ca="true">+IF(OFFSET('Sanitation Data'!$F$30,0,10*ROW('Sanitation Data'!F110))="","",OFFSET('Sanitation Data'!$F$30,0,10*ROW('Sanitation Data'!F110)))</f>
        <v/>
      </c>
      <c r="CX116" s="277" t="str">
        <f ca="true">+IF(OFFSET('Sanitation Data'!$F$31,0,10*ROW('Sanitation Data'!F110))="","",OFFSET('Sanitation Data'!$F$31,0,10*ROW('Sanitation Data'!F110)))</f>
        <v/>
      </c>
      <c r="CY116" s="277" t="str">
        <f ca="true">+IF(OFFSET('Sanitation Data'!$F$32,0,10*ROW('Sanitation Data'!F110))="","",OFFSET('Sanitation Data'!$F$32,0,10*ROW('Sanitation Data'!F110)))</f>
        <v/>
      </c>
      <c r="CZ116" s="277" t="str">
        <f ca="true">+IF(OFFSET('Sanitation Data'!$G$28,0,10*ROW('Sanitation Data'!G110))="","",OFFSET('Sanitation Data'!$G$28,0,10*ROW('Sanitation Data'!G110)))</f>
        <v/>
      </c>
      <c r="DA116" s="277" t="str">
        <f ca="true">+IF(OFFSET('Sanitation Data'!$G$29,0,10*ROW('Sanitation Data'!G110))="","",OFFSET('Sanitation Data'!$G$29,0,10*ROW('Sanitation Data'!G110)))</f>
        <v/>
      </c>
      <c r="DB116" s="277" t="str">
        <f ca="true">+IF(OFFSET('Sanitation Data'!$G$30,0,10*ROW('Sanitation Data'!G110))="","",OFFSET('Sanitation Data'!$G$30,0,10*ROW('Sanitation Data'!G110)))</f>
        <v/>
      </c>
      <c r="DC116" s="277" t="str">
        <f ca="true">+IF(OFFSET('Sanitation Data'!$G$31,0,10*ROW('Sanitation Data'!G110))="","",OFFSET('Sanitation Data'!$G$31,0,10*ROW('Sanitation Data'!G110)))</f>
        <v/>
      </c>
      <c r="DD116" s="277" t="str">
        <f ca="true">+IF(OFFSET('Sanitation Data'!$G$32,0,10*ROW('Sanitation Data'!G110))="","",OFFSET('Sanitation Data'!$G$32,0,10*ROW('Sanitation Data'!G110)))</f>
        <v/>
      </c>
      <c r="DE116" s="277" t="str">
        <f ca="true">+IF(OFFSET('Sanitation Data'!$H$28,0,10*ROW('Sanitation Data'!H110))="","",OFFSET('Sanitation Data'!$H$28,0,10*ROW('Sanitation Data'!H110)))</f>
        <v/>
      </c>
      <c r="DF116" s="277" t="str">
        <f ca="true">+IF(OFFSET('Sanitation Data'!$H$29,0,10*ROW('Sanitation Data'!H110))="","",OFFSET('Sanitation Data'!$H$29,0,10*ROW('Sanitation Data'!H110)))</f>
        <v/>
      </c>
      <c r="DG116" s="277" t="str">
        <f ca="true">+IF(OFFSET('Sanitation Data'!$H$30,0,10*ROW('Sanitation Data'!H110))="","",OFFSET('Sanitation Data'!$H$30,0,10*ROW('Sanitation Data'!H110)))</f>
        <v/>
      </c>
      <c r="DH116" s="277" t="str">
        <f ca="true">+IF(OFFSET('Sanitation Data'!$H$31,0,10*ROW('Sanitation Data'!H110))="","",OFFSET('Sanitation Data'!$H$31,0,10*ROW('Sanitation Data'!H110)))</f>
        <v/>
      </c>
      <c r="DI116" s="277" t="str">
        <f ca="true">+IF(OFFSET('Sanitation Data'!$H$32,0,10*ROW('Sanitation Data'!H110))="","",OFFSET('Sanitation Data'!$H$32,0,10*ROW('Sanitation Data'!H110)))</f>
        <v/>
      </c>
      <c r="DJ116" s="277" t="str">
        <f ca="true">+IF(OFFSET('Sanitation Data'!$I$28,0,10*ROW('Sanitation Data'!I110))="","",OFFSET('Sanitation Data'!$I$28,0,10*ROW('Sanitation Data'!I110)))</f>
        <v/>
      </c>
      <c r="DK116" s="277" t="str">
        <f ca="true">+IF(OFFSET('Sanitation Data'!$I$29,0,10*ROW('Sanitation Data'!I110))="","",OFFSET('Sanitation Data'!$I$29,0,10*ROW('Sanitation Data'!I110)))</f>
        <v/>
      </c>
      <c r="DL116" s="277" t="str">
        <f ca="true">+IF(OFFSET('Sanitation Data'!$I$30,0,10*ROW('Sanitation Data'!I110))="","",OFFSET('Sanitation Data'!$I$30,0,10*ROW('Sanitation Data'!I110)))</f>
        <v/>
      </c>
      <c r="DM116" s="277" t="str">
        <f ca="true">+IF(OFFSET('Sanitation Data'!$I$31,0,10*ROW('Sanitation Data'!I110))="","",OFFSET('Sanitation Data'!$I$31,0,10*ROW('Sanitation Data'!I110)))</f>
        <v/>
      </c>
      <c r="DN116" s="277" t="str">
        <f ca="true">+IF(OFFSET('Sanitation Data'!$I$32,0,10*ROW('Sanitation Data'!I110))="","",OFFSET('Sanitation Data'!$I$32,0,10*ROW('Sanitation Data'!I110)))</f>
        <v/>
      </c>
      <c r="DO116" s="277" t="str">
        <f ca="true">+IF(OFFSET('Hygiene Data'!$D$11,0,10*ROW('Hygiene Data'!D110))="","",OFFSET('Hygiene Data'!$D$11,0,10*ROW('Hygiene Data'!D110)))</f>
        <v/>
      </c>
      <c r="DP116" s="277" t="str">
        <f ca="true">+IF(OFFSET('Hygiene Data'!$D$12,0,10*ROW('Hygiene Data'!D110))="","",OFFSET('Hygiene Data'!$D$12,0,10*ROW('Hygiene Data'!D110)))</f>
        <v/>
      </c>
      <c r="DQ116" s="277" t="str">
        <f ca="true">+IF(OFFSET('Hygiene Data'!$D$13,0,10*ROW('Hygiene Data'!D110))="","",OFFSET('Hygiene Data'!$D$13,0,10*ROW('Hygiene Data'!D110)))</f>
        <v/>
      </c>
      <c r="DR116" s="277" t="str">
        <f ca="true">+IF(OFFSET('Hygiene Data'!$E$11,0,10*ROW('Hygiene Data'!E110))="","",OFFSET('Hygiene Data'!$E$11,0,10*ROW('Hygiene Data'!E110)))</f>
        <v/>
      </c>
      <c r="DS116" s="277" t="str">
        <f ca="true">+IF(OFFSET('Hygiene Data'!$E$12,0,10*ROW('Hygiene Data'!E110))="","",OFFSET('Hygiene Data'!$E$12,0,10*ROW('Hygiene Data'!E110)))</f>
        <v/>
      </c>
      <c r="DT116" s="277" t="str">
        <f ca="true">+IF(OFFSET('Hygiene Data'!$E$13,0,10*ROW('Hygiene Data'!E110))="","",OFFSET('Hygiene Data'!$E$13,0,10*ROW('Hygiene Data'!E110)))</f>
        <v/>
      </c>
      <c r="DU116" s="277" t="str">
        <f ca="true">+IF(OFFSET('Hygiene Data'!$F$11,0,10*ROW('Hygiene Data'!F110))="","",OFFSET('Hygiene Data'!$F$11,0,10*ROW('Hygiene Data'!F110)))</f>
        <v/>
      </c>
      <c r="DV116" s="277" t="str">
        <f ca="true">+IF(OFFSET('Hygiene Data'!$F$12,0,10*ROW('Hygiene Data'!F110))="","",OFFSET('Hygiene Data'!$F$12,0,10*ROW('Hygiene Data'!F110)))</f>
        <v/>
      </c>
      <c r="DW116" s="277" t="str">
        <f ca="true">+IF(OFFSET('Hygiene Data'!$F$13,0,10*ROW('Hygiene Data'!F110))="","",OFFSET('Hygiene Data'!$F$13,0,10*ROW('Hygiene Data'!F110)))</f>
        <v/>
      </c>
      <c r="DX116" s="277" t="str">
        <f ca="true">+IF(OFFSET('Hygiene Data'!$G$11,0,10*ROW('Hygiene Data'!G110))="","",OFFSET('Hygiene Data'!$G$11,0,10*ROW('Hygiene Data'!G110)))</f>
        <v/>
      </c>
      <c r="DY116" s="277" t="str">
        <f ca="true">+IF(OFFSET('Hygiene Data'!$G$12,0,10*ROW('Hygiene Data'!G110))="","",OFFSET('Hygiene Data'!$G$12,0,10*ROW('Hygiene Data'!G110)))</f>
        <v/>
      </c>
      <c r="DZ116" s="277" t="str">
        <f ca="true">+IF(OFFSET('Hygiene Data'!$G$13,0,10*ROW('Hygiene Data'!G110))="","",OFFSET('Hygiene Data'!$G$13,0,10*ROW('Hygiene Data'!G110)))</f>
        <v/>
      </c>
      <c r="EA116" s="277" t="str">
        <f ca="true">+IF(OFFSET('Hygiene Data'!$H$11,0,10*ROW('Hygiene Data'!H110))="","",OFFSET('Hygiene Data'!$H$11,0,10*ROW('Hygiene Data'!H110)))</f>
        <v/>
      </c>
      <c r="EB116" s="277" t="str">
        <f ca="true">+IF(OFFSET('Hygiene Data'!$H$12,0,10*ROW('Hygiene Data'!H110))="","",OFFSET('Hygiene Data'!$H$12,0,10*ROW('Hygiene Data'!H110)))</f>
        <v/>
      </c>
      <c r="EC116" s="277" t="str">
        <f ca="true">+IF(OFFSET('Hygiene Data'!$H$13,0,10*ROW('Hygiene Data'!H110))="","",OFFSET('Hygiene Data'!$H$13,0,10*ROW('Hygiene Data'!H110)))</f>
        <v/>
      </c>
      <c r="ED116" s="277" t="str">
        <f ca="true">+IF(OFFSET('Hygiene Data'!$I$11,0,10*ROW('Hygiene Data'!I110))="","",OFFSET('Hygiene Data'!$I$11,0,10*ROW('Hygiene Data'!I110)))</f>
        <v/>
      </c>
      <c r="EE116" s="277" t="str">
        <f ca="true">+IF(OFFSET('Hygiene Data'!$I$12,0,10*ROW('Hygiene Data'!I110))="","",OFFSET('Hygiene Data'!$I$12,0,10*ROW('Hygiene Data'!I110)))</f>
        <v/>
      </c>
      <c r="EF116" s="277"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33" t="str">
        <f t="shared" ca="true" si="1"/>
        <v/>
      </c>
      <c r="D117" s="92"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2"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2"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2"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2"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2"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2"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2"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2"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2"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2"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2"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2"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2"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2"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2"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2"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2"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3"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3"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3"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3"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3"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3"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3"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3"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3"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3"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3"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3"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3"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3"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3"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3"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3"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3"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3"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3"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3"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3"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3"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3"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3"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3"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3"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3"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3"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3"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4"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4"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4"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4"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4"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4"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4"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4"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4"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4"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4"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4"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4"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4"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4"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4"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4"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4"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7"/>
      <c r="BS117" s="277" t="str">
        <f ca="true">+IF(OFFSET('Water Data'!$D$27,0,10*ROW('Water Data'!D111))="","",OFFSET('Water Data'!$D$27,0,10*ROW('Water Data'!D111)))</f>
        <v/>
      </c>
      <c r="BT117" s="277" t="str">
        <f ca="true">+IF(OFFSET('Water Data'!$D$28,0,10*ROW('Water Data'!D111))="","",OFFSET('Water Data'!$D$28,0,10*ROW('Water Data'!D111)))</f>
        <v/>
      </c>
      <c r="BU117" s="277" t="str">
        <f ca="true">+IF(OFFSET('Water Data'!$D$29,0,10*ROW('Water Data'!D111))="","",OFFSET('Water Data'!$D$29,0,10*ROW('Water Data'!D111)))</f>
        <v/>
      </c>
      <c r="BV117" s="277" t="str">
        <f ca="true">+IF(OFFSET('Water Data'!$E$27,0,10*ROW('Water Data'!E111))="","",OFFSET('Water Data'!$E$27,0,10*ROW('Water Data'!E111)))</f>
        <v/>
      </c>
      <c r="BW117" s="277" t="str">
        <f ca="true">+IF(OFFSET('Water Data'!$E$28,0,10*ROW('Water Data'!E111))="","",OFFSET('Water Data'!$E$28,0,10*ROW('Water Data'!E111)))</f>
        <v/>
      </c>
      <c r="BX117" s="277" t="str">
        <f ca="true">+IF(OFFSET('Water Data'!$E$29,0,10*ROW('Water Data'!E111))="","",OFFSET('Water Data'!$E$29,0,10*ROW('Water Data'!E111)))</f>
        <v/>
      </c>
      <c r="BY117" s="277" t="str">
        <f ca="true">+IF(OFFSET('Water Data'!$F$27,0,10*ROW('Water Data'!F111))="","",OFFSET('Water Data'!$F$27,0,10*ROW('Water Data'!F111)))</f>
        <v/>
      </c>
      <c r="BZ117" s="277" t="str">
        <f ca="true">+IF(OFFSET('Water Data'!$F$28,0,10*ROW('Water Data'!F111))="","",OFFSET('Water Data'!$F$28,0,10*ROW('Water Data'!F111)))</f>
        <v/>
      </c>
      <c r="CA117" s="277" t="str">
        <f ca="true">+IF(OFFSET('Water Data'!$F$29,0,10*ROW('Water Data'!F111))="","",OFFSET('Water Data'!$F$29,0,10*ROW('Water Data'!F111)))</f>
        <v/>
      </c>
      <c r="CB117" s="277" t="str">
        <f ca="true">+IF(OFFSET('Water Data'!$G$27,0,10*ROW('Water Data'!G111))="","",OFFSET('Water Data'!$G$27,0,10*ROW('Water Data'!G111)))</f>
        <v/>
      </c>
      <c r="CC117" s="277" t="str">
        <f ca="true">+IF(OFFSET('Water Data'!$G$28,0,10*ROW('Water Data'!G111))="","",OFFSET('Water Data'!$G$28,0,10*ROW('Water Data'!G111)))</f>
        <v/>
      </c>
      <c r="CD117" s="277" t="str">
        <f ca="true">+IF(OFFSET('Water Data'!$G$29,0,10*ROW('Water Data'!G111))="","",OFFSET('Water Data'!$G$29,0,10*ROW('Water Data'!G111)))</f>
        <v/>
      </c>
      <c r="CE117" s="277" t="str">
        <f ca="true">+IF(OFFSET('Water Data'!$H$27,0,10*ROW('Water Data'!H111))="","",OFFSET('Water Data'!$H$27,0,10*ROW('Water Data'!H111)))</f>
        <v/>
      </c>
      <c r="CF117" s="277" t="str">
        <f ca="true">+IF(OFFSET('Water Data'!$H$28,0,10*ROW('Water Data'!H111))="","",OFFSET('Water Data'!$H$28,0,10*ROW('Water Data'!H111)))</f>
        <v/>
      </c>
      <c r="CG117" s="277" t="str">
        <f ca="true">+IF(OFFSET('Water Data'!$H$29,0,10*ROW('Water Data'!H111))="","",OFFSET('Water Data'!$H$29,0,10*ROW('Water Data'!H111)))</f>
        <v/>
      </c>
      <c r="CH117" s="277" t="str">
        <f ca="true">+IF(OFFSET('Water Data'!$I$27,0,10*ROW('Water Data'!I111))="","",OFFSET('Water Data'!$I$27,0,10*ROW('Water Data'!I111)))</f>
        <v/>
      </c>
      <c r="CI117" s="277" t="str">
        <f ca="true">+IF(OFFSET('Water Data'!$I$28,0,10*ROW('Water Data'!I111))="","",OFFSET('Water Data'!$I$28,0,10*ROW('Water Data'!I111)))</f>
        <v/>
      </c>
      <c r="CJ117" s="277" t="str">
        <f ca="true">+IF(OFFSET('Water Data'!$I$29,0,10*ROW('Water Data'!I111))="","",OFFSET('Water Data'!$I$29,0,10*ROW('Water Data'!I111)))</f>
        <v/>
      </c>
      <c r="CK117" s="277" t="str">
        <f ca="true">+IF(OFFSET('Sanitation Data'!$D$28,0,10*ROW('Sanitation Data'!D111))="","",OFFSET('Sanitation Data'!$D$28,0,10*ROW('Sanitation Data'!D111)))</f>
        <v/>
      </c>
      <c r="CL117" s="277" t="str">
        <f ca="true">+IF(OFFSET('Sanitation Data'!$D$29,0,10*ROW('Sanitation Data'!D111))="","",OFFSET('Sanitation Data'!$D$29,0,10*ROW('Sanitation Data'!D111)))</f>
        <v/>
      </c>
      <c r="CM117" s="277" t="str">
        <f ca="true">+IF(OFFSET('Sanitation Data'!$D$30,0,10*ROW('Sanitation Data'!D111))="","",OFFSET('Sanitation Data'!$D$30,0,10*ROW('Sanitation Data'!D111)))</f>
        <v/>
      </c>
      <c r="CN117" s="277" t="str">
        <f ca="true">+IF(OFFSET('Sanitation Data'!$D$31,0,10*ROW('Sanitation Data'!D111))="","",OFFSET('Sanitation Data'!$D$31,0,10*ROW('Sanitation Data'!D111)))</f>
        <v/>
      </c>
      <c r="CO117" s="277" t="str">
        <f ca="true">+IF(OFFSET('Sanitation Data'!$D$32,0,10*ROW('Sanitation Data'!D111))="","",OFFSET('Sanitation Data'!$D$32,0,10*ROW('Sanitation Data'!D111)))</f>
        <v/>
      </c>
      <c r="CP117" s="277" t="str">
        <f ca="true">+IF(OFFSET('Sanitation Data'!$E$28,0,10*ROW('Sanitation Data'!E111))="","",OFFSET('Sanitation Data'!$E$28,0,10*ROW('Sanitation Data'!E111)))</f>
        <v/>
      </c>
      <c r="CQ117" s="277" t="str">
        <f ca="true">+IF(OFFSET('Sanitation Data'!$E$29,0,10*ROW('Sanitation Data'!E111))="","",OFFSET('Sanitation Data'!$E$29,0,10*ROW('Sanitation Data'!E111)))</f>
        <v/>
      </c>
      <c r="CR117" s="277" t="str">
        <f ca="true">+IF(OFFSET('Sanitation Data'!$E$30,0,10*ROW('Sanitation Data'!E111))="","",OFFSET('Sanitation Data'!$E$30,0,10*ROW('Sanitation Data'!E111)))</f>
        <v/>
      </c>
      <c r="CS117" s="277" t="str">
        <f ca="true">+IF(OFFSET('Sanitation Data'!$E$31,0,10*ROW('Sanitation Data'!E111))="","",OFFSET('Sanitation Data'!$E$31,0,10*ROW('Sanitation Data'!E111)))</f>
        <v/>
      </c>
      <c r="CT117" s="277" t="str">
        <f ca="true">+IF(OFFSET('Sanitation Data'!$E$32,0,10*ROW('Sanitation Data'!E111))="","",OFFSET('Sanitation Data'!$E$32,0,10*ROW('Sanitation Data'!E111)))</f>
        <v/>
      </c>
      <c r="CU117" s="277" t="str">
        <f ca="true">+IF(OFFSET('Sanitation Data'!$F$28,0,10*ROW('Sanitation Data'!F111))="","",OFFSET('Sanitation Data'!$F$28,0,10*ROW('Sanitation Data'!F111)))</f>
        <v/>
      </c>
      <c r="CV117" s="277" t="str">
        <f ca="true">+IF(OFFSET('Sanitation Data'!$F$29,0,10*ROW('Sanitation Data'!F111))="","",OFFSET('Sanitation Data'!$F$29,0,10*ROW('Sanitation Data'!F111)))</f>
        <v/>
      </c>
      <c r="CW117" s="277" t="str">
        <f ca="true">+IF(OFFSET('Sanitation Data'!$F$30,0,10*ROW('Sanitation Data'!F111))="","",OFFSET('Sanitation Data'!$F$30,0,10*ROW('Sanitation Data'!F111)))</f>
        <v/>
      </c>
      <c r="CX117" s="277" t="str">
        <f ca="true">+IF(OFFSET('Sanitation Data'!$F$31,0,10*ROW('Sanitation Data'!F111))="","",OFFSET('Sanitation Data'!$F$31,0,10*ROW('Sanitation Data'!F111)))</f>
        <v/>
      </c>
      <c r="CY117" s="277" t="str">
        <f ca="true">+IF(OFFSET('Sanitation Data'!$F$32,0,10*ROW('Sanitation Data'!F111))="","",OFFSET('Sanitation Data'!$F$32,0,10*ROW('Sanitation Data'!F111)))</f>
        <v/>
      </c>
      <c r="CZ117" s="277" t="str">
        <f ca="true">+IF(OFFSET('Sanitation Data'!$G$28,0,10*ROW('Sanitation Data'!G111))="","",OFFSET('Sanitation Data'!$G$28,0,10*ROW('Sanitation Data'!G111)))</f>
        <v/>
      </c>
      <c r="DA117" s="277" t="str">
        <f ca="true">+IF(OFFSET('Sanitation Data'!$G$29,0,10*ROW('Sanitation Data'!G111))="","",OFFSET('Sanitation Data'!$G$29,0,10*ROW('Sanitation Data'!G111)))</f>
        <v/>
      </c>
      <c r="DB117" s="277" t="str">
        <f ca="true">+IF(OFFSET('Sanitation Data'!$G$30,0,10*ROW('Sanitation Data'!G111))="","",OFFSET('Sanitation Data'!$G$30,0,10*ROW('Sanitation Data'!G111)))</f>
        <v/>
      </c>
      <c r="DC117" s="277" t="str">
        <f ca="true">+IF(OFFSET('Sanitation Data'!$G$31,0,10*ROW('Sanitation Data'!G111))="","",OFFSET('Sanitation Data'!$G$31,0,10*ROW('Sanitation Data'!G111)))</f>
        <v/>
      </c>
      <c r="DD117" s="277" t="str">
        <f ca="true">+IF(OFFSET('Sanitation Data'!$G$32,0,10*ROW('Sanitation Data'!G111))="","",OFFSET('Sanitation Data'!$G$32,0,10*ROW('Sanitation Data'!G111)))</f>
        <v/>
      </c>
      <c r="DE117" s="277" t="str">
        <f ca="true">+IF(OFFSET('Sanitation Data'!$H$28,0,10*ROW('Sanitation Data'!H111))="","",OFFSET('Sanitation Data'!$H$28,0,10*ROW('Sanitation Data'!H111)))</f>
        <v/>
      </c>
      <c r="DF117" s="277" t="str">
        <f ca="true">+IF(OFFSET('Sanitation Data'!$H$29,0,10*ROW('Sanitation Data'!H111))="","",OFFSET('Sanitation Data'!$H$29,0,10*ROW('Sanitation Data'!H111)))</f>
        <v/>
      </c>
      <c r="DG117" s="277" t="str">
        <f ca="true">+IF(OFFSET('Sanitation Data'!$H$30,0,10*ROW('Sanitation Data'!H111))="","",OFFSET('Sanitation Data'!$H$30,0,10*ROW('Sanitation Data'!H111)))</f>
        <v/>
      </c>
      <c r="DH117" s="277" t="str">
        <f ca="true">+IF(OFFSET('Sanitation Data'!$H$31,0,10*ROW('Sanitation Data'!H111))="","",OFFSET('Sanitation Data'!$H$31,0,10*ROW('Sanitation Data'!H111)))</f>
        <v/>
      </c>
      <c r="DI117" s="277" t="str">
        <f ca="true">+IF(OFFSET('Sanitation Data'!$H$32,0,10*ROW('Sanitation Data'!H111))="","",OFFSET('Sanitation Data'!$H$32,0,10*ROW('Sanitation Data'!H111)))</f>
        <v/>
      </c>
      <c r="DJ117" s="277" t="str">
        <f ca="true">+IF(OFFSET('Sanitation Data'!$I$28,0,10*ROW('Sanitation Data'!I111))="","",OFFSET('Sanitation Data'!$I$28,0,10*ROW('Sanitation Data'!I111)))</f>
        <v/>
      </c>
      <c r="DK117" s="277" t="str">
        <f ca="true">+IF(OFFSET('Sanitation Data'!$I$29,0,10*ROW('Sanitation Data'!I111))="","",OFFSET('Sanitation Data'!$I$29,0,10*ROW('Sanitation Data'!I111)))</f>
        <v/>
      </c>
      <c r="DL117" s="277" t="str">
        <f ca="true">+IF(OFFSET('Sanitation Data'!$I$30,0,10*ROW('Sanitation Data'!I111))="","",OFFSET('Sanitation Data'!$I$30,0,10*ROW('Sanitation Data'!I111)))</f>
        <v/>
      </c>
      <c r="DM117" s="277" t="str">
        <f ca="true">+IF(OFFSET('Sanitation Data'!$I$31,0,10*ROW('Sanitation Data'!I111))="","",OFFSET('Sanitation Data'!$I$31,0,10*ROW('Sanitation Data'!I111)))</f>
        <v/>
      </c>
      <c r="DN117" s="277" t="str">
        <f ca="true">+IF(OFFSET('Sanitation Data'!$I$32,0,10*ROW('Sanitation Data'!I111))="","",OFFSET('Sanitation Data'!$I$32,0,10*ROW('Sanitation Data'!I111)))</f>
        <v/>
      </c>
      <c r="DO117" s="277" t="str">
        <f ca="true">+IF(OFFSET('Hygiene Data'!$D$11,0,10*ROW('Hygiene Data'!D111))="","",OFFSET('Hygiene Data'!$D$11,0,10*ROW('Hygiene Data'!D111)))</f>
        <v/>
      </c>
      <c r="DP117" s="277" t="str">
        <f ca="true">+IF(OFFSET('Hygiene Data'!$D$12,0,10*ROW('Hygiene Data'!D111))="","",OFFSET('Hygiene Data'!$D$12,0,10*ROW('Hygiene Data'!D111)))</f>
        <v/>
      </c>
      <c r="DQ117" s="277" t="str">
        <f ca="true">+IF(OFFSET('Hygiene Data'!$D$13,0,10*ROW('Hygiene Data'!D111))="","",OFFSET('Hygiene Data'!$D$13,0,10*ROW('Hygiene Data'!D111)))</f>
        <v/>
      </c>
      <c r="DR117" s="277" t="str">
        <f ca="true">+IF(OFFSET('Hygiene Data'!$E$11,0,10*ROW('Hygiene Data'!E111))="","",OFFSET('Hygiene Data'!$E$11,0,10*ROW('Hygiene Data'!E111)))</f>
        <v/>
      </c>
      <c r="DS117" s="277" t="str">
        <f ca="true">+IF(OFFSET('Hygiene Data'!$E$12,0,10*ROW('Hygiene Data'!E111))="","",OFFSET('Hygiene Data'!$E$12,0,10*ROW('Hygiene Data'!E111)))</f>
        <v/>
      </c>
      <c r="DT117" s="277" t="str">
        <f ca="true">+IF(OFFSET('Hygiene Data'!$E$13,0,10*ROW('Hygiene Data'!E111))="","",OFFSET('Hygiene Data'!$E$13,0,10*ROW('Hygiene Data'!E111)))</f>
        <v/>
      </c>
      <c r="DU117" s="277" t="str">
        <f ca="true">+IF(OFFSET('Hygiene Data'!$F$11,0,10*ROW('Hygiene Data'!F111))="","",OFFSET('Hygiene Data'!$F$11,0,10*ROW('Hygiene Data'!F111)))</f>
        <v/>
      </c>
      <c r="DV117" s="277" t="str">
        <f ca="true">+IF(OFFSET('Hygiene Data'!$F$12,0,10*ROW('Hygiene Data'!F111))="","",OFFSET('Hygiene Data'!$F$12,0,10*ROW('Hygiene Data'!F111)))</f>
        <v/>
      </c>
      <c r="DW117" s="277" t="str">
        <f ca="true">+IF(OFFSET('Hygiene Data'!$F$13,0,10*ROW('Hygiene Data'!F111))="","",OFFSET('Hygiene Data'!$F$13,0,10*ROW('Hygiene Data'!F111)))</f>
        <v/>
      </c>
      <c r="DX117" s="277" t="str">
        <f ca="true">+IF(OFFSET('Hygiene Data'!$G$11,0,10*ROW('Hygiene Data'!G111))="","",OFFSET('Hygiene Data'!$G$11,0,10*ROW('Hygiene Data'!G111)))</f>
        <v/>
      </c>
      <c r="DY117" s="277" t="str">
        <f ca="true">+IF(OFFSET('Hygiene Data'!$G$12,0,10*ROW('Hygiene Data'!G111))="","",OFFSET('Hygiene Data'!$G$12,0,10*ROW('Hygiene Data'!G111)))</f>
        <v/>
      </c>
      <c r="DZ117" s="277" t="str">
        <f ca="true">+IF(OFFSET('Hygiene Data'!$G$13,0,10*ROW('Hygiene Data'!G111))="","",OFFSET('Hygiene Data'!$G$13,0,10*ROW('Hygiene Data'!G111)))</f>
        <v/>
      </c>
      <c r="EA117" s="277" t="str">
        <f ca="true">+IF(OFFSET('Hygiene Data'!$H$11,0,10*ROW('Hygiene Data'!H111))="","",OFFSET('Hygiene Data'!$H$11,0,10*ROW('Hygiene Data'!H111)))</f>
        <v/>
      </c>
      <c r="EB117" s="277" t="str">
        <f ca="true">+IF(OFFSET('Hygiene Data'!$H$12,0,10*ROW('Hygiene Data'!H111))="","",OFFSET('Hygiene Data'!$H$12,0,10*ROW('Hygiene Data'!H111)))</f>
        <v/>
      </c>
      <c r="EC117" s="277" t="str">
        <f ca="true">+IF(OFFSET('Hygiene Data'!$H$13,0,10*ROW('Hygiene Data'!H111))="","",OFFSET('Hygiene Data'!$H$13,0,10*ROW('Hygiene Data'!H111)))</f>
        <v/>
      </c>
      <c r="ED117" s="277" t="str">
        <f ca="true">+IF(OFFSET('Hygiene Data'!$I$11,0,10*ROW('Hygiene Data'!I111))="","",OFFSET('Hygiene Data'!$I$11,0,10*ROW('Hygiene Data'!I111)))</f>
        <v/>
      </c>
      <c r="EE117" s="277" t="str">
        <f ca="true">+IF(OFFSET('Hygiene Data'!$I$12,0,10*ROW('Hygiene Data'!I111))="","",OFFSET('Hygiene Data'!$I$12,0,10*ROW('Hygiene Data'!I111)))</f>
        <v/>
      </c>
      <c r="EF117" s="277"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33" t="str">
        <f t="shared" ca="true" si="1"/>
        <v/>
      </c>
      <c r="D118" s="92"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2"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2"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2"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2"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2"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2"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2"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2"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2"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2"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2"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2"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2"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2"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2"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2"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2"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3"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3"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3"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3"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3"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3"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3"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3"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3"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3"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3"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3"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3"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3"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3"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3"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3"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3"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3"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3"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3"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3"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3"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3"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3"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3"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3"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3"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3"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3"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4"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4"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4"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4"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4"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4"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4"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4"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4"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4"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4"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4"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4"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4"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4"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4"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4"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4"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7"/>
      <c r="BS118" s="277" t="str">
        <f ca="true">+IF(OFFSET('Water Data'!$D$27,0,10*ROW('Water Data'!D112))="","",OFFSET('Water Data'!$D$27,0,10*ROW('Water Data'!D112)))</f>
        <v/>
      </c>
      <c r="BT118" s="277" t="str">
        <f ca="true">+IF(OFFSET('Water Data'!$D$28,0,10*ROW('Water Data'!D112))="","",OFFSET('Water Data'!$D$28,0,10*ROW('Water Data'!D112)))</f>
        <v/>
      </c>
      <c r="BU118" s="277" t="str">
        <f ca="true">+IF(OFFSET('Water Data'!$D$29,0,10*ROW('Water Data'!D112))="","",OFFSET('Water Data'!$D$29,0,10*ROW('Water Data'!D112)))</f>
        <v/>
      </c>
      <c r="BV118" s="277" t="str">
        <f ca="true">+IF(OFFSET('Water Data'!$E$27,0,10*ROW('Water Data'!E112))="","",OFFSET('Water Data'!$E$27,0,10*ROW('Water Data'!E112)))</f>
        <v/>
      </c>
      <c r="BW118" s="277" t="str">
        <f ca="true">+IF(OFFSET('Water Data'!$E$28,0,10*ROW('Water Data'!E112))="","",OFFSET('Water Data'!$E$28,0,10*ROW('Water Data'!E112)))</f>
        <v/>
      </c>
      <c r="BX118" s="277" t="str">
        <f ca="true">+IF(OFFSET('Water Data'!$E$29,0,10*ROW('Water Data'!E112))="","",OFFSET('Water Data'!$E$29,0,10*ROW('Water Data'!E112)))</f>
        <v/>
      </c>
      <c r="BY118" s="277" t="str">
        <f ca="true">+IF(OFFSET('Water Data'!$F$27,0,10*ROW('Water Data'!F112))="","",OFFSET('Water Data'!$F$27,0,10*ROW('Water Data'!F112)))</f>
        <v/>
      </c>
      <c r="BZ118" s="277" t="str">
        <f ca="true">+IF(OFFSET('Water Data'!$F$28,0,10*ROW('Water Data'!F112))="","",OFFSET('Water Data'!$F$28,0,10*ROW('Water Data'!F112)))</f>
        <v/>
      </c>
      <c r="CA118" s="277" t="str">
        <f ca="true">+IF(OFFSET('Water Data'!$F$29,0,10*ROW('Water Data'!F112))="","",OFFSET('Water Data'!$F$29,0,10*ROW('Water Data'!F112)))</f>
        <v/>
      </c>
      <c r="CB118" s="277" t="str">
        <f ca="true">+IF(OFFSET('Water Data'!$G$27,0,10*ROW('Water Data'!G112))="","",OFFSET('Water Data'!$G$27,0,10*ROW('Water Data'!G112)))</f>
        <v/>
      </c>
      <c r="CC118" s="277" t="str">
        <f ca="true">+IF(OFFSET('Water Data'!$G$28,0,10*ROW('Water Data'!G112))="","",OFFSET('Water Data'!$G$28,0,10*ROW('Water Data'!G112)))</f>
        <v/>
      </c>
      <c r="CD118" s="277" t="str">
        <f ca="true">+IF(OFFSET('Water Data'!$G$29,0,10*ROW('Water Data'!G112))="","",OFFSET('Water Data'!$G$29,0,10*ROW('Water Data'!G112)))</f>
        <v/>
      </c>
      <c r="CE118" s="277" t="str">
        <f ca="true">+IF(OFFSET('Water Data'!$H$27,0,10*ROW('Water Data'!H112))="","",OFFSET('Water Data'!$H$27,0,10*ROW('Water Data'!H112)))</f>
        <v/>
      </c>
      <c r="CF118" s="277" t="str">
        <f ca="true">+IF(OFFSET('Water Data'!$H$28,0,10*ROW('Water Data'!H112))="","",OFFSET('Water Data'!$H$28,0,10*ROW('Water Data'!H112)))</f>
        <v/>
      </c>
      <c r="CG118" s="277" t="str">
        <f ca="true">+IF(OFFSET('Water Data'!$H$29,0,10*ROW('Water Data'!H112))="","",OFFSET('Water Data'!$H$29,0,10*ROW('Water Data'!H112)))</f>
        <v/>
      </c>
      <c r="CH118" s="277" t="str">
        <f ca="true">+IF(OFFSET('Water Data'!$I$27,0,10*ROW('Water Data'!I112))="","",OFFSET('Water Data'!$I$27,0,10*ROW('Water Data'!I112)))</f>
        <v/>
      </c>
      <c r="CI118" s="277" t="str">
        <f ca="true">+IF(OFFSET('Water Data'!$I$28,0,10*ROW('Water Data'!I112))="","",OFFSET('Water Data'!$I$28,0,10*ROW('Water Data'!I112)))</f>
        <v/>
      </c>
      <c r="CJ118" s="277" t="str">
        <f ca="true">+IF(OFFSET('Water Data'!$I$29,0,10*ROW('Water Data'!I112))="","",OFFSET('Water Data'!$I$29,0,10*ROW('Water Data'!I112)))</f>
        <v/>
      </c>
      <c r="CK118" s="277" t="str">
        <f ca="true">+IF(OFFSET('Sanitation Data'!$D$28,0,10*ROW('Sanitation Data'!D112))="","",OFFSET('Sanitation Data'!$D$28,0,10*ROW('Sanitation Data'!D112)))</f>
        <v/>
      </c>
      <c r="CL118" s="277" t="str">
        <f ca="true">+IF(OFFSET('Sanitation Data'!$D$29,0,10*ROW('Sanitation Data'!D112))="","",OFFSET('Sanitation Data'!$D$29,0,10*ROW('Sanitation Data'!D112)))</f>
        <v/>
      </c>
      <c r="CM118" s="277" t="str">
        <f ca="true">+IF(OFFSET('Sanitation Data'!$D$30,0,10*ROW('Sanitation Data'!D112))="","",OFFSET('Sanitation Data'!$D$30,0,10*ROW('Sanitation Data'!D112)))</f>
        <v/>
      </c>
      <c r="CN118" s="277" t="str">
        <f ca="true">+IF(OFFSET('Sanitation Data'!$D$31,0,10*ROW('Sanitation Data'!D112))="","",OFFSET('Sanitation Data'!$D$31,0,10*ROW('Sanitation Data'!D112)))</f>
        <v/>
      </c>
      <c r="CO118" s="277" t="str">
        <f ca="true">+IF(OFFSET('Sanitation Data'!$D$32,0,10*ROW('Sanitation Data'!D112))="","",OFFSET('Sanitation Data'!$D$32,0,10*ROW('Sanitation Data'!D112)))</f>
        <v/>
      </c>
      <c r="CP118" s="277" t="str">
        <f ca="true">+IF(OFFSET('Sanitation Data'!$E$28,0,10*ROW('Sanitation Data'!E112))="","",OFFSET('Sanitation Data'!$E$28,0,10*ROW('Sanitation Data'!E112)))</f>
        <v/>
      </c>
      <c r="CQ118" s="277" t="str">
        <f ca="true">+IF(OFFSET('Sanitation Data'!$E$29,0,10*ROW('Sanitation Data'!E112))="","",OFFSET('Sanitation Data'!$E$29,0,10*ROW('Sanitation Data'!E112)))</f>
        <v/>
      </c>
      <c r="CR118" s="277" t="str">
        <f ca="true">+IF(OFFSET('Sanitation Data'!$E$30,0,10*ROW('Sanitation Data'!E112))="","",OFFSET('Sanitation Data'!$E$30,0,10*ROW('Sanitation Data'!E112)))</f>
        <v/>
      </c>
      <c r="CS118" s="277" t="str">
        <f ca="true">+IF(OFFSET('Sanitation Data'!$E$31,0,10*ROW('Sanitation Data'!E112))="","",OFFSET('Sanitation Data'!$E$31,0,10*ROW('Sanitation Data'!E112)))</f>
        <v/>
      </c>
      <c r="CT118" s="277" t="str">
        <f ca="true">+IF(OFFSET('Sanitation Data'!$E$32,0,10*ROW('Sanitation Data'!E112))="","",OFFSET('Sanitation Data'!$E$32,0,10*ROW('Sanitation Data'!E112)))</f>
        <v/>
      </c>
      <c r="CU118" s="277" t="str">
        <f ca="true">+IF(OFFSET('Sanitation Data'!$F$28,0,10*ROW('Sanitation Data'!F112))="","",OFFSET('Sanitation Data'!$F$28,0,10*ROW('Sanitation Data'!F112)))</f>
        <v/>
      </c>
      <c r="CV118" s="277" t="str">
        <f ca="true">+IF(OFFSET('Sanitation Data'!$F$29,0,10*ROW('Sanitation Data'!F112))="","",OFFSET('Sanitation Data'!$F$29,0,10*ROW('Sanitation Data'!F112)))</f>
        <v/>
      </c>
      <c r="CW118" s="277" t="str">
        <f ca="true">+IF(OFFSET('Sanitation Data'!$F$30,0,10*ROW('Sanitation Data'!F112))="","",OFFSET('Sanitation Data'!$F$30,0,10*ROW('Sanitation Data'!F112)))</f>
        <v/>
      </c>
      <c r="CX118" s="277" t="str">
        <f ca="true">+IF(OFFSET('Sanitation Data'!$F$31,0,10*ROW('Sanitation Data'!F112))="","",OFFSET('Sanitation Data'!$F$31,0,10*ROW('Sanitation Data'!F112)))</f>
        <v/>
      </c>
      <c r="CY118" s="277" t="str">
        <f ca="true">+IF(OFFSET('Sanitation Data'!$F$32,0,10*ROW('Sanitation Data'!F112))="","",OFFSET('Sanitation Data'!$F$32,0,10*ROW('Sanitation Data'!F112)))</f>
        <v/>
      </c>
      <c r="CZ118" s="277" t="str">
        <f ca="true">+IF(OFFSET('Sanitation Data'!$G$28,0,10*ROW('Sanitation Data'!G112))="","",OFFSET('Sanitation Data'!$G$28,0,10*ROW('Sanitation Data'!G112)))</f>
        <v/>
      </c>
      <c r="DA118" s="277" t="str">
        <f ca="true">+IF(OFFSET('Sanitation Data'!$G$29,0,10*ROW('Sanitation Data'!G112))="","",OFFSET('Sanitation Data'!$G$29,0,10*ROW('Sanitation Data'!G112)))</f>
        <v/>
      </c>
      <c r="DB118" s="277" t="str">
        <f ca="true">+IF(OFFSET('Sanitation Data'!$G$30,0,10*ROW('Sanitation Data'!G112))="","",OFFSET('Sanitation Data'!$G$30,0,10*ROW('Sanitation Data'!G112)))</f>
        <v/>
      </c>
      <c r="DC118" s="277" t="str">
        <f ca="true">+IF(OFFSET('Sanitation Data'!$G$31,0,10*ROW('Sanitation Data'!G112))="","",OFFSET('Sanitation Data'!$G$31,0,10*ROW('Sanitation Data'!G112)))</f>
        <v/>
      </c>
      <c r="DD118" s="277" t="str">
        <f ca="true">+IF(OFFSET('Sanitation Data'!$G$32,0,10*ROW('Sanitation Data'!G112))="","",OFFSET('Sanitation Data'!$G$32,0,10*ROW('Sanitation Data'!G112)))</f>
        <v/>
      </c>
      <c r="DE118" s="277" t="str">
        <f ca="true">+IF(OFFSET('Sanitation Data'!$H$28,0,10*ROW('Sanitation Data'!H112))="","",OFFSET('Sanitation Data'!$H$28,0,10*ROW('Sanitation Data'!H112)))</f>
        <v/>
      </c>
      <c r="DF118" s="277" t="str">
        <f ca="true">+IF(OFFSET('Sanitation Data'!$H$29,0,10*ROW('Sanitation Data'!H112))="","",OFFSET('Sanitation Data'!$H$29,0,10*ROW('Sanitation Data'!H112)))</f>
        <v/>
      </c>
      <c r="DG118" s="277" t="str">
        <f ca="true">+IF(OFFSET('Sanitation Data'!$H$30,0,10*ROW('Sanitation Data'!H112))="","",OFFSET('Sanitation Data'!$H$30,0,10*ROW('Sanitation Data'!H112)))</f>
        <v/>
      </c>
      <c r="DH118" s="277" t="str">
        <f ca="true">+IF(OFFSET('Sanitation Data'!$H$31,0,10*ROW('Sanitation Data'!H112))="","",OFFSET('Sanitation Data'!$H$31,0,10*ROW('Sanitation Data'!H112)))</f>
        <v/>
      </c>
      <c r="DI118" s="277" t="str">
        <f ca="true">+IF(OFFSET('Sanitation Data'!$H$32,0,10*ROW('Sanitation Data'!H112))="","",OFFSET('Sanitation Data'!$H$32,0,10*ROW('Sanitation Data'!H112)))</f>
        <v/>
      </c>
      <c r="DJ118" s="277" t="str">
        <f ca="true">+IF(OFFSET('Sanitation Data'!$I$28,0,10*ROW('Sanitation Data'!I112))="","",OFFSET('Sanitation Data'!$I$28,0,10*ROW('Sanitation Data'!I112)))</f>
        <v/>
      </c>
      <c r="DK118" s="277" t="str">
        <f ca="true">+IF(OFFSET('Sanitation Data'!$I$29,0,10*ROW('Sanitation Data'!I112))="","",OFFSET('Sanitation Data'!$I$29,0,10*ROW('Sanitation Data'!I112)))</f>
        <v/>
      </c>
      <c r="DL118" s="277" t="str">
        <f ca="true">+IF(OFFSET('Sanitation Data'!$I$30,0,10*ROW('Sanitation Data'!I112))="","",OFFSET('Sanitation Data'!$I$30,0,10*ROW('Sanitation Data'!I112)))</f>
        <v/>
      </c>
      <c r="DM118" s="277" t="str">
        <f ca="true">+IF(OFFSET('Sanitation Data'!$I$31,0,10*ROW('Sanitation Data'!I112))="","",OFFSET('Sanitation Data'!$I$31,0,10*ROW('Sanitation Data'!I112)))</f>
        <v/>
      </c>
      <c r="DN118" s="277" t="str">
        <f ca="true">+IF(OFFSET('Sanitation Data'!$I$32,0,10*ROW('Sanitation Data'!I112))="","",OFFSET('Sanitation Data'!$I$32,0,10*ROW('Sanitation Data'!I112)))</f>
        <v/>
      </c>
      <c r="DO118" s="277" t="str">
        <f ca="true">+IF(OFFSET('Hygiene Data'!$D$11,0,10*ROW('Hygiene Data'!D112))="","",OFFSET('Hygiene Data'!$D$11,0,10*ROW('Hygiene Data'!D112)))</f>
        <v/>
      </c>
      <c r="DP118" s="277" t="str">
        <f ca="true">+IF(OFFSET('Hygiene Data'!$D$12,0,10*ROW('Hygiene Data'!D112))="","",OFFSET('Hygiene Data'!$D$12,0,10*ROW('Hygiene Data'!D112)))</f>
        <v/>
      </c>
      <c r="DQ118" s="277" t="str">
        <f ca="true">+IF(OFFSET('Hygiene Data'!$D$13,0,10*ROW('Hygiene Data'!D112))="","",OFFSET('Hygiene Data'!$D$13,0,10*ROW('Hygiene Data'!D112)))</f>
        <v/>
      </c>
      <c r="DR118" s="277" t="str">
        <f ca="true">+IF(OFFSET('Hygiene Data'!$E$11,0,10*ROW('Hygiene Data'!E112))="","",OFFSET('Hygiene Data'!$E$11,0,10*ROW('Hygiene Data'!E112)))</f>
        <v/>
      </c>
      <c r="DS118" s="277" t="str">
        <f ca="true">+IF(OFFSET('Hygiene Data'!$E$12,0,10*ROW('Hygiene Data'!E112))="","",OFFSET('Hygiene Data'!$E$12,0,10*ROW('Hygiene Data'!E112)))</f>
        <v/>
      </c>
      <c r="DT118" s="277" t="str">
        <f ca="true">+IF(OFFSET('Hygiene Data'!$E$13,0,10*ROW('Hygiene Data'!E112))="","",OFFSET('Hygiene Data'!$E$13,0,10*ROW('Hygiene Data'!E112)))</f>
        <v/>
      </c>
      <c r="DU118" s="277" t="str">
        <f ca="true">+IF(OFFSET('Hygiene Data'!$F$11,0,10*ROW('Hygiene Data'!F112))="","",OFFSET('Hygiene Data'!$F$11,0,10*ROW('Hygiene Data'!F112)))</f>
        <v/>
      </c>
      <c r="DV118" s="277" t="str">
        <f ca="true">+IF(OFFSET('Hygiene Data'!$F$12,0,10*ROW('Hygiene Data'!F112))="","",OFFSET('Hygiene Data'!$F$12,0,10*ROW('Hygiene Data'!F112)))</f>
        <v/>
      </c>
      <c r="DW118" s="277" t="str">
        <f ca="true">+IF(OFFSET('Hygiene Data'!$F$13,0,10*ROW('Hygiene Data'!F112))="","",OFFSET('Hygiene Data'!$F$13,0,10*ROW('Hygiene Data'!F112)))</f>
        <v/>
      </c>
      <c r="DX118" s="277" t="str">
        <f ca="true">+IF(OFFSET('Hygiene Data'!$G$11,0,10*ROW('Hygiene Data'!G112))="","",OFFSET('Hygiene Data'!$G$11,0,10*ROW('Hygiene Data'!G112)))</f>
        <v/>
      </c>
      <c r="DY118" s="277" t="str">
        <f ca="true">+IF(OFFSET('Hygiene Data'!$G$12,0,10*ROW('Hygiene Data'!G112))="","",OFFSET('Hygiene Data'!$G$12,0,10*ROW('Hygiene Data'!G112)))</f>
        <v/>
      </c>
      <c r="DZ118" s="277" t="str">
        <f ca="true">+IF(OFFSET('Hygiene Data'!$G$13,0,10*ROW('Hygiene Data'!G112))="","",OFFSET('Hygiene Data'!$G$13,0,10*ROW('Hygiene Data'!G112)))</f>
        <v/>
      </c>
      <c r="EA118" s="277" t="str">
        <f ca="true">+IF(OFFSET('Hygiene Data'!$H$11,0,10*ROW('Hygiene Data'!H112))="","",OFFSET('Hygiene Data'!$H$11,0,10*ROW('Hygiene Data'!H112)))</f>
        <v/>
      </c>
      <c r="EB118" s="277" t="str">
        <f ca="true">+IF(OFFSET('Hygiene Data'!$H$12,0,10*ROW('Hygiene Data'!H112))="","",OFFSET('Hygiene Data'!$H$12,0,10*ROW('Hygiene Data'!H112)))</f>
        <v/>
      </c>
      <c r="EC118" s="277" t="str">
        <f ca="true">+IF(OFFSET('Hygiene Data'!$H$13,0,10*ROW('Hygiene Data'!H112))="","",OFFSET('Hygiene Data'!$H$13,0,10*ROW('Hygiene Data'!H112)))</f>
        <v/>
      </c>
      <c r="ED118" s="277" t="str">
        <f ca="true">+IF(OFFSET('Hygiene Data'!$I$11,0,10*ROW('Hygiene Data'!I112))="","",OFFSET('Hygiene Data'!$I$11,0,10*ROW('Hygiene Data'!I112)))</f>
        <v/>
      </c>
      <c r="EE118" s="277" t="str">
        <f ca="true">+IF(OFFSET('Hygiene Data'!$I$12,0,10*ROW('Hygiene Data'!I112))="","",OFFSET('Hygiene Data'!$I$12,0,10*ROW('Hygiene Data'!I112)))</f>
        <v/>
      </c>
      <c r="EF118" s="277"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33" t="str">
        <f t="shared" ca="true" si="1"/>
        <v/>
      </c>
      <c r="D119" s="92"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2"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2"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2"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2"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2"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2"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2"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2"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2"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2"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2"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2"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2"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2"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2"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2"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2"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3"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3"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3"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3"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3"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3"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3"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3"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3"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3"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3"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3"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3"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3"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3"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3"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3"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3"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3"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3"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3"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3"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3"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3"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3"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3"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3"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3"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3"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3"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4"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4"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4"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4"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4"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4"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4"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4"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4"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4"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4"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4"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4"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4"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4"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4"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4"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4"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7"/>
      <c r="BS119" s="277" t="str">
        <f ca="true">+IF(OFFSET('Water Data'!$D$27,0,10*ROW('Water Data'!D113))="","",OFFSET('Water Data'!$D$27,0,10*ROW('Water Data'!D113)))</f>
        <v/>
      </c>
      <c r="BT119" s="277" t="str">
        <f ca="true">+IF(OFFSET('Water Data'!$D$28,0,10*ROW('Water Data'!D113))="","",OFFSET('Water Data'!$D$28,0,10*ROW('Water Data'!D113)))</f>
        <v/>
      </c>
      <c r="BU119" s="277" t="str">
        <f ca="true">+IF(OFFSET('Water Data'!$D$29,0,10*ROW('Water Data'!D113))="","",OFFSET('Water Data'!$D$29,0,10*ROW('Water Data'!D113)))</f>
        <v/>
      </c>
      <c r="BV119" s="277" t="str">
        <f ca="true">+IF(OFFSET('Water Data'!$E$27,0,10*ROW('Water Data'!E113))="","",OFFSET('Water Data'!$E$27,0,10*ROW('Water Data'!E113)))</f>
        <v/>
      </c>
      <c r="BW119" s="277" t="str">
        <f ca="true">+IF(OFFSET('Water Data'!$E$28,0,10*ROW('Water Data'!E113))="","",OFFSET('Water Data'!$E$28,0,10*ROW('Water Data'!E113)))</f>
        <v/>
      </c>
      <c r="BX119" s="277" t="str">
        <f ca="true">+IF(OFFSET('Water Data'!$E$29,0,10*ROW('Water Data'!E113))="","",OFFSET('Water Data'!$E$29,0,10*ROW('Water Data'!E113)))</f>
        <v/>
      </c>
      <c r="BY119" s="277" t="str">
        <f ca="true">+IF(OFFSET('Water Data'!$F$27,0,10*ROW('Water Data'!F113))="","",OFFSET('Water Data'!$F$27,0,10*ROW('Water Data'!F113)))</f>
        <v/>
      </c>
      <c r="BZ119" s="277" t="str">
        <f ca="true">+IF(OFFSET('Water Data'!$F$28,0,10*ROW('Water Data'!F113))="","",OFFSET('Water Data'!$F$28,0,10*ROW('Water Data'!F113)))</f>
        <v/>
      </c>
      <c r="CA119" s="277" t="str">
        <f ca="true">+IF(OFFSET('Water Data'!$F$29,0,10*ROW('Water Data'!F113))="","",OFFSET('Water Data'!$F$29,0,10*ROW('Water Data'!F113)))</f>
        <v/>
      </c>
      <c r="CB119" s="277" t="str">
        <f ca="true">+IF(OFFSET('Water Data'!$G$27,0,10*ROW('Water Data'!G113))="","",OFFSET('Water Data'!$G$27,0,10*ROW('Water Data'!G113)))</f>
        <v/>
      </c>
      <c r="CC119" s="277" t="str">
        <f ca="true">+IF(OFFSET('Water Data'!$G$28,0,10*ROW('Water Data'!G113))="","",OFFSET('Water Data'!$G$28,0,10*ROW('Water Data'!G113)))</f>
        <v/>
      </c>
      <c r="CD119" s="277" t="str">
        <f ca="true">+IF(OFFSET('Water Data'!$G$29,0,10*ROW('Water Data'!G113))="","",OFFSET('Water Data'!$G$29,0,10*ROW('Water Data'!G113)))</f>
        <v/>
      </c>
      <c r="CE119" s="277" t="str">
        <f ca="true">+IF(OFFSET('Water Data'!$H$27,0,10*ROW('Water Data'!H113))="","",OFFSET('Water Data'!$H$27,0,10*ROW('Water Data'!H113)))</f>
        <v/>
      </c>
      <c r="CF119" s="277" t="str">
        <f ca="true">+IF(OFFSET('Water Data'!$H$28,0,10*ROW('Water Data'!H113))="","",OFFSET('Water Data'!$H$28,0,10*ROW('Water Data'!H113)))</f>
        <v/>
      </c>
      <c r="CG119" s="277" t="str">
        <f ca="true">+IF(OFFSET('Water Data'!$H$29,0,10*ROW('Water Data'!H113))="","",OFFSET('Water Data'!$H$29,0,10*ROW('Water Data'!H113)))</f>
        <v/>
      </c>
      <c r="CH119" s="277" t="str">
        <f ca="true">+IF(OFFSET('Water Data'!$I$27,0,10*ROW('Water Data'!I113))="","",OFFSET('Water Data'!$I$27,0,10*ROW('Water Data'!I113)))</f>
        <v/>
      </c>
      <c r="CI119" s="277" t="str">
        <f ca="true">+IF(OFFSET('Water Data'!$I$28,0,10*ROW('Water Data'!I113))="","",OFFSET('Water Data'!$I$28,0,10*ROW('Water Data'!I113)))</f>
        <v/>
      </c>
      <c r="CJ119" s="277" t="str">
        <f ca="true">+IF(OFFSET('Water Data'!$I$29,0,10*ROW('Water Data'!I113))="","",OFFSET('Water Data'!$I$29,0,10*ROW('Water Data'!I113)))</f>
        <v/>
      </c>
      <c r="CK119" s="277" t="str">
        <f ca="true">+IF(OFFSET('Sanitation Data'!$D$28,0,10*ROW('Sanitation Data'!D113))="","",OFFSET('Sanitation Data'!$D$28,0,10*ROW('Sanitation Data'!D113)))</f>
        <v/>
      </c>
      <c r="CL119" s="277" t="str">
        <f ca="true">+IF(OFFSET('Sanitation Data'!$D$29,0,10*ROW('Sanitation Data'!D113))="","",OFFSET('Sanitation Data'!$D$29,0,10*ROW('Sanitation Data'!D113)))</f>
        <v/>
      </c>
      <c r="CM119" s="277" t="str">
        <f ca="true">+IF(OFFSET('Sanitation Data'!$D$30,0,10*ROW('Sanitation Data'!D113))="","",OFFSET('Sanitation Data'!$D$30,0,10*ROW('Sanitation Data'!D113)))</f>
        <v/>
      </c>
      <c r="CN119" s="277" t="str">
        <f ca="true">+IF(OFFSET('Sanitation Data'!$D$31,0,10*ROW('Sanitation Data'!D113))="","",OFFSET('Sanitation Data'!$D$31,0,10*ROW('Sanitation Data'!D113)))</f>
        <v/>
      </c>
      <c r="CO119" s="277" t="str">
        <f ca="true">+IF(OFFSET('Sanitation Data'!$D$32,0,10*ROW('Sanitation Data'!D113))="","",OFFSET('Sanitation Data'!$D$32,0,10*ROW('Sanitation Data'!D113)))</f>
        <v/>
      </c>
      <c r="CP119" s="277" t="str">
        <f ca="true">+IF(OFFSET('Sanitation Data'!$E$28,0,10*ROW('Sanitation Data'!E113))="","",OFFSET('Sanitation Data'!$E$28,0,10*ROW('Sanitation Data'!E113)))</f>
        <v/>
      </c>
      <c r="CQ119" s="277" t="str">
        <f ca="true">+IF(OFFSET('Sanitation Data'!$E$29,0,10*ROW('Sanitation Data'!E113))="","",OFFSET('Sanitation Data'!$E$29,0,10*ROW('Sanitation Data'!E113)))</f>
        <v/>
      </c>
      <c r="CR119" s="277" t="str">
        <f ca="true">+IF(OFFSET('Sanitation Data'!$E$30,0,10*ROW('Sanitation Data'!E113))="","",OFFSET('Sanitation Data'!$E$30,0,10*ROW('Sanitation Data'!E113)))</f>
        <v/>
      </c>
      <c r="CS119" s="277" t="str">
        <f ca="true">+IF(OFFSET('Sanitation Data'!$E$31,0,10*ROW('Sanitation Data'!E113))="","",OFFSET('Sanitation Data'!$E$31,0,10*ROW('Sanitation Data'!E113)))</f>
        <v/>
      </c>
      <c r="CT119" s="277" t="str">
        <f ca="true">+IF(OFFSET('Sanitation Data'!$E$32,0,10*ROW('Sanitation Data'!E113))="","",OFFSET('Sanitation Data'!$E$32,0,10*ROW('Sanitation Data'!E113)))</f>
        <v/>
      </c>
      <c r="CU119" s="277" t="str">
        <f ca="true">+IF(OFFSET('Sanitation Data'!$F$28,0,10*ROW('Sanitation Data'!F113))="","",OFFSET('Sanitation Data'!$F$28,0,10*ROW('Sanitation Data'!F113)))</f>
        <v/>
      </c>
      <c r="CV119" s="277" t="str">
        <f ca="true">+IF(OFFSET('Sanitation Data'!$F$29,0,10*ROW('Sanitation Data'!F113))="","",OFFSET('Sanitation Data'!$F$29,0,10*ROW('Sanitation Data'!F113)))</f>
        <v/>
      </c>
      <c r="CW119" s="277" t="str">
        <f ca="true">+IF(OFFSET('Sanitation Data'!$F$30,0,10*ROW('Sanitation Data'!F113))="","",OFFSET('Sanitation Data'!$F$30,0,10*ROW('Sanitation Data'!F113)))</f>
        <v/>
      </c>
      <c r="CX119" s="277" t="str">
        <f ca="true">+IF(OFFSET('Sanitation Data'!$F$31,0,10*ROW('Sanitation Data'!F113))="","",OFFSET('Sanitation Data'!$F$31,0,10*ROW('Sanitation Data'!F113)))</f>
        <v/>
      </c>
      <c r="CY119" s="277" t="str">
        <f ca="true">+IF(OFFSET('Sanitation Data'!$F$32,0,10*ROW('Sanitation Data'!F113))="","",OFFSET('Sanitation Data'!$F$32,0,10*ROW('Sanitation Data'!F113)))</f>
        <v/>
      </c>
      <c r="CZ119" s="277" t="str">
        <f ca="true">+IF(OFFSET('Sanitation Data'!$G$28,0,10*ROW('Sanitation Data'!G113))="","",OFFSET('Sanitation Data'!$G$28,0,10*ROW('Sanitation Data'!G113)))</f>
        <v/>
      </c>
      <c r="DA119" s="277" t="str">
        <f ca="true">+IF(OFFSET('Sanitation Data'!$G$29,0,10*ROW('Sanitation Data'!G113))="","",OFFSET('Sanitation Data'!$G$29,0,10*ROW('Sanitation Data'!G113)))</f>
        <v/>
      </c>
      <c r="DB119" s="277" t="str">
        <f ca="true">+IF(OFFSET('Sanitation Data'!$G$30,0,10*ROW('Sanitation Data'!G113))="","",OFFSET('Sanitation Data'!$G$30,0,10*ROW('Sanitation Data'!G113)))</f>
        <v/>
      </c>
      <c r="DC119" s="277" t="str">
        <f ca="true">+IF(OFFSET('Sanitation Data'!$G$31,0,10*ROW('Sanitation Data'!G113))="","",OFFSET('Sanitation Data'!$G$31,0,10*ROW('Sanitation Data'!G113)))</f>
        <v/>
      </c>
      <c r="DD119" s="277" t="str">
        <f ca="true">+IF(OFFSET('Sanitation Data'!$G$32,0,10*ROW('Sanitation Data'!G113))="","",OFFSET('Sanitation Data'!$G$32,0,10*ROW('Sanitation Data'!G113)))</f>
        <v/>
      </c>
      <c r="DE119" s="277" t="str">
        <f ca="true">+IF(OFFSET('Sanitation Data'!$H$28,0,10*ROW('Sanitation Data'!H113))="","",OFFSET('Sanitation Data'!$H$28,0,10*ROW('Sanitation Data'!H113)))</f>
        <v/>
      </c>
      <c r="DF119" s="277" t="str">
        <f ca="true">+IF(OFFSET('Sanitation Data'!$H$29,0,10*ROW('Sanitation Data'!H113))="","",OFFSET('Sanitation Data'!$H$29,0,10*ROW('Sanitation Data'!H113)))</f>
        <v/>
      </c>
      <c r="DG119" s="277" t="str">
        <f ca="true">+IF(OFFSET('Sanitation Data'!$H$30,0,10*ROW('Sanitation Data'!H113))="","",OFFSET('Sanitation Data'!$H$30,0,10*ROW('Sanitation Data'!H113)))</f>
        <v/>
      </c>
      <c r="DH119" s="277" t="str">
        <f ca="true">+IF(OFFSET('Sanitation Data'!$H$31,0,10*ROW('Sanitation Data'!H113))="","",OFFSET('Sanitation Data'!$H$31,0,10*ROW('Sanitation Data'!H113)))</f>
        <v/>
      </c>
      <c r="DI119" s="277" t="str">
        <f ca="true">+IF(OFFSET('Sanitation Data'!$H$32,0,10*ROW('Sanitation Data'!H113))="","",OFFSET('Sanitation Data'!$H$32,0,10*ROW('Sanitation Data'!H113)))</f>
        <v/>
      </c>
      <c r="DJ119" s="277" t="str">
        <f ca="true">+IF(OFFSET('Sanitation Data'!$I$28,0,10*ROW('Sanitation Data'!I113))="","",OFFSET('Sanitation Data'!$I$28,0,10*ROW('Sanitation Data'!I113)))</f>
        <v/>
      </c>
      <c r="DK119" s="277" t="str">
        <f ca="true">+IF(OFFSET('Sanitation Data'!$I$29,0,10*ROW('Sanitation Data'!I113))="","",OFFSET('Sanitation Data'!$I$29,0,10*ROW('Sanitation Data'!I113)))</f>
        <v/>
      </c>
      <c r="DL119" s="277" t="str">
        <f ca="true">+IF(OFFSET('Sanitation Data'!$I$30,0,10*ROW('Sanitation Data'!I113))="","",OFFSET('Sanitation Data'!$I$30,0,10*ROW('Sanitation Data'!I113)))</f>
        <v/>
      </c>
      <c r="DM119" s="277" t="str">
        <f ca="true">+IF(OFFSET('Sanitation Data'!$I$31,0,10*ROW('Sanitation Data'!I113))="","",OFFSET('Sanitation Data'!$I$31,0,10*ROW('Sanitation Data'!I113)))</f>
        <v/>
      </c>
      <c r="DN119" s="277" t="str">
        <f ca="true">+IF(OFFSET('Sanitation Data'!$I$32,0,10*ROW('Sanitation Data'!I113))="","",OFFSET('Sanitation Data'!$I$32,0,10*ROW('Sanitation Data'!I113)))</f>
        <v/>
      </c>
      <c r="DO119" s="277" t="str">
        <f ca="true">+IF(OFFSET('Hygiene Data'!$D$11,0,10*ROW('Hygiene Data'!D113))="","",OFFSET('Hygiene Data'!$D$11,0,10*ROW('Hygiene Data'!D113)))</f>
        <v/>
      </c>
      <c r="DP119" s="277" t="str">
        <f ca="true">+IF(OFFSET('Hygiene Data'!$D$12,0,10*ROW('Hygiene Data'!D113))="","",OFFSET('Hygiene Data'!$D$12,0,10*ROW('Hygiene Data'!D113)))</f>
        <v/>
      </c>
      <c r="DQ119" s="277" t="str">
        <f ca="true">+IF(OFFSET('Hygiene Data'!$D$13,0,10*ROW('Hygiene Data'!D113))="","",OFFSET('Hygiene Data'!$D$13,0,10*ROW('Hygiene Data'!D113)))</f>
        <v/>
      </c>
      <c r="DR119" s="277" t="str">
        <f ca="true">+IF(OFFSET('Hygiene Data'!$E$11,0,10*ROW('Hygiene Data'!E113))="","",OFFSET('Hygiene Data'!$E$11,0,10*ROW('Hygiene Data'!E113)))</f>
        <v/>
      </c>
      <c r="DS119" s="277" t="str">
        <f ca="true">+IF(OFFSET('Hygiene Data'!$E$12,0,10*ROW('Hygiene Data'!E113))="","",OFFSET('Hygiene Data'!$E$12,0,10*ROW('Hygiene Data'!E113)))</f>
        <v/>
      </c>
      <c r="DT119" s="277" t="str">
        <f ca="true">+IF(OFFSET('Hygiene Data'!$E$13,0,10*ROW('Hygiene Data'!E113))="","",OFFSET('Hygiene Data'!$E$13,0,10*ROW('Hygiene Data'!E113)))</f>
        <v/>
      </c>
      <c r="DU119" s="277" t="str">
        <f ca="true">+IF(OFFSET('Hygiene Data'!$F$11,0,10*ROW('Hygiene Data'!F113))="","",OFFSET('Hygiene Data'!$F$11,0,10*ROW('Hygiene Data'!F113)))</f>
        <v/>
      </c>
      <c r="DV119" s="277" t="str">
        <f ca="true">+IF(OFFSET('Hygiene Data'!$F$12,0,10*ROW('Hygiene Data'!F113))="","",OFFSET('Hygiene Data'!$F$12,0,10*ROW('Hygiene Data'!F113)))</f>
        <v/>
      </c>
      <c r="DW119" s="277" t="str">
        <f ca="true">+IF(OFFSET('Hygiene Data'!$F$13,0,10*ROW('Hygiene Data'!F113))="","",OFFSET('Hygiene Data'!$F$13,0,10*ROW('Hygiene Data'!F113)))</f>
        <v/>
      </c>
      <c r="DX119" s="277" t="str">
        <f ca="true">+IF(OFFSET('Hygiene Data'!$G$11,0,10*ROW('Hygiene Data'!G113))="","",OFFSET('Hygiene Data'!$G$11,0,10*ROW('Hygiene Data'!G113)))</f>
        <v/>
      </c>
      <c r="DY119" s="277" t="str">
        <f ca="true">+IF(OFFSET('Hygiene Data'!$G$12,0,10*ROW('Hygiene Data'!G113))="","",OFFSET('Hygiene Data'!$G$12,0,10*ROW('Hygiene Data'!G113)))</f>
        <v/>
      </c>
      <c r="DZ119" s="277" t="str">
        <f ca="true">+IF(OFFSET('Hygiene Data'!$G$13,0,10*ROW('Hygiene Data'!G113))="","",OFFSET('Hygiene Data'!$G$13,0,10*ROW('Hygiene Data'!G113)))</f>
        <v/>
      </c>
      <c r="EA119" s="277" t="str">
        <f ca="true">+IF(OFFSET('Hygiene Data'!$H$11,0,10*ROW('Hygiene Data'!H113))="","",OFFSET('Hygiene Data'!$H$11,0,10*ROW('Hygiene Data'!H113)))</f>
        <v/>
      </c>
      <c r="EB119" s="277" t="str">
        <f ca="true">+IF(OFFSET('Hygiene Data'!$H$12,0,10*ROW('Hygiene Data'!H113))="","",OFFSET('Hygiene Data'!$H$12,0,10*ROW('Hygiene Data'!H113)))</f>
        <v/>
      </c>
      <c r="EC119" s="277" t="str">
        <f ca="true">+IF(OFFSET('Hygiene Data'!$H$13,0,10*ROW('Hygiene Data'!H113))="","",OFFSET('Hygiene Data'!$H$13,0,10*ROW('Hygiene Data'!H113)))</f>
        <v/>
      </c>
      <c r="ED119" s="277" t="str">
        <f ca="true">+IF(OFFSET('Hygiene Data'!$I$11,0,10*ROW('Hygiene Data'!I113))="","",OFFSET('Hygiene Data'!$I$11,0,10*ROW('Hygiene Data'!I113)))</f>
        <v/>
      </c>
      <c r="EE119" s="277" t="str">
        <f ca="true">+IF(OFFSET('Hygiene Data'!$I$12,0,10*ROW('Hygiene Data'!I113))="","",OFFSET('Hygiene Data'!$I$12,0,10*ROW('Hygiene Data'!I113)))</f>
        <v/>
      </c>
      <c r="EF119" s="277"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33" t="str">
        <f t="shared" ca="true" si="1"/>
        <v/>
      </c>
      <c r="D120" s="92"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2"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2"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2"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2"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2"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2"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2"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2"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2"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2"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2"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2"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2"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2"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2"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2"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2"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3"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3"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3"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3"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3"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3"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3"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3"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3"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3"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3"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3"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3"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3"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3"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3"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3"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3"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3"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3"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3"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3"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3"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3"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3"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3"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3"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3"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3"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3"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4"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4"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4"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4"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4"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4"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4"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4"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4"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4"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4"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4"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4"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4"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4"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4"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4"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4"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7"/>
      <c r="BS120" s="277" t="str">
        <f ca="true">+IF(OFFSET('Water Data'!$D$27,0,10*ROW('Water Data'!D114))="","",OFFSET('Water Data'!$D$27,0,10*ROW('Water Data'!D114)))</f>
        <v/>
      </c>
      <c r="BT120" s="277" t="str">
        <f ca="true">+IF(OFFSET('Water Data'!$D$28,0,10*ROW('Water Data'!D114))="","",OFFSET('Water Data'!$D$28,0,10*ROW('Water Data'!D114)))</f>
        <v/>
      </c>
      <c r="BU120" s="277" t="str">
        <f ca="true">+IF(OFFSET('Water Data'!$D$29,0,10*ROW('Water Data'!D114))="","",OFFSET('Water Data'!$D$29,0,10*ROW('Water Data'!D114)))</f>
        <v/>
      </c>
      <c r="BV120" s="277" t="str">
        <f ca="true">+IF(OFFSET('Water Data'!$E$27,0,10*ROW('Water Data'!E114))="","",OFFSET('Water Data'!$E$27,0,10*ROW('Water Data'!E114)))</f>
        <v/>
      </c>
      <c r="BW120" s="277" t="str">
        <f ca="true">+IF(OFFSET('Water Data'!$E$28,0,10*ROW('Water Data'!E114))="","",OFFSET('Water Data'!$E$28,0,10*ROW('Water Data'!E114)))</f>
        <v/>
      </c>
      <c r="BX120" s="277" t="str">
        <f ca="true">+IF(OFFSET('Water Data'!$E$29,0,10*ROW('Water Data'!E114))="","",OFFSET('Water Data'!$E$29,0,10*ROW('Water Data'!E114)))</f>
        <v/>
      </c>
      <c r="BY120" s="277" t="str">
        <f ca="true">+IF(OFFSET('Water Data'!$F$27,0,10*ROW('Water Data'!F114))="","",OFFSET('Water Data'!$F$27,0,10*ROW('Water Data'!F114)))</f>
        <v/>
      </c>
      <c r="BZ120" s="277" t="str">
        <f ca="true">+IF(OFFSET('Water Data'!$F$28,0,10*ROW('Water Data'!F114))="","",OFFSET('Water Data'!$F$28,0,10*ROW('Water Data'!F114)))</f>
        <v/>
      </c>
      <c r="CA120" s="277" t="str">
        <f ca="true">+IF(OFFSET('Water Data'!$F$29,0,10*ROW('Water Data'!F114))="","",OFFSET('Water Data'!$F$29,0,10*ROW('Water Data'!F114)))</f>
        <v/>
      </c>
      <c r="CB120" s="277" t="str">
        <f ca="true">+IF(OFFSET('Water Data'!$G$27,0,10*ROW('Water Data'!G114))="","",OFFSET('Water Data'!$G$27,0,10*ROW('Water Data'!G114)))</f>
        <v/>
      </c>
      <c r="CC120" s="277" t="str">
        <f ca="true">+IF(OFFSET('Water Data'!$G$28,0,10*ROW('Water Data'!G114))="","",OFFSET('Water Data'!$G$28,0,10*ROW('Water Data'!G114)))</f>
        <v/>
      </c>
      <c r="CD120" s="277" t="str">
        <f ca="true">+IF(OFFSET('Water Data'!$G$29,0,10*ROW('Water Data'!G114))="","",OFFSET('Water Data'!$G$29,0,10*ROW('Water Data'!G114)))</f>
        <v/>
      </c>
      <c r="CE120" s="277" t="str">
        <f ca="true">+IF(OFFSET('Water Data'!$H$27,0,10*ROW('Water Data'!H114))="","",OFFSET('Water Data'!$H$27,0,10*ROW('Water Data'!H114)))</f>
        <v/>
      </c>
      <c r="CF120" s="277" t="str">
        <f ca="true">+IF(OFFSET('Water Data'!$H$28,0,10*ROW('Water Data'!H114))="","",OFFSET('Water Data'!$H$28,0,10*ROW('Water Data'!H114)))</f>
        <v/>
      </c>
      <c r="CG120" s="277" t="str">
        <f ca="true">+IF(OFFSET('Water Data'!$H$29,0,10*ROW('Water Data'!H114))="","",OFFSET('Water Data'!$H$29,0,10*ROW('Water Data'!H114)))</f>
        <v/>
      </c>
      <c r="CH120" s="277" t="str">
        <f ca="true">+IF(OFFSET('Water Data'!$I$27,0,10*ROW('Water Data'!I114))="","",OFFSET('Water Data'!$I$27,0,10*ROW('Water Data'!I114)))</f>
        <v/>
      </c>
      <c r="CI120" s="277" t="str">
        <f ca="true">+IF(OFFSET('Water Data'!$I$28,0,10*ROW('Water Data'!I114))="","",OFFSET('Water Data'!$I$28,0,10*ROW('Water Data'!I114)))</f>
        <v/>
      </c>
      <c r="CJ120" s="277" t="str">
        <f ca="true">+IF(OFFSET('Water Data'!$I$29,0,10*ROW('Water Data'!I114))="","",OFFSET('Water Data'!$I$29,0,10*ROW('Water Data'!I114)))</f>
        <v/>
      </c>
      <c r="CK120" s="277" t="str">
        <f ca="true">+IF(OFFSET('Sanitation Data'!$D$28,0,10*ROW('Sanitation Data'!D114))="","",OFFSET('Sanitation Data'!$D$28,0,10*ROW('Sanitation Data'!D114)))</f>
        <v/>
      </c>
      <c r="CL120" s="277" t="str">
        <f ca="true">+IF(OFFSET('Sanitation Data'!$D$29,0,10*ROW('Sanitation Data'!D114))="","",OFFSET('Sanitation Data'!$D$29,0,10*ROW('Sanitation Data'!D114)))</f>
        <v/>
      </c>
      <c r="CM120" s="277" t="str">
        <f ca="true">+IF(OFFSET('Sanitation Data'!$D$30,0,10*ROW('Sanitation Data'!D114))="","",OFFSET('Sanitation Data'!$D$30,0,10*ROW('Sanitation Data'!D114)))</f>
        <v/>
      </c>
      <c r="CN120" s="277" t="str">
        <f ca="true">+IF(OFFSET('Sanitation Data'!$D$31,0,10*ROW('Sanitation Data'!D114))="","",OFFSET('Sanitation Data'!$D$31,0,10*ROW('Sanitation Data'!D114)))</f>
        <v/>
      </c>
      <c r="CO120" s="277" t="str">
        <f ca="true">+IF(OFFSET('Sanitation Data'!$D$32,0,10*ROW('Sanitation Data'!D114))="","",OFFSET('Sanitation Data'!$D$32,0,10*ROW('Sanitation Data'!D114)))</f>
        <v/>
      </c>
      <c r="CP120" s="277" t="str">
        <f ca="true">+IF(OFFSET('Sanitation Data'!$E$28,0,10*ROW('Sanitation Data'!E114))="","",OFFSET('Sanitation Data'!$E$28,0,10*ROW('Sanitation Data'!E114)))</f>
        <v/>
      </c>
      <c r="CQ120" s="277" t="str">
        <f ca="true">+IF(OFFSET('Sanitation Data'!$E$29,0,10*ROW('Sanitation Data'!E114))="","",OFFSET('Sanitation Data'!$E$29,0,10*ROW('Sanitation Data'!E114)))</f>
        <v/>
      </c>
      <c r="CR120" s="277" t="str">
        <f ca="true">+IF(OFFSET('Sanitation Data'!$E$30,0,10*ROW('Sanitation Data'!E114))="","",OFFSET('Sanitation Data'!$E$30,0,10*ROW('Sanitation Data'!E114)))</f>
        <v/>
      </c>
      <c r="CS120" s="277" t="str">
        <f ca="true">+IF(OFFSET('Sanitation Data'!$E$31,0,10*ROW('Sanitation Data'!E114))="","",OFFSET('Sanitation Data'!$E$31,0,10*ROW('Sanitation Data'!E114)))</f>
        <v/>
      </c>
      <c r="CT120" s="277" t="str">
        <f ca="true">+IF(OFFSET('Sanitation Data'!$E$32,0,10*ROW('Sanitation Data'!E114))="","",OFFSET('Sanitation Data'!$E$32,0,10*ROW('Sanitation Data'!E114)))</f>
        <v/>
      </c>
      <c r="CU120" s="277" t="str">
        <f ca="true">+IF(OFFSET('Sanitation Data'!$F$28,0,10*ROW('Sanitation Data'!F114))="","",OFFSET('Sanitation Data'!$F$28,0,10*ROW('Sanitation Data'!F114)))</f>
        <v/>
      </c>
      <c r="CV120" s="277" t="str">
        <f ca="true">+IF(OFFSET('Sanitation Data'!$F$29,0,10*ROW('Sanitation Data'!F114))="","",OFFSET('Sanitation Data'!$F$29,0,10*ROW('Sanitation Data'!F114)))</f>
        <v/>
      </c>
      <c r="CW120" s="277" t="str">
        <f ca="true">+IF(OFFSET('Sanitation Data'!$F$30,0,10*ROW('Sanitation Data'!F114))="","",OFFSET('Sanitation Data'!$F$30,0,10*ROW('Sanitation Data'!F114)))</f>
        <v/>
      </c>
      <c r="CX120" s="277" t="str">
        <f ca="true">+IF(OFFSET('Sanitation Data'!$F$31,0,10*ROW('Sanitation Data'!F114))="","",OFFSET('Sanitation Data'!$F$31,0,10*ROW('Sanitation Data'!F114)))</f>
        <v/>
      </c>
      <c r="CY120" s="277" t="str">
        <f ca="true">+IF(OFFSET('Sanitation Data'!$F$32,0,10*ROW('Sanitation Data'!F114))="","",OFFSET('Sanitation Data'!$F$32,0,10*ROW('Sanitation Data'!F114)))</f>
        <v/>
      </c>
      <c r="CZ120" s="277" t="str">
        <f ca="true">+IF(OFFSET('Sanitation Data'!$G$28,0,10*ROW('Sanitation Data'!G114))="","",OFFSET('Sanitation Data'!$G$28,0,10*ROW('Sanitation Data'!G114)))</f>
        <v/>
      </c>
      <c r="DA120" s="277" t="str">
        <f ca="true">+IF(OFFSET('Sanitation Data'!$G$29,0,10*ROW('Sanitation Data'!G114))="","",OFFSET('Sanitation Data'!$G$29,0,10*ROW('Sanitation Data'!G114)))</f>
        <v/>
      </c>
      <c r="DB120" s="277" t="str">
        <f ca="true">+IF(OFFSET('Sanitation Data'!$G$30,0,10*ROW('Sanitation Data'!G114))="","",OFFSET('Sanitation Data'!$G$30,0,10*ROW('Sanitation Data'!G114)))</f>
        <v/>
      </c>
      <c r="DC120" s="277" t="str">
        <f ca="true">+IF(OFFSET('Sanitation Data'!$G$31,0,10*ROW('Sanitation Data'!G114))="","",OFFSET('Sanitation Data'!$G$31,0,10*ROW('Sanitation Data'!G114)))</f>
        <v/>
      </c>
      <c r="DD120" s="277" t="str">
        <f ca="true">+IF(OFFSET('Sanitation Data'!$G$32,0,10*ROW('Sanitation Data'!G114))="","",OFFSET('Sanitation Data'!$G$32,0,10*ROW('Sanitation Data'!G114)))</f>
        <v/>
      </c>
      <c r="DE120" s="277" t="str">
        <f ca="true">+IF(OFFSET('Sanitation Data'!$H$28,0,10*ROW('Sanitation Data'!H114))="","",OFFSET('Sanitation Data'!$H$28,0,10*ROW('Sanitation Data'!H114)))</f>
        <v/>
      </c>
      <c r="DF120" s="277" t="str">
        <f ca="true">+IF(OFFSET('Sanitation Data'!$H$29,0,10*ROW('Sanitation Data'!H114))="","",OFFSET('Sanitation Data'!$H$29,0,10*ROW('Sanitation Data'!H114)))</f>
        <v/>
      </c>
      <c r="DG120" s="277" t="str">
        <f ca="true">+IF(OFFSET('Sanitation Data'!$H$30,0,10*ROW('Sanitation Data'!H114))="","",OFFSET('Sanitation Data'!$H$30,0,10*ROW('Sanitation Data'!H114)))</f>
        <v/>
      </c>
      <c r="DH120" s="277" t="str">
        <f ca="true">+IF(OFFSET('Sanitation Data'!$H$31,0,10*ROW('Sanitation Data'!H114))="","",OFFSET('Sanitation Data'!$H$31,0,10*ROW('Sanitation Data'!H114)))</f>
        <v/>
      </c>
      <c r="DI120" s="277" t="str">
        <f ca="true">+IF(OFFSET('Sanitation Data'!$H$32,0,10*ROW('Sanitation Data'!H114))="","",OFFSET('Sanitation Data'!$H$32,0,10*ROW('Sanitation Data'!H114)))</f>
        <v/>
      </c>
      <c r="DJ120" s="277" t="str">
        <f ca="true">+IF(OFFSET('Sanitation Data'!$I$28,0,10*ROW('Sanitation Data'!I114))="","",OFFSET('Sanitation Data'!$I$28,0,10*ROW('Sanitation Data'!I114)))</f>
        <v/>
      </c>
      <c r="DK120" s="277" t="str">
        <f ca="true">+IF(OFFSET('Sanitation Data'!$I$29,0,10*ROW('Sanitation Data'!I114))="","",OFFSET('Sanitation Data'!$I$29,0,10*ROW('Sanitation Data'!I114)))</f>
        <v/>
      </c>
      <c r="DL120" s="277" t="str">
        <f ca="true">+IF(OFFSET('Sanitation Data'!$I$30,0,10*ROW('Sanitation Data'!I114))="","",OFFSET('Sanitation Data'!$I$30,0,10*ROW('Sanitation Data'!I114)))</f>
        <v/>
      </c>
      <c r="DM120" s="277" t="str">
        <f ca="true">+IF(OFFSET('Sanitation Data'!$I$31,0,10*ROW('Sanitation Data'!I114))="","",OFFSET('Sanitation Data'!$I$31,0,10*ROW('Sanitation Data'!I114)))</f>
        <v/>
      </c>
      <c r="DN120" s="277" t="str">
        <f ca="true">+IF(OFFSET('Sanitation Data'!$I$32,0,10*ROW('Sanitation Data'!I114))="","",OFFSET('Sanitation Data'!$I$32,0,10*ROW('Sanitation Data'!I114)))</f>
        <v/>
      </c>
      <c r="DO120" s="277" t="str">
        <f ca="true">+IF(OFFSET('Hygiene Data'!$D$11,0,10*ROW('Hygiene Data'!D114))="","",OFFSET('Hygiene Data'!$D$11,0,10*ROW('Hygiene Data'!D114)))</f>
        <v/>
      </c>
      <c r="DP120" s="277" t="str">
        <f ca="true">+IF(OFFSET('Hygiene Data'!$D$12,0,10*ROW('Hygiene Data'!D114))="","",OFFSET('Hygiene Data'!$D$12,0,10*ROW('Hygiene Data'!D114)))</f>
        <v/>
      </c>
      <c r="DQ120" s="277" t="str">
        <f ca="true">+IF(OFFSET('Hygiene Data'!$D$13,0,10*ROW('Hygiene Data'!D114))="","",OFFSET('Hygiene Data'!$D$13,0,10*ROW('Hygiene Data'!D114)))</f>
        <v/>
      </c>
      <c r="DR120" s="277" t="str">
        <f ca="true">+IF(OFFSET('Hygiene Data'!$E$11,0,10*ROW('Hygiene Data'!E114))="","",OFFSET('Hygiene Data'!$E$11,0,10*ROW('Hygiene Data'!E114)))</f>
        <v/>
      </c>
      <c r="DS120" s="277" t="str">
        <f ca="true">+IF(OFFSET('Hygiene Data'!$E$12,0,10*ROW('Hygiene Data'!E114))="","",OFFSET('Hygiene Data'!$E$12,0,10*ROW('Hygiene Data'!E114)))</f>
        <v/>
      </c>
      <c r="DT120" s="277" t="str">
        <f ca="true">+IF(OFFSET('Hygiene Data'!$E$13,0,10*ROW('Hygiene Data'!E114))="","",OFFSET('Hygiene Data'!$E$13,0,10*ROW('Hygiene Data'!E114)))</f>
        <v/>
      </c>
      <c r="DU120" s="277" t="str">
        <f ca="true">+IF(OFFSET('Hygiene Data'!$F$11,0,10*ROW('Hygiene Data'!F114))="","",OFFSET('Hygiene Data'!$F$11,0,10*ROW('Hygiene Data'!F114)))</f>
        <v/>
      </c>
      <c r="DV120" s="277" t="str">
        <f ca="true">+IF(OFFSET('Hygiene Data'!$F$12,0,10*ROW('Hygiene Data'!F114))="","",OFFSET('Hygiene Data'!$F$12,0,10*ROW('Hygiene Data'!F114)))</f>
        <v/>
      </c>
      <c r="DW120" s="277" t="str">
        <f ca="true">+IF(OFFSET('Hygiene Data'!$F$13,0,10*ROW('Hygiene Data'!F114))="","",OFFSET('Hygiene Data'!$F$13,0,10*ROW('Hygiene Data'!F114)))</f>
        <v/>
      </c>
      <c r="DX120" s="277" t="str">
        <f ca="true">+IF(OFFSET('Hygiene Data'!$G$11,0,10*ROW('Hygiene Data'!G114))="","",OFFSET('Hygiene Data'!$G$11,0,10*ROW('Hygiene Data'!G114)))</f>
        <v/>
      </c>
      <c r="DY120" s="277" t="str">
        <f ca="true">+IF(OFFSET('Hygiene Data'!$G$12,0,10*ROW('Hygiene Data'!G114))="","",OFFSET('Hygiene Data'!$G$12,0,10*ROW('Hygiene Data'!G114)))</f>
        <v/>
      </c>
      <c r="DZ120" s="277" t="str">
        <f ca="true">+IF(OFFSET('Hygiene Data'!$G$13,0,10*ROW('Hygiene Data'!G114))="","",OFFSET('Hygiene Data'!$G$13,0,10*ROW('Hygiene Data'!G114)))</f>
        <v/>
      </c>
      <c r="EA120" s="277" t="str">
        <f ca="true">+IF(OFFSET('Hygiene Data'!$H$11,0,10*ROW('Hygiene Data'!H114))="","",OFFSET('Hygiene Data'!$H$11,0,10*ROW('Hygiene Data'!H114)))</f>
        <v/>
      </c>
      <c r="EB120" s="277" t="str">
        <f ca="true">+IF(OFFSET('Hygiene Data'!$H$12,0,10*ROW('Hygiene Data'!H114))="","",OFFSET('Hygiene Data'!$H$12,0,10*ROW('Hygiene Data'!H114)))</f>
        <v/>
      </c>
      <c r="EC120" s="277" t="str">
        <f ca="true">+IF(OFFSET('Hygiene Data'!$H$13,0,10*ROW('Hygiene Data'!H114))="","",OFFSET('Hygiene Data'!$H$13,0,10*ROW('Hygiene Data'!H114)))</f>
        <v/>
      </c>
      <c r="ED120" s="277" t="str">
        <f ca="true">+IF(OFFSET('Hygiene Data'!$I$11,0,10*ROW('Hygiene Data'!I114))="","",OFFSET('Hygiene Data'!$I$11,0,10*ROW('Hygiene Data'!I114)))</f>
        <v/>
      </c>
      <c r="EE120" s="277" t="str">
        <f ca="true">+IF(OFFSET('Hygiene Data'!$I$12,0,10*ROW('Hygiene Data'!I114))="","",OFFSET('Hygiene Data'!$I$12,0,10*ROW('Hygiene Data'!I114)))</f>
        <v/>
      </c>
      <c r="EF120" s="277"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33" t="str">
        <f t="shared" ca="true" si="1"/>
        <v/>
      </c>
      <c r="D121" s="92"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2"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2"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2"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2"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2"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2"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2"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2"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2"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2"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2"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2"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2"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2"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2"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2"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2"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3"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3"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3"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3"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3"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3"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3"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3"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3"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3"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3"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3"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3"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3"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3"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3"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3"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3"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3"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3"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3"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3"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3"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3"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3"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3"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3"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3"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3"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3"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4"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4"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4"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4"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4"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4"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4"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4"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4"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4"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4"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4"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4"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4"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4"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4"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4"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4"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7"/>
      <c r="BS121" s="277" t="str">
        <f ca="true">+IF(OFFSET('Water Data'!$D$27,0,10*ROW('Water Data'!D115))="","",OFFSET('Water Data'!$D$27,0,10*ROW('Water Data'!D115)))</f>
        <v/>
      </c>
      <c r="BT121" s="277" t="str">
        <f ca="true">+IF(OFFSET('Water Data'!$D$28,0,10*ROW('Water Data'!D115))="","",OFFSET('Water Data'!$D$28,0,10*ROW('Water Data'!D115)))</f>
        <v/>
      </c>
      <c r="BU121" s="277" t="str">
        <f ca="true">+IF(OFFSET('Water Data'!$D$29,0,10*ROW('Water Data'!D115))="","",OFFSET('Water Data'!$D$29,0,10*ROW('Water Data'!D115)))</f>
        <v/>
      </c>
      <c r="BV121" s="277" t="str">
        <f ca="true">+IF(OFFSET('Water Data'!$E$27,0,10*ROW('Water Data'!E115))="","",OFFSET('Water Data'!$E$27,0,10*ROW('Water Data'!E115)))</f>
        <v/>
      </c>
      <c r="BW121" s="277" t="str">
        <f ca="true">+IF(OFFSET('Water Data'!$E$28,0,10*ROW('Water Data'!E115))="","",OFFSET('Water Data'!$E$28,0,10*ROW('Water Data'!E115)))</f>
        <v/>
      </c>
      <c r="BX121" s="277" t="str">
        <f ca="true">+IF(OFFSET('Water Data'!$E$29,0,10*ROW('Water Data'!E115))="","",OFFSET('Water Data'!$E$29,0,10*ROW('Water Data'!E115)))</f>
        <v/>
      </c>
      <c r="BY121" s="277" t="str">
        <f ca="true">+IF(OFFSET('Water Data'!$F$27,0,10*ROW('Water Data'!F115))="","",OFFSET('Water Data'!$F$27,0,10*ROW('Water Data'!F115)))</f>
        <v/>
      </c>
      <c r="BZ121" s="277" t="str">
        <f ca="true">+IF(OFFSET('Water Data'!$F$28,0,10*ROW('Water Data'!F115))="","",OFFSET('Water Data'!$F$28,0,10*ROW('Water Data'!F115)))</f>
        <v/>
      </c>
      <c r="CA121" s="277" t="str">
        <f ca="true">+IF(OFFSET('Water Data'!$F$29,0,10*ROW('Water Data'!F115))="","",OFFSET('Water Data'!$F$29,0,10*ROW('Water Data'!F115)))</f>
        <v/>
      </c>
      <c r="CB121" s="277" t="str">
        <f ca="true">+IF(OFFSET('Water Data'!$G$27,0,10*ROW('Water Data'!G115))="","",OFFSET('Water Data'!$G$27,0,10*ROW('Water Data'!G115)))</f>
        <v/>
      </c>
      <c r="CC121" s="277" t="str">
        <f ca="true">+IF(OFFSET('Water Data'!$G$28,0,10*ROW('Water Data'!G115))="","",OFFSET('Water Data'!$G$28,0,10*ROW('Water Data'!G115)))</f>
        <v/>
      </c>
      <c r="CD121" s="277" t="str">
        <f ca="true">+IF(OFFSET('Water Data'!$G$29,0,10*ROW('Water Data'!G115))="","",OFFSET('Water Data'!$G$29,0,10*ROW('Water Data'!G115)))</f>
        <v/>
      </c>
      <c r="CE121" s="277" t="str">
        <f ca="true">+IF(OFFSET('Water Data'!$H$27,0,10*ROW('Water Data'!H115))="","",OFFSET('Water Data'!$H$27,0,10*ROW('Water Data'!H115)))</f>
        <v/>
      </c>
      <c r="CF121" s="277" t="str">
        <f ca="true">+IF(OFFSET('Water Data'!$H$28,0,10*ROW('Water Data'!H115))="","",OFFSET('Water Data'!$H$28,0,10*ROW('Water Data'!H115)))</f>
        <v/>
      </c>
      <c r="CG121" s="277" t="str">
        <f ca="true">+IF(OFFSET('Water Data'!$H$29,0,10*ROW('Water Data'!H115))="","",OFFSET('Water Data'!$H$29,0,10*ROW('Water Data'!H115)))</f>
        <v/>
      </c>
      <c r="CH121" s="277" t="str">
        <f ca="true">+IF(OFFSET('Water Data'!$I$27,0,10*ROW('Water Data'!I115))="","",OFFSET('Water Data'!$I$27,0,10*ROW('Water Data'!I115)))</f>
        <v/>
      </c>
      <c r="CI121" s="277" t="str">
        <f ca="true">+IF(OFFSET('Water Data'!$I$28,0,10*ROW('Water Data'!I115))="","",OFFSET('Water Data'!$I$28,0,10*ROW('Water Data'!I115)))</f>
        <v/>
      </c>
      <c r="CJ121" s="277" t="str">
        <f ca="true">+IF(OFFSET('Water Data'!$I$29,0,10*ROW('Water Data'!I115))="","",OFFSET('Water Data'!$I$29,0,10*ROW('Water Data'!I115)))</f>
        <v/>
      </c>
      <c r="CK121" s="277" t="str">
        <f ca="true">+IF(OFFSET('Sanitation Data'!$D$28,0,10*ROW('Sanitation Data'!D115))="","",OFFSET('Sanitation Data'!$D$28,0,10*ROW('Sanitation Data'!D115)))</f>
        <v/>
      </c>
      <c r="CL121" s="277" t="str">
        <f ca="true">+IF(OFFSET('Sanitation Data'!$D$29,0,10*ROW('Sanitation Data'!D115))="","",OFFSET('Sanitation Data'!$D$29,0,10*ROW('Sanitation Data'!D115)))</f>
        <v/>
      </c>
      <c r="CM121" s="277" t="str">
        <f ca="true">+IF(OFFSET('Sanitation Data'!$D$30,0,10*ROW('Sanitation Data'!D115))="","",OFFSET('Sanitation Data'!$D$30,0,10*ROW('Sanitation Data'!D115)))</f>
        <v/>
      </c>
      <c r="CN121" s="277" t="str">
        <f ca="true">+IF(OFFSET('Sanitation Data'!$D$31,0,10*ROW('Sanitation Data'!D115))="","",OFFSET('Sanitation Data'!$D$31,0,10*ROW('Sanitation Data'!D115)))</f>
        <v/>
      </c>
      <c r="CO121" s="277" t="str">
        <f ca="true">+IF(OFFSET('Sanitation Data'!$D$32,0,10*ROW('Sanitation Data'!D115))="","",OFFSET('Sanitation Data'!$D$32,0,10*ROW('Sanitation Data'!D115)))</f>
        <v/>
      </c>
      <c r="CP121" s="277" t="str">
        <f ca="true">+IF(OFFSET('Sanitation Data'!$E$28,0,10*ROW('Sanitation Data'!E115))="","",OFFSET('Sanitation Data'!$E$28,0,10*ROW('Sanitation Data'!E115)))</f>
        <v/>
      </c>
      <c r="CQ121" s="277" t="str">
        <f ca="true">+IF(OFFSET('Sanitation Data'!$E$29,0,10*ROW('Sanitation Data'!E115))="","",OFFSET('Sanitation Data'!$E$29,0,10*ROW('Sanitation Data'!E115)))</f>
        <v/>
      </c>
      <c r="CR121" s="277" t="str">
        <f ca="true">+IF(OFFSET('Sanitation Data'!$E$30,0,10*ROW('Sanitation Data'!E115))="","",OFFSET('Sanitation Data'!$E$30,0,10*ROW('Sanitation Data'!E115)))</f>
        <v/>
      </c>
      <c r="CS121" s="277" t="str">
        <f ca="true">+IF(OFFSET('Sanitation Data'!$E$31,0,10*ROW('Sanitation Data'!E115))="","",OFFSET('Sanitation Data'!$E$31,0,10*ROW('Sanitation Data'!E115)))</f>
        <v/>
      </c>
      <c r="CT121" s="277" t="str">
        <f ca="true">+IF(OFFSET('Sanitation Data'!$E$32,0,10*ROW('Sanitation Data'!E115))="","",OFFSET('Sanitation Data'!$E$32,0,10*ROW('Sanitation Data'!E115)))</f>
        <v/>
      </c>
      <c r="CU121" s="277" t="str">
        <f ca="true">+IF(OFFSET('Sanitation Data'!$F$28,0,10*ROW('Sanitation Data'!F115))="","",OFFSET('Sanitation Data'!$F$28,0,10*ROW('Sanitation Data'!F115)))</f>
        <v/>
      </c>
      <c r="CV121" s="277" t="str">
        <f ca="true">+IF(OFFSET('Sanitation Data'!$F$29,0,10*ROW('Sanitation Data'!F115))="","",OFFSET('Sanitation Data'!$F$29,0,10*ROW('Sanitation Data'!F115)))</f>
        <v/>
      </c>
      <c r="CW121" s="277" t="str">
        <f ca="true">+IF(OFFSET('Sanitation Data'!$F$30,0,10*ROW('Sanitation Data'!F115))="","",OFFSET('Sanitation Data'!$F$30,0,10*ROW('Sanitation Data'!F115)))</f>
        <v/>
      </c>
      <c r="CX121" s="277" t="str">
        <f ca="true">+IF(OFFSET('Sanitation Data'!$F$31,0,10*ROW('Sanitation Data'!F115))="","",OFFSET('Sanitation Data'!$F$31,0,10*ROW('Sanitation Data'!F115)))</f>
        <v/>
      </c>
      <c r="CY121" s="277" t="str">
        <f ca="true">+IF(OFFSET('Sanitation Data'!$F$32,0,10*ROW('Sanitation Data'!F115))="","",OFFSET('Sanitation Data'!$F$32,0,10*ROW('Sanitation Data'!F115)))</f>
        <v/>
      </c>
      <c r="CZ121" s="277" t="str">
        <f ca="true">+IF(OFFSET('Sanitation Data'!$G$28,0,10*ROW('Sanitation Data'!G115))="","",OFFSET('Sanitation Data'!$G$28,0,10*ROW('Sanitation Data'!G115)))</f>
        <v/>
      </c>
      <c r="DA121" s="277" t="str">
        <f ca="true">+IF(OFFSET('Sanitation Data'!$G$29,0,10*ROW('Sanitation Data'!G115))="","",OFFSET('Sanitation Data'!$G$29,0,10*ROW('Sanitation Data'!G115)))</f>
        <v/>
      </c>
      <c r="DB121" s="277" t="str">
        <f ca="true">+IF(OFFSET('Sanitation Data'!$G$30,0,10*ROW('Sanitation Data'!G115))="","",OFFSET('Sanitation Data'!$G$30,0,10*ROW('Sanitation Data'!G115)))</f>
        <v/>
      </c>
      <c r="DC121" s="277" t="str">
        <f ca="true">+IF(OFFSET('Sanitation Data'!$G$31,0,10*ROW('Sanitation Data'!G115))="","",OFFSET('Sanitation Data'!$G$31,0,10*ROW('Sanitation Data'!G115)))</f>
        <v/>
      </c>
      <c r="DD121" s="277" t="str">
        <f ca="true">+IF(OFFSET('Sanitation Data'!$G$32,0,10*ROW('Sanitation Data'!G115))="","",OFFSET('Sanitation Data'!$G$32,0,10*ROW('Sanitation Data'!G115)))</f>
        <v/>
      </c>
      <c r="DE121" s="277" t="str">
        <f ca="true">+IF(OFFSET('Sanitation Data'!$H$28,0,10*ROW('Sanitation Data'!H115))="","",OFFSET('Sanitation Data'!$H$28,0,10*ROW('Sanitation Data'!H115)))</f>
        <v/>
      </c>
      <c r="DF121" s="277" t="str">
        <f ca="true">+IF(OFFSET('Sanitation Data'!$H$29,0,10*ROW('Sanitation Data'!H115))="","",OFFSET('Sanitation Data'!$H$29,0,10*ROW('Sanitation Data'!H115)))</f>
        <v/>
      </c>
      <c r="DG121" s="277" t="str">
        <f ca="true">+IF(OFFSET('Sanitation Data'!$H$30,0,10*ROW('Sanitation Data'!H115))="","",OFFSET('Sanitation Data'!$H$30,0,10*ROW('Sanitation Data'!H115)))</f>
        <v/>
      </c>
      <c r="DH121" s="277" t="str">
        <f ca="true">+IF(OFFSET('Sanitation Data'!$H$31,0,10*ROW('Sanitation Data'!H115))="","",OFFSET('Sanitation Data'!$H$31,0,10*ROW('Sanitation Data'!H115)))</f>
        <v/>
      </c>
      <c r="DI121" s="277" t="str">
        <f ca="true">+IF(OFFSET('Sanitation Data'!$H$32,0,10*ROW('Sanitation Data'!H115))="","",OFFSET('Sanitation Data'!$H$32,0,10*ROW('Sanitation Data'!H115)))</f>
        <v/>
      </c>
      <c r="DJ121" s="277" t="str">
        <f ca="true">+IF(OFFSET('Sanitation Data'!$I$28,0,10*ROW('Sanitation Data'!I115))="","",OFFSET('Sanitation Data'!$I$28,0,10*ROW('Sanitation Data'!I115)))</f>
        <v/>
      </c>
      <c r="DK121" s="277" t="str">
        <f ca="true">+IF(OFFSET('Sanitation Data'!$I$29,0,10*ROW('Sanitation Data'!I115))="","",OFFSET('Sanitation Data'!$I$29,0,10*ROW('Sanitation Data'!I115)))</f>
        <v/>
      </c>
      <c r="DL121" s="277" t="str">
        <f ca="true">+IF(OFFSET('Sanitation Data'!$I$30,0,10*ROW('Sanitation Data'!I115))="","",OFFSET('Sanitation Data'!$I$30,0,10*ROW('Sanitation Data'!I115)))</f>
        <v/>
      </c>
      <c r="DM121" s="277" t="str">
        <f ca="true">+IF(OFFSET('Sanitation Data'!$I$31,0,10*ROW('Sanitation Data'!I115))="","",OFFSET('Sanitation Data'!$I$31,0,10*ROW('Sanitation Data'!I115)))</f>
        <v/>
      </c>
      <c r="DN121" s="277" t="str">
        <f ca="true">+IF(OFFSET('Sanitation Data'!$I$32,0,10*ROW('Sanitation Data'!I115))="","",OFFSET('Sanitation Data'!$I$32,0,10*ROW('Sanitation Data'!I115)))</f>
        <v/>
      </c>
      <c r="DO121" s="277" t="str">
        <f ca="true">+IF(OFFSET('Hygiene Data'!$D$11,0,10*ROW('Hygiene Data'!D115))="","",OFFSET('Hygiene Data'!$D$11,0,10*ROW('Hygiene Data'!D115)))</f>
        <v/>
      </c>
      <c r="DP121" s="277" t="str">
        <f ca="true">+IF(OFFSET('Hygiene Data'!$D$12,0,10*ROW('Hygiene Data'!D115))="","",OFFSET('Hygiene Data'!$D$12,0,10*ROW('Hygiene Data'!D115)))</f>
        <v/>
      </c>
      <c r="DQ121" s="277" t="str">
        <f ca="true">+IF(OFFSET('Hygiene Data'!$D$13,0,10*ROW('Hygiene Data'!D115))="","",OFFSET('Hygiene Data'!$D$13,0,10*ROW('Hygiene Data'!D115)))</f>
        <v/>
      </c>
      <c r="DR121" s="277" t="str">
        <f ca="true">+IF(OFFSET('Hygiene Data'!$E$11,0,10*ROW('Hygiene Data'!E115))="","",OFFSET('Hygiene Data'!$E$11,0,10*ROW('Hygiene Data'!E115)))</f>
        <v/>
      </c>
      <c r="DS121" s="277" t="str">
        <f ca="true">+IF(OFFSET('Hygiene Data'!$E$12,0,10*ROW('Hygiene Data'!E115))="","",OFFSET('Hygiene Data'!$E$12,0,10*ROW('Hygiene Data'!E115)))</f>
        <v/>
      </c>
      <c r="DT121" s="277" t="str">
        <f ca="true">+IF(OFFSET('Hygiene Data'!$E$13,0,10*ROW('Hygiene Data'!E115))="","",OFFSET('Hygiene Data'!$E$13,0,10*ROW('Hygiene Data'!E115)))</f>
        <v/>
      </c>
      <c r="DU121" s="277" t="str">
        <f ca="true">+IF(OFFSET('Hygiene Data'!$F$11,0,10*ROW('Hygiene Data'!F115))="","",OFFSET('Hygiene Data'!$F$11,0,10*ROW('Hygiene Data'!F115)))</f>
        <v/>
      </c>
      <c r="DV121" s="277" t="str">
        <f ca="true">+IF(OFFSET('Hygiene Data'!$F$12,0,10*ROW('Hygiene Data'!F115))="","",OFFSET('Hygiene Data'!$F$12,0,10*ROW('Hygiene Data'!F115)))</f>
        <v/>
      </c>
      <c r="DW121" s="277" t="str">
        <f ca="true">+IF(OFFSET('Hygiene Data'!$F$13,0,10*ROW('Hygiene Data'!F115))="","",OFFSET('Hygiene Data'!$F$13,0,10*ROW('Hygiene Data'!F115)))</f>
        <v/>
      </c>
      <c r="DX121" s="277" t="str">
        <f ca="true">+IF(OFFSET('Hygiene Data'!$G$11,0,10*ROW('Hygiene Data'!G115))="","",OFFSET('Hygiene Data'!$G$11,0,10*ROW('Hygiene Data'!G115)))</f>
        <v/>
      </c>
      <c r="DY121" s="277" t="str">
        <f ca="true">+IF(OFFSET('Hygiene Data'!$G$12,0,10*ROW('Hygiene Data'!G115))="","",OFFSET('Hygiene Data'!$G$12,0,10*ROW('Hygiene Data'!G115)))</f>
        <v/>
      </c>
      <c r="DZ121" s="277" t="str">
        <f ca="true">+IF(OFFSET('Hygiene Data'!$G$13,0,10*ROW('Hygiene Data'!G115))="","",OFFSET('Hygiene Data'!$G$13,0,10*ROW('Hygiene Data'!G115)))</f>
        <v/>
      </c>
      <c r="EA121" s="277" t="str">
        <f ca="true">+IF(OFFSET('Hygiene Data'!$H$11,0,10*ROW('Hygiene Data'!H115))="","",OFFSET('Hygiene Data'!$H$11,0,10*ROW('Hygiene Data'!H115)))</f>
        <v/>
      </c>
      <c r="EB121" s="277" t="str">
        <f ca="true">+IF(OFFSET('Hygiene Data'!$H$12,0,10*ROW('Hygiene Data'!H115))="","",OFFSET('Hygiene Data'!$H$12,0,10*ROW('Hygiene Data'!H115)))</f>
        <v/>
      </c>
      <c r="EC121" s="277" t="str">
        <f ca="true">+IF(OFFSET('Hygiene Data'!$H$13,0,10*ROW('Hygiene Data'!H115))="","",OFFSET('Hygiene Data'!$H$13,0,10*ROW('Hygiene Data'!H115)))</f>
        <v/>
      </c>
      <c r="ED121" s="277" t="str">
        <f ca="true">+IF(OFFSET('Hygiene Data'!$I$11,0,10*ROW('Hygiene Data'!I115))="","",OFFSET('Hygiene Data'!$I$11,0,10*ROW('Hygiene Data'!I115)))</f>
        <v/>
      </c>
      <c r="EE121" s="277" t="str">
        <f ca="true">+IF(OFFSET('Hygiene Data'!$I$12,0,10*ROW('Hygiene Data'!I115))="","",OFFSET('Hygiene Data'!$I$12,0,10*ROW('Hygiene Data'!I115)))</f>
        <v/>
      </c>
      <c r="EF121" s="277"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33" t="str">
        <f t="shared" ca="true" si="1"/>
        <v/>
      </c>
      <c r="D122" s="92"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2"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2"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2"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2"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2"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2"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2"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2"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2"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2"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2"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2"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2"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2"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2"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2"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2"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3"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3"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3"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3"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3"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3"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3"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3"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3"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3"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3"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3"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3"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3"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3"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3"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3"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3"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3"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3"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3"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3"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3"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3"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3"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3"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3"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3"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3"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3"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4"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4"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4"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4"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4"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4"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4"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4"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4"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4"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4"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4"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4"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4"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4"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4"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4"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4"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7"/>
      <c r="BS122" s="277" t="str">
        <f ca="true">+IF(OFFSET('Water Data'!$D$27,0,10*ROW('Water Data'!D116))="","",OFFSET('Water Data'!$D$27,0,10*ROW('Water Data'!D116)))</f>
        <v/>
      </c>
      <c r="BT122" s="277" t="str">
        <f ca="true">+IF(OFFSET('Water Data'!$D$28,0,10*ROW('Water Data'!D116))="","",OFFSET('Water Data'!$D$28,0,10*ROW('Water Data'!D116)))</f>
        <v/>
      </c>
      <c r="BU122" s="277" t="str">
        <f ca="true">+IF(OFFSET('Water Data'!$D$29,0,10*ROW('Water Data'!D116))="","",OFFSET('Water Data'!$D$29,0,10*ROW('Water Data'!D116)))</f>
        <v/>
      </c>
      <c r="BV122" s="277" t="str">
        <f ca="true">+IF(OFFSET('Water Data'!$E$27,0,10*ROW('Water Data'!E116))="","",OFFSET('Water Data'!$E$27,0,10*ROW('Water Data'!E116)))</f>
        <v/>
      </c>
      <c r="BW122" s="277" t="str">
        <f ca="true">+IF(OFFSET('Water Data'!$E$28,0,10*ROW('Water Data'!E116))="","",OFFSET('Water Data'!$E$28,0,10*ROW('Water Data'!E116)))</f>
        <v/>
      </c>
      <c r="BX122" s="277" t="str">
        <f ca="true">+IF(OFFSET('Water Data'!$E$29,0,10*ROW('Water Data'!E116))="","",OFFSET('Water Data'!$E$29,0,10*ROW('Water Data'!E116)))</f>
        <v/>
      </c>
      <c r="BY122" s="277" t="str">
        <f ca="true">+IF(OFFSET('Water Data'!$F$27,0,10*ROW('Water Data'!F116))="","",OFFSET('Water Data'!$F$27,0,10*ROW('Water Data'!F116)))</f>
        <v/>
      </c>
      <c r="BZ122" s="277" t="str">
        <f ca="true">+IF(OFFSET('Water Data'!$F$28,0,10*ROW('Water Data'!F116))="","",OFFSET('Water Data'!$F$28,0,10*ROW('Water Data'!F116)))</f>
        <v/>
      </c>
      <c r="CA122" s="277" t="str">
        <f ca="true">+IF(OFFSET('Water Data'!$F$29,0,10*ROW('Water Data'!F116))="","",OFFSET('Water Data'!$F$29,0,10*ROW('Water Data'!F116)))</f>
        <v/>
      </c>
      <c r="CB122" s="277" t="str">
        <f ca="true">+IF(OFFSET('Water Data'!$G$27,0,10*ROW('Water Data'!G116))="","",OFFSET('Water Data'!$G$27,0,10*ROW('Water Data'!G116)))</f>
        <v/>
      </c>
      <c r="CC122" s="277" t="str">
        <f ca="true">+IF(OFFSET('Water Data'!$G$28,0,10*ROW('Water Data'!G116))="","",OFFSET('Water Data'!$G$28,0,10*ROW('Water Data'!G116)))</f>
        <v/>
      </c>
      <c r="CD122" s="277" t="str">
        <f ca="true">+IF(OFFSET('Water Data'!$G$29,0,10*ROW('Water Data'!G116))="","",OFFSET('Water Data'!$G$29,0,10*ROW('Water Data'!G116)))</f>
        <v/>
      </c>
      <c r="CE122" s="277" t="str">
        <f ca="true">+IF(OFFSET('Water Data'!$H$27,0,10*ROW('Water Data'!H116))="","",OFFSET('Water Data'!$H$27,0,10*ROW('Water Data'!H116)))</f>
        <v/>
      </c>
      <c r="CF122" s="277" t="str">
        <f ca="true">+IF(OFFSET('Water Data'!$H$28,0,10*ROW('Water Data'!H116))="","",OFFSET('Water Data'!$H$28,0,10*ROW('Water Data'!H116)))</f>
        <v/>
      </c>
      <c r="CG122" s="277" t="str">
        <f ca="true">+IF(OFFSET('Water Data'!$H$29,0,10*ROW('Water Data'!H116))="","",OFFSET('Water Data'!$H$29,0,10*ROW('Water Data'!H116)))</f>
        <v/>
      </c>
      <c r="CH122" s="277" t="str">
        <f ca="true">+IF(OFFSET('Water Data'!$I$27,0,10*ROW('Water Data'!I116))="","",OFFSET('Water Data'!$I$27,0,10*ROW('Water Data'!I116)))</f>
        <v/>
      </c>
      <c r="CI122" s="277" t="str">
        <f ca="true">+IF(OFFSET('Water Data'!$I$28,0,10*ROW('Water Data'!I116))="","",OFFSET('Water Data'!$I$28,0,10*ROW('Water Data'!I116)))</f>
        <v/>
      </c>
      <c r="CJ122" s="277" t="str">
        <f ca="true">+IF(OFFSET('Water Data'!$I$29,0,10*ROW('Water Data'!I116))="","",OFFSET('Water Data'!$I$29,0,10*ROW('Water Data'!I116)))</f>
        <v/>
      </c>
      <c r="CK122" s="277" t="str">
        <f ca="true">+IF(OFFSET('Sanitation Data'!$D$28,0,10*ROW('Sanitation Data'!D116))="","",OFFSET('Sanitation Data'!$D$28,0,10*ROW('Sanitation Data'!D116)))</f>
        <v/>
      </c>
      <c r="CL122" s="277" t="str">
        <f ca="true">+IF(OFFSET('Sanitation Data'!$D$29,0,10*ROW('Sanitation Data'!D116))="","",OFFSET('Sanitation Data'!$D$29,0,10*ROW('Sanitation Data'!D116)))</f>
        <v/>
      </c>
      <c r="CM122" s="277" t="str">
        <f ca="true">+IF(OFFSET('Sanitation Data'!$D$30,0,10*ROW('Sanitation Data'!D116))="","",OFFSET('Sanitation Data'!$D$30,0,10*ROW('Sanitation Data'!D116)))</f>
        <v/>
      </c>
      <c r="CN122" s="277" t="str">
        <f ca="true">+IF(OFFSET('Sanitation Data'!$D$31,0,10*ROW('Sanitation Data'!D116))="","",OFFSET('Sanitation Data'!$D$31,0,10*ROW('Sanitation Data'!D116)))</f>
        <v/>
      </c>
      <c r="CO122" s="277" t="str">
        <f ca="true">+IF(OFFSET('Sanitation Data'!$D$32,0,10*ROW('Sanitation Data'!D116))="","",OFFSET('Sanitation Data'!$D$32,0,10*ROW('Sanitation Data'!D116)))</f>
        <v/>
      </c>
      <c r="CP122" s="277" t="str">
        <f ca="true">+IF(OFFSET('Sanitation Data'!$E$28,0,10*ROW('Sanitation Data'!E116))="","",OFFSET('Sanitation Data'!$E$28,0,10*ROW('Sanitation Data'!E116)))</f>
        <v/>
      </c>
      <c r="CQ122" s="277" t="str">
        <f ca="true">+IF(OFFSET('Sanitation Data'!$E$29,0,10*ROW('Sanitation Data'!E116))="","",OFFSET('Sanitation Data'!$E$29,0,10*ROW('Sanitation Data'!E116)))</f>
        <v/>
      </c>
      <c r="CR122" s="277" t="str">
        <f ca="true">+IF(OFFSET('Sanitation Data'!$E$30,0,10*ROW('Sanitation Data'!E116))="","",OFFSET('Sanitation Data'!$E$30,0,10*ROW('Sanitation Data'!E116)))</f>
        <v/>
      </c>
      <c r="CS122" s="277" t="str">
        <f ca="true">+IF(OFFSET('Sanitation Data'!$E$31,0,10*ROW('Sanitation Data'!E116))="","",OFFSET('Sanitation Data'!$E$31,0,10*ROW('Sanitation Data'!E116)))</f>
        <v/>
      </c>
      <c r="CT122" s="277" t="str">
        <f ca="true">+IF(OFFSET('Sanitation Data'!$E$32,0,10*ROW('Sanitation Data'!E116))="","",OFFSET('Sanitation Data'!$E$32,0,10*ROW('Sanitation Data'!E116)))</f>
        <v/>
      </c>
      <c r="CU122" s="277" t="str">
        <f ca="true">+IF(OFFSET('Sanitation Data'!$F$28,0,10*ROW('Sanitation Data'!F116))="","",OFFSET('Sanitation Data'!$F$28,0,10*ROW('Sanitation Data'!F116)))</f>
        <v/>
      </c>
      <c r="CV122" s="277" t="str">
        <f ca="true">+IF(OFFSET('Sanitation Data'!$F$29,0,10*ROW('Sanitation Data'!F116))="","",OFFSET('Sanitation Data'!$F$29,0,10*ROW('Sanitation Data'!F116)))</f>
        <v/>
      </c>
      <c r="CW122" s="277" t="str">
        <f ca="true">+IF(OFFSET('Sanitation Data'!$F$30,0,10*ROW('Sanitation Data'!F116))="","",OFFSET('Sanitation Data'!$F$30,0,10*ROW('Sanitation Data'!F116)))</f>
        <v/>
      </c>
      <c r="CX122" s="277" t="str">
        <f ca="true">+IF(OFFSET('Sanitation Data'!$F$31,0,10*ROW('Sanitation Data'!F116))="","",OFFSET('Sanitation Data'!$F$31,0,10*ROW('Sanitation Data'!F116)))</f>
        <v/>
      </c>
      <c r="CY122" s="277" t="str">
        <f ca="true">+IF(OFFSET('Sanitation Data'!$F$32,0,10*ROW('Sanitation Data'!F116))="","",OFFSET('Sanitation Data'!$F$32,0,10*ROW('Sanitation Data'!F116)))</f>
        <v/>
      </c>
      <c r="CZ122" s="277" t="str">
        <f ca="true">+IF(OFFSET('Sanitation Data'!$G$28,0,10*ROW('Sanitation Data'!G116))="","",OFFSET('Sanitation Data'!$G$28,0,10*ROW('Sanitation Data'!G116)))</f>
        <v/>
      </c>
      <c r="DA122" s="277" t="str">
        <f ca="true">+IF(OFFSET('Sanitation Data'!$G$29,0,10*ROW('Sanitation Data'!G116))="","",OFFSET('Sanitation Data'!$G$29,0,10*ROW('Sanitation Data'!G116)))</f>
        <v/>
      </c>
      <c r="DB122" s="277" t="str">
        <f ca="true">+IF(OFFSET('Sanitation Data'!$G$30,0,10*ROW('Sanitation Data'!G116))="","",OFFSET('Sanitation Data'!$G$30,0,10*ROW('Sanitation Data'!G116)))</f>
        <v/>
      </c>
      <c r="DC122" s="277" t="str">
        <f ca="true">+IF(OFFSET('Sanitation Data'!$G$31,0,10*ROW('Sanitation Data'!G116))="","",OFFSET('Sanitation Data'!$G$31,0,10*ROW('Sanitation Data'!G116)))</f>
        <v/>
      </c>
      <c r="DD122" s="277" t="str">
        <f ca="true">+IF(OFFSET('Sanitation Data'!$G$32,0,10*ROW('Sanitation Data'!G116))="","",OFFSET('Sanitation Data'!$G$32,0,10*ROW('Sanitation Data'!G116)))</f>
        <v/>
      </c>
      <c r="DE122" s="277" t="str">
        <f ca="true">+IF(OFFSET('Sanitation Data'!$H$28,0,10*ROW('Sanitation Data'!H116))="","",OFFSET('Sanitation Data'!$H$28,0,10*ROW('Sanitation Data'!H116)))</f>
        <v/>
      </c>
      <c r="DF122" s="277" t="str">
        <f ca="true">+IF(OFFSET('Sanitation Data'!$H$29,0,10*ROW('Sanitation Data'!H116))="","",OFFSET('Sanitation Data'!$H$29,0,10*ROW('Sanitation Data'!H116)))</f>
        <v/>
      </c>
      <c r="DG122" s="277" t="str">
        <f ca="true">+IF(OFFSET('Sanitation Data'!$H$30,0,10*ROW('Sanitation Data'!H116))="","",OFFSET('Sanitation Data'!$H$30,0,10*ROW('Sanitation Data'!H116)))</f>
        <v/>
      </c>
      <c r="DH122" s="277" t="str">
        <f ca="true">+IF(OFFSET('Sanitation Data'!$H$31,0,10*ROW('Sanitation Data'!H116))="","",OFFSET('Sanitation Data'!$H$31,0,10*ROW('Sanitation Data'!H116)))</f>
        <v/>
      </c>
      <c r="DI122" s="277" t="str">
        <f ca="true">+IF(OFFSET('Sanitation Data'!$H$32,0,10*ROW('Sanitation Data'!H116))="","",OFFSET('Sanitation Data'!$H$32,0,10*ROW('Sanitation Data'!H116)))</f>
        <v/>
      </c>
      <c r="DJ122" s="277" t="str">
        <f ca="true">+IF(OFFSET('Sanitation Data'!$I$28,0,10*ROW('Sanitation Data'!I116))="","",OFFSET('Sanitation Data'!$I$28,0,10*ROW('Sanitation Data'!I116)))</f>
        <v/>
      </c>
      <c r="DK122" s="277" t="str">
        <f ca="true">+IF(OFFSET('Sanitation Data'!$I$29,0,10*ROW('Sanitation Data'!I116))="","",OFFSET('Sanitation Data'!$I$29,0,10*ROW('Sanitation Data'!I116)))</f>
        <v/>
      </c>
      <c r="DL122" s="277" t="str">
        <f ca="true">+IF(OFFSET('Sanitation Data'!$I$30,0,10*ROW('Sanitation Data'!I116))="","",OFFSET('Sanitation Data'!$I$30,0,10*ROW('Sanitation Data'!I116)))</f>
        <v/>
      </c>
      <c r="DM122" s="277" t="str">
        <f ca="true">+IF(OFFSET('Sanitation Data'!$I$31,0,10*ROW('Sanitation Data'!I116))="","",OFFSET('Sanitation Data'!$I$31,0,10*ROW('Sanitation Data'!I116)))</f>
        <v/>
      </c>
      <c r="DN122" s="277" t="str">
        <f ca="true">+IF(OFFSET('Sanitation Data'!$I$32,0,10*ROW('Sanitation Data'!I116))="","",OFFSET('Sanitation Data'!$I$32,0,10*ROW('Sanitation Data'!I116)))</f>
        <v/>
      </c>
      <c r="DO122" s="277" t="str">
        <f ca="true">+IF(OFFSET('Hygiene Data'!$D$11,0,10*ROW('Hygiene Data'!D116))="","",OFFSET('Hygiene Data'!$D$11,0,10*ROW('Hygiene Data'!D116)))</f>
        <v/>
      </c>
      <c r="DP122" s="277" t="str">
        <f ca="true">+IF(OFFSET('Hygiene Data'!$D$12,0,10*ROW('Hygiene Data'!D116))="","",OFFSET('Hygiene Data'!$D$12,0,10*ROW('Hygiene Data'!D116)))</f>
        <v/>
      </c>
      <c r="DQ122" s="277" t="str">
        <f ca="true">+IF(OFFSET('Hygiene Data'!$D$13,0,10*ROW('Hygiene Data'!D116))="","",OFFSET('Hygiene Data'!$D$13,0,10*ROW('Hygiene Data'!D116)))</f>
        <v/>
      </c>
      <c r="DR122" s="277" t="str">
        <f ca="true">+IF(OFFSET('Hygiene Data'!$E$11,0,10*ROW('Hygiene Data'!E116))="","",OFFSET('Hygiene Data'!$E$11,0,10*ROW('Hygiene Data'!E116)))</f>
        <v/>
      </c>
      <c r="DS122" s="277" t="str">
        <f ca="true">+IF(OFFSET('Hygiene Data'!$E$12,0,10*ROW('Hygiene Data'!E116))="","",OFFSET('Hygiene Data'!$E$12,0,10*ROW('Hygiene Data'!E116)))</f>
        <v/>
      </c>
      <c r="DT122" s="277" t="str">
        <f ca="true">+IF(OFFSET('Hygiene Data'!$E$13,0,10*ROW('Hygiene Data'!E116))="","",OFFSET('Hygiene Data'!$E$13,0,10*ROW('Hygiene Data'!E116)))</f>
        <v/>
      </c>
      <c r="DU122" s="277" t="str">
        <f ca="true">+IF(OFFSET('Hygiene Data'!$F$11,0,10*ROW('Hygiene Data'!F116))="","",OFFSET('Hygiene Data'!$F$11,0,10*ROW('Hygiene Data'!F116)))</f>
        <v/>
      </c>
      <c r="DV122" s="277" t="str">
        <f ca="true">+IF(OFFSET('Hygiene Data'!$F$12,0,10*ROW('Hygiene Data'!F116))="","",OFFSET('Hygiene Data'!$F$12,0,10*ROW('Hygiene Data'!F116)))</f>
        <v/>
      </c>
      <c r="DW122" s="277" t="str">
        <f ca="true">+IF(OFFSET('Hygiene Data'!$F$13,0,10*ROW('Hygiene Data'!F116))="","",OFFSET('Hygiene Data'!$F$13,0,10*ROW('Hygiene Data'!F116)))</f>
        <v/>
      </c>
      <c r="DX122" s="277" t="str">
        <f ca="true">+IF(OFFSET('Hygiene Data'!$G$11,0,10*ROW('Hygiene Data'!G116))="","",OFFSET('Hygiene Data'!$G$11,0,10*ROW('Hygiene Data'!G116)))</f>
        <v/>
      </c>
      <c r="DY122" s="277" t="str">
        <f ca="true">+IF(OFFSET('Hygiene Data'!$G$12,0,10*ROW('Hygiene Data'!G116))="","",OFFSET('Hygiene Data'!$G$12,0,10*ROW('Hygiene Data'!G116)))</f>
        <v/>
      </c>
      <c r="DZ122" s="277" t="str">
        <f ca="true">+IF(OFFSET('Hygiene Data'!$G$13,0,10*ROW('Hygiene Data'!G116))="","",OFFSET('Hygiene Data'!$G$13,0,10*ROW('Hygiene Data'!G116)))</f>
        <v/>
      </c>
      <c r="EA122" s="277" t="str">
        <f ca="true">+IF(OFFSET('Hygiene Data'!$H$11,0,10*ROW('Hygiene Data'!H116))="","",OFFSET('Hygiene Data'!$H$11,0,10*ROW('Hygiene Data'!H116)))</f>
        <v/>
      </c>
      <c r="EB122" s="277" t="str">
        <f ca="true">+IF(OFFSET('Hygiene Data'!$H$12,0,10*ROW('Hygiene Data'!H116))="","",OFFSET('Hygiene Data'!$H$12,0,10*ROW('Hygiene Data'!H116)))</f>
        <v/>
      </c>
      <c r="EC122" s="277" t="str">
        <f ca="true">+IF(OFFSET('Hygiene Data'!$H$13,0,10*ROW('Hygiene Data'!H116))="","",OFFSET('Hygiene Data'!$H$13,0,10*ROW('Hygiene Data'!H116)))</f>
        <v/>
      </c>
      <c r="ED122" s="277" t="str">
        <f ca="true">+IF(OFFSET('Hygiene Data'!$I$11,0,10*ROW('Hygiene Data'!I116))="","",OFFSET('Hygiene Data'!$I$11,0,10*ROW('Hygiene Data'!I116)))</f>
        <v/>
      </c>
      <c r="EE122" s="277" t="str">
        <f ca="true">+IF(OFFSET('Hygiene Data'!$I$12,0,10*ROW('Hygiene Data'!I116))="","",OFFSET('Hygiene Data'!$I$12,0,10*ROW('Hygiene Data'!I116)))</f>
        <v/>
      </c>
      <c r="EF122" s="277"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33" t="str">
        <f t="shared" ca="true" si="1"/>
        <v/>
      </c>
      <c r="D123" s="92"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2"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2"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2"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2"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2"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2"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2"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2"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2"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2"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2"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2"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2"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2"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2"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2"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2"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3"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3"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3"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3"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3"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3"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3"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3"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3"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3"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3"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3"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3"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3"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3"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3"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3"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3"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3"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3"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3"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3"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3"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3"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3"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3"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3"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3"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3"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3"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4"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4"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4"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4"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4"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4"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4"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4"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4"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4"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4"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4"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4"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4"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4"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4"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4"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4"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7"/>
      <c r="BS123" s="277" t="str">
        <f ca="true">+IF(OFFSET('Water Data'!$D$27,0,10*ROW('Water Data'!D117))="","",OFFSET('Water Data'!$D$27,0,10*ROW('Water Data'!D117)))</f>
        <v/>
      </c>
      <c r="BT123" s="277" t="str">
        <f ca="true">+IF(OFFSET('Water Data'!$D$28,0,10*ROW('Water Data'!D117))="","",OFFSET('Water Data'!$D$28,0,10*ROW('Water Data'!D117)))</f>
        <v/>
      </c>
      <c r="BU123" s="277" t="str">
        <f ca="true">+IF(OFFSET('Water Data'!$D$29,0,10*ROW('Water Data'!D117))="","",OFFSET('Water Data'!$D$29,0,10*ROW('Water Data'!D117)))</f>
        <v/>
      </c>
      <c r="BV123" s="277" t="str">
        <f ca="true">+IF(OFFSET('Water Data'!$E$27,0,10*ROW('Water Data'!E117))="","",OFFSET('Water Data'!$E$27,0,10*ROW('Water Data'!E117)))</f>
        <v/>
      </c>
      <c r="BW123" s="277" t="str">
        <f ca="true">+IF(OFFSET('Water Data'!$E$28,0,10*ROW('Water Data'!E117))="","",OFFSET('Water Data'!$E$28,0,10*ROW('Water Data'!E117)))</f>
        <v/>
      </c>
      <c r="BX123" s="277" t="str">
        <f ca="true">+IF(OFFSET('Water Data'!$E$29,0,10*ROW('Water Data'!E117))="","",OFFSET('Water Data'!$E$29,0,10*ROW('Water Data'!E117)))</f>
        <v/>
      </c>
      <c r="BY123" s="277" t="str">
        <f ca="true">+IF(OFFSET('Water Data'!$F$27,0,10*ROW('Water Data'!F117))="","",OFFSET('Water Data'!$F$27,0,10*ROW('Water Data'!F117)))</f>
        <v/>
      </c>
      <c r="BZ123" s="277" t="str">
        <f ca="true">+IF(OFFSET('Water Data'!$F$28,0,10*ROW('Water Data'!F117))="","",OFFSET('Water Data'!$F$28,0,10*ROW('Water Data'!F117)))</f>
        <v/>
      </c>
      <c r="CA123" s="277" t="str">
        <f ca="true">+IF(OFFSET('Water Data'!$F$29,0,10*ROW('Water Data'!F117))="","",OFFSET('Water Data'!$F$29,0,10*ROW('Water Data'!F117)))</f>
        <v/>
      </c>
      <c r="CB123" s="277" t="str">
        <f ca="true">+IF(OFFSET('Water Data'!$G$27,0,10*ROW('Water Data'!G117))="","",OFFSET('Water Data'!$G$27,0,10*ROW('Water Data'!G117)))</f>
        <v/>
      </c>
      <c r="CC123" s="277" t="str">
        <f ca="true">+IF(OFFSET('Water Data'!$G$28,0,10*ROW('Water Data'!G117))="","",OFFSET('Water Data'!$G$28,0,10*ROW('Water Data'!G117)))</f>
        <v/>
      </c>
      <c r="CD123" s="277" t="str">
        <f ca="true">+IF(OFFSET('Water Data'!$G$29,0,10*ROW('Water Data'!G117))="","",OFFSET('Water Data'!$G$29,0,10*ROW('Water Data'!G117)))</f>
        <v/>
      </c>
      <c r="CE123" s="277" t="str">
        <f ca="true">+IF(OFFSET('Water Data'!$H$27,0,10*ROW('Water Data'!H117))="","",OFFSET('Water Data'!$H$27,0,10*ROW('Water Data'!H117)))</f>
        <v/>
      </c>
      <c r="CF123" s="277" t="str">
        <f ca="true">+IF(OFFSET('Water Data'!$H$28,0,10*ROW('Water Data'!H117))="","",OFFSET('Water Data'!$H$28,0,10*ROW('Water Data'!H117)))</f>
        <v/>
      </c>
      <c r="CG123" s="277" t="str">
        <f ca="true">+IF(OFFSET('Water Data'!$H$29,0,10*ROW('Water Data'!H117))="","",OFFSET('Water Data'!$H$29,0,10*ROW('Water Data'!H117)))</f>
        <v/>
      </c>
      <c r="CH123" s="277" t="str">
        <f ca="true">+IF(OFFSET('Water Data'!$I$27,0,10*ROW('Water Data'!I117))="","",OFFSET('Water Data'!$I$27,0,10*ROW('Water Data'!I117)))</f>
        <v/>
      </c>
      <c r="CI123" s="277" t="str">
        <f ca="true">+IF(OFFSET('Water Data'!$I$28,0,10*ROW('Water Data'!I117))="","",OFFSET('Water Data'!$I$28,0,10*ROW('Water Data'!I117)))</f>
        <v/>
      </c>
      <c r="CJ123" s="277" t="str">
        <f ca="true">+IF(OFFSET('Water Data'!$I$29,0,10*ROW('Water Data'!I117))="","",OFFSET('Water Data'!$I$29,0,10*ROW('Water Data'!I117)))</f>
        <v/>
      </c>
      <c r="CK123" s="277" t="str">
        <f ca="true">+IF(OFFSET('Sanitation Data'!$D$28,0,10*ROW('Sanitation Data'!D117))="","",OFFSET('Sanitation Data'!$D$28,0,10*ROW('Sanitation Data'!D117)))</f>
        <v/>
      </c>
      <c r="CL123" s="277" t="str">
        <f ca="true">+IF(OFFSET('Sanitation Data'!$D$29,0,10*ROW('Sanitation Data'!D117))="","",OFFSET('Sanitation Data'!$D$29,0,10*ROW('Sanitation Data'!D117)))</f>
        <v/>
      </c>
      <c r="CM123" s="277" t="str">
        <f ca="true">+IF(OFFSET('Sanitation Data'!$D$30,0,10*ROW('Sanitation Data'!D117))="","",OFFSET('Sanitation Data'!$D$30,0,10*ROW('Sanitation Data'!D117)))</f>
        <v/>
      </c>
      <c r="CN123" s="277" t="str">
        <f ca="true">+IF(OFFSET('Sanitation Data'!$D$31,0,10*ROW('Sanitation Data'!D117))="","",OFFSET('Sanitation Data'!$D$31,0,10*ROW('Sanitation Data'!D117)))</f>
        <v/>
      </c>
      <c r="CO123" s="277" t="str">
        <f ca="true">+IF(OFFSET('Sanitation Data'!$D$32,0,10*ROW('Sanitation Data'!D117))="","",OFFSET('Sanitation Data'!$D$32,0,10*ROW('Sanitation Data'!D117)))</f>
        <v/>
      </c>
      <c r="CP123" s="277" t="str">
        <f ca="true">+IF(OFFSET('Sanitation Data'!$E$28,0,10*ROW('Sanitation Data'!E117))="","",OFFSET('Sanitation Data'!$E$28,0,10*ROW('Sanitation Data'!E117)))</f>
        <v/>
      </c>
      <c r="CQ123" s="277" t="str">
        <f ca="true">+IF(OFFSET('Sanitation Data'!$E$29,0,10*ROW('Sanitation Data'!E117))="","",OFFSET('Sanitation Data'!$E$29,0,10*ROW('Sanitation Data'!E117)))</f>
        <v/>
      </c>
      <c r="CR123" s="277" t="str">
        <f ca="true">+IF(OFFSET('Sanitation Data'!$E$30,0,10*ROW('Sanitation Data'!E117))="","",OFFSET('Sanitation Data'!$E$30,0,10*ROW('Sanitation Data'!E117)))</f>
        <v/>
      </c>
      <c r="CS123" s="277" t="str">
        <f ca="true">+IF(OFFSET('Sanitation Data'!$E$31,0,10*ROW('Sanitation Data'!E117))="","",OFFSET('Sanitation Data'!$E$31,0,10*ROW('Sanitation Data'!E117)))</f>
        <v/>
      </c>
      <c r="CT123" s="277" t="str">
        <f ca="true">+IF(OFFSET('Sanitation Data'!$E$32,0,10*ROW('Sanitation Data'!E117))="","",OFFSET('Sanitation Data'!$E$32,0,10*ROW('Sanitation Data'!E117)))</f>
        <v/>
      </c>
      <c r="CU123" s="277" t="str">
        <f ca="true">+IF(OFFSET('Sanitation Data'!$F$28,0,10*ROW('Sanitation Data'!F117))="","",OFFSET('Sanitation Data'!$F$28,0,10*ROW('Sanitation Data'!F117)))</f>
        <v/>
      </c>
      <c r="CV123" s="277" t="str">
        <f ca="true">+IF(OFFSET('Sanitation Data'!$F$29,0,10*ROW('Sanitation Data'!F117))="","",OFFSET('Sanitation Data'!$F$29,0,10*ROW('Sanitation Data'!F117)))</f>
        <v/>
      </c>
      <c r="CW123" s="277" t="str">
        <f ca="true">+IF(OFFSET('Sanitation Data'!$F$30,0,10*ROW('Sanitation Data'!F117))="","",OFFSET('Sanitation Data'!$F$30,0,10*ROW('Sanitation Data'!F117)))</f>
        <v/>
      </c>
      <c r="CX123" s="277" t="str">
        <f ca="true">+IF(OFFSET('Sanitation Data'!$F$31,0,10*ROW('Sanitation Data'!F117))="","",OFFSET('Sanitation Data'!$F$31,0,10*ROW('Sanitation Data'!F117)))</f>
        <v/>
      </c>
      <c r="CY123" s="277" t="str">
        <f ca="true">+IF(OFFSET('Sanitation Data'!$F$32,0,10*ROW('Sanitation Data'!F117))="","",OFFSET('Sanitation Data'!$F$32,0,10*ROW('Sanitation Data'!F117)))</f>
        <v/>
      </c>
      <c r="CZ123" s="277" t="str">
        <f ca="true">+IF(OFFSET('Sanitation Data'!$G$28,0,10*ROW('Sanitation Data'!G117))="","",OFFSET('Sanitation Data'!$G$28,0,10*ROW('Sanitation Data'!G117)))</f>
        <v/>
      </c>
      <c r="DA123" s="277" t="str">
        <f ca="true">+IF(OFFSET('Sanitation Data'!$G$29,0,10*ROW('Sanitation Data'!G117))="","",OFFSET('Sanitation Data'!$G$29,0,10*ROW('Sanitation Data'!G117)))</f>
        <v/>
      </c>
      <c r="DB123" s="277" t="str">
        <f ca="true">+IF(OFFSET('Sanitation Data'!$G$30,0,10*ROW('Sanitation Data'!G117))="","",OFFSET('Sanitation Data'!$G$30,0,10*ROW('Sanitation Data'!G117)))</f>
        <v/>
      </c>
      <c r="DC123" s="277" t="str">
        <f ca="true">+IF(OFFSET('Sanitation Data'!$G$31,0,10*ROW('Sanitation Data'!G117))="","",OFFSET('Sanitation Data'!$G$31,0,10*ROW('Sanitation Data'!G117)))</f>
        <v/>
      </c>
      <c r="DD123" s="277" t="str">
        <f ca="true">+IF(OFFSET('Sanitation Data'!$G$32,0,10*ROW('Sanitation Data'!G117))="","",OFFSET('Sanitation Data'!$G$32,0,10*ROW('Sanitation Data'!G117)))</f>
        <v/>
      </c>
      <c r="DE123" s="277" t="str">
        <f ca="true">+IF(OFFSET('Sanitation Data'!$H$28,0,10*ROW('Sanitation Data'!H117))="","",OFFSET('Sanitation Data'!$H$28,0,10*ROW('Sanitation Data'!H117)))</f>
        <v/>
      </c>
      <c r="DF123" s="277" t="str">
        <f ca="true">+IF(OFFSET('Sanitation Data'!$H$29,0,10*ROW('Sanitation Data'!H117))="","",OFFSET('Sanitation Data'!$H$29,0,10*ROW('Sanitation Data'!H117)))</f>
        <v/>
      </c>
      <c r="DG123" s="277" t="str">
        <f ca="true">+IF(OFFSET('Sanitation Data'!$H$30,0,10*ROW('Sanitation Data'!H117))="","",OFFSET('Sanitation Data'!$H$30,0,10*ROW('Sanitation Data'!H117)))</f>
        <v/>
      </c>
      <c r="DH123" s="277" t="str">
        <f ca="true">+IF(OFFSET('Sanitation Data'!$H$31,0,10*ROW('Sanitation Data'!H117))="","",OFFSET('Sanitation Data'!$H$31,0,10*ROW('Sanitation Data'!H117)))</f>
        <v/>
      </c>
      <c r="DI123" s="277" t="str">
        <f ca="true">+IF(OFFSET('Sanitation Data'!$H$32,0,10*ROW('Sanitation Data'!H117))="","",OFFSET('Sanitation Data'!$H$32,0,10*ROW('Sanitation Data'!H117)))</f>
        <v/>
      </c>
      <c r="DJ123" s="277" t="str">
        <f ca="true">+IF(OFFSET('Sanitation Data'!$I$28,0,10*ROW('Sanitation Data'!I117))="","",OFFSET('Sanitation Data'!$I$28,0,10*ROW('Sanitation Data'!I117)))</f>
        <v/>
      </c>
      <c r="DK123" s="277" t="str">
        <f ca="true">+IF(OFFSET('Sanitation Data'!$I$29,0,10*ROW('Sanitation Data'!I117))="","",OFFSET('Sanitation Data'!$I$29,0,10*ROW('Sanitation Data'!I117)))</f>
        <v/>
      </c>
      <c r="DL123" s="277" t="str">
        <f ca="true">+IF(OFFSET('Sanitation Data'!$I$30,0,10*ROW('Sanitation Data'!I117))="","",OFFSET('Sanitation Data'!$I$30,0,10*ROW('Sanitation Data'!I117)))</f>
        <v/>
      </c>
      <c r="DM123" s="277" t="str">
        <f ca="true">+IF(OFFSET('Sanitation Data'!$I$31,0,10*ROW('Sanitation Data'!I117))="","",OFFSET('Sanitation Data'!$I$31,0,10*ROW('Sanitation Data'!I117)))</f>
        <v/>
      </c>
      <c r="DN123" s="277" t="str">
        <f ca="true">+IF(OFFSET('Sanitation Data'!$I$32,0,10*ROW('Sanitation Data'!I117))="","",OFFSET('Sanitation Data'!$I$32,0,10*ROW('Sanitation Data'!I117)))</f>
        <v/>
      </c>
      <c r="DO123" s="277" t="str">
        <f ca="true">+IF(OFFSET('Hygiene Data'!$D$11,0,10*ROW('Hygiene Data'!D117))="","",OFFSET('Hygiene Data'!$D$11,0,10*ROW('Hygiene Data'!D117)))</f>
        <v/>
      </c>
      <c r="DP123" s="277" t="str">
        <f ca="true">+IF(OFFSET('Hygiene Data'!$D$12,0,10*ROW('Hygiene Data'!D117))="","",OFFSET('Hygiene Data'!$D$12,0,10*ROW('Hygiene Data'!D117)))</f>
        <v/>
      </c>
      <c r="DQ123" s="277" t="str">
        <f ca="true">+IF(OFFSET('Hygiene Data'!$D$13,0,10*ROW('Hygiene Data'!D117))="","",OFFSET('Hygiene Data'!$D$13,0,10*ROW('Hygiene Data'!D117)))</f>
        <v/>
      </c>
      <c r="DR123" s="277" t="str">
        <f ca="true">+IF(OFFSET('Hygiene Data'!$E$11,0,10*ROW('Hygiene Data'!E117))="","",OFFSET('Hygiene Data'!$E$11,0,10*ROW('Hygiene Data'!E117)))</f>
        <v/>
      </c>
      <c r="DS123" s="277" t="str">
        <f ca="true">+IF(OFFSET('Hygiene Data'!$E$12,0,10*ROW('Hygiene Data'!E117))="","",OFFSET('Hygiene Data'!$E$12,0,10*ROW('Hygiene Data'!E117)))</f>
        <v/>
      </c>
      <c r="DT123" s="277" t="str">
        <f ca="true">+IF(OFFSET('Hygiene Data'!$E$13,0,10*ROW('Hygiene Data'!E117))="","",OFFSET('Hygiene Data'!$E$13,0,10*ROW('Hygiene Data'!E117)))</f>
        <v/>
      </c>
      <c r="DU123" s="277" t="str">
        <f ca="true">+IF(OFFSET('Hygiene Data'!$F$11,0,10*ROW('Hygiene Data'!F117))="","",OFFSET('Hygiene Data'!$F$11,0,10*ROW('Hygiene Data'!F117)))</f>
        <v/>
      </c>
      <c r="DV123" s="277" t="str">
        <f ca="true">+IF(OFFSET('Hygiene Data'!$F$12,0,10*ROW('Hygiene Data'!F117))="","",OFFSET('Hygiene Data'!$F$12,0,10*ROW('Hygiene Data'!F117)))</f>
        <v/>
      </c>
      <c r="DW123" s="277" t="str">
        <f ca="true">+IF(OFFSET('Hygiene Data'!$F$13,0,10*ROW('Hygiene Data'!F117))="","",OFFSET('Hygiene Data'!$F$13,0,10*ROW('Hygiene Data'!F117)))</f>
        <v/>
      </c>
      <c r="DX123" s="277" t="str">
        <f ca="true">+IF(OFFSET('Hygiene Data'!$G$11,0,10*ROW('Hygiene Data'!G117))="","",OFFSET('Hygiene Data'!$G$11,0,10*ROW('Hygiene Data'!G117)))</f>
        <v/>
      </c>
      <c r="DY123" s="277" t="str">
        <f ca="true">+IF(OFFSET('Hygiene Data'!$G$12,0,10*ROW('Hygiene Data'!G117))="","",OFFSET('Hygiene Data'!$G$12,0,10*ROW('Hygiene Data'!G117)))</f>
        <v/>
      </c>
      <c r="DZ123" s="277" t="str">
        <f ca="true">+IF(OFFSET('Hygiene Data'!$G$13,0,10*ROW('Hygiene Data'!G117))="","",OFFSET('Hygiene Data'!$G$13,0,10*ROW('Hygiene Data'!G117)))</f>
        <v/>
      </c>
      <c r="EA123" s="277" t="str">
        <f ca="true">+IF(OFFSET('Hygiene Data'!$H$11,0,10*ROW('Hygiene Data'!H117))="","",OFFSET('Hygiene Data'!$H$11,0,10*ROW('Hygiene Data'!H117)))</f>
        <v/>
      </c>
      <c r="EB123" s="277" t="str">
        <f ca="true">+IF(OFFSET('Hygiene Data'!$H$12,0,10*ROW('Hygiene Data'!H117))="","",OFFSET('Hygiene Data'!$H$12,0,10*ROW('Hygiene Data'!H117)))</f>
        <v/>
      </c>
      <c r="EC123" s="277" t="str">
        <f ca="true">+IF(OFFSET('Hygiene Data'!$H$13,0,10*ROW('Hygiene Data'!H117))="","",OFFSET('Hygiene Data'!$H$13,0,10*ROW('Hygiene Data'!H117)))</f>
        <v/>
      </c>
      <c r="ED123" s="277" t="str">
        <f ca="true">+IF(OFFSET('Hygiene Data'!$I$11,0,10*ROW('Hygiene Data'!I117))="","",OFFSET('Hygiene Data'!$I$11,0,10*ROW('Hygiene Data'!I117)))</f>
        <v/>
      </c>
      <c r="EE123" s="277" t="str">
        <f ca="true">+IF(OFFSET('Hygiene Data'!$I$12,0,10*ROW('Hygiene Data'!I117))="","",OFFSET('Hygiene Data'!$I$12,0,10*ROW('Hygiene Data'!I117)))</f>
        <v/>
      </c>
      <c r="EF123" s="277"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33" t="str">
        <f t="shared" ca="true" si="1"/>
        <v/>
      </c>
      <c r="D124" s="92"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2"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2"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2"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2"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2"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2"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2"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2"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2"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2"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2"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2"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2"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2"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2"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2"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2"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3"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3"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3"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3"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3"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3"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3"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3"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3"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3"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3"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3"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3"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3"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3"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3"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3"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3"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3"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3"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3"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3"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3"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3"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3"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3"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3"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3"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3"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3"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4"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4"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4"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4"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4"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4"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4"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4"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4"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4"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4"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4"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4"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4"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4"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4"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4"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4"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7"/>
      <c r="BS124" s="277" t="str">
        <f ca="true">+IF(OFFSET('Water Data'!$D$27,0,10*ROW('Water Data'!D118))="","",OFFSET('Water Data'!$D$27,0,10*ROW('Water Data'!D118)))</f>
        <v/>
      </c>
      <c r="BT124" s="277" t="str">
        <f ca="true">+IF(OFFSET('Water Data'!$D$28,0,10*ROW('Water Data'!D118))="","",OFFSET('Water Data'!$D$28,0,10*ROW('Water Data'!D118)))</f>
        <v/>
      </c>
      <c r="BU124" s="277" t="str">
        <f ca="true">+IF(OFFSET('Water Data'!$D$29,0,10*ROW('Water Data'!D118))="","",OFFSET('Water Data'!$D$29,0,10*ROW('Water Data'!D118)))</f>
        <v/>
      </c>
      <c r="BV124" s="277" t="str">
        <f ca="true">+IF(OFFSET('Water Data'!$E$27,0,10*ROW('Water Data'!E118))="","",OFFSET('Water Data'!$E$27,0,10*ROW('Water Data'!E118)))</f>
        <v/>
      </c>
      <c r="BW124" s="277" t="str">
        <f ca="true">+IF(OFFSET('Water Data'!$E$28,0,10*ROW('Water Data'!E118))="","",OFFSET('Water Data'!$E$28,0,10*ROW('Water Data'!E118)))</f>
        <v/>
      </c>
      <c r="BX124" s="277" t="str">
        <f ca="true">+IF(OFFSET('Water Data'!$E$29,0,10*ROW('Water Data'!E118))="","",OFFSET('Water Data'!$E$29,0,10*ROW('Water Data'!E118)))</f>
        <v/>
      </c>
      <c r="BY124" s="277" t="str">
        <f ca="true">+IF(OFFSET('Water Data'!$F$27,0,10*ROW('Water Data'!F118))="","",OFFSET('Water Data'!$F$27,0,10*ROW('Water Data'!F118)))</f>
        <v/>
      </c>
      <c r="BZ124" s="277" t="str">
        <f ca="true">+IF(OFFSET('Water Data'!$F$28,0,10*ROW('Water Data'!F118))="","",OFFSET('Water Data'!$F$28,0,10*ROW('Water Data'!F118)))</f>
        <v/>
      </c>
      <c r="CA124" s="277" t="str">
        <f ca="true">+IF(OFFSET('Water Data'!$F$29,0,10*ROW('Water Data'!F118))="","",OFFSET('Water Data'!$F$29,0,10*ROW('Water Data'!F118)))</f>
        <v/>
      </c>
      <c r="CB124" s="277" t="str">
        <f ca="true">+IF(OFFSET('Water Data'!$G$27,0,10*ROW('Water Data'!G118))="","",OFFSET('Water Data'!$G$27,0,10*ROW('Water Data'!G118)))</f>
        <v/>
      </c>
      <c r="CC124" s="277" t="str">
        <f ca="true">+IF(OFFSET('Water Data'!$G$28,0,10*ROW('Water Data'!G118))="","",OFFSET('Water Data'!$G$28,0,10*ROW('Water Data'!G118)))</f>
        <v/>
      </c>
      <c r="CD124" s="277" t="str">
        <f ca="true">+IF(OFFSET('Water Data'!$G$29,0,10*ROW('Water Data'!G118))="","",OFFSET('Water Data'!$G$29,0,10*ROW('Water Data'!G118)))</f>
        <v/>
      </c>
      <c r="CE124" s="277" t="str">
        <f ca="true">+IF(OFFSET('Water Data'!$H$27,0,10*ROW('Water Data'!H118))="","",OFFSET('Water Data'!$H$27,0,10*ROW('Water Data'!H118)))</f>
        <v/>
      </c>
      <c r="CF124" s="277" t="str">
        <f ca="true">+IF(OFFSET('Water Data'!$H$28,0,10*ROW('Water Data'!H118))="","",OFFSET('Water Data'!$H$28,0,10*ROW('Water Data'!H118)))</f>
        <v/>
      </c>
      <c r="CG124" s="277" t="str">
        <f ca="true">+IF(OFFSET('Water Data'!$H$29,0,10*ROW('Water Data'!H118))="","",OFFSET('Water Data'!$H$29,0,10*ROW('Water Data'!H118)))</f>
        <v/>
      </c>
      <c r="CH124" s="277" t="str">
        <f ca="true">+IF(OFFSET('Water Data'!$I$27,0,10*ROW('Water Data'!I118))="","",OFFSET('Water Data'!$I$27,0,10*ROW('Water Data'!I118)))</f>
        <v/>
      </c>
      <c r="CI124" s="277" t="str">
        <f ca="true">+IF(OFFSET('Water Data'!$I$28,0,10*ROW('Water Data'!I118))="","",OFFSET('Water Data'!$I$28,0,10*ROW('Water Data'!I118)))</f>
        <v/>
      </c>
      <c r="CJ124" s="277" t="str">
        <f ca="true">+IF(OFFSET('Water Data'!$I$29,0,10*ROW('Water Data'!I118))="","",OFFSET('Water Data'!$I$29,0,10*ROW('Water Data'!I118)))</f>
        <v/>
      </c>
      <c r="CK124" s="277" t="str">
        <f ca="true">+IF(OFFSET('Sanitation Data'!$D$28,0,10*ROW('Sanitation Data'!D118))="","",OFFSET('Sanitation Data'!$D$28,0,10*ROW('Sanitation Data'!D118)))</f>
        <v/>
      </c>
      <c r="CL124" s="277" t="str">
        <f ca="true">+IF(OFFSET('Sanitation Data'!$D$29,0,10*ROW('Sanitation Data'!D118))="","",OFFSET('Sanitation Data'!$D$29,0,10*ROW('Sanitation Data'!D118)))</f>
        <v/>
      </c>
      <c r="CM124" s="277" t="str">
        <f ca="true">+IF(OFFSET('Sanitation Data'!$D$30,0,10*ROW('Sanitation Data'!D118))="","",OFFSET('Sanitation Data'!$D$30,0,10*ROW('Sanitation Data'!D118)))</f>
        <v/>
      </c>
      <c r="CN124" s="277" t="str">
        <f ca="true">+IF(OFFSET('Sanitation Data'!$D$31,0,10*ROW('Sanitation Data'!D118))="","",OFFSET('Sanitation Data'!$D$31,0,10*ROW('Sanitation Data'!D118)))</f>
        <v/>
      </c>
      <c r="CO124" s="277" t="str">
        <f ca="true">+IF(OFFSET('Sanitation Data'!$D$32,0,10*ROW('Sanitation Data'!D118))="","",OFFSET('Sanitation Data'!$D$32,0,10*ROW('Sanitation Data'!D118)))</f>
        <v/>
      </c>
      <c r="CP124" s="277" t="str">
        <f ca="true">+IF(OFFSET('Sanitation Data'!$E$28,0,10*ROW('Sanitation Data'!E118))="","",OFFSET('Sanitation Data'!$E$28,0,10*ROW('Sanitation Data'!E118)))</f>
        <v/>
      </c>
      <c r="CQ124" s="277" t="str">
        <f ca="true">+IF(OFFSET('Sanitation Data'!$E$29,0,10*ROW('Sanitation Data'!E118))="","",OFFSET('Sanitation Data'!$E$29,0,10*ROW('Sanitation Data'!E118)))</f>
        <v/>
      </c>
      <c r="CR124" s="277" t="str">
        <f ca="true">+IF(OFFSET('Sanitation Data'!$E$30,0,10*ROW('Sanitation Data'!E118))="","",OFFSET('Sanitation Data'!$E$30,0,10*ROW('Sanitation Data'!E118)))</f>
        <v/>
      </c>
      <c r="CS124" s="277" t="str">
        <f ca="true">+IF(OFFSET('Sanitation Data'!$E$31,0,10*ROW('Sanitation Data'!E118))="","",OFFSET('Sanitation Data'!$E$31,0,10*ROW('Sanitation Data'!E118)))</f>
        <v/>
      </c>
      <c r="CT124" s="277" t="str">
        <f ca="true">+IF(OFFSET('Sanitation Data'!$E$32,0,10*ROW('Sanitation Data'!E118))="","",OFFSET('Sanitation Data'!$E$32,0,10*ROW('Sanitation Data'!E118)))</f>
        <v/>
      </c>
      <c r="CU124" s="277" t="str">
        <f ca="true">+IF(OFFSET('Sanitation Data'!$F$28,0,10*ROW('Sanitation Data'!F118))="","",OFFSET('Sanitation Data'!$F$28,0,10*ROW('Sanitation Data'!F118)))</f>
        <v/>
      </c>
      <c r="CV124" s="277" t="str">
        <f ca="true">+IF(OFFSET('Sanitation Data'!$F$29,0,10*ROW('Sanitation Data'!F118))="","",OFFSET('Sanitation Data'!$F$29,0,10*ROW('Sanitation Data'!F118)))</f>
        <v/>
      </c>
      <c r="CW124" s="277" t="str">
        <f ca="true">+IF(OFFSET('Sanitation Data'!$F$30,0,10*ROW('Sanitation Data'!F118))="","",OFFSET('Sanitation Data'!$F$30,0,10*ROW('Sanitation Data'!F118)))</f>
        <v/>
      </c>
      <c r="CX124" s="277" t="str">
        <f ca="true">+IF(OFFSET('Sanitation Data'!$F$31,0,10*ROW('Sanitation Data'!F118))="","",OFFSET('Sanitation Data'!$F$31,0,10*ROW('Sanitation Data'!F118)))</f>
        <v/>
      </c>
      <c r="CY124" s="277" t="str">
        <f ca="true">+IF(OFFSET('Sanitation Data'!$F$32,0,10*ROW('Sanitation Data'!F118))="","",OFFSET('Sanitation Data'!$F$32,0,10*ROW('Sanitation Data'!F118)))</f>
        <v/>
      </c>
      <c r="CZ124" s="277" t="str">
        <f ca="true">+IF(OFFSET('Sanitation Data'!$G$28,0,10*ROW('Sanitation Data'!G118))="","",OFFSET('Sanitation Data'!$G$28,0,10*ROW('Sanitation Data'!G118)))</f>
        <v/>
      </c>
      <c r="DA124" s="277" t="str">
        <f ca="true">+IF(OFFSET('Sanitation Data'!$G$29,0,10*ROW('Sanitation Data'!G118))="","",OFFSET('Sanitation Data'!$G$29,0,10*ROW('Sanitation Data'!G118)))</f>
        <v/>
      </c>
      <c r="DB124" s="277" t="str">
        <f ca="true">+IF(OFFSET('Sanitation Data'!$G$30,0,10*ROW('Sanitation Data'!G118))="","",OFFSET('Sanitation Data'!$G$30,0,10*ROW('Sanitation Data'!G118)))</f>
        <v/>
      </c>
      <c r="DC124" s="277" t="str">
        <f ca="true">+IF(OFFSET('Sanitation Data'!$G$31,0,10*ROW('Sanitation Data'!G118))="","",OFFSET('Sanitation Data'!$G$31,0,10*ROW('Sanitation Data'!G118)))</f>
        <v/>
      </c>
      <c r="DD124" s="277" t="str">
        <f ca="true">+IF(OFFSET('Sanitation Data'!$G$32,0,10*ROW('Sanitation Data'!G118))="","",OFFSET('Sanitation Data'!$G$32,0,10*ROW('Sanitation Data'!G118)))</f>
        <v/>
      </c>
      <c r="DE124" s="277" t="str">
        <f ca="true">+IF(OFFSET('Sanitation Data'!$H$28,0,10*ROW('Sanitation Data'!H118))="","",OFFSET('Sanitation Data'!$H$28,0,10*ROW('Sanitation Data'!H118)))</f>
        <v/>
      </c>
      <c r="DF124" s="277" t="str">
        <f ca="true">+IF(OFFSET('Sanitation Data'!$H$29,0,10*ROW('Sanitation Data'!H118))="","",OFFSET('Sanitation Data'!$H$29,0,10*ROW('Sanitation Data'!H118)))</f>
        <v/>
      </c>
      <c r="DG124" s="277" t="str">
        <f ca="true">+IF(OFFSET('Sanitation Data'!$H$30,0,10*ROW('Sanitation Data'!H118))="","",OFFSET('Sanitation Data'!$H$30,0,10*ROW('Sanitation Data'!H118)))</f>
        <v/>
      </c>
      <c r="DH124" s="277" t="str">
        <f ca="true">+IF(OFFSET('Sanitation Data'!$H$31,0,10*ROW('Sanitation Data'!H118))="","",OFFSET('Sanitation Data'!$H$31,0,10*ROW('Sanitation Data'!H118)))</f>
        <v/>
      </c>
      <c r="DI124" s="277" t="str">
        <f ca="true">+IF(OFFSET('Sanitation Data'!$H$32,0,10*ROW('Sanitation Data'!H118))="","",OFFSET('Sanitation Data'!$H$32,0,10*ROW('Sanitation Data'!H118)))</f>
        <v/>
      </c>
      <c r="DJ124" s="277" t="str">
        <f ca="true">+IF(OFFSET('Sanitation Data'!$I$28,0,10*ROW('Sanitation Data'!I118))="","",OFFSET('Sanitation Data'!$I$28,0,10*ROW('Sanitation Data'!I118)))</f>
        <v/>
      </c>
      <c r="DK124" s="277" t="str">
        <f ca="true">+IF(OFFSET('Sanitation Data'!$I$29,0,10*ROW('Sanitation Data'!I118))="","",OFFSET('Sanitation Data'!$I$29,0,10*ROW('Sanitation Data'!I118)))</f>
        <v/>
      </c>
      <c r="DL124" s="277" t="str">
        <f ca="true">+IF(OFFSET('Sanitation Data'!$I$30,0,10*ROW('Sanitation Data'!I118))="","",OFFSET('Sanitation Data'!$I$30,0,10*ROW('Sanitation Data'!I118)))</f>
        <v/>
      </c>
      <c r="DM124" s="277" t="str">
        <f ca="true">+IF(OFFSET('Sanitation Data'!$I$31,0,10*ROW('Sanitation Data'!I118))="","",OFFSET('Sanitation Data'!$I$31,0,10*ROW('Sanitation Data'!I118)))</f>
        <v/>
      </c>
      <c r="DN124" s="277" t="str">
        <f ca="true">+IF(OFFSET('Sanitation Data'!$I$32,0,10*ROW('Sanitation Data'!I118))="","",OFFSET('Sanitation Data'!$I$32,0,10*ROW('Sanitation Data'!I118)))</f>
        <v/>
      </c>
      <c r="DO124" s="277" t="str">
        <f ca="true">+IF(OFFSET('Hygiene Data'!$D$11,0,10*ROW('Hygiene Data'!D118))="","",OFFSET('Hygiene Data'!$D$11,0,10*ROW('Hygiene Data'!D118)))</f>
        <v/>
      </c>
      <c r="DP124" s="277" t="str">
        <f ca="true">+IF(OFFSET('Hygiene Data'!$D$12,0,10*ROW('Hygiene Data'!D118))="","",OFFSET('Hygiene Data'!$D$12,0,10*ROW('Hygiene Data'!D118)))</f>
        <v/>
      </c>
      <c r="DQ124" s="277" t="str">
        <f ca="true">+IF(OFFSET('Hygiene Data'!$D$13,0,10*ROW('Hygiene Data'!D118))="","",OFFSET('Hygiene Data'!$D$13,0,10*ROW('Hygiene Data'!D118)))</f>
        <v/>
      </c>
      <c r="DR124" s="277" t="str">
        <f ca="true">+IF(OFFSET('Hygiene Data'!$E$11,0,10*ROW('Hygiene Data'!E118))="","",OFFSET('Hygiene Data'!$E$11,0,10*ROW('Hygiene Data'!E118)))</f>
        <v/>
      </c>
      <c r="DS124" s="277" t="str">
        <f ca="true">+IF(OFFSET('Hygiene Data'!$E$12,0,10*ROW('Hygiene Data'!E118))="","",OFFSET('Hygiene Data'!$E$12,0,10*ROW('Hygiene Data'!E118)))</f>
        <v/>
      </c>
      <c r="DT124" s="277" t="str">
        <f ca="true">+IF(OFFSET('Hygiene Data'!$E$13,0,10*ROW('Hygiene Data'!E118))="","",OFFSET('Hygiene Data'!$E$13,0,10*ROW('Hygiene Data'!E118)))</f>
        <v/>
      </c>
      <c r="DU124" s="277" t="str">
        <f ca="true">+IF(OFFSET('Hygiene Data'!$F$11,0,10*ROW('Hygiene Data'!F118))="","",OFFSET('Hygiene Data'!$F$11,0,10*ROW('Hygiene Data'!F118)))</f>
        <v/>
      </c>
      <c r="DV124" s="277" t="str">
        <f ca="true">+IF(OFFSET('Hygiene Data'!$F$12,0,10*ROW('Hygiene Data'!F118))="","",OFFSET('Hygiene Data'!$F$12,0,10*ROW('Hygiene Data'!F118)))</f>
        <v/>
      </c>
      <c r="DW124" s="277" t="str">
        <f ca="true">+IF(OFFSET('Hygiene Data'!$F$13,0,10*ROW('Hygiene Data'!F118))="","",OFFSET('Hygiene Data'!$F$13,0,10*ROW('Hygiene Data'!F118)))</f>
        <v/>
      </c>
      <c r="DX124" s="277" t="str">
        <f ca="true">+IF(OFFSET('Hygiene Data'!$G$11,0,10*ROW('Hygiene Data'!G118))="","",OFFSET('Hygiene Data'!$G$11,0,10*ROW('Hygiene Data'!G118)))</f>
        <v/>
      </c>
      <c r="DY124" s="277" t="str">
        <f ca="true">+IF(OFFSET('Hygiene Data'!$G$12,0,10*ROW('Hygiene Data'!G118))="","",OFFSET('Hygiene Data'!$G$12,0,10*ROW('Hygiene Data'!G118)))</f>
        <v/>
      </c>
      <c r="DZ124" s="277" t="str">
        <f ca="true">+IF(OFFSET('Hygiene Data'!$G$13,0,10*ROW('Hygiene Data'!G118))="","",OFFSET('Hygiene Data'!$G$13,0,10*ROW('Hygiene Data'!G118)))</f>
        <v/>
      </c>
      <c r="EA124" s="277" t="str">
        <f ca="true">+IF(OFFSET('Hygiene Data'!$H$11,0,10*ROW('Hygiene Data'!H118))="","",OFFSET('Hygiene Data'!$H$11,0,10*ROW('Hygiene Data'!H118)))</f>
        <v/>
      </c>
      <c r="EB124" s="277" t="str">
        <f ca="true">+IF(OFFSET('Hygiene Data'!$H$12,0,10*ROW('Hygiene Data'!H118))="","",OFFSET('Hygiene Data'!$H$12,0,10*ROW('Hygiene Data'!H118)))</f>
        <v/>
      </c>
      <c r="EC124" s="277" t="str">
        <f ca="true">+IF(OFFSET('Hygiene Data'!$H$13,0,10*ROW('Hygiene Data'!H118))="","",OFFSET('Hygiene Data'!$H$13,0,10*ROW('Hygiene Data'!H118)))</f>
        <v/>
      </c>
      <c r="ED124" s="277" t="str">
        <f ca="true">+IF(OFFSET('Hygiene Data'!$I$11,0,10*ROW('Hygiene Data'!I118))="","",OFFSET('Hygiene Data'!$I$11,0,10*ROW('Hygiene Data'!I118)))</f>
        <v/>
      </c>
      <c r="EE124" s="277" t="str">
        <f ca="true">+IF(OFFSET('Hygiene Data'!$I$12,0,10*ROW('Hygiene Data'!I118))="","",OFFSET('Hygiene Data'!$I$12,0,10*ROW('Hygiene Data'!I118)))</f>
        <v/>
      </c>
      <c r="EF124" s="277"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33" t="str">
        <f t="shared" ca="true" si="1"/>
        <v/>
      </c>
      <c r="D125" s="92"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2"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2"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2"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2"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2"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2"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2"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2"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2"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2"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2"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2"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2"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2"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2"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2"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2"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3"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3"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3"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3"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3"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3"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3"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3"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3"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3"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3"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3"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3"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3"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3"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3"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3"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3"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3"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3"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3"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3"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3"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3"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3"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3"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3"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3"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3"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3"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4"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4"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4"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4"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4"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4"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4"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4"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4"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4"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4"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4"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4"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4"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4"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4"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4"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4"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7"/>
      <c r="BS125" s="277" t="str">
        <f ca="true">+IF(OFFSET('Water Data'!$D$27,0,10*ROW('Water Data'!D119))="","",OFFSET('Water Data'!$D$27,0,10*ROW('Water Data'!D119)))</f>
        <v/>
      </c>
      <c r="BT125" s="277" t="str">
        <f ca="true">+IF(OFFSET('Water Data'!$D$28,0,10*ROW('Water Data'!D119))="","",OFFSET('Water Data'!$D$28,0,10*ROW('Water Data'!D119)))</f>
        <v/>
      </c>
      <c r="BU125" s="277" t="str">
        <f ca="true">+IF(OFFSET('Water Data'!$D$29,0,10*ROW('Water Data'!D119))="","",OFFSET('Water Data'!$D$29,0,10*ROW('Water Data'!D119)))</f>
        <v/>
      </c>
      <c r="BV125" s="277" t="str">
        <f ca="true">+IF(OFFSET('Water Data'!$E$27,0,10*ROW('Water Data'!E119))="","",OFFSET('Water Data'!$E$27,0,10*ROW('Water Data'!E119)))</f>
        <v/>
      </c>
      <c r="BW125" s="277" t="str">
        <f ca="true">+IF(OFFSET('Water Data'!$E$28,0,10*ROW('Water Data'!E119))="","",OFFSET('Water Data'!$E$28,0,10*ROW('Water Data'!E119)))</f>
        <v/>
      </c>
      <c r="BX125" s="277" t="str">
        <f ca="true">+IF(OFFSET('Water Data'!$E$29,0,10*ROW('Water Data'!E119))="","",OFFSET('Water Data'!$E$29,0,10*ROW('Water Data'!E119)))</f>
        <v/>
      </c>
      <c r="BY125" s="277" t="str">
        <f ca="true">+IF(OFFSET('Water Data'!$F$27,0,10*ROW('Water Data'!F119))="","",OFFSET('Water Data'!$F$27,0,10*ROW('Water Data'!F119)))</f>
        <v/>
      </c>
      <c r="BZ125" s="277" t="str">
        <f ca="true">+IF(OFFSET('Water Data'!$F$28,0,10*ROW('Water Data'!F119))="","",OFFSET('Water Data'!$F$28,0,10*ROW('Water Data'!F119)))</f>
        <v/>
      </c>
      <c r="CA125" s="277" t="str">
        <f ca="true">+IF(OFFSET('Water Data'!$F$29,0,10*ROW('Water Data'!F119))="","",OFFSET('Water Data'!$F$29,0,10*ROW('Water Data'!F119)))</f>
        <v/>
      </c>
      <c r="CB125" s="277" t="str">
        <f ca="true">+IF(OFFSET('Water Data'!$G$27,0,10*ROW('Water Data'!G119))="","",OFFSET('Water Data'!$G$27,0,10*ROW('Water Data'!G119)))</f>
        <v/>
      </c>
      <c r="CC125" s="277" t="str">
        <f ca="true">+IF(OFFSET('Water Data'!$G$28,0,10*ROW('Water Data'!G119))="","",OFFSET('Water Data'!$G$28,0,10*ROW('Water Data'!G119)))</f>
        <v/>
      </c>
      <c r="CD125" s="277" t="str">
        <f ca="true">+IF(OFFSET('Water Data'!$G$29,0,10*ROW('Water Data'!G119))="","",OFFSET('Water Data'!$G$29,0,10*ROW('Water Data'!G119)))</f>
        <v/>
      </c>
      <c r="CE125" s="277" t="str">
        <f ca="true">+IF(OFFSET('Water Data'!$H$27,0,10*ROW('Water Data'!H119))="","",OFFSET('Water Data'!$H$27,0,10*ROW('Water Data'!H119)))</f>
        <v/>
      </c>
      <c r="CF125" s="277" t="str">
        <f ca="true">+IF(OFFSET('Water Data'!$H$28,0,10*ROW('Water Data'!H119))="","",OFFSET('Water Data'!$H$28,0,10*ROW('Water Data'!H119)))</f>
        <v/>
      </c>
      <c r="CG125" s="277" t="str">
        <f ca="true">+IF(OFFSET('Water Data'!$H$29,0,10*ROW('Water Data'!H119))="","",OFFSET('Water Data'!$H$29,0,10*ROW('Water Data'!H119)))</f>
        <v/>
      </c>
      <c r="CH125" s="277" t="str">
        <f ca="true">+IF(OFFSET('Water Data'!$I$27,0,10*ROW('Water Data'!I119))="","",OFFSET('Water Data'!$I$27,0,10*ROW('Water Data'!I119)))</f>
        <v/>
      </c>
      <c r="CI125" s="277" t="str">
        <f ca="true">+IF(OFFSET('Water Data'!$I$28,0,10*ROW('Water Data'!I119))="","",OFFSET('Water Data'!$I$28,0,10*ROW('Water Data'!I119)))</f>
        <v/>
      </c>
      <c r="CJ125" s="277" t="str">
        <f ca="true">+IF(OFFSET('Water Data'!$I$29,0,10*ROW('Water Data'!I119))="","",OFFSET('Water Data'!$I$29,0,10*ROW('Water Data'!I119)))</f>
        <v/>
      </c>
      <c r="CK125" s="277" t="str">
        <f ca="true">+IF(OFFSET('Sanitation Data'!$D$28,0,10*ROW('Sanitation Data'!D119))="","",OFFSET('Sanitation Data'!$D$28,0,10*ROW('Sanitation Data'!D119)))</f>
        <v/>
      </c>
      <c r="CL125" s="277" t="str">
        <f ca="true">+IF(OFFSET('Sanitation Data'!$D$29,0,10*ROW('Sanitation Data'!D119))="","",OFFSET('Sanitation Data'!$D$29,0,10*ROW('Sanitation Data'!D119)))</f>
        <v/>
      </c>
      <c r="CM125" s="277" t="str">
        <f ca="true">+IF(OFFSET('Sanitation Data'!$D$30,0,10*ROW('Sanitation Data'!D119))="","",OFFSET('Sanitation Data'!$D$30,0,10*ROW('Sanitation Data'!D119)))</f>
        <v/>
      </c>
      <c r="CN125" s="277" t="str">
        <f ca="true">+IF(OFFSET('Sanitation Data'!$D$31,0,10*ROW('Sanitation Data'!D119))="","",OFFSET('Sanitation Data'!$D$31,0,10*ROW('Sanitation Data'!D119)))</f>
        <v/>
      </c>
      <c r="CO125" s="277" t="str">
        <f ca="true">+IF(OFFSET('Sanitation Data'!$D$32,0,10*ROW('Sanitation Data'!D119))="","",OFFSET('Sanitation Data'!$D$32,0,10*ROW('Sanitation Data'!D119)))</f>
        <v/>
      </c>
      <c r="CP125" s="277" t="str">
        <f ca="true">+IF(OFFSET('Sanitation Data'!$E$28,0,10*ROW('Sanitation Data'!E119))="","",OFFSET('Sanitation Data'!$E$28,0,10*ROW('Sanitation Data'!E119)))</f>
        <v/>
      </c>
      <c r="CQ125" s="277" t="str">
        <f ca="true">+IF(OFFSET('Sanitation Data'!$E$29,0,10*ROW('Sanitation Data'!E119))="","",OFFSET('Sanitation Data'!$E$29,0,10*ROW('Sanitation Data'!E119)))</f>
        <v/>
      </c>
      <c r="CR125" s="277" t="str">
        <f ca="true">+IF(OFFSET('Sanitation Data'!$E$30,0,10*ROW('Sanitation Data'!E119))="","",OFFSET('Sanitation Data'!$E$30,0,10*ROW('Sanitation Data'!E119)))</f>
        <v/>
      </c>
      <c r="CS125" s="277" t="str">
        <f ca="true">+IF(OFFSET('Sanitation Data'!$E$31,0,10*ROW('Sanitation Data'!E119))="","",OFFSET('Sanitation Data'!$E$31,0,10*ROW('Sanitation Data'!E119)))</f>
        <v/>
      </c>
      <c r="CT125" s="277" t="str">
        <f ca="true">+IF(OFFSET('Sanitation Data'!$E$32,0,10*ROW('Sanitation Data'!E119))="","",OFFSET('Sanitation Data'!$E$32,0,10*ROW('Sanitation Data'!E119)))</f>
        <v/>
      </c>
      <c r="CU125" s="277" t="str">
        <f ca="true">+IF(OFFSET('Sanitation Data'!$F$28,0,10*ROW('Sanitation Data'!F119))="","",OFFSET('Sanitation Data'!$F$28,0,10*ROW('Sanitation Data'!F119)))</f>
        <v/>
      </c>
      <c r="CV125" s="277" t="str">
        <f ca="true">+IF(OFFSET('Sanitation Data'!$F$29,0,10*ROW('Sanitation Data'!F119))="","",OFFSET('Sanitation Data'!$F$29,0,10*ROW('Sanitation Data'!F119)))</f>
        <v/>
      </c>
      <c r="CW125" s="277" t="str">
        <f ca="true">+IF(OFFSET('Sanitation Data'!$F$30,0,10*ROW('Sanitation Data'!F119))="","",OFFSET('Sanitation Data'!$F$30,0,10*ROW('Sanitation Data'!F119)))</f>
        <v/>
      </c>
      <c r="CX125" s="277" t="str">
        <f ca="true">+IF(OFFSET('Sanitation Data'!$F$31,0,10*ROW('Sanitation Data'!F119))="","",OFFSET('Sanitation Data'!$F$31,0,10*ROW('Sanitation Data'!F119)))</f>
        <v/>
      </c>
      <c r="CY125" s="277" t="str">
        <f ca="true">+IF(OFFSET('Sanitation Data'!$F$32,0,10*ROW('Sanitation Data'!F119))="","",OFFSET('Sanitation Data'!$F$32,0,10*ROW('Sanitation Data'!F119)))</f>
        <v/>
      </c>
      <c r="CZ125" s="277" t="str">
        <f ca="true">+IF(OFFSET('Sanitation Data'!$G$28,0,10*ROW('Sanitation Data'!G119))="","",OFFSET('Sanitation Data'!$G$28,0,10*ROW('Sanitation Data'!G119)))</f>
        <v/>
      </c>
      <c r="DA125" s="277" t="str">
        <f ca="true">+IF(OFFSET('Sanitation Data'!$G$29,0,10*ROW('Sanitation Data'!G119))="","",OFFSET('Sanitation Data'!$G$29,0,10*ROW('Sanitation Data'!G119)))</f>
        <v/>
      </c>
      <c r="DB125" s="277" t="str">
        <f ca="true">+IF(OFFSET('Sanitation Data'!$G$30,0,10*ROW('Sanitation Data'!G119))="","",OFFSET('Sanitation Data'!$G$30,0,10*ROW('Sanitation Data'!G119)))</f>
        <v/>
      </c>
      <c r="DC125" s="277" t="str">
        <f ca="true">+IF(OFFSET('Sanitation Data'!$G$31,0,10*ROW('Sanitation Data'!G119))="","",OFFSET('Sanitation Data'!$G$31,0,10*ROW('Sanitation Data'!G119)))</f>
        <v/>
      </c>
      <c r="DD125" s="277" t="str">
        <f ca="true">+IF(OFFSET('Sanitation Data'!$G$32,0,10*ROW('Sanitation Data'!G119))="","",OFFSET('Sanitation Data'!$G$32,0,10*ROW('Sanitation Data'!G119)))</f>
        <v/>
      </c>
      <c r="DE125" s="277" t="str">
        <f ca="true">+IF(OFFSET('Sanitation Data'!$H$28,0,10*ROW('Sanitation Data'!H119))="","",OFFSET('Sanitation Data'!$H$28,0,10*ROW('Sanitation Data'!H119)))</f>
        <v/>
      </c>
      <c r="DF125" s="277" t="str">
        <f ca="true">+IF(OFFSET('Sanitation Data'!$H$29,0,10*ROW('Sanitation Data'!H119))="","",OFFSET('Sanitation Data'!$H$29,0,10*ROW('Sanitation Data'!H119)))</f>
        <v/>
      </c>
      <c r="DG125" s="277" t="str">
        <f ca="true">+IF(OFFSET('Sanitation Data'!$H$30,0,10*ROW('Sanitation Data'!H119))="","",OFFSET('Sanitation Data'!$H$30,0,10*ROW('Sanitation Data'!H119)))</f>
        <v/>
      </c>
      <c r="DH125" s="277" t="str">
        <f ca="true">+IF(OFFSET('Sanitation Data'!$H$31,0,10*ROW('Sanitation Data'!H119))="","",OFFSET('Sanitation Data'!$H$31,0,10*ROW('Sanitation Data'!H119)))</f>
        <v/>
      </c>
      <c r="DI125" s="277" t="str">
        <f ca="true">+IF(OFFSET('Sanitation Data'!$H$32,0,10*ROW('Sanitation Data'!H119))="","",OFFSET('Sanitation Data'!$H$32,0,10*ROW('Sanitation Data'!H119)))</f>
        <v/>
      </c>
      <c r="DJ125" s="277" t="str">
        <f ca="true">+IF(OFFSET('Sanitation Data'!$I$28,0,10*ROW('Sanitation Data'!I119))="","",OFFSET('Sanitation Data'!$I$28,0,10*ROW('Sanitation Data'!I119)))</f>
        <v/>
      </c>
      <c r="DK125" s="277" t="str">
        <f ca="true">+IF(OFFSET('Sanitation Data'!$I$29,0,10*ROW('Sanitation Data'!I119))="","",OFFSET('Sanitation Data'!$I$29,0,10*ROW('Sanitation Data'!I119)))</f>
        <v/>
      </c>
      <c r="DL125" s="277" t="str">
        <f ca="true">+IF(OFFSET('Sanitation Data'!$I$30,0,10*ROW('Sanitation Data'!I119))="","",OFFSET('Sanitation Data'!$I$30,0,10*ROW('Sanitation Data'!I119)))</f>
        <v/>
      </c>
      <c r="DM125" s="277" t="str">
        <f ca="true">+IF(OFFSET('Sanitation Data'!$I$31,0,10*ROW('Sanitation Data'!I119))="","",OFFSET('Sanitation Data'!$I$31,0,10*ROW('Sanitation Data'!I119)))</f>
        <v/>
      </c>
      <c r="DN125" s="277" t="str">
        <f ca="true">+IF(OFFSET('Sanitation Data'!$I$32,0,10*ROW('Sanitation Data'!I119))="","",OFFSET('Sanitation Data'!$I$32,0,10*ROW('Sanitation Data'!I119)))</f>
        <v/>
      </c>
      <c r="DO125" s="277" t="str">
        <f ca="true">+IF(OFFSET('Hygiene Data'!$D$11,0,10*ROW('Hygiene Data'!D119))="","",OFFSET('Hygiene Data'!$D$11,0,10*ROW('Hygiene Data'!D119)))</f>
        <v/>
      </c>
      <c r="DP125" s="277" t="str">
        <f ca="true">+IF(OFFSET('Hygiene Data'!$D$12,0,10*ROW('Hygiene Data'!D119))="","",OFFSET('Hygiene Data'!$D$12,0,10*ROW('Hygiene Data'!D119)))</f>
        <v/>
      </c>
      <c r="DQ125" s="277" t="str">
        <f ca="true">+IF(OFFSET('Hygiene Data'!$D$13,0,10*ROW('Hygiene Data'!D119))="","",OFFSET('Hygiene Data'!$D$13,0,10*ROW('Hygiene Data'!D119)))</f>
        <v/>
      </c>
      <c r="DR125" s="277" t="str">
        <f ca="true">+IF(OFFSET('Hygiene Data'!$E$11,0,10*ROW('Hygiene Data'!E119))="","",OFFSET('Hygiene Data'!$E$11,0,10*ROW('Hygiene Data'!E119)))</f>
        <v/>
      </c>
      <c r="DS125" s="277" t="str">
        <f ca="true">+IF(OFFSET('Hygiene Data'!$E$12,0,10*ROW('Hygiene Data'!E119))="","",OFFSET('Hygiene Data'!$E$12,0,10*ROW('Hygiene Data'!E119)))</f>
        <v/>
      </c>
      <c r="DT125" s="277" t="str">
        <f ca="true">+IF(OFFSET('Hygiene Data'!$E$13,0,10*ROW('Hygiene Data'!E119))="","",OFFSET('Hygiene Data'!$E$13,0,10*ROW('Hygiene Data'!E119)))</f>
        <v/>
      </c>
      <c r="DU125" s="277" t="str">
        <f ca="true">+IF(OFFSET('Hygiene Data'!$F$11,0,10*ROW('Hygiene Data'!F119))="","",OFFSET('Hygiene Data'!$F$11,0,10*ROW('Hygiene Data'!F119)))</f>
        <v/>
      </c>
      <c r="DV125" s="277" t="str">
        <f ca="true">+IF(OFFSET('Hygiene Data'!$F$12,0,10*ROW('Hygiene Data'!F119))="","",OFFSET('Hygiene Data'!$F$12,0,10*ROW('Hygiene Data'!F119)))</f>
        <v/>
      </c>
      <c r="DW125" s="277" t="str">
        <f ca="true">+IF(OFFSET('Hygiene Data'!$F$13,0,10*ROW('Hygiene Data'!F119))="","",OFFSET('Hygiene Data'!$F$13,0,10*ROW('Hygiene Data'!F119)))</f>
        <v/>
      </c>
      <c r="DX125" s="277" t="str">
        <f ca="true">+IF(OFFSET('Hygiene Data'!$G$11,0,10*ROW('Hygiene Data'!G119))="","",OFFSET('Hygiene Data'!$G$11,0,10*ROW('Hygiene Data'!G119)))</f>
        <v/>
      </c>
      <c r="DY125" s="277" t="str">
        <f ca="true">+IF(OFFSET('Hygiene Data'!$G$12,0,10*ROW('Hygiene Data'!G119))="","",OFFSET('Hygiene Data'!$G$12,0,10*ROW('Hygiene Data'!G119)))</f>
        <v/>
      </c>
      <c r="DZ125" s="277" t="str">
        <f ca="true">+IF(OFFSET('Hygiene Data'!$G$13,0,10*ROW('Hygiene Data'!G119))="","",OFFSET('Hygiene Data'!$G$13,0,10*ROW('Hygiene Data'!G119)))</f>
        <v/>
      </c>
      <c r="EA125" s="277" t="str">
        <f ca="true">+IF(OFFSET('Hygiene Data'!$H$11,0,10*ROW('Hygiene Data'!H119))="","",OFFSET('Hygiene Data'!$H$11,0,10*ROW('Hygiene Data'!H119)))</f>
        <v/>
      </c>
      <c r="EB125" s="277" t="str">
        <f ca="true">+IF(OFFSET('Hygiene Data'!$H$12,0,10*ROW('Hygiene Data'!H119))="","",OFFSET('Hygiene Data'!$H$12,0,10*ROW('Hygiene Data'!H119)))</f>
        <v/>
      </c>
      <c r="EC125" s="277" t="str">
        <f ca="true">+IF(OFFSET('Hygiene Data'!$H$13,0,10*ROW('Hygiene Data'!H119))="","",OFFSET('Hygiene Data'!$H$13,0,10*ROW('Hygiene Data'!H119)))</f>
        <v/>
      </c>
      <c r="ED125" s="277" t="str">
        <f ca="true">+IF(OFFSET('Hygiene Data'!$I$11,0,10*ROW('Hygiene Data'!I119))="","",OFFSET('Hygiene Data'!$I$11,0,10*ROW('Hygiene Data'!I119)))</f>
        <v/>
      </c>
      <c r="EE125" s="277" t="str">
        <f ca="true">+IF(OFFSET('Hygiene Data'!$I$12,0,10*ROW('Hygiene Data'!I119))="","",OFFSET('Hygiene Data'!$I$12,0,10*ROW('Hygiene Data'!I119)))</f>
        <v/>
      </c>
      <c r="EF125" s="277"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33" t="str">
        <f t="shared" ca="true" si="1"/>
        <v/>
      </c>
      <c r="D126" s="92"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2"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2"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2"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2"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2"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2"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2"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2"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2"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2"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2"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2"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2"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2"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2"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2"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2"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3"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3"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3"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3"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3"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3"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3"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3"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3"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3"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3"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3"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3"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3"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3"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3"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3"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3"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3"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3"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3"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3"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3"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3"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3"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3"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3"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3"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3"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3"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4"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4"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4"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4"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4"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4"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4"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4"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4"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4"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4"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4"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4"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4"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4"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4"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4"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4"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7"/>
      <c r="BS126" s="277" t="str">
        <f ca="true">+IF(OFFSET('Water Data'!$D$27,0,10*ROW('Water Data'!D120))="","",OFFSET('Water Data'!$D$27,0,10*ROW('Water Data'!D120)))</f>
        <v/>
      </c>
      <c r="BT126" s="277" t="str">
        <f ca="true">+IF(OFFSET('Water Data'!$D$28,0,10*ROW('Water Data'!D120))="","",OFFSET('Water Data'!$D$28,0,10*ROW('Water Data'!D120)))</f>
        <v/>
      </c>
      <c r="BU126" s="277" t="str">
        <f ca="true">+IF(OFFSET('Water Data'!$D$29,0,10*ROW('Water Data'!D120))="","",OFFSET('Water Data'!$D$29,0,10*ROW('Water Data'!D120)))</f>
        <v/>
      </c>
      <c r="BV126" s="277" t="str">
        <f ca="true">+IF(OFFSET('Water Data'!$E$27,0,10*ROW('Water Data'!E120))="","",OFFSET('Water Data'!$E$27,0,10*ROW('Water Data'!E120)))</f>
        <v/>
      </c>
      <c r="BW126" s="277" t="str">
        <f ca="true">+IF(OFFSET('Water Data'!$E$28,0,10*ROW('Water Data'!E120))="","",OFFSET('Water Data'!$E$28,0,10*ROW('Water Data'!E120)))</f>
        <v/>
      </c>
      <c r="BX126" s="277" t="str">
        <f ca="true">+IF(OFFSET('Water Data'!$E$29,0,10*ROW('Water Data'!E120))="","",OFFSET('Water Data'!$E$29,0,10*ROW('Water Data'!E120)))</f>
        <v/>
      </c>
      <c r="BY126" s="277" t="str">
        <f ca="true">+IF(OFFSET('Water Data'!$F$27,0,10*ROW('Water Data'!F120))="","",OFFSET('Water Data'!$F$27,0,10*ROW('Water Data'!F120)))</f>
        <v/>
      </c>
      <c r="BZ126" s="277" t="str">
        <f ca="true">+IF(OFFSET('Water Data'!$F$28,0,10*ROW('Water Data'!F120))="","",OFFSET('Water Data'!$F$28,0,10*ROW('Water Data'!F120)))</f>
        <v/>
      </c>
      <c r="CA126" s="277" t="str">
        <f ca="true">+IF(OFFSET('Water Data'!$F$29,0,10*ROW('Water Data'!F120))="","",OFFSET('Water Data'!$F$29,0,10*ROW('Water Data'!F120)))</f>
        <v/>
      </c>
      <c r="CB126" s="277" t="str">
        <f ca="true">+IF(OFFSET('Water Data'!$G$27,0,10*ROW('Water Data'!G120))="","",OFFSET('Water Data'!$G$27,0,10*ROW('Water Data'!G120)))</f>
        <v/>
      </c>
      <c r="CC126" s="277" t="str">
        <f ca="true">+IF(OFFSET('Water Data'!$G$28,0,10*ROW('Water Data'!G120))="","",OFFSET('Water Data'!$G$28,0,10*ROW('Water Data'!G120)))</f>
        <v/>
      </c>
      <c r="CD126" s="277" t="str">
        <f ca="true">+IF(OFFSET('Water Data'!$G$29,0,10*ROW('Water Data'!G120))="","",OFFSET('Water Data'!$G$29,0,10*ROW('Water Data'!G120)))</f>
        <v/>
      </c>
      <c r="CE126" s="277" t="str">
        <f ca="true">+IF(OFFSET('Water Data'!$H$27,0,10*ROW('Water Data'!H120))="","",OFFSET('Water Data'!$H$27,0,10*ROW('Water Data'!H120)))</f>
        <v/>
      </c>
      <c r="CF126" s="277" t="str">
        <f ca="true">+IF(OFFSET('Water Data'!$H$28,0,10*ROW('Water Data'!H120))="","",OFFSET('Water Data'!$H$28,0,10*ROW('Water Data'!H120)))</f>
        <v/>
      </c>
      <c r="CG126" s="277" t="str">
        <f ca="true">+IF(OFFSET('Water Data'!$H$29,0,10*ROW('Water Data'!H120))="","",OFFSET('Water Data'!$H$29,0,10*ROW('Water Data'!H120)))</f>
        <v/>
      </c>
      <c r="CH126" s="277" t="str">
        <f ca="true">+IF(OFFSET('Water Data'!$I$27,0,10*ROW('Water Data'!I120))="","",OFFSET('Water Data'!$I$27,0,10*ROW('Water Data'!I120)))</f>
        <v/>
      </c>
      <c r="CI126" s="277" t="str">
        <f ca="true">+IF(OFFSET('Water Data'!$I$28,0,10*ROW('Water Data'!I120))="","",OFFSET('Water Data'!$I$28,0,10*ROW('Water Data'!I120)))</f>
        <v/>
      </c>
      <c r="CJ126" s="277" t="str">
        <f ca="true">+IF(OFFSET('Water Data'!$I$29,0,10*ROW('Water Data'!I120))="","",OFFSET('Water Data'!$I$29,0,10*ROW('Water Data'!I120)))</f>
        <v/>
      </c>
      <c r="CK126" s="277" t="str">
        <f ca="true">+IF(OFFSET('Sanitation Data'!$D$28,0,10*ROW('Sanitation Data'!D120))="","",OFFSET('Sanitation Data'!$D$28,0,10*ROW('Sanitation Data'!D120)))</f>
        <v/>
      </c>
      <c r="CL126" s="277" t="str">
        <f ca="true">+IF(OFFSET('Sanitation Data'!$D$29,0,10*ROW('Sanitation Data'!D120))="","",OFFSET('Sanitation Data'!$D$29,0,10*ROW('Sanitation Data'!D120)))</f>
        <v/>
      </c>
      <c r="CM126" s="277" t="str">
        <f ca="true">+IF(OFFSET('Sanitation Data'!$D$30,0,10*ROW('Sanitation Data'!D120))="","",OFFSET('Sanitation Data'!$D$30,0,10*ROW('Sanitation Data'!D120)))</f>
        <v/>
      </c>
      <c r="CN126" s="277" t="str">
        <f ca="true">+IF(OFFSET('Sanitation Data'!$D$31,0,10*ROW('Sanitation Data'!D120))="","",OFFSET('Sanitation Data'!$D$31,0,10*ROW('Sanitation Data'!D120)))</f>
        <v/>
      </c>
      <c r="CO126" s="277" t="str">
        <f ca="true">+IF(OFFSET('Sanitation Data'!$D$32,0,10*ROW('Sanitation Data'!D120))="","",OFFSET('Sanitation Data'!$D$32,0,10*ROW('Sanitation Data'!D120)))</f>
        <v/>
      </c>
      <c r="CP126" s="277" t="str">
        <f ca="true">+IF(OFFSET('Sanitation Data'!$E$28,0,10*ROW('Sanitation Data'!E120))="","",OFFSET('Sanitation Data'!$E$28,0,10*ROW('Sanitation Data'!E120)))</f>
        <v/>
      </c>
      <c r="CQ126" s="277" t="str">
        <f ca="true">+IF(OFFSET('Sanitation Data'!$E$29,0,10*ROW('Sanitation Data'!E120))="","",OFFSET('Sanitation Data'!$E$29,0,10*ROW('Sanitation Data'!E120)))</f>
        <v/>
      </c>
      <c r="CR126" s="277" t="str">
        <f ca="true">+IF(OFFSET('Sanitation Data'!$E$30,0,10*ROW('Sanitation Data'!E120))="","",OFFSET('Sanitation Data'!$E$30,0,10*ROW('Sanitation Data'!E120)))</f>
        <v/>
      </c>
      <c r="CS126" s="277" t="str">
        <f ca="true">+IF(OFFSET('Sanitation Data'!$E$31,0,10*ROW('Sanitation Data'!E120))="","",OFFSET('Sanitation Data'!$E$31,0,10*ROW('Sanitation Data'!E120)))</f>
        <v/>
      </c>
      <c r="CT126" s="277" t="str">
        <f ca="true">+IF(OFFSET('Sanitation Data'!$E$32,0,10*ROW('Sanitation Data'!E120))="","",OFFSET('Sanitation Data'!$E$32,0,10*ROW('Sanitation Data'!E120)))</f>
        <v/>
      </c>
      <c r="CU126" s="277" t="str">
        <f ca="true">+IF(OFFSET('Sanitation Data'!$F$28,0,10*ROW('Sanitation Data'!F120))="","",OFFSET('Sanitation Data'!$F$28,0,10*ROW('Sanitation Data'!F120)))</f>
        <v/>
      </c>
      <c r="CV126" s="277" t="str">
        <f ca="true">+IF(OFFSET('Sanitation Data'!$F$29,0,10*ROW('Sanitation Data'!F120))="","",OFFSET('Sanitation Data'!$F$29,0,10*ROW('Sanitation Data'!F120)))</f>
        <v/>
      </c>
      <c r="CW126" s="277" t="str">
        <f ca="true">+IF(OFFSET('Sanitation Data'!$F$30,0,10*ROW('Sanitation Data'!F120))="","",OFFSET('Sanitation Data'!$F$30,0,10*ROW('Sanitation Data'!F120)))</f>
        <v/>
      </c>
      <c r="CX126" s="277" t="str">
        <f ca="true">+IF(OFFSET('Sanitation Data'!$F$31,0,10*ROW('Sanitation Data'!F120))="","",OFFSET('Sanitation Data'!$F$31,0,10*ROW('Sanitation Data'!F120)))</f>
        <v/>
      </c>
      <c r="CY126" s="277" t="str">
        <f ca="true">+IF(OFFSET('Sanitation Data'!$F$32,0,10*ROW('Sanitation Data'!F120))="","",OFFSET('Sanitation Data'!$F$32,0,10*ROW('Sanitation Data'!F120)))</f>
        <v/>
      </c>
      <c r="CZ126" s="277" t="str">
        <f ca="true">+IF(OFFSET('Sanitation Data'!$G$28,0,10*ROW('Sanitation Data'!G120))="","",OFFSET('Sanitation Data'!$G$28,0,10*ROW('Sanitation Data'!G120)))</f>
        <v/>
      </c>
      <c r="DA126" s="277" t="str">
        <f ca="true">+IF(OFFSET('Sanitation Data'!$G$29,0,10*ROW('Sanitation Data'!G120))="","",OFFSET('Sanitation Data'!$G$29,0,10*ROW('Sanitation Data'!G120)))</f>
        <v/>
      </c>
      <c r="DB126" s="277" t="str">
        <f ca="true">+IF(OFFSET('Sanitation Data'!$G$30,0,10*ROW('Sanitation Data'!G120))="","",OFFSET('Sanitation Data'!$G$30,0,10*ROW('Sanitation Data'!G120)))</f>
        <v/>
      </c>
      <c r="DC126" s="277" t="str">
        <f ca="true">+IF(OFFSET('Sanitation Data'!$G$31,0,10*ROW('Sanitation Data'!G120))="","",OFFSET('Sanitation Data'!$G$31,0,10*ROW('Sanitation Data'!G120)))</f>
        <v/>
      </c>
      <c r="DD126" s="277" t="str">
        <f ca="true">+IF(OFFSET('Sanitation Data'!$G$32,0,10*ROW('Sanitation Data'!G120))="","",OFFSET('Sanitation Data'!$G$32,0,10*ROW('Sanitation Data'!G120)))</f>
        <v/>
      </c>
      <c r="DE126" s="277" t="str">
        <f ca="true">+IF(OFFSET('Sanitation Data'!$H$28,0,10*ROW('Sanitation Data'!H120))="","",OFFSET('Sanitation Data'!$H$28,0,10*ROW('Sanitation Data'!H120)))</f>
        <v/>
      </c>
      <c r="DF126" s="277" t="str">
        <f ca="true">+IF(OFFSET('Sanitation Data'!$H$29,0,10*ROW('Sanitation Data'!H120))="","",OFFSET('Sanitation Data'!$H$29,0,10*ROW('Sanitation Data'!H120)))</f>
        <v/>
      </c>
      <c r="DG126" s="277" t="str">
        <f ca="true">+IF(OFFSET('Sanitation Data'!$H$30,0,10*ROW('Sanitation Data'!H120))="","",OFFSET('Sanitation Data'!$H$30,0,10*ROW('Sanitation Data'!H120)))</f>
        <v/>
      </c>
      <c r="DH126" s="277" t="str">
        <f ca="true">+IF(OFFSET('Sanitation Data'!$H$31,0,10*ROW('Sanitation Data'!H120))="","",OFFSET('Sanitation Data'!$H$31,0,10*ROW('Sanitation Data'!H120)))</f>
        <v/>
      </c>
      <c r="DI126" s="277" t="str">
        <f ca="true">+IF(OFFSET('Sanitation Data'!$H$32,0,10*ROW('Sanitation Data'!H120))="","",OFFSET('Sanitation Data'!$H$32,0,10*ROW('Sanitation Data'!H120)))</f>
        <v/>
      </c>
      <c r="DJ126" s="277" t="str">
        <f ca="true">+IF(OFFSET('Sanitation Data'!$I$28,0,10*ROW('Sanitation Data'!I120))="","",OFFSET('Sanitation Data'!$I$28,0,10*ROW('Sanitation Data'!I120)))</f>
        <v/>
      </c>
      <c r="DK126" s="277" t="str">
        <f ca="true">+IF(OFFSET('Sanitation Data'!$I$29,0,10*ROW('Sanitation Data'!I120))="","",OFFSET('Sanitation Data'!$I$29,0,10*ROW('Sanitation Data'!I120)))</f>
        <v/>
      </c>
      <c r="DL126" s="277" t="str">
        <f ca="true">+IF(OFFSET('Sanitation Data'!$I$30,0,10*ROW('Sanitation Data'!I120))="","",OFFSET('Sanitation Data'!$I$30,0,10*ROW('Sanitation Data'!I120)))</f>
        <v/>
      </c>
      <c r="DM126" s="277" t="str">
        <f ca="true">+IF(OFFSET('Sanitation Data'!$I$31,0,10*ROW('Sanitation Data'!I120))="","",OFFSET('Sanitation Data'!$I$31,0,10*ROW('Sanitation Data'!I120)))</f>
        <v/>
      </c>
      <c r="DN126" s="277" t="str">
        <f ca="true">+IF(OFFSET('Sanitation Data'!$I$32,0,10*ROW('Sanitation Data'!I120))="","",OFFSET('Sanitation Data'!$I$32,0,10*ROW('Sanitation Data'!I120)))</f>
        <v/>
      </c>
      <c r="DO126" s="277" t="str">
        <f ca="true">+IF(OFFSET('Hygiene Data'!$D$11,0,10*ROW('Hygiene Data'!D120))="","",OFFSET('Hygiene Data'!$D$11,0,10*ROW('Hygiene Data'!D120)))</f>
        <v/>
      </c>
      <c r="DP126" s="277" t="str">
        <f ca="true">+IF(OFFSET('Hygiene Data'!$D$12,0,10*ROW('Hygiene Data'!D120))="","",OFFSET('Hygiene Data'!$D$12,0,10*ROW('Hygiene Data'!D120)))</f>
        <v/>
      </c>
      <c r="DQ126" s="277" t="str">
        <f ca="true">+IF(OFFSET('Hygiene Data'!$D$13,0,10*ROW('Hygiene Data'!D120))="","",OFFSET('Hygiene Data'!$D$13,0,10*ROW('Hygiene Data'!D120)))</f>
        <v/>
      </c>
      <c r="DR126" s="277" t="str">
        <f ca="true">+IF(OFFSET('Hygiene Data'!$E$11,0,10*ROW('Hygiene Data'!E120))="","",OFFSET('Hygiene Data'!$E$11,0,10*ROW('Hygiene Data'!E120)))</f>
        <v/>
      </c>
      <c r="DS126" s="277" t="str">
        <f ca="true">+IF(OFFSET('Hygiene Data'!$E$12,0,10*ROW('Hygiene Data'!E120))="","",OFFSET('Hygiene Data'!$E$12,0,10*ROW('Hygiene Data'!E120)))</f>
        <v/>
      </c>
      <c r="DT126" s="277" t="str">
        <f ca="true">+IF(OFFSET('Hygiene Data'!$E$13,0,10*ROW('Hygiene Data'!E120))="","",OFFSET('Hygiene Data'!$E$13,0,10*ROW('Hygiene Data'!E120)))</f>
        <v/>
      </c>
      <c r="DU126" s="277" t="str">
        <f ca="true">+IF(OFFSET('Hygiene Data'!$F$11,0,10*ROW('Hygiene Data'!F120))="","",OFFSET('Hygiene Data'!$F$11,0,10*ROW('Hygiene Data'!F120)))</f>
        <v/>
      </c>
      <c r="DV126" s="277" t="str">
        <f ca="true">+IF(OFFSET('Hygiene Data'!$F$12,0,10*ROW('Hygiene Data'!F120))="","",OFFSET('Hygiene Data'!$F$12,0,10*ROW('Hygiene Data'!F120)))</f>
        <v/>
      </c>
      <c r="DW126" s="277" t="str">
        <f ca="true">+IF(OFFSET('Hygiene Data'!$F$13,0,10*ROW('Hygiene Data'!F120))="","",OFFSET('Hygiene Data'!$F$13,0,10*ROW('Hygiene Data'!F120)))</f>
        <v/>
      </c>
      <c r="DX126" s="277" t="str">
        <f ca="true">+IF(OFFSET('Hygiene Data'!$G$11,0,10*ROW('Hygiene Data'!G120))="","",OFFSET('Hygiene Data'!$G$11,0,10*ROW('Hygiene Data'!G120)))</f>
        <v/>
      </c>
      <c r="DY126" s="277" t="str">
        <f ca="true">+IF(OFFSET('Hygiene Data'!$G$12,0,10*ROW('Hygiene Data'!G120))="","",OFFSET('Hygiene Data'!$G$12,0,10*ROW('Hygiene Data'!G120)))</f>
        <v/>
      </c>
      <c r="DZ126" s="277" t="str">
        <f ca="true">+IF(OFFSET('Hygiene Data'!$G$13,0,10*ROW('Hygiene Data'!G120))="","",OFFSET('Hygiene Data'!$G$13,0,10*ROW('Hygiene Data'!G120)))</f>
        <v/>
      </c>
      <c r="EA126" s="277" t="str">
        <f ca="true">+IF(OFFSET('Hygiene Data'!$H$11,0,10*ROW('Hygiene Data'!H120))="","",OFFSET('Hygiene Data'!$H$11,0,10*ROW('Hygiene Data'!H120)))</f>
        <v/>
      </c>
      <c r="EB126" s="277" t="str">
        <f ca="true">+IF(OFFSET('Hygiene Data'!$H$12,0,10*ROW('Hygiene Data'!H120))="","",OFFSET('Hygiene Data'!$H$12,0,10*ROW('Hygiene Data'!H120)))</f>
        <v/>
      </c>
      <c r="EC126" s="277" t="str">
        <f ca="true">+IF(OFFSET('Hygiene Data'!$H$13,0,10*ROW('Hygiene Data'!H120))="","",OFFSET('Hygiene Data'!$H$13,0,10*ROW('Hygiene Data'!H120)))</f>
        <v/>
      </c>
      <c r="ED126" s="277" t="str">
        <f ca="true">+IF(OFFSET('Hygiene Data'!$I$11,0,10*ROW('Hygiene Data'!I120))="","",OFFSET('Hygiene Data'!$I$11,0,10*ROW('Hygiene Data'!I120)))</f>
        <v/>
      </c>
      <c r="EE126" s="277" t="str">
        <f ca="true">+IF(OFFSET('Hygiene Data'!$I$12,0,10*ROW('Hygiene Data'!I120))="","",OFFSET('Hygiene Data'!$I$12,0,10*ROW('Hygiene Data'!I120)))</f>
        <v/>
      </c>
      <c r="EF126" s="277"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33" t="str">
        <f t="shared" ca="true" si="1"/>
        <v/>
      </c>
      <c r="D127" s="92"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2"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2"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2"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2"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2"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2"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2"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2"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2"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2"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2"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2"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2"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2"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2"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2"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2"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3"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3"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3"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3"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3"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3"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3"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3"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3"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3"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3"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3"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3"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3"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3"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3"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3"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3"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3"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3"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3"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3"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3"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3"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3"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3"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3"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3"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3"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3"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4"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4"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4"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4"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4"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4"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4"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4"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4"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4"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4"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4"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4"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4"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4"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4"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4"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4"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7"/>
      <c r="BS127" s="277" t="str">
        <f ca="true">+IF(OFFSET('Water Data'!$D$27,0,10*ROW('Water Data'!D121))="","",OFFSET('Water Data'!$D$27,0,10*ROW('Water Data'!D121)))</f>
        <v/>
      </c>
      <c r="BT127" s="277" t="str">
        <f ca="true">+IF(OFFSET('Water Data'!$D$28,0,10*ROW('Water Data'!D121))="","",OFFSET('Water Data'!$D$28,0,10*ROW('Water Data'!D121)))</f>
        <v/>
      </c>
      <c r="BU127" s="277" t="str">
        <f ca="true">+IF(OFFSET('Water Data'!$D$29,0,10*ROW('Water Data'!D121))="","",OFFSET('Water Data'!$D$29,0,10*ROW('Water Data'!D121)))</f>
        <v/>
      </c>
      <c r="BV127" s="277" t="str">
        <f ca="true">+IF(OFFSET('Water Data'!$E$27,0,10*ROW('Water Data'!E121))="","",OFFSET('Water Data'!$E$27,0,10*ROW('Water Data'!E121)))</f>
        <v/>
      </c>
      <c r="BW127" s="277" t="str">
        <f ca="true">+IF(OFFSET('Water Data'!$E$28,0,10*ROW('Water Data'!E121))="","",OFFSET('Water Data'!$E$28,0,10*ROW('Water Data'!E121)))</f>
        <v/>
      </c>
      <c r="BX127" s="277" t="str">
        <f ca="true">+IF(OFFSET('Water Data'!$E$29,0,10*ROW('Water Data'!E121))="","",OFFSET('Water Data'!$E$29,0,10*ROW('Water Data'!E121)))</f>
        <v/>
      </c>
      <c r="BY127" s="277" t="str">
        <f ca="true">+IF(OFFSET('Water Data'!$F$27,0,10*ROW('Water Data'!F121))="","",OFFSET('Water Data'!$F$27,0,10*ROW('Water Data'!F121)))</f>
        <v/>
      </c>
      <c r="BZ127" s="277" t="str">
        <f ca="true">+IF(OFFSET('Water Data'!$F$28,0,10*ROW('Water Data'!F121))="","",OFFSET('Water Data'!$F$28,0,10*ROW('Water Data'!F121)))</f>
        <v/>
      </c>
      <c r="CA127" s="277" t="str">
        <f ca="true">+IF(OFFSET('Water Data'!$F$29,0,10*ROW('Water Data'!F121))="","",OFFSET('Water Data'!$F$29,0,10*ROW('Water Data'!F121)))</f>
        <v/>
      </c>
      <c r="CB127" s="277" t="str">
        <f ca="true">+IF(OFFSET('Water Data'!$G$27,0,10*ROW('Water Data'!G121))="","",OFFSET('Water Data'!$G$27,0,10*ROW('Water Data'!G121)))</f>
        <v/>
      </c>
      <c r="CC127" s="277" t="str">
        <f ca="true">+IF(OFFSET('Water Data'!$G$28,0,10*ROW('Water Data'!G121))="","",OFFSET('Water Data'!$G$28,0,10*ROW('Water Data'!G121)))</f>
        <v/>
      </c>
      <c r="CD127" s="277" t="str">
        <f ca="true">+IF(OFFSET('Water Data'!$G$29,0,10*ROW('Water Data'!G121))="","",OFFSET('Water Data'!$G$29,0,10*ROW('Water Data'!G121)))</f>
        <v/>
      </c>
      <c r="CE127" s="277" t="str">
        <f ca="true">+IF(OFFSET('Water Data'!$H$27,0,10*ROW('Water Data'!H121))="","",OFFSET('Water Data'!$H$27,0,10*ROW('Water Data'!H121)))</f>
        <v/>
      </c>
      <c r="CF127" s="277" t="str">
        <f ca="true">+IF(OFFSET('Water Data'!$H$28,0,10*ROW('Water Data'!H121))="","",OFFSET('Water Data'!$H$28,0,10*ROW('Water Data'!H121)))</f>
        <v/>
      </c>
      <c r="CG127" s="277" t="str">
        <f ca="true">+IF(OFFSET('Water Data'!$H$29,0,10*ROW('Water Data'!H121))="","",OFFSET('Water Data'!$H$29,0,10*ROW('Water Data'!H121)))</f>
        <v/>
      </c>
      <c r="CH127" s="277" t="str">
        <f ca="true">+IF(OFFSET('Water Data'!$I$27,0,10*ROW('Water Data'!I121))="","",OFFSET('Water Data'!$I$27,0,10*ROW('Water Data'!I121)))</f>
        <v/>
      </c>
      <c r="CI127" s="277" t="str">
        <f ca="true">+IF(OFFSET('Water Data'!$I$28,0,10*ROW('Water Data'!I121))="","",OFFSET('Water Data'!$I$28,0,10*ROW('Water Data'!I121)))</f>
        <v/>
      </c>
      <c r="CJ127" s="277" t="str">
        <f ca="true">+IF(OFFSET('Water Data'!$I$29,0,10*ROW('Water Data'!I121))="","",OFFSET('Water Data'!$I$29,0,10*ROW('Water Data'!I121)))</f>
        <v/>
      </c>
      <c r="CK127" s="277" t="str">
        <f ca="true">+IF(OFFSET('Sanitation Data'!$D$28,0,10*ROW('Sanitation Data'!D121))="","",OFFSET('Sanitation Data'!$D$28,0,10*ROW('Sanitation Data'!D121)))</f>
        <v/>
      </c>
      <c r="CL127" s="277" t="str">
        <f ca="true">+IF(OFFSET('Sanitation Data'!$D$29,0,10*ROW('Sanitation Data'!D121))="","",OFFSET('Sanitation Data'!$D$29,0,10*ROW('Sanitation Data'!D121)))</f>
        <v/>
      </c>
      <c r="CM127" s="277" t="str">
        <f ca="true">+IF(OFFSET('Sanitation Data'!$D$30,0,10*ROW('Sanitation Data'!D121))="","",OFFSET('Sanitation Data'!$D$30,0,10*ROW('Sanitation Data'!D121)))</f>
        <v/>
      </c>
      <c r="CN127" s="277" t="str">
        <f ca="true">+IF(OFFSET('Sanitation Data'!$D$31,0,10*ROW('Sanitation Data'!D121))="","",OFFSET('Sanitation Data'!$D$31,0,10*ROW('Sanitation Data'!D121)))</f>
        <v/>
      </c>
      <c r="CO127" s="277" t="str">
        <f ca="true">+IF(OFFSET('Sanitation Data'!$D$32,0,10*ROW('Sanitation Data'!D121))="","",OFFSET('Sanitation Data'!$D$32,0,10*ROW('Sanitation Data'!D121)))</f>
        <v/>
      </c>
      <c r="CP127" s="277" t="str">
        <f ca="true">+IF(OFFSET('Sanitation Data'!$E$28,0,10*ROW('Sanitation Data'!E121))="","",OFFSET('Sanitation Data'!$E$28,0,10*ROW('Sanitation Data'!E121)))</f>
        <v/>
      </c>
      <c r="CQ127" s="277" t="str">
        <f ca="true">+IF(OFFSET('Sanitation Data'!$E$29,0,10*ROW('Sanitation Data'!E121))="","",OFFSET('Sanitation Data'!$E$29,0,10*ROW('Sanitation Data'!E121)))</f>
        <v/>
      </c>
      <c r="CR127" s="277" t="str">
        <f ca="true">+IF(OFFSET('Sanitation Data'!$E$30,0,10*ROW('Sanitation Data'!E121))="","",OFFSET('Sanitation Data'!$E$30,0,10*ROW('Sanitation Data'!E121)))</f>
        <v/>
      </c>
      <c r="CS127" s="277" t="str">
        <f ca="true">+IF(OFFSET('Sanitation Data'!$E$31,0,10*ROW('Sanitation Data'!E121))="","",OFFSET('Sanitation Data'!$E$31,0,10*ROW('Sanitation Data'!E121)))</f>
        <v/>
      </c>
      <c r="CT127" s="277" t="str">
        <f ca="true">+IF(OFFSET('Sanitation Data'!$E$32,0,10*ROW('Sanitation Data'!E121))="","",OFFSET('Sanitation Data'!$E$32,0,10*ROW('Sanitation Data'!E121)))</f>
        <v/>
      </c>
      <c r="CU127" s="277" t="str">
        <f ca="true">+IF(OFFSET('Sanitation Data'!$F$28,0,10*ROW('Sanitation Data'!F121))="","",OFFSET('Sanitation Data'!$F$28,0,10*ROW('Sanitation Data'!F121)))</f>
        <v/>
      </c>
      <c r="CV127" s="277" t="str">
        <f ca="true">+IF(OFFSET('Sanitation Data'!$F$29,0,10*ROW('Sanitation Data'!F121))="","",OFFSET('Sanitation Data'!$F$29,0,10*ROW('Sanitation Data'!F121)))</f>
        <v/>
      </c>
      <c r="CW127" s="277" t="str">
        <f ca="true">+IF(OFFSET('Sanitation Data'!$F$30,0,10*ROW('Sanitation Data'!F121))="","",OFFSET('Sanitation Data'!$F$30,0,10*ROW('Sanitation Data'!F121)))</f>
        <v/>
      </c>
      <c r="CX127" s="277" t="str">
        <f ca="true">+IF(OFFSET('Sanitation Data'!$F$31,0,10*ROW('Sanitation Data'!F121))="","",OFFSET('Sanitation Data'!$F$31,0,10*ROW('Sanitation Data'!F121)))</f>
        <v/>
      </c>
      <c r="CY127" s="277" t="str">
        <f ca="true">+IF(OFFSET('Sanitation Data'!$F$32,0,10*ROW('Sanitation Data'!F121))="","",OFFSET('Sanitation Data'!$F$32,0,10*ROW('Sanitation Data'!F121)))</f>
        <v/>
      </c>
      <c r="CZ127" s="277" t="str">
        <f ca="true">+IF(OFFSET('Sanitation Data'!$G$28,0,10*ROW('Sanitation Data'!G121))="","",OFFSET('Sanitation Data'!$G$28,0,10*ROW('Sanitation Data'!G121)))</f>
        <v/>
      </c>
      <c r="DA127" s="277" t="str">
        <f ca="true">+IF(OFFSET('Sanitation Data'!$G$29,0,10*ROW('Sanitation Data'!G121))="","",OFFSET('Sanitation Data'!$G$29,0,10*ROW('Sanitation Data'!G121)))</f>
        <v/>
      </c>
      <c r="DB127" s="277" t="str">
        <f ca="true">+IF(OFFSET('Sanitation Data'!$G$30,0,10*ROW('Sanitation Data'!G121))="","",OFFSET('Sanitation Data'!$G$30,0,10*ROW('Sanitation Data'!G121)))</f>
        <v/>
      </c>
      <c r="DC127" s="277" t="str">
        <f ca="true">+IF(OFFSET('Sanitation Data'!$G$31,0,10*ROW('Sanitation Data'!G121))="","",OFFSET('Sanitation Data'!$G$31,0,10*ROW('Sanitation Data'!G121)))</f>
        <v/>
      </c>
      <c r="DD127" s="277" t="str">
        <f ca="true">+IF(OFFSET('Sanitation Data'!$G$32,0,10*ROW('Sanitation Data'!G121))="","",OFFSET('Sanitation Data'!$G$32,0,10*ROW('Sanitation Data'!G121)))</f>
        <v/>
      </c>
      <c r="DE127" s="277" t="str">
        <f ca="true">+IF(OFFSET('Sanitation Data'!$H$28,0,10*ROW('Sanitation Data'!H121))="","",OFFSET('Sanitation Data'!$H$28,0,10*ROW('Sanitation Data'!H121)))</f>
        <v/>
      </c>
      <c r="DF127" s="277" t="str">
        <f ca="true">+IF(OFFSET('Sanitation Data'!$H$29,0,10*ROW('Sanitation Data'!H121))="","",OFFSET('Sanitation Data'!$H$29,0,10*ROW('Sanitation Data'!H121)))</f>
        <v/>
      </c>
      <c r="DG127" s="277" t="str">
        <f ca="true">+IF(OFFSET('Sanitation Data'!$H$30,0,10*ROW('Sanitation Data'!H121))="","",OFFSET('Sanitation Data'!$H$30,0,10*ROW('Sanitation Data'!H121)))</f>
        <v/>
      </c>
      <c r="DH127" s="277" t="str">
        <f ca="true">+IF(OFFSET('Sanitation Data'!$H$31,0,10*ROW('Sanitation Data'!H121))="","",OFFSET('Sanitation Data'!$H$31,0,10*ROW('Sanitation Data'!H121)))</f>
        <v/>
      </c>
      <c r="DI127" s="277" t="str">
        <f ca="true">+IF(OFFSET('Sanitation Data'!$H$32,0,10*ROW('Sanitation Data'!H121))="","",OFFSET('Sanitation Data'!$H$32,0,10*ROW('Sanitation Data'!H121)))</f>
        <v/>
      </c>
      <c r="DJ127" s="277" t="str">
        <f ca="true">+IF(OFFSET('Sanitation Data'!$I$28,0,10*ROW('Sanitation Data'!I121))="","",OFFSET('Sanitation Data'!$I$28,0,10*ROW('Sanitation Data'!I121)))</f>
        <v/>
      </c>
      <c r="DK127" s="277" t="str">
        <f ca="true">+IF(OFFSET('Sanitation Data'!$I$29,0,10*ROW('Sanitation Data'!I121))="","",OFFSET('Sanitation Data'!$I$29,0,10*ROW('Sanitation Data'!I121)))</f>
        <v/>
      </c>
      <c r="DL127" s="277" t="str">
        <f ca="true">+IF(OFFSET('Sanitation Data'!$I$30,0,10*ROW('Sanitation Data'!I121))="","",OFFSET('Sanitation Data'!$I$30,0,10*ROW('Sanitation Data'!I121)))</f>
        <v/>
      </c>
      <c r="DM127" s="277" t="str">
        <f ca="true">+IF(OFFSET('Sanitation Data'!$I$31,0,10*ROW('Sanitation Data'!I121))="","",OFFSET('Sanitation Data'!$I$31,0,10*ROW('Sanitation Data'!I121)))</f>
        <v/>
      </c>
      <c r="DN127" s="277" t="str">
        <f ca="true">+IF(OFFSET('Sanitation Data'!$I$32,0,10*ROW('Sanitation Data'!I121))="","",OFFSET('Sanitation Data'!$I$32,0,10*ROW('Sanitation Data'!I121)))</f>
        <v/>
      </c>
      <c r="DO127" s="277" t="str">
        <f ca="true">+IF(OFFSET('Hygiene Data'!$D$11,0,10*ROW('Hygiene Data'!D121))="","",OFFSET('Hygiene Data'!$D$11,0,10*ROW('Hygiene Data'!D121)))</f>
        <v/>
      </c>
      <c r="DP127" s="277" t="str">
        <f ca="true">+IF(OFFSET('Hygiene Data'!$D$12,0,10*ROW('Hygiene Data'!D121))="","",OFFSET('Hygiene Data'!$D$12,0,10*ROW('Hygiene Data'!D121)))</f>
        <v/>
      </c>
      <c r="DQ127" s="277" t="str">
        <f ca="true">+IF(OFFSET('Hygiene Data'!$D$13,0,10*ROW('Hygiene Data'!D121))="","",OFFSET('Hygiene Data'!$D$13,0,10*ROW('Hygiene Data'!D121)))</f>
        <v/>
      </c>
      <c r="DR127" s="277" t="str">
        <f ca="true">+IF(OFFSET('Hygiene Data'!$E$11,0,10*ROW('Hygiene Data'!E121))="","",OFFSET('Hygiene Data'!$E$11,0,10*ROW('Hygiene Data'!E121)))</f>
        <v/>
      </c>
      <c r="DS127" s="277" t="str">
        <f ca="true">+IF(OFFSET('Hygiene Data'!$E$12,0,10*ROW('Hygiene Data'!E121))="","",OFFSET('Hygiene Data'!$E$12,0,10*ROW('Hygiene Data'!E121)))</f>
        <v/>
      </c>
      <c r="DT127" s="277" t="str">
        <f ca="true">+IF(OFFSET('Hygiene Data'!$E$13,0,10*ROW('Hygiene Data'!E121))="","",OFFSET('Hygiene Data'!$E$13,0,10*ROW('Hygiene Data'!E121)))</f>
        <v/>
      </c>
      <c r="DU127" s="277" t="str">
        <f ca="true">+IF(OFFSET('Hygiene Data'!$F$11,0,10*ROW('Hygiene Data'!F121))="","",OFFSET('Hygiene Data'!$F$11,0,10*ROW('Hygiene Data'!F121)))</f>
        <v/>
      </c>
      <c r="DV127" s="277" t="str">
        <f ca="true">+IF(OFFSET('Hygiene Data'!$F$12,0,10*ROW('Hygiene Data'!F121))="","",OFFSET('Hygiene Data'!$F$12,0,10*ROW('Hygiene Data'!F121)))</f>
        <v/>
      </c>
      <c r="DW127" s="277" t="str">
        <f ca="true">+IF(OFFSET('Hygiene Data'!$F$13,0,10*ROW('Hygiene Data'!F121))="","",OFFSET('Hygiene Data'!$F$13,0,10*ROW('Hygiene Data'!F121)))</f>
        <v/>
      </c>
      <c r="DX127" s="277" t="str">
        <f ca="true">+IF(OFFSET('Hygiene Data'!$G$11,0,10*ROW('Hygiene Data'!G121))="","",OFFSET('Hygiene Data'!$G$11,0,10*ROW('Hygiene Data'!G121)))</f>
        <v/>
      </c>
      <c r="DY127" s="277" t="str">
        <f ca="true">+IF(OFFSET('Hygiene Data'!$G$12,0,10*ROW('Hygiene Data'!G121))="","",OFFSET('Hygiene Data'!$G$12,0,10*ROW('Hygiene Data'!G121)))</f>
        <v/>
      </c>
      <c r="DZ127" s="277" t="str">
        <f ca="true">+IF(OFFSET('Hygiene Data'!$G$13,0,10*ROW('Hygiene Data'!G121))="","",OFFSET('Hygiene Data'!$G$13,0,10*ROW('Hygiene Data'!G121)))</f>
        <v/>
      </c>
      <c r="EA127" s="277" t="str">
        <f ca="true">+IF(OFFSET('Hygiene Data'!$H$11,0,10*ROW('Hygiene Data'!H121))="","",OFFSET('Hygiene Data'!$H$11,0,10*ROW('Hygiene Data'!H121)))</f>
        <v/>
      </c>
      <c r="EB127" s="277" t="str">
        <f ca="true">+IF(OFFSET('Hygiene Data'!$H$12,0,10*ROW('Hygiene Data'!H121))="","",OFFSET('Hygiene Data'!$H$12,0,10*ROW('Hygiene Data'!H121)))</f>
        <v/>
      </c>
      <c r="EC127" s="277" t="str">
        <f ca="true">+IF(OFFSET('Hygiene Data'!$H$13,0,10*ROW('Hygiene Data'!H121))="","",OFFSET('Hygiene Data'!$H$13,0,10*ROW('Hygiene Data'!H121)))</f>
        <v/>
      </c>
      <c r="ED127" s="277" t="str">
        <f ca="true">+IF(OFFSET('Hygiene Data'!$I$11,0,10*ROW('Hygiene Data'!I121))="","",OFFSET('Hygiene Data'!$I$11,0,10*ROW('Hygiene Data'!I121)))</f>
        <v/>
      </c>
      <c r="EE127" s="277" t="str">
        <f ca="true">+IF(OFFSET('Hygiene Data'!$I$12,0,10*ROW('Hygiene Data'!I121))="","",OFFSET('Hygiene Data'!$I$12,0,10*ROW('Hygiene Data'!I121)))</f>
        <v/>
      </c>
      <c r="EF127" s="277"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33" t="str">
        <f t="shared" ca="true" si="1"/>
        <v/>
      </c>
      <c r="D128" s="92"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2"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2"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2"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2"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2"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2"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2"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2"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2"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2"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2"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2"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2"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2"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2"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2"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2"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3"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3"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3"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3"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3"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3"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3"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3"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3"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3"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3"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3"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3"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3"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3"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3"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3"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3"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3"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3"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3"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3"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3"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3"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3"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3"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3"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3"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3"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3"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4"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4"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4"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4"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4"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4"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4"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4"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4"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4"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4"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4"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4"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4"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4"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4"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4"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4"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7"/>
      <c r="BS128" s="277" t="str">
        <f ca="true">+IF(OFFSET('Water Data'!$D$27,0,10*ROW('Water Data'!D122))="","",OFFSET('Water Data'!$D$27,0,10*ROW('Water Data'!D122)))</f>
        <v/>
      </c>
      <c r="BT128" s="277" t="str">
        <f ca="true">+IF(OFFSET('Water Data'!$D$28,0,10*ROW('Water Data'!D122))="","",OFFSET('Water Data'!$D$28,0,10*ROW('Water Data'!D122)))</f>
        <v/>
      </c>
      <c r="BU128" s="277" t="str">
        <f ca="true">+IF(OFFSET('Water Data'!$D$29,0,10*ROW('Water Data'!D122))="","",OFFSET('Water Data'!$D$29,0,10*ROW('Water Data'!D122)))</f>
        <v/>
      </c>
      <c r="BV128" s="277" t="str">
        <f ca="true">+IF(OFFSET('Water Data'!$E$27,0,10*ROW('Water Data'!E122))="","",OFFSET('Water Data'!$E$27,0,10*ROW('Water Data'!E122)))</f>
        <v/>
      </c>
      <c r="BW128" s="277" t="str">
        <f ca="true">+IF(OFFSET('Water Data'!$E$28,0,10*ROW('Water Data'!E122))="","",OFFSET('Water Data'!$E$28,0,10*ROW('Water Data'!E122)))</f>
        <v/>
      </c>
      <c r="BX128" s="277" t="str">
        <f ca="true">+IF(OFFSET('Water Data'!$E$29,0,10*ROW('Water Data'!E122))="","",OFFSET('Water Data'!$E$29,0,10*ROW('Water Data'!E122)))</f>
        <v/>
      </c>
      <c r="BY128" s="277" t="str">
        <f ca="true">+IF(OFFSET('Water Data'!$F$27,0,10*ROW('Water Data'!F122))="","",OFFSET('Water Data'!$F$27,0,10*ROW('Water Data'!F122)))</f>
        <v/>
      </c>
      <c r="BZ128" s="277" t="str">
        <f ca="true">+IF(OFFSET('Water Data'!$F$28,0,10*ROW('Water Data'!F122))="","",OFFSET('Water Data'!$F$28,0,10*ROW('Water Data'!F122)))</f>
        <v/>
      </c>
      <c r="CA128" s="277" t="str">
        <f ca="true">+IF(OFFSET('Water Data'!$F$29,0,10*ROW('Water Data'!F122))="","",OFFSET('Water Data'!$F$29,0,10*ROW('Water Data'!F122)))</f>
        <v/>
      </c>
      <c r="CB128" s="277" t="str">
        <f ca="true">+IF(OFFSET('Water Data'!$G$27,0,10*ROW('Water Data'!G122))="","",OFFSET('Water Data'!$G$27,0,10*ROW('Water Data'!G122)))</f>
        <v/>
      </c>
      <c r="CC128" s="277" t="str">
        <f ca="true">+IF(OFFSET('Water Data'!$G$28,0,10*ROW('Water Data'!G122))="","",OFFSET('Water Data'!$G$28,0,10*ROW('Water Data'!G122)))</f>
        <v/>
      </c>
      <c r="CD128" s="277" t="str">
        <f ca="true">+IF(OFFSET('Water Data'!$G$29,0,10*ROW('Water Data'!G122))="","",OFFSET('Water Data'!$G$29,0,10*ROW('Water Data'!G122)))</f>
        <v/>
      </c>
      <c r="CE128" s="277" t="str">
        <f ca="true">+IF(OFFSET('Water Data'!$H$27,0,10*ROW('Water Data'!H122))="","",OFFSET('Water Data'!$H$27,0,10*ROW('Water Data'!H122)))</f>
        <v/>
      </c>
      <c r="CF128" s="277" t="str">
        <f ca="true">+IF(OFFSET('Water Data'!$H$28,0,10*ROW('Water Data'!H122))="","",OFFSET('Water Data'!$H$28,0,10*ROW('Water Data'!H122)))</f>
        <v/>
      </c>
      <c r="CG128" s="277" t="str">
        <f ca="true">+IF(OFFSET('Water Data'!$H$29,0,10*ROW('Water Data'!H122))="","",OFFSET('Water Data'!$H$29,0,10*ROW('Water Data'!H122)))</f>
        <v/>
      </c>
      <c r="CH128" s="277" t="str">
        <f ca="true">+IF(OFFSET('Water Data'!$I$27,0,10*ROW('Water Data'!I122))="","",OFFSET('Water Data'!$I$27,0,10*ROW('Water Data'!I122)))</f>
        <v/>
      </c>
      <c r="CI128" s="277" t="str">
        <f ca="true">+IF(OFFSET('Water Data'!$I$28,0,10*ROW('Water Data'!I122))="","",OFFSET('Water Data'!$I$28,0,10*ROW('Water Data'!I122)))</f>
        <v/>
      </c>
      <c r="CJ128" s="277" t="str">
        <f ca="true">+IF(OFFSET('Water Data'!$I$29,0,10*ROW('Water Data'!I122))="","",OFFSET('Water Data'!$I$29,0,10*ROW('Water Data'!I122)))</f>
        <v/>
      </c>
      <c r="CK128" s="277" t="str">
        <f ca="true">+IF(OFFSET('Sanitation Data'!$D$28,0,10*ROW('Sanitation Data'!D122))="","",OFFSET('Sanitation Data'!$D$28,0,10*ROW('Sanitation Data'!D122)))</f>
        <v/>
      </c>
      <c r="CL128" s="277" t="str">
        <f ca="true">+IF(OFFSET('Sanitation Data'!$D$29,0,10*ROW('Sanitation Data'!D122))="","",OFFSET('Sanitation Data'!$D$29,0,10*ROW('Sanitation Data'!D122)))</f>
        <v/>
      </c>
      <c r="CM128" s="277" t="str">
        <f ca="true">+IF(OFFSET('Sanitation Data'!$D$30,0,10*ROW('Sanitation Data'!D122))="","",OFFSET('Sanitation Data'!$D$30,0,10*ROW('Sanitation Data'!D122)))</f>
        <v/>
      </c>
      <c r="CN128" s="277" t="str">
        <f ca="true">+IF(OFFSET('Sanitation Data'!$D$31,0,10*ROW('Sanitation Data'!D122))="","",OFFSET('Sanitation Data'!$D$31,0,10*ROW('Sanitation Data'!D122)))</f>
        <v/>
      </c>
      <c r="CO128" s="277" t="str">
        <f ca="true">+IF(OFFSET('Sanitation Data'!$D$32,0,10*ROW('Sanitation Data'!D122))="","",OFFSET('Sanitation Data'!$D$32,0,10*ROW('Sanitation Data'!D122)))</f>
        <v/>
      </c>
      <c r="CP128" s="277" t="str">
        <f ca="true">+IF(OFFSET('Sanitation Data'!$E$28,0,10*ROW('Sanitation Data'!E122))="","",OFFSET('Sanitation Data'!$E$28,0,10*ROW('Sanitation Data'!E122)))</f>
        <v/>
      </c>
      <c r="CQ128" s="277" t="str">
        <f ca="true">+IF(OFFSET('Sanitation Data'!$E$29,0,10*ROW('Sanitation Data'!E122))="","",OFFSET('Sanitation Data'!$E$29,0,10*ROW('Sanitation Data'!E122)))</f>
        <v/>
      </c>
      <c r="CR128" s="277" t="str">
        <f ca="true">+IF(OFFSET('Sanitation Data'!$E$30,0,10*ROW('Sanitation Data'!E122))="","",OFFSET('Sanitation Data'!$E$30,0,10*ROW('Sanitation Data'!E122)))</f>
        <v/>
      </c>
      <c r="CS128" s="277" t="str">
        <f ca="true">+IF(OFFSET('Sanitation Data'!$E$31,0,10*ROW('Sanitation Data'!E122))="","",OFFSET('Sanitation Data'!$E$31,0,10*ROW('Sanitation Data'!E122)))</f>
        <v/>
      </c>
      <c r="CT128" s="277" t="str">
        <f ca="true">+IF(OFFSET('Sanitation Data'!$E$32,0,10*ROW('Sanitation Data'!E122))="","",OFFSET('Sanitation Data'!$E$32,0,10*ROW('Sanitation Data'!E122)))</f>
        <v/>
      </c>
      <c r="CU128" s="277" t="str">
        <f ca="true">+IF(OFFSET('Sanitation Data'!$F$28,0,10*ROW('Sanitation Data'!F122))="","",OFFSET('Sanitation Data'!$F$28,0,10*ROW('Sanitation Data'!F122)))</f>
        <v/>
      </c>
      <c r="CV128" s="277" t="str">
        <f ca="true">+IF(OFFSET('Sanitation Data'!$F$29,0,10*ROW('Sanitation Data'!F122))="","",OFFSET('Sanitation Data'!$F$29,0,10*ROW('Sanitation Data'!F122)))</f>
        <v/>
      </c>
      <c r="CW128" s="277" t="str">
        <f ca="true">+IF(OFFSET('Sanitation Data'!$F$30,0,10*ROW('Sanitation Data'!F122))="","",OFFSET('Sanitation Data'!$F$30,0,10*ROW('Sanitation Data'!F122)))</f>
        <v/>
      </c>
      <c r="CX128" s="277" t="str">
        <f ca="true">+IF(OFFSET('Sanitation Data'!$F$31,0,10*ROW('Sanitation Data'!F122))="","",OFFSET('Sanitation Data'!$F$31,0,10*ROW('Sanitation Data'!F122)))</f>
        <v/>
      </c>
      <c r="CY128" s="277" t="str">
        <f ca="true">+IF(OFFSET('Sanitation Data'!$F$32,0,10*ROW('Sanitation Data'!F122))="","",OFFSET('Sanitation Data'!$F$32,0,10*ROW('Sanitation Data'!F122)))</f>
        <v/>
      </c>
      <c r="CZ128" s="277" t="str">
        <f ca="true">+IF(OFFSET('Sanitation Data'!$G$28,0,10*ROW('Sanitation Data'!G122))="","",OFFSET('Sanitation Data'!$G$28,0,10*ROW('Sanitation Data'!G122)))</f>
        <v/>
      </c>
      <c r="DA128" s="277" t="str">
        <f ca="true">+IF(OFFSET('Sanitation Data'!$G$29,0,10*ROW('Sanitation Data'!G122))="","",OFFSET('Sanitation Data'!$G$29,0,10*ROW('Sanitation Data'!G122)))</f>
        <v/>
      </c>
      <c r="DB128" s="277" t="str">
        <f ca="true">+IF(OFFSET('Sanitation Data'!$G$30,0,10*ROW('Sanitation Data'!G122))="","",OFFSET('Sanitation Data'!$G$30,0,10*ROW('Sanitation Data'!G122)))</f>
        <v/>
      </c>
      <c r="DC128" s="277" t="str">
        <f ca="true">+IF(OFFSET('Sanitation Data'!$G$31,0,10*ROW('Sanitation Data'!G122))="","",OFFSET('Sanitation Data'!$G$31,0,10*ROW('Sanitation Data'!G122)))</f>
        <v/>
      </c>
      <c r="DD128" s="277" t="str">
        <f ca="true">+IF(OFFSET('Sanitation Data'!$G$32,0,10*ROW('Sanitation Data'!G122))="","",OFFSET('Sanitation Data'!$G$32,0,10*ROW('Sanitation Data'!G122)))</f>
        <v/>
      </c>
      <c r="DE128" s="277" t="str">
        <f ca="true">+IF(OFFSET('Sanitation Data'!$H$28,0,10*ROW('Sanitation Data'!H122))="","",OFFSET('Sanitation Data'!$H$28,0,10*ROW('Sanitation Data'!H122)))</f>
        <v/>
      </c>
      <c r="DF128" s="277" t="str">
        <f ca="true">+IF(OFFSET('Sanitation Data'!$H$29,0,10*ROW('Sanitation Data'!H122))="","",OFFSET('Sanitation Data'!$H$29,0,10*ROW('Sanitation Data'!H122)))</f>
        <v/>
      </c>
      <c r="DG128" s="277" t="str">
        <f ca="true">+IF(OFFSET('Sanitation Data'!$H$30,0,10*ROW('Sanitation Data'!H122))="","",OFFSET('Sanitation Data'!$H$30,0,10*ROW('Sanitation Data'!H122)))</f>
        <v/>
      </c>
      <c r="DH128" s="277" t="str">
        <f ca="true">+IF(OFFSET('Sanitation Data'!$H$31,0,10*ROW('Sanitation Data'!H122))="","",OFFSET('Sanitation Data'!$H$31,0,10*ROW('Sanitation Data'!H122)))</f>
        <v/>
      </c>
      <c r="DI128" s="277" t="str">
        <f ca="true">+IF(OFFSET('Sanitation Data'!$H$32,0,10*ROW('Sanitation Data'!H122))="","",OFFSET('Sanitation Data'!$H$32,0,10*ROW('Sanitation Data'!H122)))</f>
        <v/>
      </c>
      <c r="DJ128" s="277" t="str">
        <f ca="true">+IF(OFFSET('Sanitation Data'!$I$28,0,10*ROW('Sanitation Data'!I122))="","",OFFSET('Sanitation Data'!$I$28,0,10*ROW('Sanitation Data'!I122)))</f>
        <v/>
      </c>
      <c r="DK128" s="277" t="str">
        <f ca="true">+IF(OFFSET('Sanitation Data'!$I$29,0,10*ROW('Sanitation Data'!I122))="","",OFFSET('Sanitation Data'!$I$29,0,10*ROW('Sanitation Data'!I122)))</f>
        <v/>
      </c>
      <c r="DL128" s="277" t="str">
        <f ca="true">+IF(OFFSET('Sanitation Data'!$I$30,0,10*ROW('Sanitation Data'!I122))="","",OFFSET('Sanitation Data'!$I$30,0,10*ROW('Sanitation Data'!I122)))</f>
        <v/>
      </c>
      <c r="DM128" s="277" t="str">
        <f ca="true">+IF(OFFSET('Sanitation Data'!$I$31,0,10*ROW('Sanitation Data'!I122))="","",OFFSET('Sanitation Data'!$I$31,0,10*ROW('Sanitation Data'!I122)))</f>
        <v/>
      </c>
      <c r="DN128" s="277" t="str">
        <f ca="true">+IF(OFFSET('Sanitation Data'!$I$32,0,10*ROW('Sanitation Data'!I122))="","",OFFSET('Sanitation Data'!$I$32,0,10*ROW('Sanitation Data'!I122)))</f>
        <v/>
      </c>
      <c r="DO128" s="277" t="str">
        <f ca="true">+IF(OFFSET('Hygiene Data'!$D$11,0,10*ROW('Hygiene Data'!D122))="","",OFFSET('Hygiene Data'!$D$11,0,10*ROW('Hygiene Data'!D122)))</f>
        <v/>
      </c>
      <c r="DP128" s="277" t="str">
        <f ca="true">+IF(OFFSET('Hygiene Data'!$D$12,0,10*ROW('Hygiene Data'!D122))="","",OFFSET('Hygiene Data'!$D$12,0,10*ROW('Hygiene Data'!D122)))</f>
        <v/>
      </c>
      <c r="DQ128" s="277" t="str">
        <f ca="true">+IF(OFFSET('Hygiene Data'!$D$13,0,10*ROW('Hygiene Data'!D122))="","",OFFSET('Hygiene Data'!$D$13,0,10*ROW('Hygiene Data'!D122)))</f>
        <v/>
      </c>
      <c r="DR128" s="277" t="str">
        <f ca="true">+IF(OFFSET('Hygiene Data'!$E$11,0,10*ROW('Hygiene Data'!E122))="","",OFFSET('Hygiene Data'!$E$11,0,10*ROW('Hygiene Data'!E122)))</f>
        <v/>
      </c>
      <c r="DS128" s="277" t="str">
        <f ca="true">+IF(OFFSET('Hygiene Data'!$E$12,0,10*ROW('Hygiene Data'!E122))="","",OFFSET('Hygiene Data'!$E$12,0,10*ROW('Hygiene Data'!E122)))</f>
        <v/>
      </c>
      <c r="DT128" s="277" t="str">
        <f ca="true">+IF(OFFSET('Hygiene Data'!$E$13,0,10*ROW('Hygiene Data'!E122))="","",OFFSET('Hygiene Data'!$E$13,0,10*ROW('Hygiene Data'!E122)))</f>
        <v/>
      </c>
      <c r="DU128" s="277" t="str">
        <f ca="true">+IF(OFFSET('Hygiene Data'!$F$11,0,10*ROW('Hygiene Data'!F122))="","",OFFSET('Hygiene Data'!$F$11,0,10*ROW('Hygiene Data'!F122)))</f>
        <v/>
      </c>
      <c r="DV128" s="277" t="str">
        <f ca="true">+IF(OFFSET('Hygiene Data'!$F$12,0,10*ROW('Hygiene Data'!F122))="","",OFFSET('Hygiene Data'!$F$12,0,10*ROW('Hygiene Data'!F122)))</f>
        <v/>
      </c>
      <c r="DW128" s="277" t="str">
        <f ca="true">+IF(OFFSET('Hygiene Data'!$F$13,0,10*ROW('Hygiene Data'!F122))="","",OFFSET('Hygiene Data'!$F$13,0,10*ROW('Hygiene Data'!F122)))</f>
        <v/>
      </c>
      <c r="DX128" s="277" t="str">
        <f ca="true">+IF(OFFSET('Hygiene Data'!$G$11,0,10*ROW('Hygiene Data'!G122))="","",OFFSET('Hygiene Data'!$G$11,0,10*ROW('Hygiene Data'!G122)))</f>
        <v/>
      </c>
      <c r="DY128" s="277" t="str">
        <f ca="true">+IF(OFFSET('Hygiene Data'!$G$12,0,10*ROW('Hygiene Data'!G122))="","",OFFSET('Hygiene Data'!$G$12,0,10*ROW('Hygiene Data'!G122)))</f>
        <v/>
      </c>
      <c r="DZ128" s="277" t="str">
        <f ca="true">+IF(OFFSET('Hygiene Data'!$G$13,0,10*ROW('Hygiene Data'!G122))="","",OFFSET('Hygiene Data'!$G$13,0,10*ROW('Hygiene Data'!G122)))</f>
        <v/>
      </c>
      <c r="EA128" s="277" t="str">
        <f ca="true">+IF(OFFSET('Hygiene Data'!$H$11,0,10*ROW('Hygiene Data'!H122))="","",OFFSET('Hygiene Data'!$H$11,0,10*ROW('Hygiene Data'!H122)))</f>
        <v/>
      </c>
      <c r="EB128" s="277" t="str">
        <f ca="true">+IF(OFFSET('Hygiene Data'!$H$12,0,10*ROW('Hygiene Data'!H122))="","",OFFSET('Hygiene Data'!$H$12,0,10*ROW('Hygiene Data'!H122)))</f>
        <v/>
      </c>
      <c r="EC128" s="277" t="str">
        <f ca="true">+IF(OFFSET('Hygiene Data'!$H$13,0,10*ROW('Hygiene Data'!H122))="","",OFFSET('Hygiene Data'!$H$13,0,10*ROW('Hygiene Data'!H122)))</f>
        <v/>
      </c>
      <c r="ED128" s="277" t="str">
        <f ca="true">+IF(OFFSET('Hygiene Data'!$I$11,0,10*ROW('Hygiene Data'!I122))="","",OFFSET('Hygiene Data'!$I$11,0,10*ROW('Hygiene Data'!I122)))</f>
        <v/>
      </c>
      <c r="EE128" s="277" t="str">
        <f ca="true">+IF(OFFSET('Hygiene Data'!$I$12,0,10*ROW('Hygiene Data'!I122))="","",OFFSET('Hygiene Data'!$I$12,0,10*ROW('Hygiene Data'!I122)))</f>
        <v/>
      </c>
      <c r="EF128" s="277"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33" t="str">
        <f t="shared" ca="true" si="1"/>
        <v/>
      </c>
      <c r="D129" s="92"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2"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2"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2"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2"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2"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2"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2"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2"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2"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2"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2"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2"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2"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2"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2"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2"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2"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3"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3"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3"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3"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3"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3"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3"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3"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3"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3"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3"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3"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3"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3"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3"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3"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3"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3"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3"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3"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3"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3"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3"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3"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3"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3"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3"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3"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3"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3"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4"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4"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4"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4"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4"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4"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4"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4"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4"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4"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4"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4"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4"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4"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4"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4"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4"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4"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7"/>
      <c r="BS129" s="277" t="str">
        <f ca="true">+IF(OFFSET('Water Data'!$D$27,0,10*ROW('Water Data'!D123))="","",OFFSET('Water Data'!$D$27,0,10*ROW('Water Data'!D123)))</f>
        <v/>
      </c>
      <c r="BT129" s="277" t="str">
        <f ca="true">+IF(OFFSET('Water Data'!$D$28,0,10*ROW('Water Data'!D123))="","",OFFSET('Water Data'!$D$28,0,10*ROW('Water Data'!D123)))</f>
        <v/>
      </c>
      <c r="BU129" s="277" t="str">
        <f ca="true">+IF(OFFSET('Water Data'!$D$29,0,10*ROW('Water Data'!D123))="","",OFFSET('Water Data'!$D$29,0,10*ROW('Water Data'!D123)))</f>
        <v/>
      </c>
      <c r="BV129" s="277" t="str">
        <f ca="true">+IF(OFFSET('Water Data'!$E$27,0,10*ROW('Water Data'!E123))="","",OFFSET('Water Data'!$E$27,0,10*ROW('Water Data'!E123)))</f>
        <v/>
      </c>
      <c r="BW129" s="277" t="str">
        <f ca="true">+IF(OFFSET('Water Data'!$E$28,0,10*ROW('Water Data'!E123))="","",OFFSET('Water Data'!$E$28,0,10*ROW('Water Data'!E123)))</f>
        <v/>
      </c>
      <c r="BX129" s="277" t="str">
        <f ca="true">+IF(OFFSET('Water Data'!$E$29,0,10*ROW('Water Data'!E123))="","",OFFSET('Water Data'!$E$29,0,10*ROW('Water Data'!E123)))</f>
        <v/>
      </c>
      <c r="BY129" s="277" t="str">
        <f ca="true">+IF(OFFSET('Water Data'!$F$27,0,10*ROW('Water Data'!F123))="","",OFFSET('Water Data'!$F$27,0,10*ROW('Water Data'!F123)))</f>
        <v/>
      </c>
      <c r="BZ129" s="277" t="str">
        <f ca="true">+IF(OFFSET('Water Data'!$F$28,0,10*ROW('Water Data'!F123))="","",OFFSET('Water Data'!$F$28,0,10*ROW('Water Data'!F123)))</f>
        <v/>
      </c>
      <c r="CA129" s="277" t="str">
        <f ca="true">+IF(OFFSET('Water Data'!$F$29,0,10*ROW('Water Data'!F123))="","",OFFSET('Water Data'!$F$29,0,10*ROW('Water Data'!F123)))</f>
        <v/>
      </c>
      <c r="CB129" s="277" t="str">
        <f ca="true">+IF(OFFSET('Water Data'!$G$27,0,10*ROW('Water Data'!G123))="","",OFFSET('Water Data'!$G$27,0,10*ROW('Water Data'!G123)))</f>
        <v/>
      </c>
      <c r="CC129" s="277" t="str">
        <f ca="true">+IF(OFFSET('Water Data'!$G$28,0,10*ROW('Water Data'!G123))="","",OFFSET('Water Data'!$G$28,0,10*ROW('Water Data'!G123)))</f>
        <v/>
      </c>
      <c r="CD129" s="277" t="str">
        <f ca="true">+IF(OFFSET('Water Data'!$G$29,0,10*ROW('Water Data'!G123))="","",OFFSET('Water Data'!$G$29,0,10*ROW('Water Data'!G123)))</f>
        <v/>
      </c>
      <c r="CE129" s="277" t="str">
        <f ca="true">+IF(OFFSET('Water Data'!$H$27,0,10*ROW('Water Data'!H123))="","",OFFSET('Water Data'!$H$27,0,10*ROW('Water Data'!H123)))</f>
        <v/>
      </c>
      <c r="CF129" s="277" t="str">
        <f ca="true">+IF(OFFSET('Water Data'!$H$28,0,10*ROW('Water Data'!H123))="","",OFFSET('Water Data'!$H$28,0,10*ROW('Water Data'!H123)))</f>
        <v/>
      </c>
      <c r="CG129" s="277" t="str">
        <f ca="true">+IF(OFFSET('Water Data'!$H$29,0,10*ROW('Water Data'!H123))="","",OFFSET('Water Data'!$H$29,0,10*ROW('Water Data'!H123)))</f>
        <v/>
      </c>
      <c r="CH129" s="277" t="str">
        <f ca="true">+IF(OFFSET('Water Data'!$I$27,0,10*ROW('Water Data'!I123))="","",OFFSET('Water Data'!$I$27,0,10*ROW('Water Data'!I123)))</f>
        <v/>
      </c>
      <c r="CI129" s="277" t="str">
        <f ca="true">+IF(OFFSET('Water Data'!$I$28,0,10*ROW('Water Data'!I123))="","",OFFSET('Water Data'!$I$28,0,10*ROW('Water Data'!I123)))</f>
        <v/>
      </c>
      <c r="CJ129" s="277" t="str">
        <f ca="true">+IF(OFFSET('Water Data'!$I$29,0,10*ROW('Water Data'!I123))="","",OFFSET('Water Data'!$I$29,0,10*ROW('Water Data'!I123)))</f>
        <v/>
      </c>
      <c r="CK129" s="277" t="str">
        <f ca="true">+IF(OFFSET('Sanitation Data'!$D$28,0,10*ROW('Sanitation Data'!D123))="","",OFFSET('Sanitation Data'!$D$28,0,10*ROW('Sanitation Data'!D123)))</f>
        <v/>
      </c>
      <c r="CL129" s="277" t="str">
        <f ca="true">+IF(OFFSET('Sanitation Data'!$D$29,0,10*ROW('Sanitation Data'!D123))="","",OFFSET('Sanitation Data'!$D$29,0,10*ROW('Sanitation Data'!D123)))</f>
        <v/>
      </c>
      <c r="CM129" s="277" t="str">
        <f ca="true">+IF(OFFSET('Sanitation Data'!$D$30,0,10*ROW('Sanitation Data'!D123))="","",OFFSET('Sanitation Data'!$D$30,0,10*ROW('Sanitation Data'!D123)))</f>
        <v/>
      </c>
      <c r="CN129" s="277" t="str">
        <f ca="true">+IF(OFFSET('Sanitation Data'!$D$31,0,10*ROW('Sanitation Data'!D123))="","",OFFSET('Sanitation Data'!$D$31,0,10*ROW('Sanitation Data'!D123)))</f>
        <v/>
      </c>
      <c r="CO129" s="277" t="str">
        <f ca="true">+IF(OFFSET('Sanitation Data'!$D$32,0,10*ROW('Sanitation Data'!D123))="","",OFFSET('Sanitation Data'!$D$32,0,10*ROW('Sanitation Data'!D123)))</f>
        <v/>
      </c>
      <c r="CP129" s="277" t="str">
        <f ca="true">+IF(OFFSET('Sanitation Data'!$E$28,0,10*ROW('Sanitation Data'!E123))="","",OFFSET('Sanitation Data'!$E$28,0,10*ROW('Sanitation Data'!E123)))</f>
        <v/>
      </c>
      <c r="CQ129" s="277" t="str">
        <f ca="true">+IF(OFFSET('Sanitation Data'!$E$29,0,10*ROW('Sanitation Data'!E123))="","",OFFSET('Sanitation Data'!$E$29,0,10*ROW('Sanitation Data'!E123)))</f>
        <v/>
      </c>
      <c r="CR129" s="277" t="str">
        <f ca="true">+IF(OFFSET('Sanitation Data'!$E$30,0,10*ROW('Sanitation Data'!E123))="","",OFFSET('Sanitation Data'!$E$30,0,10*ROW('Sanitation Data'!E123)))</f>
        <v/>
      </c>
      <c r="CS129" s="277" t="str">
        <f ca="true">+IF(OFFSET('Sanitation Data'!$E$31,0,10*ROW('Sanitation Data'!E123))="","",OFFSET('Sanitation Data'!$E$31,0,10*ROW('Sanitation Data'!E123)))</f>
        <v/>
      </c>
      <c r="CT129" s="277" t="str">
        <f ca="true">+IF(OFFSET('Sanitation Data'!$E$32,0,10*ROW('Sanitation Data'!E123))="","",OFFSET('Sanitation Data'!$E$32,0,10*ROW('Sanitation Data'!E123)))</f>
        <v/>
      </c>
      <c r="CU129" s="277" t="str">
        <f ca="true">+IF(OFFSET('Sanitation Data'!$F$28,0,10*ROW('Sanitation Data'!F123))="","",OFFSET('Sanitation Data'!$F$28,0,10*ROW('Sanitation Data'!F123)))</f>
        <v/>
      </c>
      <c r="CV129" s="277" t="str">
        <f ca="true">+IF(OFFSET('Sanitation Data'!$F$29,0,10*ROW('Sanitation Data'!F123))="","",OFFSET('Sanitation Data'!$F$29,0,10*ROW('Sanitation Data'!F123)))</f>
        <v/>
      </c>
      <c r="CW129" s="277" t="str">
        <f ca="true">+IF(OFFSET('Sanitation Data'!$F$30,0,10*ROW('Sanitation Data'!F123))="","",OFFSET('Sanitation Data'!$F$30,0,10*ROW('Sanitation Data'!F123)))</f>
        <v/>
      </c>
      <c r="CX129" s="277" t="str">
        <f ca="true">+IF(OFFSET('Sanitation Data'!$F$31,0,10*ROW('Sanitation Data'!F123))="","",OFFSET('Sanitation Data'!$F$31,0,10*ROW('Sanitation Data'!F123)))</f>
        <v/>
      </c>
      <c r="CY129" s="277" t="str">
        <f ca="true">+IF(OFFSET('Sanitation Data'!$F$32,0,10*ROW('Sanitation Data'!F123))="","",OFFSET('Sanitation Data'!$F$32,0,10*ROW('Sanitation Data'!F123)))</f>
        <v/>
      </c>
      <c r="CZ129" s="277" t="str">
        <f ca="true">+IF(OFFSET('Sanitation Data'!$G$28,0,10*ROW('Sanitation Data'!G123))="","",OFFSET('Sanitation Data'!$G$28,0,10*ROW('Sanitation Data'!G123)))</f>
        <v/>
      </c>
      <c r="DA129" s="277" t="str">
        <f ca="true">+IF(OFFSET('Sanitation Data'!$G$29,0,10*ROW('Sanitation Data'!G123))="","",OFFSET('Sanitation Data'!$G$29,0,10*ROW('Sanitation Data'!G123)))</f>
        <v/>
      </c>
      <c r="DB129" s="277" t="str">
        <f ca="true">+IF(OFFSET('Sanitation Data'!$G$30,0,10*ROW('Sanitation Data'!G123))="","",OFFSET('Sanitation Data'!$G$30,0,10*ROW('Sanitation Data'!G123)))</f>
        <v/>
      </c>
      <c r="DC129" s="277" t="str">
        <f ca="true">+IF(OFFSET('Sanitation Data'!$G$31,0,10*ROW('Sanitation Data'!G123))="","",OFFSET('Sanitation Data'!$G$31,0,10*ROW('Sanitation Data'!G123)))</f>
        <v/>
      </c>
      <c r="DD129" s="277" t="str">
        <f ca="true">+IF(OFFSET('Sanitation Data'!$G$32,0,10*ROW('Sanitation Data'!G123))="","",OFFSET('Sanitation Data'!$G$32,0,10*ROW('Sanitation Data'!G123)))</f>
        <v/>
      </c>
      <c r="DE129" s="277" t="str">
        <f ca="true">+IF(OFFSET('Sanitation Data'!$H$28,0,10*ROW('Sanitation Data'!H123))="","",OFFSET('Sanitation Data'!$H$28,0,10*ROW('Sanitation Data'!H123)))</f>
        <v/>
      </c>
      <c r="DF129" s="277" t="str">
        <f ca="true">+IF(OFFSET('Sanitation Data'!$H$29,0,10*ROW('Sanitation Data'!H123))="","",OFFSET('Sanitation Data'!$H$29,0,10*ROW('Sanitation Data'!H123)))</f>
        <v/>
      </c>
      <c r="DG129" s="277" t="str">
        <f ca="true">+IF(OFFSET('Sanitation Data'!$H$30,0,10*ROW('Sanitation Data'!H123))="","",OFFSET('Sanitation Data'!$H$30,0,10*ROW('Sanitation Data'!H123)))</f>
        <v/>
      </c>
      <c r="DH129" s="277" t="str">
        <f ca="true">+IF(OFFSET('Sanitation Data'!$H$31,0,10*ROW('Sanitation Data'!H123))="","",OFFSET('Sanitation Data'!$H$31,0,10*ROW('Sanitation Data'!H123)))</f>
        <v/>
      </c>
      <c r="DI129" s="277" t="str">
        <f ca="true">+IF(OFFSET('Sanitation Data'!$H$32,0,10*ROW('Sanitation Data'!H123))="","",OFFSET('Sanitation Data'!$H$32,0,10*ROW('Sanitation Data'!H123)))</f>
        <v/>
      </c>
      <c r="DJ129" s="277" t="str">
        <f ca="true">+IF(OFFSET('Sanitation Data'!$I$28,0,10*ROW('Sanitation Data'!I123))="","",OFFSET('Sanitation Data'!$I$28,0,10*ROW('Sanitation Data'!I123)))</f>
        <v/>
      </c>
      <c r="DK129" s="277" t="str">
        <f ca="true">+IF(OFFSET('Sanitation Data'!$I$29,0,10*ROW('Sanitation Data'!I123))="","",OFFSET('Sanitation Data'!$I$29,0,10*ROW('Sanitation Data'!I123)))</f>
        <v/>
      </c>
      <c r="DL129" s="277" t="str">
        <f ca="true">+IF(OFFSET('Sanitation Data'!$I$30,0,10*ROW('Sanitation Data'!I123))="","",OFFSET('Sanitation Data'!$I$30,0,10*ROW('Sanitation Data'!I123)))</f>
        <v/>
      </c>
      <c r="DM129" s="277" t="str">
        <f ca="true">+IF(OFFSET('Sanitation Data'!$I$31,0,10*ROW('Sanitation Data'!I123))="","",OFFSET('Sanitation Data'!$I$31,0,10*ROW('Sanitation Data'!I123)))</f>
        <v/>
      </c>
      <c r="DN129" s="277" t="str">
        <f ca="true">+IF(OFFSET('Sanitation Data'!$I$32,0,10*ROW('Sanitation Data'!I123))="","",OFFSET('Sanitation Data'!$I$32,0,10*ROW('Sanitation Data'!I123)))</f>
        <v/>
      </c>
      <c r="DO129" s="277" t="str">
        <f ca="true">+IF(OFFSET('Hygiene Data'!$D$11,0,10*ROW('Hygiene Data'!D123))="","",OFFSET('Hygiene Data'!$D$11,0,10*ROW('Hygiene Data'!D123)))</f>
        <v/>
      </c>
      <c r="DP129" s="277" t="str">
        <f ca="true">+IF(OFFSET('Hygiene Data'!$D$12,0,10*ROW('Hygiene Data'!D123))="","",OFFSET('Hygiene Data'!$D$12,0,10*ROW('Hygiene Data'!D123)))</f>
        <v/>
      </c>
      <c r="DQ129" s="277" t="str">
        <f ca="true">+IF(OFFSET('Hygiene Data'!$D$13,0,10*ROW('Hygiene Data'!D123))="","",OFFSET('Hygiene Data'!$D$13,0,10*ROW('Hygiene Data'!D123)))</f>
        <v/>
      </c>
      <c r="DR129" s="277" t="str">
        <f ca="true">+IF(OFFSET('Hygiene Data'!$E$11,0,10*ROW('Hygiene Data'!E123))="","",OFFSET('Hygiene Data'!$E$11,0,10*ROW('Hygiene Data'!E123)))</f>
        <v/>
      </c>
      <c r="DS129" s="277" t="str">
        <f ca="true">+IF(OFFSET('Hygiene Data'!$E$12,0,10*ROW('Hygiene Data'!E123))="","",OFFSET('Hygiene Data'!$E$12,0,10*ROW('Hygiene Data'!E123)))</f>
        <v/>
      </c>
      <c r="DT129" s="277" t="str">
        <f ca="true">+IF(OFFSET('Hygiene Data'!$E$13,0,10*ROW('Hygiene Data'!E123))="","",OFFSET('Hygiene Data'!$E$13,0,10*ROW('Hygiene Data'!E123)))</f>
        <v/>
      </c>
      <c r="DU129" s="277" t="str">
        <f ca="true">+IF(OFFSET('Hygiene Data'!$F$11,0,10*ROW('Hygiene Data'!F123))="","",OFFSET('Hygiene Data'!$F$11,0,10*ROW('Hygiene Data'!F123)))</f>
        <v/>
      </c>
      <c r="DV129" s="277" t="str">
        <f ca="true">+IF(OFFSET('Hygiene Data'!$F$12,0,10*ROW('Hygiene Data'!F123))="","",OFFSET('Hygiene Data'!$F$12,0,10*ROW('Hygiene Data'!F123)))</f>
        <v/>
      </c>
      <c r="DW129" s="277" t="str">
        <f ca="true">+IF(OFFSET('Hygiene Data'!$F$13,0,10*ROW('Hygiene Data'!F123))="","",OFFSET('Hygiene Data'!$F$13,0,10*ROW('Hygiene Data'!F123)))</f>
        <v/>
      </c>
      <c r="DX129" s="277" t="str">
        <f ca="true">+IF(OFFSET('Hygiene Data'!$G$11,0,10*ROW('Hygiene Data'!G123))="","",OFFSET('Hygiene Data'!$G$11,0,10*ROW('Hygiene Data'!G123)))</f>
        <v/>
      </c>
      <c r="DY129" s="277" t="str">
        <f ca="true">+IF(OFFSET('Hygiene Data'!$G$12,0,10*ROW('Hygiene Data'!G123))="","",OFFSET('Hygiene Data'!$G$12,0,10*ROW('Hygiene Data'!G123)))</f>
        <v/>
      </c>
      <c r="DZ129" s="277" t="str">
        <f ca="true">+IF(OFFSET('Hygiene Data'!$G$13,0,10*ROW('Hygiene Data'!G123))="","",OFFSET('Hygiene Data'!$G$13,0,10*ROW('Hygiene Data'!G123)))</f>
        <v/>
      </c>
      <c r="EA129" s="277" t="str">
        <f ca="true">+IF(OFFSET('Hygiene Data'!$H$11,0,10*ROW('Hygiene Data'!H123))="","",OFFSET('Hygiene Data'!$H$11,0,10*ROW('Hygiene Data'!H123)))</f>
        <v/>
      </c>
      <c r="EB129" s="277" t="str">
        <f ca="true">+IF(OFFSET('Hygiene Data'!$H$12,0,10*ROW('Hygiene Data'!H123))="","",OFFSET('Hygiene Data'!$H$12,0,10*ROW('Hygiene Data'!H123)))</f>
        <v/>
      </c>
      <c r="EC129" s="277" t="str">
        <f ca="true">+IF(OFFSET('Hygiene Data'!$H$13,0,10*ROW('Hygiene Data'!H123))="","",OFFSET('Hygiene Data'!$H$13,0,10*ROW('Hygiene Data'!H123)))</f>
        <v/>
      </c>
      <c r="ED129" s="277" t="str">
        <f ca="true">+IF(OFFSET('Hygiene Data'!$I$11,0,10*ROW('Hygiene Data'!I123))="","",OFFSET('Hygiene Data'!$I$11,0,10*ROW('Hygiene Data'!I123)))</f>
        <v/>
      </c>
      <c r="EE129" s="277" t="str">
        <f ca="true">+IF(OFFSET('Hygiene Data'!$I$12,0,10*ROW('Hygiene Data'!I123))="","",OFFSET('Hygiene Data'!$I$12,0,10*ROW('Hygiene Data'!I123)))</f>
        <v/>
      </c>
      <c r="EF129" s="277"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33" t="str">
        <f t="shared" ca="true" si="1"/>
        <v/>
      </c>
      <c r="D130" s="92"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2"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2"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2"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2"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2"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2"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2"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2"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2"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2"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2"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2"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2"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2"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2"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2"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2"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3"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3"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3"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3"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3"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3"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3"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3"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3"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3"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3"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3"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3"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3"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3"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3"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3"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3"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3"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3"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3"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3"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3"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3"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3"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3"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3"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3"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3"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3"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4"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4"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4"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4"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4"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4"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4"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4"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4"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4"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4"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4"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4"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4"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4"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4"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4"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4"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7"/>
      <c r="BS130" s="277" t="str">
        <f ca="true">+IF(OFFSET('Water Data'!$D$27,0,10*ROW('Water Data'!D124))="","",OFFSET('Water Data'!$D$27,0,10*ROW('Water Data'!D124)))</f>
        <v/>
      </c>
      <c r="BT130" s="277" t="str">
        <f ca="true">+IF(OFFSET('Water Data'!$D$28,0,10*ROW('Water Data'!D124))="","",OFFSET('Water Data'!$D$28,0,10*ROW('Water Data'!D124)))</f>
        <v/>
      </c>
      <c r="BU130" s="277" t="str">
        <f ca="true">+IF(OFFSET('Water Data'!$D$29,0,10*ROW('Water Data'!D124))="","",OFFSET('Water Data'!$D$29,0,10*ROW('Water Data'!D124)))</f>
        <v/>
      </c>
      <c r="BV130" s="277" t="str">
        <f ca="true">+IF(OFFSET('Water Data'!$E$27,0,10*ROW('Water Data'!E124))="","",OFFSET('Water Data'!$E$27,0,10*ROW('Water Data'!E124)))</f>
        <v/>
      </c>
      <c r="BW130" s="277" t="str">
        <f ca="true">+IF(OFFSET('Water Data'!$E$28,0,10*ROW('Water Data'!E124))="","",OFFSET('Water Data'!$E$28,0,10*ROW('Water Data'!E124)))</f>
        <v/>
      </c>
      <c r="BX130" s="277" t="str">
        <f ca="true">+IF(OFFSET('Water Data'!$E$29,0,10*ROW('Water Data'!E124))="","",OFFSET('Water Data'!$E$29,0,10*ROW('Water Data'!E124)))</f>
        <v/>
      </c>
      <c r="BY130" s="277" t="str">
        <f ca="true">+IF(OFFSET('Water Data'!$F$27,0,10*ROW('Water Data'!F124))="","",OFFSET('Water Data'!$F$27,0,10*ROW('Water Data'!F124)))</f>
        <v/>
      </c>
      <c r="BZ130" s="277" t="str">
        <f ca="true">+IF(OFFSET('Water Data'!$F$28,0,10*ROW('Water Data'!F124))="","",OFFSET('Water Data'!$F$28,0,10*ROW('Water Data'!F124)))</f>
        <v/>
      </c>
      <c r="CA130" s="277" t="str">
        <f ca="true">+IF(OFFSET('Water Data'!$F$29,0,10*ROW('Water Data'!F124))="","",OFFSET('Water Data'!$F$29,0,10*ROW('Water Data'!F124)))</f>
        <v/>
      </c>
      <c r="CB130" s="277" t="str">
        <f ca="true">+IF(OFFSET('Water Data'!$G$27,0,10*ROW('Water Data'!G124))="","",OFFSET('Water Data'!$G$27,0,10*ROW('Water Data'!G124)))</f>
        <v/>
      </c>
      <c r="CC130" s="277" t="str">
        <f ca="true">+IF(OFFSET('Water Data'!$G$28,0,10*ROW('Water Data'!G124))="","",OFFSET('Water Data'!$G$28,0,10*ROW('Water Data'!G124)))</f>
        <v/>
      </c>
      <c r="CD130" s="277" t="str">
        <f ca="true">+IF(OFFSET('Water Data'!$G$29,0,10*ROW('Water Data'!G124))="","",OFFSET('Water Data'!$G$29,0,10*ROW('Water Data'!G124)))</f>
        <v/>
      </c>
      <c r="CE130" s="277" t="str">
        <f ca="true">+IF(OFFSET('Water Data'!$H$27,0,10*ROW('Water Data'!H124))="","",OFFSET('Water Data'!$H$27,0,10*ROW('Water Data'!H124)))</f>
        <v/>
      </c>
      <c r="CF130" s="277" t="str">
        <f ca="true">+IF(OFFSET('Water Data'!$H$28,0,10*ROW('Water Data'!H124))="","",OFFSET('Water Data'!$H$28,0,10*ROW('Water Data'!H124)))</f>
        <v/>
      </c>
      <c r="CG130" s="277" t="str">
        <f ca="true">+IF(OFFSET('Water Data'!$H$29,0,10*ROW('Water Data'!H124))="","",OFFSET('Water Data'!$H$29,0,10*ROW('Water Data'!H124)))</f>
        <v/>
      </c>
      <c r="CH130" s="277" t="str">
        <f ca="true">+IF(OFFSET('Water Data'!$I$27,0,10*ROW('Water Data'!I124))="","",OFFSET('Water Data'!$I$27,0,10*ROW('Water Data'!I124)))</f>
        <v/>
      </c>
      <c r="CI130" s="277" t="str">
        <f ca="true">+IF(OFFSET('Water Data'!$I$28,0,10*ROW('Water Data'!I124))="","",OFFSET('Water Data'!$I$28,0,10*ROW('Water Data'!I124)))</f>
        <v/>
      </c>
      <c r="CJ130" s="277" t="str">
        <f ca="true">+IF(OFFSET('Water Data'!$I$29,0,10*ROW('Water Data'!I124))="","",OFFSET('Water Data'!$I$29,0,10*ROW('Water Data'!I124)))</f>
        <v/>
      </c>
      <c r="CK130" s="277" t="str">
        <f ca="true">+IF(OFFSET('Sanitation Data'!$D$28,0,10*ROW('Sanitation Data'!D124))="","",OFFSET('Sanitation Data'!$D$28,0,10*ROW('Sanitation Data'!D124)))</f>
        <v/>
      </c>
      <c r="CL130" s="277" t="str">
        <f ca="true">+IF(OFFSET('Sanitation Data'!$D$29,0,10*ROW('Sanitation Data'!D124))="","",OFFSET('Sanitation Data'!$D$29,0,10*ROW('Sanitation Data'!D124)))</f>
        <v/>
      </c>
      <c r="CM130" s="277" t="str">
        <f ca="true">+IF(OFFSET('Sanitation Data'!$D$30,0,10*ROW('Sanitation Data'!D124))="","",OFFSET('Sanitation Data'!$D$30,0,10*ROW('Sanitation Data'!D124)))</f>
        <v/>
      </c>
      <c r="CN130" s="277" t="str">
        <f ca="true">+IF(OFFSET('Sanitation Data'!$D$31,0,10*ROW('Sanitation Data'!D124))="","",OFFSET('Sanitation Data'!$D$31,0,10*ROW('Sanitation Data'!D124)))</f>
        <v/>
      </c>
      <c r="CO130" s="277" t="str">
        <f ca="true">+IF(OFFSET('Sanitation Data'!$D$32,0,10*ROW('Sanitation Data'!D124))="","",OFFSET('Sanitation Data'!$D$32,0,10*ROW('Sanitation Data'!D124)))</f>
        <v/>
      </c>
      <c r="CP130" s="277" t="str">
        <f ca="true">+IF(OFFSET('Sanitation Data'!$E$28,0,10*ROW('Sanitation Data'!E124))="","",OFFSET('Sanitation Data'!$E$28,0,10*ROW('Sanitation Data'!E124)))</f>
        <v/>
      </c>
      <c r="CQ130" s="277" t="str">
        <f ca="true">+IF(OFFSET('Sanitation Data'!$E$29,0,10*ROW('Sanitation Data'!E124))="","",OFFSET('Sanitation Data'!$E$29,0,10*ROW('Sanitation Data'!E124)))</f>
        <v/>
      </c>
      <c r="CR130" s="277" t="str">
        <f ca="true">+IF(OFFSET('Sanitation Data'!$E$30,0,10*ROW('Sanitation Data'!E124))="","",OFFSET('Sanitation Data'!$E$30,0,10*ROW('Sanitation Data'!E124)))</f>
        <v/>
      </c>
      <c r="CS130" s="277" t="str">
        <f ca="true">+IF(OFFSET('Sanitation Data'!$E$31,0,10*ROW('Sanitation Data'!E124))="","",OFFSET('Sanitation Data'!$E$31,0,10*ROW('Sanitation Data'!E124)))</f>
        <v/>
      </c>
      <c r="CT130" s="277" t="str">
        <f ca="true">+IF(OFFSET('Sanitation Data'!$E$32,0,10*ROW('Sanitation Data'!E124))="","",OFFSET('Sanitation Data'!$E$32,0,10*ROW('Sanitation Data'!E124)))</f>
        <v/>
      </c>
      <c r="CU130" s="277" t="str">
        <f ca="true">+IF(OFFSET('Sanitation Data'!$F$28,0,10*ROW('Sanitation Data'!F124))="","",OFFSET('Sanitation Data'!$F$28,0,10*ROW('Sanitation Data'!F124)))</f>
        <v/>
      </c>
      <c r="CV130" s="277" t="str">
        <f ca="true">+IF(OFFSET('Sanitation Data'!$F$29,0,10*ROW('Sanitation Data'!F124))="","",OFFSET('Sanitation Data'!$F$29,0,10*ROW('Sanitation Data'!F124)))</f>
        <v/>
      </c>
      <c r="CW130" s="277" t="str">
        <f ca="true">+IF(OFFSET('Sanitation Data'!$F$30,0,10*ROW('Sanitation Data'!F124))="","",OFFSET('Sanitation Data'!$F$30,0,10*ROW('Sanitation Data'!F124)))</f>
        <v/>
      </c>
      <c r="CX130" s="277" t="str">
        <f ca="true">+IF(OFFSET('Sanitation Data'!$F$31,0,10*ROW('Sanitation Data'!F124))="","",OFFSET('Sanitation Data'!$F$31,0,10*ROW('Sanitation Data'!F124)))</f>
        <v/>
      </c>
      <c r="CY130" s="277" t="str">
        <f ca="true">+IF(OFFSET('Sanitation Data'!$F$32,0,10*ROW('Sanitation Data'!F124))="","",OFFSET('Sanitation Data'!$F$32,0,10*ROW('Sanitation Data'!F124)))</f>
        <v/>
      </c>
      <c r="CZ130" s="277" t="str">
        <f ca="true">+IF(OFFSET('Sanitation Data'!$G$28,0,10*ROW('Sanitation Data'!G124))="","",OFFSET('Sanitation Data'!$G$28,0,10*ROW('Sanitation Data'!G124)))</f>
        <v/>
      </c>
      <c r="DA130" s="277" t="str">
        <f ca="true">+IF(OFFSET('Sanitation Data'!$G$29,0,10*ROW('Sanitation Data'!G124))="","",OFFSET('Sanitation Data'!$G$29,0,10*ROW('Sanitation Data'!G124)))</f>
        <v/>
      </c>
      <c r="DB130" s="277" t="str">
        <f ca="true">+IF(OFFSET('Sanitation Data'!$G$30,0,10*ROW('Sanitation Data'!G124))="","",OFFSET('Sanitation Data'!$G$30,0,10*ROW('Sanitation Data'!G124)))</f>
        <v/>
      </c>
      <c r="DC130" s="277" t="str">
        <f ca="true">+IF(OFFSET('Sanitation Data'!$G$31,0,10*ROW('Sanitation Data'!G124))="","",OFFSET('Sanitation Data'!$G$31,0,10*ROW('Sanitation Data'!G124)))</f>
        <v/>
      </c>
      <c r="DD130" s="277" t="str">
        <f ca="true">+IF(OFFSET('Sanitation Data'!$G$32,0,10*ROW('Sanitation Data'!G124))="","",OFFSET('Sanitation Data'!$G$32,0,10*ROW('Sanitation Data'!G124)))</f>
        <v/>
      </c>
      <c r="DE130" s="277" t="str">
        <f ca="true">+IF(OFFSET('Sanitation Data'!$H$28,0,10*ROW('Sanitation Data'!H124))="","",OFFSET('Sanitation Data'!$H$28,0,10*ROW('Sanitation Data'!H124)))</f>
        <v/>
      </c>
      <c r="DF130" s="277" t="str">
        <f ca="true">+IF(OFFSET('Sanitation Data'!$H$29,0,10*ROW('Sanitation Data'!H124))="","",OFFSET('Sanitation Data'!$H$29,0,10*ROW('Sanitation Data'!H124)))</f>
        <v/>
      </c>
      <c r="DG130" s="277" t="str">
        <f ca="true">+IF(OFFSET('Sanitation Data'!$H$30,0,10*ROW('Sanitation Data'!H124))="","",OFFSET('Sanitation Data'!$H$30,0,10*ROW('Sanitation Data'!H124)))</f>
        <v/>
      </c>
      <c r="DH130" s="277" t="str">
        <f ca="true">+IF(OFFSET('Sanitation Data'!$H$31,0,10*ROW('Sanitation Data'!H124))="","",OFFSET('Sanitation Data'!$H$31,0,10*ROW('Sanitation Data'!H124)))</f>
        <v/>
      </c>
      <c r="DI130" s="277" t="str">
        <f ca="true">+IF(OFFSET('Sanitation Data'!$H$32,0,10*ROW('Sanitation Data'!H124))="","",OFFSET('Sanitation Data'!$H$32,0,10*ROW('Sanitation Data'!H124)))</f>
        <v/>
      </c>
      <c r="DJ130" s="277" t="str">
        <f ca="true">+IF(OFFSET('Sanitation Data'!$I$28,0,10*ROW('Sanitation Data'!I124))="","",OFFSET('Sanitation Data'!$I$28,0,10*ROW('Sanitation Data'!I124)))</f>
        <v/>
      </c>
      <c r="DK130" s="277" t="str">
        <f ca="true">+IF(OFFSET('Sanitation Data'!$I$29,0,10*ROW('Sanitation Data'!I124))="","",OFFSET('Sanitation Data'!$I$29,0,10*ROW('Sanitation Data'!I124)))</f>
        <v/>
      </c>
      <c r="DL130" s="277" t="str">
        <f ca="true">+IF(OFFSET('Sanitation Data'!$I$30,0,10*ROW('Sanitation Data'!I124))="","",OFFSET('Sanitation Data'!$I$30,0,10*ROW('Sanitation Data'!I124)))</f>
        <v/>
      </c>
      <c r="DM130" s="277" t="str">
        <f ca="true">+IF(OFFSET('Sanitation Data'!$I$31,0,10*ROW('Sanitation Data'!I124))="","",OFFSET('Sanitation Data'!$I$31,0,10*ROW('Sanitation Data'!I124)))</f>
        <v/>
      </c>
      <c r="DN130" s="277" t="str">
        <f ca="true">+IF(OFFSET('Sanitation Data'!$I$32,0,10*ROW('Sanitation Data'!I124))="","",OFFSET('Sanitation Data'!$I$32,0,10*ROW('Sanitation Data'!I124)))</f>
        <v/>
      </c>
      <c r="DO130" s="277" t="str">
        <f ca="true">+IF(OFFSET('Hygiene Data'!$D$11,0,10*ROW('Hygiene Data'!D124))="","",OFFSET('Hygiene Data'!$D$11,0,10*ROW('Hygiene Data'!D124)))</f>
        <v/>
      </c>
      <c r="DP130" s="277" t="str">
        <f ca="true">+IF(OFFSET('Hygiene Data'!$D$12,0,10*ROW('Hygiene Data'!D124))="","",OFFSET('Hygiene Data'!$D$12,0,10*ROW('Hygiene Data'!D124)))</f>
        <v/>
      </c>
      <c r="DQ130" s="277" t="str">
        <f ca="true">+IF(OFFSET('Hygiene Data'!$D$13,0,10*ROW('Hygiene Data'!D124))="","",OFFSET('Hygiene Data'!$D$13,0,10*ROW('Hygiene Data'!D124)))</f>
        <v/>
      </c>
      <c r="DR130" s="277" t="str">
        <f ca="true">+IF(OFFSET('Hygiene Data'!$E$11,0,10*ROW('Hygiene Data'!E124))="","",OFFSET('Hygiene Data'!$E$11,0,10*ROW('Hygiene Data'!E124)))</f>
        <v/>
      </c>
      <c r="DS130" s="277" t="str">
        <f ca="true">+IF(OFFSET('Hygiene Data'!$E$12,0,10*ROW('Hygiene Data'!E124))="","",OFFSET('Hygiene Data'!$E$12,0,10*ROW('Hygiene Data'!E124)))</f>
        <v/>
      </c>
      <c r="DT130" s="277" t="str">
        <f ca="true">+IF(OFFSET('Hygiene Data'!$E$13,0,10*ROW('Hygiene Data'!E124))="","",OFFSET('Hygiene Data'!$E$13,0,10*ROW('Hygiene Data'!E124)))</f>
        <v/>
      </c>
      <c r="DU130" s="277" t="str">
        <f ca="true">+IF(OFFSET('Hygiene Data'!$F$11,0,10*ROW('Hygiene Data'!F124))="","",OFFSET('Hygiene Data'!$F$11,0,10*ROW('Hygiene Data'!F124)))</f>
        <v/>
      </c>
      <c r="DV130" s="277" t="str">
        <f ca="true">+IF(OFFSET('Hygiene Data'!$F$12,0,10*ROW('Hygiene Data'!F124))="","",OFFSET('Hygiene Data'!$F$12,0,10*ROW('Hygiene Data'!F124)))</f>
        <v/>
      </c>
      <c r="DW130" s="277" t="str">
        <f ca="true">+IF(OFFSET('Hygiene Data'!$F$13,0,10*ROW('Hygiene Data'!F124))="","",OFFSET('Hygiene Data'!$F$13,0,10*ROW('Hygiene Data'!F124)))</f>
        <v/>
      </c>
      <c r="DX130" s="277" t="str">
        <f ca="true">+IF(OFFSET('Hygiene Data'!$G$11,0,10*ROW('Hygiene Data'!G124))="","",OFFSET('Hygiene Data'!$G$11,0,10*ROW('Hygiene Data'!G124)))</f>
        <v/>
      </c>
      <c r="DY130" s="277" t="str">
        <f ca="true">+IF(OFFSET('Hygiene Data'!$G$12,0,10*ROW('Hygiene Data'!G124))="","",OFFSET('Hygiene Data'!$G$12,0,10*ROW('Hygiene Data'!G124)))</f>
        <v/>
      </c>
      <c r="DZ130" s="277" t="str">
        <f ca="true">+IF(OFFSET('Hygiene Data'!$G$13,0,10*ROW('Hygiene Data'!G124))="","",OFFSET('Hygiene Data'!$G$13,0,10*ROW('Hygiene Data'!G124)))</f>
        <v/>
      </c>
      <c r="EA130" s="277" t="str">
        <f ca="true">+IF(OFFSET('Hygiene Data'!$H$11,0,10*ROW('Hygiene Data'!H124))="","",OFFSET('Hygiene Data'!$H$11,0,10*ROW('Hygiene Data'!H124)))</f>
        <v/>
      </c>
      <c r="EB130" s="277" t="str">
        <f ca="true">+IF(OFFSET('Hygiene Data'!$H$12,0,10*ROW('Hygiene Data'!H124))="","",OFFSET('Hygiene Data'!$H$12,0,10*ROW('Hygiene Data'!H124)))</f>
        <v/>
      </c>
      <c r="EC130" s="277" t="str">
        <f ca="true">+IF(OFFSET('Hygiene Data'!$H$13,0,10*ROW('Hygiene Data'!H124))="","",OFFSET('Hygiene Data'!$H$13,0,10*ROW('Hygiene Data'!H124)))</f>
        <v/>
      </c>
      <c r="ED130" s="277" t="str">
        <f ca="true">+IF(OFFSET('Hygiene Data'!$I$11,0,10*ROW('Hygiene Data'!I124))="","",OFFSET('Hygiene Data'!$I$11,0,10*ROW('Hygiene Data'!I124)))</f>
        <v/>
      </c>
      <c r="EE130" s="277" t="str">
        <f ca="true">+IF(OFFSET('Hygiene Data'!$I$12,0,10*ROW('Hygiene Data'!I124))="","",OFFSET('Hygiene Data'!$I$12,0,10*ROW('Hygiene Data'!I124)))</f>
        <v/>
      </c>
      <c r="EF130" s="277"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33" t="str">
        <f t="shared" ca="true" si="1"/>
        <v/>
      </c>
      <c r="D131" s="92"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2"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2"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2"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2"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2"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2"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2"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2"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2"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2"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2"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2"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2"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2"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2"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2"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2"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3"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3"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3"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3"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3"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3"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3"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3"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3"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3"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3"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3"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3"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3"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3"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3"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3"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3"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3"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3"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3"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3"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3"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3"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3"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3"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3"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3"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3"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3"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4"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4"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4"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4"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4"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4"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4"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4"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4"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4"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4"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4"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4"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4"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4"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4"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4"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4"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7"/>
      <c r="BS131" s="277" t="str">
        <f ca="true">+IF(OFFSET('Water Data'!$D$27,0,10*ROW('Water Data'!D125))="","",OFFSET('Water Data'!$D$27,0,10*ROW('Water Data'!D125)))</f>
        <v/>
      </c>
      <c r="BT131" s="277" t="str">
        <f ca="true">+IF(OFFSET('Water Data'!$D$28,0,10*ROW('Water Data'!D125))="","",OFFSET('Water Data'!$D$28,0,10*ROW('Water Data'!D125)))</f>
        <v/>
      </c>
      <c r="BU131" s="277" t="str">
        <f ca="true">+IF(OFFSET('Water Data'!$D$29,0,10*ROW('Water Data'!D125))="","",OFFSET('Water Data'!$D$29,0,10*ROW('Water Data'!D125)))</f>
        <v/>
      </c>
      <c r="BV131" s="277" t="str">
        <f ca="true">+IF(OFFSET('Water Data'!$E$27,0,10*ROW('Water Data'!E125))="","",OFFSET('Water Data'!$E$27,0,10*ROW('Water Data'!E125)))</f>
        <v/>
      </c>
      <c r="BW131" s="277" t="str">
        <f ca="true">+IF(OFFSET('Water Data'!$E$28,0,10*ROW('Water Data'!E125))="","",OFFSET('Water Data'!$E$28,0,10*ROW('Water Data'!E125)))</f>
        <v/>
      </c>
      <c r="BX131" s="277" t="str">
        <f ca="true">+IF(OFFSET('Water Data'!$E$29,0,10*ROW('Water Data'!E125))="","",OFFSET('Water Data'!$E$29,0,10*ROW('Water Data'!E125)))</f>
        <v/>
      </c>
      <c r="BY131" s="277" t="str">
        <f ca="true">+IF(OFFSET('Water Data'!$F$27,0,10*ROW('Water Data'!F125))="","",OFFSET('Water Data'!$F$27,0,10*ROW('Water Data'!F125)))</f>
        <v/>
      </c>
      <c r="BZ131" s="277" t="str">
        <f ca="true">+IF(OFFSET('Water Data'!$F$28,0,10*ROW('Water Data'!F125))="","",OFFSET('Water Data'!$F$28,0,10*ROW('Water Data'!F125)))</f>
        <v/>
      </c>
      <c r="CA131" s="277" t="str">
        <f ca="true">+IF(OFFSET('Water Data'!$F$29,0,10*ROW('Water Data'!F125))="","",OFFSET('Water Data'!$F$29,0,10*ROW('Water Data'!F125)))</f>
        <v/>
      </c>
      <c r="CB131" s="277" t="str">
        <f ca="true">+IF(OFFSET('Water Data'!$G$27,0,10*ROW('Water Data'!G125))="","",OFFSET('Water Data'!$G$27,0,10*ROW('Water Data'!G125)))</f>
        <v/>
      </c>
      <c r="CC131" s="277" t="str">
        <f ca="true">+IF(OFFSET('Water Data'!$G$28,0,10*ROW('Water Data'!G125))="","",OFFSET('Water Data'!$G$28,0,10*ROW('Water Data'!G125)))</f>
        <v/>
      </c>
      <c r="CD131" s="277" t="str">
        <f ca="true">+IF(OFFSET('Water Data'!$G$29,0,10*ROW('Water Data'!G125))="","",OFFSET('Water Data'!$G$29,0,10*ROW('Water Data'!G125)))</f>
        <v/>
      </c>
      <c r="CE131" s="277" t="str">
        <f ca="true">+IF(OFFSET('Water Data'!$H$27,0,10*ROW('Water Data'!H125))="","",OFFSET('Water Data'!$H$27,0,10*ROW('Water Data'!H125)))</f>
        <v/>
      </c>
      <c r="CF131" s="277" t="str">
        <f ca="true">+IF(OFFSET('Water Data'!$H$28,0,10*ROW('Water Data'!H125))="","",OFFSET('Water Data'!$H$28,0,10*ROW('Water Data'!H125)))</f>
        <v/>
      </c>
      <c r="CG131" s="277" t="str">
        <f ca="true">+IF(OFFSET('Water Data'!$H$29,0,10*ROW('Water Data'!H125))="","",OFFSET('Water Data'!$H$29,0,10*ROW('Water Data'!H125)))</f>
        <v/>
      </c>
      <c r="CH131" s="277" t="str">
        <f ca="true">+IF(OFFSET('Water Data'!$I$27,0,10*ROW('Water Data'!I125))="","",OFFSET('Water Data'!$I$27,0,10*ROW('Water Data'!I125)))</f>
        <v/>
      </c>
      <c r="CI131" s="277" t="str">
        <f ca="true">+IF(OFFSET('Water Data'!$I$28,0,10*ROW('Water Data'!I125))="","",OFFSET('Water Data'!$I$28,0,10*ROW('Water Data'!I125)))</f>
        <v/>
      </c>
      <c r="CJ131" s="277" t="str">
        <f ca="true">+IF(OFFSET('Water Data'!$I$29,0,10*ROW('Water Data'!I125))="","",OFFSET('Water Data'!$I$29,0,10*ROW('Water Data'!I125)))</f>
        <v/>
      </c>
      <c r="CK131" s="277" t="str">
        <f ca="true">+IF(OFFSET('Sanitation Data'!$D$28,0,10*ROW('Sanitation Data'!D125))="","",OFFSET('Sanitation Data'!$D$28,0,10*ROW('Sanitation Data'!D125)))</f>
        <v/>
      </c>
      <c r="CL131" s="277" t="str">
        <f ca="true">+IF(OFFSET('Sanitation Data'!$D$29,0,10*ROW('Sanitation Data'!D125))="","",OFFSET('Sanitation Data'!$D$29,0,10*ROW('Sanitation Data'!D125)))</f>
        <v/>
      </c>
      <c r="CM131" s="277" t="str">
        <f ca="true">+IF(OFFSET('Sanitation Data'!$D$30,0,10*ROW('Sanitation Data'!D125))="","",OFFSET('Sanitation Data'!$D$30,0,10*ROW('Sanitation Data'!D125)))</f>
        <v/>
      </c>
      <c r="CN131" s="277" t="str">
        <f ca="true">+IF(OFFSET('Sanitation Data'!$D$31,0,10*ROW('Sanitation Data'!D125))="","",OFFSET('Sanitation Data'!$D$31,0,10*ROW('Sanitation Data'!D125)))</f>
        <v/>
      </c>
      <c r="CO131" s="277" t="str">
        <f ca="true">+IF(OFFSET('Sanitation Data'!$D$32,0,10*ROW('Sanitation Data'!D125))="","",OFFSET('Sanitation Data'!$D$32,0,10*ROW('Sanitation Data'!D125)))</f>
        <v/>
      </c>
      <c r="CP131" s="277" t="str">
        <f ca="true">+IF(OFFSET('Sanitation Data'!$E$28,0,10*ROW('Sanitation Data'!E125))="","",OFFSET('Sanitation Data'!$E$28,0,10*ROW('Sanitation Data'!E125)))</f>
        <v/>
      </c>
      <c r="CQ131" s="277" t="str">
        <f ca="true">+IF(OFFSET('Sanitation Data'!$E$29,0,10*ROW('Sanitation Data'!E125))="","",OFFSET('Sanitation Data'!$E$29,0,10*ROW('Sanitation Data'!E125)))</f>
        <v/>
      </c>
      <c r="CR131" s="277" t="str">
        <f ca="true">+IF(OFFSET('Sanitation Data'!$E$30,0,10*ROW('Sanitation Data'!E125))="","",OFFSET('Sanitation Data'!$E$30,0,10*ROW('Sanitation Data'!E125)))</f>
        <v/>
      </c>
      <c r="CS131" s="277" t="str">
        <f ca="true">+IF(OFFSET('Sanitation Data'!$E$31,0,10*ROW('Sanitation Data'!E125))="","",OFFSET('Sanitation Data'!$E$31,0,10*ROW('Sanitation Data'!E125)))</f>
        <v/>
      </c>
      <c r="CT131" s="277" t="str">
        <f ca="true">+IF(OFFSET('Sanitation Data'!$E$32,0,10*ROW('Sanitation Data'!E125))="","",OFFSET('Sanitation Data'!$E$32,0,10*ROW('Sanitation Data'!E125)))</f>
        <v/>
      </c>
      <c r="CU131" s="277" t="str">
        <f ca="true">+IF(OFFSET('Sanitation Data'!$F$28,0,10*ROW('Sanitation Data'!F125))="","",OFFSET('Sanitation Data'!$F$28,0,10*ROW('Sanitation Data'!F125)))</f>
        <v/>
      </c>
      <c r="CV131" s="277" t="str">
        <f ca="true">+IF(OFFSET('Sanitation Data'!$F$29,0,10*ROW('Sanitation Data'!F125))="","",OFFSET('Sanitation Data'!$F$29,0,10*ROW('Sanitation Data'!F125)))</f>
        <v/>
      </c>
      <c r="CW131" s="277" t="str">
        <f ca="true">+IF(OFFSET('Sanitation Data'!$F$30,0,10*ROW('Sanitation Data'!F125))="","",OFFSET('Sanitation Data'!$F$30,0,10*ROW('Sanitation Data'!F125)))</f>
        <v/>
      </c>
      <c r="CX131" s="277" t="str">
        <f ca="true">+IF(OFFSET('Sanitation Data'!$F$31,0,10*ROW('Sanitation Data'!F125))="","",OFFSET('Sanitation Data'!$F$31,0,10*ROW('Sanitation Data'!F125)))</f>
        <v/>
      </c>
      <c r="CY131" s="277" t="str">
        <f ca="true">+IF(OFFSET('Sanitation Data'!$F$32,0,10*ROW('Sanitation Data'!F125))="","",OFFSET('Sanitation Data'!$F$32,0,10*ROW('Sanitation Data'!F125)))</f>
        <v/>
      </c>
      <c r="CZ131" s="277" t="str">
        <f ca="true">+IF(OFFSET('Sanitation Data'!$G$28,0,10*ROW('Sanitation Data'!G125))="","",OFFSET('Sanitation Data'!$G$28,0,10*ROW('Sanitation Data'!G125)))</f>
        <v/>
      </c>
      <c r="DA131" s="277" t="str">
        <f ca="true">+IF(OFFSET('Sanitation Data'!$G$29,0,10*ROW('Sanitation Data'!G125))="","",OFFSET('Sanitation Data'!$G$29,0,10*ROW('Sanitation Data'!G125)))</f>
        <v/>
      </c>
      <c r="DB131" s="277" t="str">
        <f ca="true">+IF(OFFSET('Sanitation Data'!$G$30,0,10*ROW('Sanitation Data'!G125))="","",OFFSET('Sanitation Data'!$G$30,0,10*ROW('Sanitation Data'!G125)))</f>
        <v/>
      </c>
      <c r="DC131" s="277" t="str">
        <f ca="true">+IF(OFFSET('Sanitation Data'!$G$31,0,10*ROW('Sanitation Data'!G125))="","",OFFSET('Sanitation Data'!$G$31,0,10*ROW('Sanitation Data'!G125)))</f>
        <v/>
      </c>
      <c r="DD131" s="277" t="str">
        <f ca="true">+IF(OFFSET('Sanitation Data'!$G$32,0,10*ROW('Sanitation Data'!G125))="","",OFFSET('Sanitation Data'!$G$32,0,10*ROW('Sanitation Data'!G125)))</f>
        <v/>
      </c>
      <c r="DE131" s="277" t="str">
        <f ca="true">+IF(OFFSET('Sanitation Data'!$H$28,0,10*ROW('Sanitation Data'!H125))="","",OFFSET('Sanitation Data'!$H$28,0,10*ROW('Sanitation Data'!H125)))</f>
        <v/>
      </c>
      <c r="DF131" s="277" t="str">
        <f ca="true">+IF(OFFSET('Sanitation Data'!$H$29,0,10*ROW('Sanitation Data'!H125))="","",OFFSET('Sanitation Data'!$H$29,0,10*ROW('Sanitation Data'!H125)))</f>
        <v/>
      </c>
      <c r="DG131" s="277" t="str">
        <f ca="true">+IF(OFFSET('Sanitation Data'!$H$30,0,10*ROW('Sanitation Data'!H125))="","",OFFSET('Sanitation Data'!$H$30,0,10*ROW('Sanitation Data'!H125)))</f>
        <v/>
      </c>
      <c r="DH131" s="277" t="str">
        <f ca="true">+IF(OFFSET('Sanitation Data'!$H$31,0,10*ROW('Sanitation Data'!H125))="","",OFFSET('Sanitation Data'!$H$31,0,10*ROW('Sanitation Data'!H125)))</f>
        <v/>
      </c>
      <c r="DI131" s="277" t="str">
        <f ca="true">+IF(OFFSET('Sanitation Data'!$H$32,0,10*ROW('Sanitation Data'!H125))="","",OFFSET('Sanitation Data'!$H$32,0,10*ROW('Sanitation Data'!H125)))</f>
        <v/>
      </c>
      <c r="DJ131" s="277" t="str">
        <f ca="true">+IF(OFFSET('Sanitation Data'!$I$28,0,10*ROW('Sanitation Data'!I125))="","",OFFSET('Sanitation Data'!$I$28,0,10*ROW('Sanitation Data'!I125)))</f>
        <v/>
      </c>
      <c r="DK131" s="277" t="str">
        <f ca="true">+IF(OFFSET('Sanitation Data'!$I$29,0,10*ROW('Sanitation Data'!I125))="","",OFFSET('Sanitation Data'!$I$29,0,10*ROW('Sanitation Data'!I125)))</f>
        <v/>
      </c>
      <c r="DL131" s="277" t="str">
        <f ca="true">+IF(OFFSET('Sanitation Data'!$I$30,0,10*ROW('Sanitation Data'!I125))="","",OFFSET('Sanitation Data'!$I$30,0,10*ROW('Sanitation Data'!I125)))</f>
        <v/>
      </c>
      <c r="DM131" s="277" t="str">
        <f ca="true">+IF(OFFSET('Sanitation Data'!$I$31,0,10*ROW('Sanitation Data'!I125))="","",OFFSET('Sanitation Data'!$I$31,0,10*ROW('Sanitation Data'!I125)))</f>
        <v/>
      </c>
      <c r="DN131" s="277" t="str">
        <f ca="true">+IF(OFFSET('Sanitation Data'!$I$32,0,10*ROW('Sanitation Data'!I125))="","",OFFSET('Sanitation Data'!$I$32,0,10*ROW('Sanitation Data'!I125)))</f>
        <v/>
      </c>
      <c r="DO131" s="277" t="str">
        <f ca="true">+IF(OFFSET('Hygiene Data'!$D$11,0,10*ROW('Hygiene Data'!D125))="","",OFFSET('Hygiene Data'!$D$11,0,10*ROW('Hygiene Data'!D125)))</f>
        <v/>
      </c>
      <c r="DP131" s="277" t="str">
        <f ca="true">+IF(OFFSET('Hygiene Data'!$D$12,0,10*ROW('Hygiene Data'!D125))="","",OFFSET('Hygiene Data'!$D$12,0,10*ROW('Hygiene Data'!D125)))</f>
        <v/>
      </c>
      <c r="DQ131" s="277" t="str">
        <f ca="true">+IF(OFFSET('Hygiene Data'!$D$13,0,10*ROW('Hygiene Data'!D125))="","",OFFSET('Hygiene Data'!$D$13,0,10*ROW('Hygiene Data'!D125)))</f>
        <v/>
      </c>
      <c r="DR131" s="277" t="str">
        <f ca="true">+IF(OFFSET('Hygiene Data'!$E$11,0,10*ROW('Hygiene Data'!E125))="","",OFFSET('Hygiene Data'!$E$11,0,10*ROW('Hygiene Data'!E125)))</f>
        <v/>
      </c>
      <c r="DS131" s="277" t="str">
        <f ca="true">+IF(OFFSET('Hygiene Data'!$E$12,0,10*ROW('Hygiene Data'!E125))="","",OFFSET('Hygiene Data'!$E$12,0,10*ROW('Hygiene Data'!E125)))</f>
        <v/>
      </c>
      <c r="DT131" s="277" t="str">
        <f ca="true">+IF(OFFSET('Hygiene Data'!$E$13,0,10*ROW('Hygiene Data'!E125))="","",OFFSET('Hygiene Data'!$E$13,0,10*ROW('Hygiene Data'!E125)))</f>
        <v/>
      </c>
      <c r="DU131" s="277" t="str">
        <f ca="true">+IF(OFFSET('Hygiene Data'!$F$11,0,10*ROW('Hygiene Data'!F125))="","",OFFSET('Hygiene Data'!$F$11,0,10*ROW('Hygiene Data'!F125)))</f>
        <v/>
      </c>
      <c r="DV131" s="277" t="str">
        <f ca="true">+IF(OFFSET('Hygiene Data'!$F$12,0,10*ROW('Hygiene Data'!F125))="","",OFFSET('Hygiene Data'!$F$12,0,10*ROW('Hygiene Data'!F125)))</f>
        <v/>
      </c>
      <c r="DW131" s="277" t="str">
        <f ca="true">+IF(OFFSET('Hygiene Data'!$F$13,0,10*ROW('Hygiene Data'!F125))="","",OFFSET('Hygiene Data'!$F$13,0,10*ROW('Hygiene Data'!F125)))</f>
        <v/>
      </c>
      <c r="DX131" s="277" t="str">
        <f ca="true">+IF(OFFSET('Hygiene Data'!$G$11,0,10*ROW('Hygiene Data'!G125))="","",OFFSET('Hygiene Data'!$G$11,0,10*ROW('Hygiene Data'!G125)))</f>
        <v/>
      </c>
      <c r="DY131" s="277" t="str">
        <f ca="true">+IF(OFFSET('Hygiene Data'!$G$12,0,10*ROW('Hygiene Data'!G125))="","",OFFSET('Hygiene Data'!$G$12,0,10*ROW('Hygiene Data'!G125)))</f>
        <v/>
      </c>
      <c r="DZ131" s="277" t="str">
        <f ca="true">+IF(OFFSET('Hygiene Data'!$G$13,0,10*ROW('Hygiene Data'!G125))="","",OFFSET('Hygiene Data'!$G$13,0,10*ROW('Hygiene Data'!G125)))</f>
        <v/>
      </c>
      <c r="EA131" s="277" t="str">
        <f ca="true">+IF(OFFSET('Hygiene Data'!$H$11,0,10*ROW('Hygiene Data'!H125))="","",OFFSET('Hygiene Data'!$H$11,0,10*ROW('Hygiene Data'!H125)))</f>
        <v/>
      </c>
      <c r="EB131" s="277" t="str">
        <f ca="true">+IF(OFFSET('Hygiene Data'!$H$12,0,10*ROW('Hygiene Data'!H125))="","",OFFSET('Hygiene Data'!$H$12,0,10*ROW('Hygiene Data'!H125)))</f>
        <v/>
      </c>
      <c r="EC131" s="277" t="str">
        <f ca="true">+IF(OFFSET('Hygiene Data'!$H$13,0,10*ROW('Hygiene Data'!H125))="","",OFFSET('Hygiene Data'!$H$13,0,10*ROW('Hygiene Data'!H125)))</f>
        <v/>
      </c>
      <c r="ED131" s="277" t="str">
        <f ca="true">+IF(OFFSET('Hygiene Data'!$I$11,0,10*ROW('Hygiene Data'!I125))="","",OFFSET('Hygiene Data'!$I$11,0,10*ROW('Hygiene Data'!I125)))</f>
        <v/>
      </c>
      <c r="EE131" s="277" t="str">
        <f ca="true">+IF(OFFSET('Hygiene Data'!$I$12,0,10*ROW('Hygiene Data'!I125))="","",OFFSET('Hygiene Data'!$I$12,0,10*ROW('Hygiene Data'!I125)))</f>
        <v/>
      </c>
      <c r="EF131" s="277"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33" t="str">
        <f t="shared" ca="true" si="1"/>
        <v/>
      </c>
      <c r="D132" s="92"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2"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2"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2"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2"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2"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2"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2"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2"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2"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2"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2"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2"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2"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2"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2"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2"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2"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3"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3"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3"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3"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3"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3"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3"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3"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3"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3"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3"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3"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3"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3"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3"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3"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3"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3"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3"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3"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3"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3"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3"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3"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3"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3"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3"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3"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3"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3"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4"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4"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4"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4"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4"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4"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4"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4"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4"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4"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4"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4"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4"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4"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4"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4"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4"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4"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7"/>
      <c r="BS132" s="277" t="str">
        <f ca="true">+IF(OFFSET('Water Data'!$D$27,0,10*ROW('Water Data'!D126))="","",OFFSET('Water Data'!$D$27,0,10*ROW('Water Data'!D126)))</f>
        <v/>
      </c>
      <c r="BT132" s="277" t="str">
        <f ca="true">+IF(OFFSET('Water Data'!$D$28,0,10*ROW('Water Data'!D126))="","",OFFSET('Water Data'!$D$28,0,10*ROW('Water Data'!D126)))</f>
        <v/>
      </c>
      <c r="BU132" s="277" t="str">
        <f ca="true">+IF(OFFSET('Water Data'!$D$29,0,10*ROW('Water Data'!D126))="","",OFFSET('Water Data'!$D$29,0,10*ROW('Water Data'!D126)))</f>
        <v/>
      </c>
      <c r="BV132" s="277" t="str">
        <f ca="true">+IF(OFFSET('Water Data'!$E$27,0,10*ROW('Water Data'!E126))="","",OFFSET('Water Data'!$E$27,0,10*ROW('Water Data'!E126)))</f>
        <v/>
      </c>
      <c r="BW132" s="277" t="str">
        <f ca="true">+IF(OFFSET('Water Data'!$E$28,0,10*ROW('Water Data'!E126))="","",OFFSET('Water Data'!$E$28,0,10*ROW('Water Data'!E126)))</f>
        <v/>
      </c>
      <c r="BX132" s="277" t="str">
        <f ca="true">+IF(OFFSET('Water Data'!$E$29,0,10*ROW('Water Data'!E126))="","",OFFSET('Water Data'!$E$29,0,10*ROW('Water Data'!E126)))</f>
        <v/>
      </c>
      <c r="BY132" s="277" t="str">
        <f ca="true">+IF(OFFSET('Water Data'!$F$27,0,10*ROW('Water Data'!F126))="","",OFFSET('Water Data'!$F$27,0,10*ROW('Water Data'!F126)))</f>
        <v/>
      </c>
      <c r="BZ132" s="277" t="str">
        <f ca="true">+IF(OFFSET('Water Data'!$F$28,0,10*ROW('Water Data'!F126))="","",OFFSET('Water Data'!$F$28,0,10*ROW('Water Data'!F126)))</f>
        <v/>
      </c>
      <c r="CA132" s="277" t="str">
        <f ca="true">+IF(OFFSET('Water Data'!$F$29,0,10*ROW('Water Data'!F126))="","",OFFSET('Water Data'!$F$29,0,10*ROW('Water Data'!F126)))</f>
        <v/>
      </c>
      <c r="CB132" s="277" t="str">
        <f ca="true">+IF(OFFSET('Water Data'!$G$27,0,10*ROW('Water Data'!G126))="","",OFFSET('Water Data'!$G$27,0,10*ROW('Water Data'!G126)))</f>
        <v/>
      </c>
      <c r="CC132" s="277" t="str">
        <f ca="true">+IF(OFFSET('Water Data'!$G$28,0,10*ROW('Water Data'!G126))="","",OFFSET('Water Data'!$G$28,0,10*ROW('Water Data'!G126)))</f>
        <v/>
      </c>
      <c r="CD132" s="277" t="str">
        <f ca="true">+IF(OFFSET('Water Data'!$G$29,0,10*ROW('Water Data'!G126))="","",OFFSET('Water Data'!$G$29,0,10*ROW('Water Data'!G126)))</f>
        <v/>
      </c>
      <c r="CE132" s="277" t="str">
        <f ca="true">+IF(OFFSET('Water Data'!$H$27,0,10*ROW('Water Data'!H126))="","",OFFSET('Water Data'!$H$27,0,10*ROW('Water Data'!H126)))</f>
        <v/>
      </c>
      <c r="CF132" s="277" t="str">
        <f ca="true">+IF(OFFSET('Water Data'!$H$28,0,10*ROW('Water Data'!H126))="","",OFFSET('Water Data'!$H$28,0,10*ROW('Water Data'!H126)))</f>
        <v/>
      </c>
      <c r="CG132" s="277" t="str">
        <f ca="true">+IF(OFFSET('Water Data'!$H$29,0,10*ROW('Water Data'!H126))="","",OFFSET('Water Data'!$H$29,0,10*ROW('Water Data'!H126)))</f>
        <v/>
      </c>
      <c r="CH132" s="277" t="str">
        <f ca="true">+IF(OFFSET('Water Data'!$I$27,0,10*ROW('Water Data'!I126))="","",OFFSET('Water Data'!$I$27,0,10*ROW('Water Data'!I126)))</f>
        <v/>
      </c>
      <c r="CI132" s="277" t="str">
        <f ca="true">+IF(OFFSET('Water Data'!$I$28,0,10*ROW('Water Data'!I126))="","",OFFSET('Water Data'!$I$28,0,10*ROW('Water Data'!I126)))</f>
        <v/>
      </c>
      <c r="CJ132" s="277" t="str">
        <f ca="true">+IF(OFFSET('Water Data'!$I$29,0,10*ROW('Water Data'!I126))="","",OFFSET('Water Data'!$I$29,0,10*ROW('Water Data'!I126)))</f>
        <v/>
      </c>
      <c r="CK132" s="277" t="str">
        <f ca="true">+IF(OFFSET('Sanitation Data'!$D$28,0,10*ROW('Sanitation Data'!D126))="","",OFFSET('Sanitation Data'!$D$28,0,10*ROW('Sanitation Data'!D126)))</f>
        <v/>
      </c>
      <c r="CL132" s="277" t="str">
        <f ca="true">+IF(OFFSET('Sanitation Data'!$D$29,0,10*ROW('Sanitation Data'!D126))="","",OFFSET('Sanitation Data'!$D$29,0,10*ROW('Sanitation Data'!D126)))</f>
        <v/>
      </c>
      <c r="CM132" s="277" t="str">
        <f ca="true">+IF(OFFSET('Sanitation Data'!$D$30,0,10*ROW('Sanitation Data'!D126))="","",OFFSET('Sanitation Data'!$D$30,0,10*ROW('Sanitation Data'!D126)))</f>
        <v/>
      </c>
      <c r="CN132" s="277" t="str">
        <f ca="true">+IF(OFFSET('Sanitation Data'!$D$31,0,10*ROW('Sanitation Data'!D126))="","",OFFSET('Sanitation Data'!$D$31,0,10*ROW('Sanitation Data'!D126)))</f>
        <v/>
      </c>
      <c r="CO132" s="277" t="str">
        <f ca="true">+IF(OFFSET('Sanitation Data'!$D$32,0,10*ROW('Sanitation Data'!D126))="","",OFFSET('Sanitation Data'!$D$32,0,10*ROW('Sanitation Data'!D126)))</f>
        <v/>
      </c>
      <c r="CP132" s="277" t="str">
        <f ca="true">+IF(OFFSET('Sanitation Data'!$E$28,0,10*ROW('Sanitation Data'!E126))="","",OFFSET('Sanitation Data'!$E$28,0,10*ROW('Sanitation Data'!E126)))</f>
        <v/>
      </c>
      <c r="CQ132" s="277" t="str">
        <f ca="true">+IF(OFFSET('Sanitation Data'!$E$29,0,10*ROW('Sanitation Data'!E126))="","",OFFSET('Sanitation Data'!$E$29,0,10*ROW('Sanitation Data'!E126)))</f>
        <v/>
      </c>
      <c r="CR132" s="277" t="str">
        <f ca="true">+IF(OFFSET('Sanitation Data'!$E$30,0,10*ROW('Sanitation Data'!E126))="","",OFFSET('Sanitation Data'!$E$30,0,10*ROW('Sanitation Data'!E126)))</f>
        <v/>
      </c>
      <c r="CS132" s="277" t="str">
        <f ca="true">+IF(OFFSET('Sanitation Data'!$E$31,0,10*ROW('Sanitation Data'!E126))="","",OFFSET('Sanitation Data'!$E$31,0,10*ROW('Sanitation Data'!E126)))</f>
        <v/>
      </c>
      <c r="CT132" s="277" t="str">
        <f ca="true">+IF(OFFSET('Sanitation Data'!$E$32,0,10*ROW('Sanitation Data'!E126))="","",OFFSET('Sanitation Data'!$E$32,0,10*ROW('Sanitation Data'!E126)))</f>
        <v/>
      </c>
      <c r="CU132" s="277" t="str">
        <f ca="true">+IF(OFFSET('Sanitation Data'!$F$28,0,10*ROW('Sanitation Data'!F126))="","",OFFSET('Sanitation Data'!$F$28,0,10*ROW('Sanitation Data'!F126)))</f>
        <v/>
      </c>
      <c r="CV132" s="277" t="str">
        <f ca="true">+IF(OFFSET('Sanitation Data'!$F$29,0,10*ROW('Sanitation Data'!F126))="","",OFFSET('Sanitation Data'!$F$29,0,10*ROW('Sanitation Data'!F126)))</f>
        <v/>
      </c>
      <c r="CW132" s="277" t="str">
        <f ca="true">+IF(OFFSET('Sanitation Data'!$F$30,0,10*ROW('Sanitation Data'!F126))="","",OFFSET('Sanitation Data'!$F$30,0,10*ROW('Sanitation Data'!F126)))</f>
        <v/>
      </c>
      <c r="CX132" s="277" t="str">
        <f ca="true">+IF(OFFSET('Sanitation Data'!$F$31,0,10*ROW('Sanitation Data'!F126))="","",OFFSET('Sanitation Data'!$F$31,0,10*ROW('Sanitation Data'!F126)))</f>
        <v/>
      </c>
      <c r="CY132" s="277" t="str">
        <f ca="true">+IF(OFFSET('Sanitation Data'!$F$32,0,10*ROW('Sanitation Data'!F126))="","",OFFSET('Sanitation Data'!$F$32,0,10*ROW('Sanitation Data'!F126)))</f>
        <v/>
      </c>
      <c r="CZ132" s="277" t="str">
        <f ca="true">+IF(OFFSET('Sanitation Data'!$G$28,0,10*ROW('Sanitation Data'!G126))="","",OFFSET('Sanitation Data'!$G$28,0,10*ROW('Sanitation Data'!G126)))</f>
        <v/>
      </c>
      <c r="DA132" s="277" t="str">
        <f ca="true">+IF(OFFSET('Sanitation Data'!$G$29,0,10*ROW('Sanitation Data'!G126))="","",OFFSET('Sanitation Data'!$G$29,0,10*ROW('Sanitation Data'!G126)))</f>
        <v/>
      </c>
      <c r="DB132" s="277" t="str">
        <f ca="true">+IF(OFFSET('Sanitation Data'!$G$30,0,10*ROW('Sanitation Data'!G126))="","",OFFSET('Sanitation Data'!$G$30,0,10*ROW('Sanitation Data'!G126)))</f>
        <v/>
      </c>
      <c r="DC132" s="277" t="str">
        <f ca="true">+IF(OFFSET('Sanitation Data'!$G$31,0,10*ROW('Sanitation Data'!G126))="","",OFFSET('Sanitation Data'!$G$31,0,10*ROW('Sanitation Data'!G126)))</f>
        <v/>
      </c>
      <c r="DD132" s="277" t="str">
        <f ca="true">+IF(OFFSET('Sanitation Data'!$G$32,0,10*ROW('Sanitation Data'!G126))="","",OFFSET('Sanitation Data'!$G$32,0,10*ROW('Sanitation Data'!G126)))</f>
        <v/>
      </c>
      <c r="DE132" s="277" t="str">
        <f ca="true">+IF(OFFSET('Sanitation Data'!$H$28,0,10*ROW('Sanitation Data'!H126))="","",OFFSET('Sanitation Data'!$H$28,0,10*ROW('Sanitation Data'!H126)))</f>
        <v/>
      </c>
      <c r="DF132" s="277" t="str">
        <f ca="true">+IF(OFFSET('Sanitation Data'!$H$29,0,10*ROW('Sanitation Data'!H126))="","",OFFSET('Sanitation Data'!$H$29,0,10*ROW('Sanitation Data'!H126)))</f>
        <v/>
      </c>
      <c r="DG132" s="277" t="str">
        <f ca="true">+IF(OFFSET('Sanitation Data'!$H$30,0,10*ROW('Sanitation Data'!H126))="","",OFFSET('Sanitation Data'!$H$30,0,10*ROW('Sanitation Data'!H126)))</f>
        <v/>
      </c>
      <c r="DH132" s="277" t="str">
        <f ca="true">+IF(OFFSET('Sanitation Data'!$H$31,0,10*ROW('Sanitation Data'!H126))="","",OFFSET('Sanitation Data'!$H$31,0,10*ROW('Sanitation Data'!H126)))</f>
        <v/>
      </c>
      <c r="DI132" s="277" t="str">
        <f ca="true">+IF(OFFSET('Sanitation Data'!$H$32,0,10*ROW('Sanitation Data'!H126))="","",OFFSET('Sanitation Data'!$H$32,0,10*ROW('Sanitation Data'!H126)))</f>
        <v/>
      </c>
      <c r="DJ132" s="277" t="str">
        <f ca="true">+IF(OFFSET('Sanitation Data'!$I$28,0,10*ROW('Sanitation Data'!I126))="","",OFFSET('Sanitation Data'!$I$28,0,10*ROW('Sanitation Data'!I126)))</f>
        <v/>
      </c>
      <c r="DK132" s="277" t="str">
        <f ca="true">+IF(OFFSET('Sanitation Data'!$I$29,0,10*ROW('Sanitation Data'!I126))="","",OFFSET('Sanitation Data'!$I$29,0,10*ROW('Sanitation Data'!I126)))</f>
        <v/>
      </c>
      <c r="DL132" s="277" t="str">
        <f ca="true">+IF(OFFSET('Sanitation Data'!$I$30,0,10*ROW('Sanitation Data'!I126))="","",OFFSET('Sanitation Data'!$I$30,0,10*ROW('Sanitation Data'!I126)))</f>
        <v/>
      </c>
      <c r="DM132" s="277" t="str">
        <f ca="true">+IF(OFFSET('Sanitation Data'!$I$31,0,10*ROW('Sanitation Data'!I126))="","",OFFSET('Sanitation Data'!$I$31,0,10*ROW('Sanitation Data'!I126)))</f>
        <v/>
      </c>
      <c r="DN132" s="277" t="str">
        <f ca="true">+IF(OFFSET('Sanitation Data'!$I$32,0,10*ROW('Sanitation Data'!I126))="","",OFFSET('Sanitation Data'!$I$32,0,10*ROW('Sanitation Data'!I126)))</f>
        <v/>
      </c>
      <c r="DO132" s="277" t="str">
        <f ca="true">+IF(OFFSET('Hygiene Data'!$D$11,0,10*ROW('Hygiene Data'!D126))="","",OFFSET('Hygiene Data'!$D$11,0,10*ROW('Hygiene Data'!D126)))</f>
        <v/>
      </c>
      <c r="DP132" s="277" t="str">
        <f ca="true">+IF(OFFSET('Hygiene Data'!$D$12,0,10*ROW('Hygiene Data'!D126))="","",OFFSET('Hygiene Data'!$D$12,0,10*ROW('Hygiene Data'!D126)))</f>
        <v/>
      </c>
      <c r="DQ132" s="277" t="str">
        <f ca="true">+IF(OFFSET('Hygiene Data'!$D$13,0,10*ROW('Hygiene Data'!D126))="","",OFFSET('Hygiene Data'!$D$13,0,10*ROW('Hygiene Data'!D126)))</f>
        <v/>
      </c>
      <c r="DR132" s="277" t="str">
        <f ca="true">+IF(OFFSET('Hygiene Data'!$E$11,0,10*ROW('Hygiene Data'!E126))="","",OFFSET('Hygiene Data'!$E$11,0,10*ROW('Hygiene Data'!E126)))</f>
        <v/>
      </c>
      <c r="DS132" s="277" t="str">
        <f ca="true">+IF(OFFSET('Hygiene Data'!$E$12,0,10*ROW('Hygiene Data'!E126))="","",OFFSET('Hygiene Data'!$E$12,0,10*ROW('Hygiene Data'!E126)))</f>
        <v/>
      </c>
      <c r="DT132" s="277" t="str">
        <f ca="true">+IF(OFFSET('Hygiene Data'!$E$13,0,10*ROW('Hygiene Data'!E126))="","",OFFSET('Hygiene Data'!$E$13,0,10*ROW('Hygiene Data'!E126)))</f>
        <v/>
      </c>
      <c r="DU132" s="277" t="str">
        <f ca="true">+IF(OFFSET('Hygiene Data'!$F$11,0,10*ROW('Hygiene Data'!F126))="","",OFFSET('Hygiene Data'!$F$11,0,10*ROW('Hygiene Data'!F126)))</f>
        <v/>
      </c>
      <c r="DV132" s="277" t="str">
        <f ca="true">+IF(OFFSET('Hygiene Data'!$F$12,0,10*ROW('Hygiene Data'!F126))="","",OFFSET('Hygiene Data'!$F$12,0,10*ROW('Hygiene Data'!F126)))</f>
        <v/>
      </c>
      <c r="DW132" s="277" t="str">
        <f ca="true">+IF(OFFSET('Hygiene Data'!$F$13,0,10*ROW('Hygiene Data'!F126))="","",OFFSET('Hygiene Data'!$F$13,0,10*ROW('Hygiene Data'!F126)))</f>
        <v/>
      </c>
      <c r="DX132" s="277" t="str">
        <f ca="true">+IF(OFFSET('Hygiene Data'!$G$11,0,10*ROW('Hygiene Data'!G126))="","",OFFSET('Hygiene Data'!$G$11,0,10*ROW('Hygiene Data'!G126)))</f>
        <v/>
      </c>
      <c r="DY132" s="277" t="str">
        <f ca="true">+IF(OFFSET('Hygiene Data'!$G$12,0,10*ROW('Hygiene Data'!G126))="","",OFFSET('Hygiene Data'!$G$12,0,10*ROW('Hygiene Data'!G126)))</f>
        <v/>
      </c>
      <c r="DZ132" s="277" t="str">
        <f ca="true">+IF(OFFSET('Hygiene Data'!$G$13,0,10*ROW('Hygiene Data'!G126))="","",OFFSET('Hygiene Data'!$G$13,0,10*ROW('Hygiene Data'!G126)))</f>
        <v/>
      </c>
      <c r="EA132" s="277" t="str">
        <f ca="true">+IF(OFFSET('Hygiene Data'!$H$11,0,10*ROW('Hygiene Data'!H126))="","",OFFSET('Hygiene Data'!$H$11,0,10*ROW('Hygiene Data'!H126)))</f>
        <v/>
      </c>
      <c r="EB132" s="277" t="str">
        <f ca="true">+IF(OFFSET('Hygiene Data'!$H$12,0,10*ROW('Hygiene Data'!H126))="","",OFFSET('Hygiene Data'!$H$12,0,10*ROW('Hygiene Data'!H126)))</f>
        <v/>
      </c>
      <c r="EC132" s="277" t="str">
        <f ca="true">+IF(OFFSET('Hygiene Data'!$H$13,0,10*ROW('Hygiene Data'!H126))="","",OFFSET('Hygiene Data'!$H$13,0,10*ROW('Hygiene Data'!H126)))</f>
        <v/>
      </c>
      <c r="ED132" s="277" t="str">
        <f ca="true">+IF(OFFSET('Hygiene Data'!$I$11,0,10*ROW('Hygiene Data'!I126))="","",OFFSET('Hygiene Data'!$I$11,0,10*ROW('Hygiene Data'!I126)))</f>
        <v/>
      </c>
      <c r="EE132" s="277" t="str">
        <f ca="true">+IF(OFFSET('Hygiene Data'!$I$12,0,10*ROW('Hygiene Data'!I126))="","",OFFSET('Hygiene Data'!$I$12,0,10*ROW('Hygiene Data'!I126)))</f>
        <v/>
      </c>
      <c r="EF132" s="277"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33" t="str">
        <f t="shared" ca="true" si="1"/>
        <v/>
      </c>
      <c r="D133" s="92"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2"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2"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2"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2"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2"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2"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2"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2"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2"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2"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2"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2"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2"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2"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2"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2"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2"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3"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3"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3"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3"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3"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3"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3"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3"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3"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3"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3"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3"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3"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3"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3"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3"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3"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3"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3"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3"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3"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3"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3"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3"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3"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3"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3"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3"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3"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3"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4"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4"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4"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4"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4"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4"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4"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4"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4"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4"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4"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4"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4"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4"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4"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4"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4"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4"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7"/>
      <c r="BS133" s="277" t="str">
        <f ca="true">+IF(OFFSET('Water Data'!$D$27,0,10*ROW('Water Data'!D127))="","",OFFSET('Water Data'!$D$27,0,10*ROW('Water Data'!D127)))</f>
        <v/>
      </c>
      <c r="BT133" s="277" t="str">
        <f ca="true">+IF(OFFSET('Water Data'!$D$28,0,10*ROW('Water Data'!D127))="","",OFFSET('Water Data'!$D$28,0,10*ROW('Water Data'!D127)))</f>
        <v/>
      </c>
      <c r="BU133" s="277" t="str">
        <f ca="true">+IF(OFFSET('Water Data'!$D$29,0,10*ROW('Water Data'!D127))="","",OFFSET('Water Data'!$D$29,0,10*ROW('Water Data'!D127)))</f>
        <v/>
      </c>
      <c r="BV133" s="277" t="str">
        <f ca="true">+IF(OFFSET('Water Data'!$E$27,0,10*ROW('Water Data'!E127))="","",OFFSET('Water Data'!$E$27,0,10*ROW('Water Data'!E127)))</f>
        <v/>
      </c>
      <c r="BW133" s="277" t="str">
        <f ca="true">+IF(OFFSET('Water Data'!$E$28,0,10*ROW('Water Data'!E127))="","",OFFSET('Water Data'!$E$28,0,10*ROW('Water Data'!E127)))</f>
        <v/>
      </c>
      <c r="BX133" s="277" t="str">
        <f ca="true">+IF(OFFSET('Water Data'!$E$29,0,10*ROW('Water Data'!E127))="","",OFFSET('Water Data'!$E$29,0,10*ROW('Water Data'!E127)))</f>
        <v/>
      </c>
      <c r="BY133" s="277" t="str">
        <f ca="true">+IF(OFFSET('Water Data'!$F$27,0,10*ROW('Water Data'!F127))="","",OFFSET('Water Data'!$F$27,0,10*ROW('Water Data'!F127)))</f>
        <v/>
      </c>
      <c r="BZ133" s="277" t="str">
        <f ca="true">+IF(OFFSET('Water Data'!$F$28,0,10*ROW('Water Data'!F127))="","",OFFSET('Water Data'!$F$28,0,10*ROW('Water Data'!F127)))</f>
        <v/>
      </c>
      <c r="CA133" s="277" t="str">
        <f ca="true">+IF(OFFSET('Water Data'!$F$29,0,10*ROW('Water Data'!F127))="","",OFFSET('Water Data'!$F$29,0,10*ROW('Water Data'!F127)))</f>
        <v/>
      </c>
      <c r="CB133" s="277" t="str">
        <f ca="true">+IF(OFFSET('Water Data'!$G$27,0,10*ROW('Water Data'!G127))="","",OFFSET('Water Data'!$G$27,0,10*ROW('Water Data'!G127)))</f>
        <v/>
      </c>
      <c r="CC133" s="277" t="str">
        <f ca="true">+IF(OFFSET('Water Data'!$G$28,0,10*ROW('Water Data'!G127))="","",OFFSET('Water Data'!$G$28,0,10*ROW('Water Data'!G127)))</f>
        <v/>
      </c>
      <c r="CD133" s="277" t="str">
        <f ca="true">+IF(OFFSET('Water Data'!$G$29,0,10*ROW('Water Data'!G127))="","",OFFSET('Water Data'!$G$29,0,10*ROW('Water Data'!G127)))</f>
        <v/>
      </c>
      <c r="CE133" s="277" t="str">
        <f ca="true">+IF(OFFSET('Water Data'!$H$27,0,10*ROW('Water Data'!H127))="","",OFFSET('Water Data'!$H$27,0,10*ROW('Water Data'!H127)))</f>
        <v/>
      </c>
      <c r="CF133" s="277" t="str">
        <f ca="true">+IF(OFFSET('Water Data'!$H$28,0,10*ROW('Water Data'!H127))="","",OFFSET('Water Data'!$H$28,0,10*ROW('Water Data'!H127)))</f>
        <v/>
      </c>
      <c r="CG133" s="277" t="str">
        <f ca="true">+IF(OFFSET('Water Data'!$H$29,0,10*ROW('Water Data'!H127))="","",OFFSET('Water Data'!$H$29,0,10*ROW('Water Data'!H127)))</f>
        <v/>
      </c>
      <c r="CH133" s="277" t="str">
        <f ca="true">+IF(OFFSET('Water Data'!$I$27,0,10*ROW('Water Data'!I127))="","",OFFSET('Water Data'!$I$27,0,10*ROW('Water Data'!I127)))</f>
        <v/>
      </c>
      <c r="CI133" s="277" t="str">
        <f ca="true">+IF(OFFSET('Water Data'!$I$28,0,10*ROW('Water Data'!I127))="","",OFFSET('Water Data'!$I$28,0,10*ROW('Water Data'!I127)))</f>
        <v/>
      </c>
      <c r="CJ133" s="277" t="str">
        <f ca="true">+IF(OFFSET('Water Data'!$I$29,0,10*ROW('Water Data'!I127))="","",OFFSET('Water Data'!$I$29,0,10*ROW('Water Data'!I127)))</f>
        <v/>
      </c>
      <c r="CK133" s="277" t="str">
        <f ca="true">+IF(OFFSET('Sanitation Data'!$D$28,0,10*ROW('Sanitation Data'!D127))="","",OFFSET('Sanitation Data'!$D$28,0,10*ROW('Sanitation Data'!D127)))</f>
        <v/>
      </c>
      <c r="CL133" s="277" t="str">
        <f ca="true">+IF(OFFSET('Sanitation Data'!$D$29,0,10*ROW('Sanitation Data'!D127))="","",OFFSET('Sanitation Data'!$D$29,0,10*ROW('Sanitation Data'!D127)))</f>
        <v/>
      </c>
      <c r="CM133" s="277" t="str">
        <f ca="true">+IF(OFFSET('Sanitation Data'!$D$30,0,10*ROW('Sanitation Data'!D127))="","",OFFSET('Sanitation Data'!$D$30,0,10*ROW('Sanitation Data'!D127)))</f>
        <v/>
      </c>
      <c r="CN133" s="277" t="str">
        <f ca="true">+IF(OFFSET('Sanitation Data'!$D$31,0,10*ROW('Sanitation Data'!D127))="","",OFFSET('Sanitation Data'!$D$31,0,10*ROW('Sanitation Data'!D127)))</f>
        <v/>
      </c>
      <c r="CO133" s="277" t="str">
        <f ca="true">+IF(OFFSET('Sanitation Data'!$D$32,0,10*ROW('Sanitation Data'!D127))="","",OFFSET('Sanitation Data'!$D$32,0,10*ROW('Sanitation Data'!D127)))</f>
        <v/>
      </c>
      <c r="CP133" s="277" t="str">
        <f ca="true">+IF(OFFSET('Sanitation Data'!$E$28,0,10*ROW('Sanitation Data'!E127))="","",OFFSET('Sanitation Data'!$E$28,0,10*ROW('Sanitation Data'!E127)))</f>
        <v/>
      </c>
      <c r="CQ133" s="277" t="str">
        <f ca="true">+IF(OFFSET('Sanitation Data'!$E$29,0,10*ROW('Sanitation Data'!E127))="","",OFFSET('Sanitation Data'!$E$29,0,10*ROW('Sanitation Data'!E127)))</f>
        <v/>
      </c>
      <c r="CR133" s="277" t="str">
        <f ca="true">+IF(OFFSET('Sanitation Data'!$E$30,0,10*ROW('Sanitation Data'!E127))="","",OFFSET('Sanitation Data'!$E$30,0,10*ROW('Sanitation Data'!E127)))</f>
        <v/>
      </c>
      <c r="CS133" s="277" t="str">
        <f ca="true">+IF(OFFSET('Sanitation Data'!$E$31,0,10*ROW('Sanitation Data'!E127))="","",OFFSET('Sanitation Data'!$E$31,0,10*ROW('Sanitation Data'!E127)))</f>
        <v/>
      </c>
      <c r="CT133" s="277" t="str">
        <f ca="true">+IF(OFFSET('Sanitation Data'!$E$32,0,10*ROW('Sanitation Data'!E127))="","",OFFSET('Sanitation Data'!$E$32,0,10*ROW('Sanitation Data'!E127)))</f>
        <v/>
      </c>
      <c r="CU133" s="277" t="str">
        <f ca="true">+IF(OFFSET('Sanitation Data'!$F$28,0,10*ROW('Sanitation Data'!F127))="","",OFFSET('Sanitation Data'!$F$28,0,10*ROW('Sanitation Data'!F127)))</f>
        <v/>
      </c>
      <c r="CV133" s="277" t="str">
        <f ca="true">+IF(OFFSET('Sanitation Data'!$F$29,0,10*ROW('Sanitation Data'!F127))="","",OFFSET('Sanitation Data'!$F$29,0,10*ROW('Sanitation Data'!F127)))</f>
        <v/>
      </c>
      <c r="CW133" s="277" t="str">
        <f ca="true">+IF(OFFSET('Sanitation Data'!$F$30,0,10*ROW('Sanitation Data'!F127))="","",OFFSET('Sanitation Data'!$F$30,0,10*ROW('Sanitation Data'!F127)))</f>
        <v/>
      </c>
      <c r="CX133" s="277" t="str">
        <f ca="true">+IF(OFFSET('Sanitation Data'!$F$31,0,10*ROW('Sanitation Data'!F127))="","",OFFSET('Sanitation Data'!$F$31,0,10*ROW('Sanitation Data'!F127)))</f>
        <v/>
      </c>
      <c r="CY133" s="277" t="str">
        <f ca="true">+IF(OFFSET('Sanitation Data'!$F$32,0,10*ROW('Sanitation Data'!F127))="","",OFFSET('Sanitation Data'!$F$32,0,10*ROW('Sanitation Data'!F127)))</f>
        <v/>
      </c>
      <c r="CZ133" s="277" t="str">
        <f ca="true">+IF(OFFSET('Sanitation Data'!$G$28,0,10*ROW('Sanitation Data'!G127))="","",OFFSET('Sanitation Data'!$G$28,0,10*ROW('Sanitation Data'!G127)))</f>
        <v/>
      </c>
      <c r="DA133" s="277" t="str">
        <f ca="true">+IF(OFFSET('Sanitation Data'!$G$29,0,10*ROW('Sanitation Data'!G127))="","",OFFSET('Sanitation Data'!$G$29,0,10*ROW('Sanitation Data'!G127)))</f>
        <v/>
      </c>
      <c r="DB133" s="277" t="str">
        <f ca="true">+IF(OFFSET('Sanitation Data'!$G$30,0,10*ROW('Sanitation Data'!G127))="","",OFFSET('Sanitation Data'!$G$30,0,10*ROW('Sanitation Data'!G127)))</f>
        <v/>
      </c>
      <c r="DC133" s="277" t="str">
        <f ca="true">+IF(OFFSET('Sanitation Data'!$G$31,0,10*ROW('Sanitation Data'!G127))="","",OFFSET('Sanitation Data'!$G$31,0,10*ROW('Sanitation Data'!G127)))</f>
        <v/>
      </c>
      <c r="DD133" s="277" t="str">
        <f ca="true">+IF(OFFSET('Sanitation Data'!$G$32,0,10*ROW('Sanitation Data'!G127))="","",OFFSET('Sanitation Data'!$G$32,0,10*ROW('Sanitation Data'!G127)))</f>
        <v/>
      </c>
      <c r="DE133" s="277" t="str">
        <f ca="true">+IF(OFFSET('Sanitation Data'!$H$28,0,10*ROW('Sanitation Data'!H127))="","",OFFSET('Sanitation Data'!$H$28,0,10*ROW('Sanitation Data'!H127)))</f>
        <v/>
      </c>
      <c r="DF133" s="277" t="str">
        <f ca="true">+IF(OFFSET('Sanitation Data'!$H$29,0,10*ROW('Sanitation Data'!H127))="","",OFFSET('Sanitation Data'!$H$29,0,10*ROW('Sanitation Data'!H127)))</f>
        <v/>
      </c>
      <c r="DG133" s="277" t="str">
        <f ca="true">+IF(OFFSET('Sanitation Data'!$H$30,0,10*ROW('Sanitation Data'!H127))="","",OFFSET('Sanitation Data'!$H$30,0,10*ROW('Sanitation Data'!H127)))</f>
        <v/>
      </c>
      <c r="DH133" s="277" t="str">
        <f ca="true">+IF(OFFSET('Sanitation Data'!$H$31,0,10*ROW('Sanitation Data'!H127))="","",OFFSET('Sanitation Data'!$H$31,0,10*ROW('Sanitation Data'!H127)))</f>
        <v/>
      </c>
      <c r="DI133" s="277" t="str">
        <f ca="true">+IF(OFFSET('Sanitation Data'!$H$32,0,10*ROW('Sanitation Data'!H127))="","",OFFSET('Sanitation Data'!$H$32,0,10*ROW('Sanitation Data'!H127)))</f>
        <v/>
      </c>
      <c r="DJ133" s="277" t="str">
        <f ca="true">+IF(OFFSET('Sanitation Data'!$I$28,0,10*ROW('Sanitation Data'!I127))="","",OFFSET('Sanitation Data'!$I$28,0,10*ROW('Sanitation Data'!I127)))</f>
        <v/>
      </c>
      <c r="DK133" s="277" t="str">
        <f ca="true">+IF(OFFSET('Sanitation Data'!$I$29,0,10*ROW('Sanitation Data'!I127))="","",OFFSET('Sanitation Data'!$I$29,0,10*ROW('Sanitation Data'!I127)))</f>
        <v/>
      </c>
      <c r="DL133" s="277" t="str">
        <f ca="true">+IF(OFFSET('Sanitation Data'!$I$30,0,10*ROW('Sanitation Data'!I127))="","",OFFSET('Sanitation Data'!$I$30,0,10*ROW('Sanitation Data'!I127)))</f>
        <v/>
      </c>
      <c r="DM133" s="277" t="str">
        <f ca="true">+IF(OFFSET('Sanitation Data'!$I$31,0,10*ROW('Sanitation Data'!I127))="","",OFFSET('Sanitation Data'!$I$31,0,10*ROW('Sanitation Data'!I127)))</f>
        <v/>
      </c>
      <c r="DN133" s="277" t="str">
        <f ca="true">+IF(OFFSET('Sanitation Data'!$I$32,0,10*ROW('Sanitation Data'!I127))="","",OFFSET('Sanitation Data'!$I$32,0,10*ROW('Sanitation Data'!I127)))</f>
        <v/>
      </c>
      <c r="DO133" s="277" t="str">
        <f ca="true">+IF(OFFSET('Hygiene Data'!$D$11,0,10*ROW('Hygiene Data'!D127))="","",OFFSET('Hygiene Data'!$D$11,0,10*ROW('Hygiene Data'!D127)))</f>
        <v/>
      </c>
      <c r="DP133" s="277" t="str">
        <f ca="true">+IF(OFFSET('Hygiene Data'!$D$12,0,10*ROW('Hygiene Data'!D127))="","",OFFSET('Hygiene Data'!$D$12,0,10*ROW('Hygiene Data'!D127)))</f>
        <v/>
      </c>
      <c r="DQ133" s="277" t="str">
        <f ca="true">+IF(OFFSET('Hygiene Data'!$D$13,0,10*ROW('Hygiene Data'!D127))="","",OFFSET('Hygiene Data'!$D$13,0,10*ROW('Hygiene Data'!D127)))</f>
        <v/>
      </c>
      <c r="DR133" s="277" t="str">
        <f ca="true">+IF(OFFSET('Hygiene Data'!$E$11,0,10*ROW('Hygiene Data'!E127))="","",OFFSET('Hygiene Data'!$E$11,0,10*ROW('Hygiene Data'!E127)))</f>
        <v/>
      </c>
      <c r="DS133" s="277" t="str">
        <f ca="true">+IF(OFFSET('Hygiene Data'!$E$12,0,10*ROW('Hygiene Data'!E127))="","",OFFSET('Hygiene Data'!$E$12,0,10*ROW('Hygiene Data'!E127)))</f>
        <v/>
      </c>
      <c r="DT133" s="277" t="str">
        <f ca="true">+IF(OFFSET('Hygiene Data'!$E$13,0,10*ROW('Hygiene Data'!E127))="","",OFFSET('Hygiene Data'!$E$13,0,10*ROW('Hygiene Data'!E127)))</f>
        <v/>
      </c>
      <c r="DU133" s="277" t="str">
        <f ca="true">+IF(OFFSET('Hygiene Data'!$F$11,0,10*ROW('Hygiene Data'!F127))="","",OFFSET('Hygiene Data'!$F$11,0,10*ROW('Hygiene Data'!F127)))</f>
        <v/>
      </c>
      <c r="DV133" s="277" t="str">
        <f ca="true">+IF(OFFSET('Hygiene Data'!$F$12,0,10*ROW('Hygiene Data'!F127))="","",OFFSET('Hygiene Data'!$F$12,0,10*ROW('Hygiene Data'!F127)))</f>
        <v/>
      </c>
      <c r="DW133" s="277" t="str">
        <f ca="true">+IF(OFFSET('Hygiene Data'!$F$13,0,10*ROW('Hygiene Data'!F127))="","",OFFSET('Hygiene Data'!$F$13,0,10*ROW('Hygiene Data'!F127)))</f>
        <v/>
      </c>
      <c r="DX133" s="277" t="str">
        <f ca="true">+IF(OFFSET('Hygiene Data'!$G$11,0,10*ROW('Hygiene Data'!G127))="","",OFFSET('Hygiene Data'!$G$11,0,10*ROW('Hygiene Data'!G127)))</f>
        <v/>
      </c>
      <c r="DY133" s="277" t="str">
        <f ca="true">+IF(OFFSET('Hygiene Data'!$G$12,0,10*ROW('Hygiene Data'!G127))="","",OFFSET('Hygiene Data'!$G$12,0,10*ROW('Hygiene Data'!G127)))</f>
        <v/>
      </c>
      <c r="DZ133" s="277" t="str">
        <f ca="true">+IF(OFFSET('Hygiene Data'!$G$13,0,10*ROW('Hygiene Data'!G127))="","",OFFSET('Hygiene Data'!$G$13,0,10*ROW('Hygiene Data'!G127)))</f>
        <v/>
      </c>
      <c r="EA133" s="277" t="str">
        <f ca="true">+IF(OFFSET('Hygiene Data'!$H$11,0,10*ROW('Hygiene Data'!H127))="","",OFFSET('Hygiene Data'!$H$11,0,10*ROW('Hygiene Data'!H127)))</f>
        <v/>
      </c>
      <c r="EB133" s="277" t="str">
        <f ca="true">+IF(OFFSET('Hygiene Data'!$H$12,0,10*ROW('Hygiene Data'!H127))="","",OFFSET('Hygiene Data'!$H$12,0,10*ROW('Hygiene Data'!H127)))</f>
        <v/>
      </c>
      <c r="EC133" s="277" t="str">
        <f ca="true">+IF(OFFSET('Hygiene Data'!$H$13,0,10*ROW('Hygiene Data'!H127))="","",OFFSET('Hygiene Data'!$H$13,0,10*ROW('Hygiene Data'!H127)))</f>
        <v/>
      </c>
      <c r="ED133" s="277" t="str">
        <f ca="true">+IF(OFFSET('Hygiene Data'!$I$11,0,10*ROW('Hygiene Data'!I127))="","",OFFSET('Hygiene Data'!$I$11,0,10*ROW('Hygiene Data'!I127)))</f>
        <v/>
      </c>
      <c r="EE133" s="277" t="str">
        <f ca="true">+IF(OFFSET('Hygiene Data'!$I$12,0,10*ROW('Hygiene Data'!I127))="","",OFFSET('Hygiene Data'!$I$12,0,10*ROW('Hygiene Data'!I127)))</f>
        <v/>
      </c>
      <c r="EF133" s="277"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33" t="str">
        <f t="shared" ca="true" si="1"/>
        <v/>
      </c>
      <c r="D134" s="92"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2"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2"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2"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2"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2"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2"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2"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2"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2"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2"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2"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2"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2"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2"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2"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2"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2"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3"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3"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3"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3"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3"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3"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3"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3"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3"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3"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3"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3"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3"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3"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3"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3"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3"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3"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3"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3"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3"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3"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3"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3"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3"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3"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3"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3"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3"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3"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4"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4"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4"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4"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4"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4"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4"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4"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4"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4"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4"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4"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4"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4"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4"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4"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4"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4"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7"/>
      <c r="BS134" s="277" t="str">
        <f ca="true">+IF(OFFSET('Water Data'!$D$27,0,10*ROW('Water Data'!D128))="","",OFFSET('Water Data'!$D$27,0,10*ROW('Water Data'!D128)))</f>
        <v/>
      </c>
      <c r="BT134" s="277" t="str">
        <f ca="true">+IF(OFFSET('Water Data'!$D$28,0,10*ROW('Water Data'!D128))="","",OFFSET('Water Data'!$D$28,0,10*ROW('Water Data'!D128)))</f>
        <v/>
      </c>
      <c r="BU134" s="277" t="str">
        <f ca="true">+IF(OFFSET('Water Data'!$D$29,0,10*ROW('Water Data'!D128))="","",OFFSET('Water Data'!$D$29,0,10*ROW('Water Data'!D128)))</f>
        <v/>
      </c>
      <c r="BV134" s="277" t="str">
        <f ca="true">+IF(OFFSET('Water Data'!$E$27,0,10*ROW('Water Data'!E128))="","",OFFSET('Water Data'!$E$27,0,10*ROW('Water Data'!E128)))</f>
        <v/>
      </c>
      <c r="BW134" s="277" t="str">
        <f ca="true">+IF(OFFSET('Water Data'!$E$28,0,10*ROW('Water Data'!E128))="","",OFFSET('Water Data'!$E$28,0,10*ROW('Water Data'!E128)))</f>
        <v/>
      </c>
      <c r="BX134" s="277" t="str">
        <f ca="true">+IF(OFFSET('Water Data'!$E$29,0,10*ROW('Water Data'!E128))="","",OFFSET('Water Data'!$E$29,0,10*ROW('Water Data'!E128)))</f>
        <v/>
      </c>
      <c r="BY134" s="277" t="str">
        <f ca="true">+IF(OFFSET('Water Data'!$F$27,0,10*ROW('Water Data'!F128))="","",OFFSET('Water Data'!$F$27,0,10*ROW('Water Data'!F128)))</f>
        <v/>
      </c>
      <c r="BZ134" s="277" t="str">
        <f ca="true">+IF(OFFSET('Water Data'!$F$28,0,10*ROW('Water Data'!F128))="","",OFFSET('Water Data'!$F$28,0,10*ROW('Water Data'!F128)))</f>
        <v/>
      </c>
      <c r="CA134" s="277" t="str">
        <f ca="true">+IF(OFFSET('Water Data'!$F$29,0,10*ROW('Water Data'!F128))="","",OFFSET('Water Data'!$F$29,0,10*ROW('Water Data'!F128)))</f>
        <v/>
      </c>
      <c r="CB134" s="277" t="str">
        <f ca="true">+IF(OFFSET('Water Data'!$G$27,0,10*ROW('Water Data'!G128))="","",OFFSET('Water Data'!$G$27,0,10*ROW('Water Data'!G128)))</f>
        <v/>
      </c>
      <c r="CC134" s="277" t="str">
        <f ca="true">+IF(OFFSET('Water Data'!$G$28,0,10*ROW('Water Data'!G128))="","",OFFSET('Water Data'!$G$28,0,10*ROW('Water Data'!G128)))</f>
        <v/>
      </c>
      <c r="CD134" s="277" t="str">
        <f ca="true">+IF(OFFSET('Water Data'!$G$29,0,10*ROW('Water Data'!G128))="","",OFFSET('Water Data'!$G$29,0,10*ROW('Water Data'!G128)))</f>
        <v/>
      </c>
      <c r="CE134" s="277" t="str">
        <f ca="true">+IF(OFFSET('Water Data'!$H$27,0,10*ROW('Water Data'!H128))="","",OFFSET('Water Data'!$H$27,0,10*ROW('Water Data'!H128)))</f>
        <v/>
      </c>
      <c r="CF134" s="277" t="str">
        <f ca="true">+IF(OFFSET('Water Data'!$H$28,0,10*ROW('Water Data'!H128))="","",OFFSET('Water Data'!$H$28,0,10*ROW('Water Data'!H128)))</f>
        <v/>
      </c>
      <c r="CG134" s="277" t="str">
        <f ca="true">+IF(OFFSET('Water Data'!$H$29,0,10*ROW('Water Data'!H128))="","",OFFSET('Water Data'!$H$29,0,10*ROW('Water Data'!H128)))</f>
        <v/>
      </c>
      <c r="CH134" s="277" t="str">
        <f ca="true">+IF(OFFSET('Water Data'!$I$27,0,10*ROW('Water Data'!I128))="","",OFFSET('Water Data'!$I$27,0,10*ROW('Water Data'!I128)))</f>
        <v/>
      </c>
      <c r="CI134" s="277" t="str">
        <f ca="true">+IF(OFFSET('Water Data'!$I$28,0,10*ROW('Water Data'!I128))="","",OFFSET('Water Data'!$I$28,0,10*ROW('Water Data'!I128)))</f>
        <v/>
      </c>
      <c r="CJ134" s="277" t="str">
        <f ca="true">+IF(OFFSET('Water Data'!$I$29,0,10*ROW('Water Data'!I128))="","",OFFSET('Water Data'!$I$29,0,10*ROW('Water Data'!I128)))</f>
        <v/>
      </c>
      <c r="CK134" s="277" t="str">
        <f ca="true">+IF(OFFSET('Sanitation Data'!$D$28,0,10*ROW('Sanitation Data'!D128))="","",OFFSET('Sanitation Data'!$D$28,0,10*ROW('Sanitation Data'!D128)))</f>
        <v/>
      </c>
      <c r="CL134" s="277" t="str">
        <f ca="true">+IF(OFFSET('Sanitation Data'!$D$29,0,10*ROW('Sanitation Data'!D128))="","",OFFSET('Sanitation Data'!$D$29,0,10*ROW('Sanitation Data'!D128)))</f>
        <v/>
      </c>
      <c r="CM134" s="277" t="str">
        <f ca="true">+IF(OFFSET('Sanitation Data'!$D$30,0,10*ROW('Sanitation Data'!D128))="","",OFFSET('Sanitation Data'!$D$30,0,10*ROW('Sanitation Data'!D128)))</f>
        <v/>
      </c>
      <c r="CN134" s="277" t="str">
        <f ca="true">+IF(OFFSET('Sanitation Data'!$D$31,0,10*ROW('Sanitation Data'!D128))="","",OFFSET('Sanitation Data'!$D$31,0,10*ROW('Sanitation Data'!D128)))</f>
        <v/>
      </c>
      <c r="CO134" s="277" t="str">
        <f ca="true">+IF(OFFSET('Sanitation Data'!$D$32,0,10*ROW('Sanitation Data'!D128))="","",OFFSET('Sanitation Data'!$D$32,0,10*ROW('Sanitation Data'!D128)))</f>
        <v/>
      </c>
      <c r="CP134" s="277" t="str">
        <f ca="true">+IF(OFFSET('Sanitation Data'!$E$28,0,10*ROW('Sanitation Data'!E128))="","",OFFSET('Sanitation Data'!$E$28,0,10*ROW('Sanitation Data'!E128)))</f>
        <v/>
      </c>
      <c r="CQ134" s="277" t="str">
        <f ca="true">+IF(OFFSET('Sanitation Data'!$E$29,0,10*ROW('Sanitation Data'!E128))="","",OFFSET('Sanitation Data'!$E$29,0,10*ROW('Sanitation Data'!E128)))</f>
        <v/>
      </c>
      <c r="CR134" s="277" t="str">
        <f ca="true">+IF(OFFSET('Sanitation Data'!$E$30,0,10*ROW('Sanitation Data'!E128))="","",OFFSET('Sanitation Data'!$E$30,0,10*ROW('Sanitation Data'!E128)))</f>
        <v/>
      </c>
      <c r="CS134" s="277" t="str">
        <f ca="true">+IF(OFFSET('Sanitation Data'!$E$31,0,10*ROW('Sanitation Data'!E128))="","",OFFSET('Sanitation Data'!$E$31,0,10*ROW('Sanitation Data'!E128)))</f>
        <v/>
      </c>
      <c r="CT134" s="277" t="str">
        <f ca="true">+IF(OFFSET('Sanitation Data'!$E$32,0,10*ROW('Sanitation Data'!E128))="","",OFFSET('Sanitation Data'!$E$32,0,10*ROW('Sanitation Data'!E128)))</f>
        <v/>
      </c>
      <c r="CU134" s="277" t="str">
        <f ca="true">+IF(OFFSET('Sanitation Data'!$F$28,0,10*ROW('Sanitation Data'!F128))="","",OFFSET('Sanitation Data'!$F$28,0,10*ROW('Sanitation Data'!F128)))</f>
        <v/>
      </c>
      <c r="CV134" s="277" t="str">
        <f ca="true">+IF(OFFSET('Sanitation Data'!$F$29,0,10*ROW('Sanitation Data'!F128))="","",OFFSET('Sanitation Data'!$F$29,0,10*ROW('Sanitation Data'!F128)))</f>
        <v/>
      </c>
      <c r="CW134" s="277" t="str">
        <f ca="true">+IF(OFFSET('Sanitation Data'!$F$30,0,10*ROW('Sanitation Data'!F128))="","",OFFSET('Sanitation Data'!$F$30,0,10*ROW('Sanitation Data'!F128)))</f>
        <v/>
      </c>
      <c r="CX134" s="277" t="str">
        <f ca="true">+IF(OFFSET('Sanitation Data'!$F$31,0,10*ROW('Sanitation Data'!F128))="","",OFFSET('Sanitation Data'!$F$31,0,10*ROW('Sanitation Data'!F128)))</f>
        <v/>
      </c>
      <c r="CY134" s="277" t="str">
        <f ca="true">+IF(OFFSET('Sanitation Data'!$F$32,0,10*ROW('Sanitation Data'!F128))="","",OFFSET('Sanitation Data'!$F$32,0,10*ROW('Sanitation Data'!F128)))</f>
        <v/>
      </c>
      <c r="CZ134" s="277" t="str">
        <f ca="true">+IF(OFFSET('Sanitation Data'!$G$28,0,10*ROW('Sanitation Data'!G128))="","",OFFSET('Sanitation Data'!$G$28,0,10*ROW('Sanitation Data'!G128)))</f>
        <v/>
      </c>
      <c r="DA134" s="277" t="str">
        <f ca="true">+IF(OFFSET('Sanitation Data'!$G$29,0,10*ROW('Sanitation Data'!G128))="","",OFFSET('Sanitation Data'!$G$29,0,10*ROW('Sanitation Data'!G128)))</f>
        <v/>
      </c>
      <c r="DB134" s="277" t="str">
        <f ca="true">+IF(OFFSET('Sanitation Data'!$G$30,0,10*ROW('Sanitation Data'!G128))="","",OFFSET('Sanitation Data'!$G$30,0,10*ROW('Sanitation Data'!G128)))</f>
        <v/>
      </c>
      <c r="DC134" s="277" t="str">
        <f ca="true">+IF(OFFSET('Sanitation Data'!$G$31,0,10*ROW('Sanitation Data'!G128))="","",OFFSET('Sanitation Data'!$G$31,0,10*ROW('Sanitation Data'!G128)))</f>
        <v/>
      </c>
      <c r="DD134" s="277" t="str">
        <f ca="true">+IF(OFFSET('Sanitation Data'!$G$32,0,10*ROW('Sanitation Data'!G128))="","",OFFSET('Sanitation Data'!$G$32,0,10*ROW('Sanitation Data'!G128)))</f>
        <v/>
      </c>
      <c r="DE134" s="277" t="str">
        <f ca="true">+IF(OFFSET('Sanitation Data'!$H$28,0,10*ROW('Sanitation Data'!H128))="","",OFFSET('Sanitation Data'!$H$28,0,10*ROW('Sanitation Data'!H128)))</f>
        <v/>
      </c>
      <c r="DF134" s="277" t="str">
        <f ca="true">+IF(OFFSET('Sanitation Data'!$H$29,0,10*ROW('Sanitation Data'!H128))="","",OFFSET('Sanitation Data'!$H$29,0,10*ROW('Sanitation Data'!H128)))</f>
        <v/>
      </c>
      <c r="DG134" s="277" t="str">
        <f ca="true">+IF(OFFSET('Sanitation Data'!$H$30,0,10*ROW('Sanitation Data'!H128))="","",OFFSET('Sanitation Data'!$H$30,0,10*ROW('Sanitation Data'!H128)))</f>
        <v/>
      </c>
      <c r="DH134" s="277" t="str">
        <f ca="true">+IF(OFFSET('Sanitation Data'!$H$31,0,10*ROW('Sanitation Data'!H128))="","",OFFSET('Sanitation Data'!$H$31,0,10*ROW('Sanitation Data'!H128)))</f>
        <v/>
      </c>
      <c r="DI134" s="277" t="str">
        <f ca="true">+IF(OFFSET('Sanitation Data'!$H$32,0,10*ROW('Sanitation Data'!H128))="","",OFFSET('Sanitation Data'!$H$32,0,10*ROW('Sanitation Data'!H128)))</f>
        <v/>
      </c>
      <c r="DJ134" s="277" t="str">
        <f ca="true">+IF(OFFSET('Sanitation Data'!$I$28,0,10*ROW('Sanitation Data'!I128))="","",OFFSET('Sanitation Data'!$I$28,0,10*ROW('Sanitation Data'!I128)))</f>
        <v/>
      </c>
      <c r="DK134" s="277" t="str">
        <f ca="true">+IF(OFFSET('Sanitation Data'!$I$29,0,10*ROW('Sanitation Data'!I128))="","",OFFSET('Sanitation Data'!$I$29,0,10*ROW('Sanitation Data'!I128)))</f>
        <v/>
      </c>
      <c r="DL134" s="277" t="str">
        <f ca="true">+IF(OFFSET('Sanitation Data'!$I$30,0,10*ROW('Sanitation Data'!I128))="","",OFFSET('Sanitation Data'!$I$30,0,10*ROW('Sanitation Data'!I128)))</f>
        <v/>
      </c>
      <c r="DM134" s="277" t="str">
        <f ca="true">+IF(OFFSET('Sanitation Data'!$I$31,0,10*ROW('Sanitation Data'!I128))="","",OFFSET('Sanitation Data'!$I$31,0,10*ROW('Sanitation Data'!I128)))</f>
        <v/>
      </c>
      <c r="DN134" s="277" t="str">
        <f ca="true">+IF(OFFSET('Sanitation Data'!$I$32,0,10*ROW('Sanitation Data'!I128))="","",OFFSET('Sanitation Data'!$I$32,0,10*ROW('Sanitation Data'!I128)))</f>
        <v/>
      </c>
      <c r="DO134" s="277" t="str">
        <f ca="true">+IF(OFFSET('Hygiene Data'!$D$11,0,10*ROW('Hygiene Data'!D128))="","",OFFSET('Hygiene Data'!$D$11,0,10*ROW('Hygiene Data'!D128)))</f>
        <v/>
      </c>
      <c r="DP134" s="277" t="str">
        <f ca="true">+IF(OFFSET('Hygiene Data'!$D$12,0,10*ROW('Hygiene Data'!D128))="","",OFFSET('Hygiene Data'!$D$12,0,10*ROW('Hygiene Data'!D128)))</f>
        <v/>
      </c>
      <c r="DQ134" s="277" t="str">
        <f ca="true">+IF(OFFSET('Hygiene Data'!$D$13,0,10*ROW('Hygiene Data'!D128))="","",OFFSET('Hygiene Data'!$D$13,0,10*ROW('Hygiene Data'!D128)))</f>
        <v/>
      </c>
      <c r="DR134" s="277" t="str">
        <f ca="true">+IF(OFFSET('Hygiene Data'!$E$11,0,10*ROW('Hygiene Data'!E128))="","",OFFSET('Hygiene Data'!$E$11,0,10*ROW('Hygiene Data'!E128)))</f>
        <v/>
      </c>
      <c r="DS134" s="277" t="str">
        <f ca="true">+IF(OFFSET('Hygiene Data'!$E$12,0,10*ROW('Hygiene Data'!E128))="","",OFFSET('Hygiene Data'!$E$12,0,10*ROW('Hygiene Data'!E128)))</f>
        <v/>
      </c>
      <c r="DT134" s="277" t="str">
        <f ca="true">+IF(OFFSET('Hygiene Data'!$E$13,0,10*ROW('Hygiene Data'!E128))="","",OFFSET('Hygiene Data'!$E$13,0,10*ROW('Hygiene Data'!E128)))</f>
        <v/>
      </c>
      <c r="DU134" s="277" t="str">
        <f ca="true">+IF(OFFSET('Hygiene Data'!$F$11,0,10*ROW('Hygiene Data'!F128))="","",OFFSET('Hygiene Data'!$F$11,0,10*ROW('Hygiene Data'!F128)))</f>
        <v/>
      </c>
      <c r="DV134" s="277" t="str">
        <f ca="true">+IF(OFFSET('Hygiene Data'!$F$12,0,10*ROW('Hygiene Data'!F128))="","",OFFSET('Hygiene Data'!$F$12,0,10*ROW('Hygiene Data'!F128)))</f>
        <v/>
      </c>
      <c r="DW134" s="277" t="str">
        <f ca="true">+IF(OFFSET('Hygiene Data'!$F$13,0,10*ROW('Hygiene Data'!F128))="","",OFFSET('Hygiene Data'!$F$13,0,10*ROW('Hygiene Data'!F128)))</f>
        <v/>
      </c>
      <c r="DX134" s="277" t="str">
        <f ca="true">+IF(OFFSET('Hygiene Data'!$G$11,0,10*ROW('Hygiene Data'!G128))="","",OFFSET('Hygiene Data'!$G$11,0,10*ROW('Hygiene Data'!G128)))</f>
        <v/>
      </c>
      <c r="DY134" s="277" t="str">
        <f ca="true">+IF(OFFSET('Hygiene Data'!$G$12,0,10*ROW('Hygiene Data'!G128))="","",OFFSET('Hygiene Data'!$G$12,0,10*ROW('Hygiene Data'!G128)))</f>
        <v/>
      </c>
      <c r="DZ134" s="277" t="str">
        <f ca="true">+IF(OFFSET('Hygiene Data'!$G$13,0,10*ROW('Hygiene Data'!G128))="","",OFFSET('Hygiene Data'!$G$13,0,10*ROW('Hygiene Data'!G128)))</f>
        <v/>
      </c>
      <c r="EA134" s="277" t="str">
        <f ca="true">+IF(OFFSET('Hygiene Data'!$H$11,0,10*ROW('Hygiene Data'!H128))="","",OFFSET('Hygiene Data'!$H$11,0,10*ROW('Hygiene Data'!H128)))</f>
        <v/>
      </c>
      <c r="EB134" s="277" t="str">
        <f ca="true">+IF(OFFSET('Hygiene Data'!$H$12,0,10*ROW('Hygiene Data'!H128))="","",OFFSET('Hygiene Data'!$H$12,0,10*ROW('Hygiene Data'!H128)))</f>
        <v/>
      </c>
      <c r="EC134" s="277" t="str">
        <f ca="true">+IF(OFFSET('Hygiene Data'!$H$13,0,10*ROW('Hygiene Data'!H128))="","",OFFSET('Hygiene Data'!$H$13,0,10*ROW('Hygiene Data'!H128)))</f>
        <v/>
      </c>
      <c r="ED134" s="277" t="str">
        <f ca="true">+IF(OFFSET('Hygiene Data'!$I$11,0,10*ROW('Hygiene Data'!I128))="","",OFFSET('Hygiene Data'!$I$11,0,10*ROW('Hygiene Data'!I128)))</f>
        <v/>
      </c>
      <c r="EE134" s="277" t="str">
        <f ca="true">+IF(OFFSET('Hygiene Data'!$I$12,0,10*ROW('Hygiene Data'!I128))="","",OFFSET('Hygiene Data'!$I$12,0,10*ROW('Hygiene Data'!I128)))</f>
        <v/>
      </c>
      <c r="EF134" s="277"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33" t="str">
        <f t="shared" ref="C135:C198" ca="true" si="2">+IF(ISNUMBER(VALUE(MID(A135,5,4))), VALUE(MID(A135, 5,4)),"")</f>
        <v/>
      </c>
      <c r="D135" s="92"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2"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2"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2"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2"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2"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2"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2"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2"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2"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2"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2"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2"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2"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2"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2"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2"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2"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3"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3"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3"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3"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3"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3"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3"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3"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3"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3"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3"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3"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3"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3"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3"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3"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3"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3"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3"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3"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3"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3"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3"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3"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3"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3"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3"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3"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3"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3"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4"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4"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4"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4"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4"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4"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4"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4"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4"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4"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4"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4"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4"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4"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4"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4"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4"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4"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7"/>
      <c r="BS135" s="277" t="str">
        <f ca="true">+IF(OFFSET('Water Data'!$D$27,0,10*ROW('Water Data'!D129))="","",OFFSET('Water Data'!$D$27,0,10*ROW('Water Data'!D129)))</f>
        <v/>
      </c>
      <c r="BT135" s="277" t="str">
        <f ca="true">+IF(OFFSET('Water Data'!$D$28,0,10*ROW('Water Data'!D129))="","",OFFSET('Water Data'!$D$28,0,10*ROW('Water Data'!D129)))</f>
        <v/>
      </c>
      <c r="BU135" s="277" t="str">
        <f ca="true">+IF(OFFSET('Water Data'!$D$29,0,10*ROW('Water Data'!D129))="","",OFFSET('Water Data'!$D$29,0,10*ROW('Water Data'!D129)))</f>
        <v/>
      </c>
      <c r="BV135" s="277" t="str">
        <f ca="true">+IF(OFFSET('Water Data'!$E$27,0,10*ROW('Water Data'!E129))="","",OFFSET('Water Data'!$E$27,0,10*ROW('Water Data'!E129)))</f>
        <v/>
      </c>
      <c r="BW135" s="277" t="str">
        <f ca="true">+IF(OFFSET('Water Data'!$E$28,0,10*ROW('Water Data'!E129))="","",OFFSET('Water Data'!$E$28,0,10*ROW('Water Data'!E129)))</f>
        <v/>
      </c>
      <c r="BX135" s="277" t="str">
        <f ca="true">+IF(OFFSET('Water Data'!$E$29,0,10*ROW('Water Data'!E129))="","",OFFSET('Water Data'!$E$29,0,10*ROW('Water Data'!E129)))</f>
        <v/>
      </c>
      <c r="BY135" s="277" t="str">
        <f ca="true">+IF(OFFSET('Water Data'!$F$27,0,10*ROW('Water Data'!F129))="","",OFFSET('Water Data'!$F$27,0,10*ROW('Water Data'!F129)))</f>
        <v/>
      </c>
      <c r="BZ135" s="277" t="str">
        <f ca="true">+IF(OFFSET('Water Data'!$F$28,0,10*ROW('Water Data'!F129))="","",OFFSET('Water Data'!$F$28,0,10*ROW('Water Data'!F129)))</f>
        <v/>
      </c>
      <c r="CA135" s="277" t="str">
        <f ca="true">+IF(OFFSET('Water Data'!$F$29,0,10*ROW('Water Data'!F129))="","",OFFSET('Water Data'!$F$29,0,10*ROW('Water Data'!F129)))</f>
        <v/>
      </c>
      <c r="CB135" s="277" t="str">
        <f ca="true">+IF(OFFSET('Water Data'!$G$27,0,10*ROW('Water Data'!G129))="","",OFFSET('Water Data'!$G$27,0,10*ROW('Water Data'!G129)))</f>
        <v/>
      </c>
      <c r="CC135" s="277" t="str">
        <f ca="true">+IF(OFFSET('Water Data'!$G$28,0,10*ROW('Water Data'!G129))="","",OFFSET('Water Data'!$G$28,0,10*ROW('Water Data'!G129)))</f>
        <v/>
      </c>
      <c r="CD135" s="277" t="str">
        <f ca="true">+IF(OFFSET('Water Data'!$G$29,0,10*ROW('Water Data'!G129))="","",OFFSET('Water Data'!$G$29,0,10*ROW('Water Data'!G129)))</f>
        <v/>
      </c>
      <c r="CE135" s="277" t="str">
        <f ca="true">+IF(OFFSET('Water Data'!$H$27,0,10*ROW('Water Data'!H129))="","",OFFSET('Water Data'!$H$27,0,10*ROW('Water Data'!H129)))</f>
        <v/>
      </c>
      <c r="CF135" s="277" t="str">
        <f ca="true">+IF(OFFSET('Water Data'!$H$28,0,10*ROW('Water Data'!H129))="","",OFFSET('Water Data'!$H$28,0,10*ROW('Water Data'!H129)))</f>
        <v/>
      </c>
      <c r="CG135" s="277" t="str">
        <f ca="true">+IF(OFFSET('Water Data'!$H$29,0,10*ROW('Water Data'!H129))="","",OFFSET('Water Data'!$H$29,0,10*ROW('Water Data'!H129)))</f>
        <v/>
      </c>
      <c r="CH135" s="277" t="str">
        <f ca="true">+IF(OFFSET('Water Data'!$I$27,0,10*ROW('Water Data'!I129))="","",OFFSET('Water Data'!$I$27,0,10*ROW('Water Data'!I129)))</f>
        <v/>
      </c>
      <c r="CI135" s="277" t="str">
        <f ca="true">+IF(OFFSET('Water Data'!$I$28,0,10*ROW('Water Data'!I129))="","",OFFSET('Water Data'!$I$28,0,10*ROW('Water Data'!I129)))</f>
        <v/>
      </c>
      <c r="CJ135" s="277" t="str">
        <f ca="true">+IF(OFFSET('Water Data'!$I$29,0,10*ROW('Water Data'!I129))="","",OFFSET('Water Data'!$I$29,0,10*ROW('Water Data'!I129)))</f>
        <v/>
      </c>
      <c r="CK135" s="277" t="str">
        <f ca="true">+IF(OFFSET('Sanitation Data'!$D$28,0,10*ROW('Sanitation Data'!D129))="","",OFFSET('Sanitation Data'!$D$28,0,10*ROW('Sanitation Data'!D129)))</f>
        <v/>
      </c>
      <c r="CL135" s="277" t="str">
        <f ca="true">+IF(OFFSET('Sanitation Data'!$D$29,0,10*ROW('Sanitation Data'!D129))="","",OFFSET('Sanitation Data'!$D$29,0,10*ROW('Sanitation Data'!D129)))</f>
        <v/>
      </c>
      <c r="CM135" s="277" t="str">
        <f ca="true">+IF(OFFSET('Sanitation Data'!$D$30,0,10*ROW('Sanitation Data'!D129))="","",OFFSET('Sanitation Data'!$D$30,0,10*ROW('Sanitation Data'!D129)))</f>
        <v/>
      </c>
      <c r="CN135" s="277" t="str">
        <f ca="true">+IF(OFFSET('Sanitation Data'!$D$31,0,10*ROW('Sanitation Data'!D129))="","",OFFSET('Sanitation Data'!$D$31,0,10*ROW('Sanitation Data'!D129)))</f>
        <v/>
      </c>
      <c r="CO135" s="277" t="str">
        <f ca="true">+IF(OFFSET('Sanitation Data'!$D$32,0,10*ROW('Sanitation Data'!D129))="","",OFFSET('Sanitation Data'!$D$32,0,10*ROW('Sanitation Data'!D129)))</f>
        <v/>
      </c>
      <c r="CP135" s="277" t="str">
        <f ca="true">+IF(OFFSET('Sanitation Data'!$E$28,0,10*ROW('Sanitation Data'!E129))="","",OFFSET('Sanitation Data'!$E$28,0,10*ROW('Sanitation Data'!E129)))</f>
        <v/>
      </c>
      <c r="CQ135" s="277" t="str">
        <f ca="true">+IF(OFFSET('Sanitation Data'!$E$29,0,10*ROW('Sanitation Data'!E129))="","",OFFSET('Sanitation Data'!$E$29,0,10*ROW('Sanitation Data'!E129)))</f>
        <v/>
      </c>
      <c r="CR135" s="277" t="str">
        <f ca="true">+IF(OFFSET('Sanitation Data'!$E$30,0,10*ROW('Sanitation Data'!E129))="","",OFFSET('Sanitation Data'!$E$30,0,10*ROW('Sanitation Data'!E129)))</f>
        <v/>
      </c>
      <c r="CS135" s="277" t="str">
        <f ca="true">+IF(OFFSET('Sanitation Data'!$E$31,0,10*ROW('Sanitation Data'!E129))="","",OFFSET('Sanitation Data'!$E$31,0,10*ROW('Sanitation Data'!E129)))</f>
        <v/>
      </c>
      <c r="CT135" s="277" t="str">
        <f ca="true">+IF(OFFSET('Sanitation Data'!$E$32,0,10*ROW('Sanitation Data'!E129))="","",OFFSET('Sanitation Data'!$E$32,0,10*ROW('Sanitation Data'!E129)))</f>
        <v/>
      </c>
      <c r="CU135" s="277" t="str">
        <f ca="true">+IF(OFFSET('Sanitation Data'!$F$28,0,10*ROW('Sanitation Data'!F129))="","",OFFSET('Sanitation Data'!$F$28,0,10*ROW('Sanitation Data'!F129)))</f>
        <v/>
      </c>
      <c r="CV135" s="277" t="str">
        <f ca="true">+IF(OFFSET('Sanitation Data'!$F$29,0,10*ROW('Sanitation Data'!F129))="","",OFFSET('Sanitation Data'!$F$29,0,10*ROW('Sanitation Data'!F129)))</f>
        <v/>
      </c>
      <c r="CW135" s="277" t="str">
        <f ca="true">+IF(OFFSET('Sanitation Data'!$F$30,0,10*ROW('Sanitation Data'!F129))="","",OFFSET('Sanitation Data'!$F$30,0,10*ROW('Sanitation Data'!F129)))</f>
        <v/>
      </c>
      <c r="CX135" s="277" t="str">
        <f ca="true">+IF(OFFSET('Sanitation Data'!$F$31,0,10*ROW('Sanitation Data'!F129))="","",OFFSET('Sanitation Data'!$F$31,0,10*ROW('Sanitation Data'!F129)))</f>
        <v/>
      </c>
      <c r="CY135" s="277" t="str">
        <f ca="true">+IF(OFFSET('Sanitation Data'!$F$32,0,10*ROW('Sanitation Data'!F129))="","",OFFSET('Sanitation Data'!$F$32,0,10*ROW('Sanitation Data'!F129)))</f>
        <v/>
      </c>
      <c r="CZ135" s="277" t="str">
        <f ca="true">+IF(OFFSET('Sanitation Data'!$G$28,0,10*ROW('Sanitation Data'!G129))="","",OFFSET('Sanitation Data'!$G$28,0,10*ROW('Sanitation Data'!G129)))</f>
        <v/>
      </c>
      <c r="DA135" s="277" t="str">
        <f ca="true">+IF(OFFSET('Sanitation Data'!$G$29,0,10*ROW('Sanitation Data'!G129))="","",OFFSET('Sanitation Data'!$G$29,0,10*ROW('Sanitation Data'!G129)))</f>
        <v/>
      </c>
      <c r="DB135" s="277" t="str">
        <f ca="true">+IF(OFFSET('Sanitation Data'!$G$30,0,10*ROW('Sanitation Data'!G129))="","",OFFSET('Sanitation Data'!$G$30,0,10*ROW('Sanitation Data'!G129)))</f>
        <v/>
      </c>
      <c r="DC135" s="277" t="str">
        <f ca="true">+IF(OFFSET('Sanitation Data'!$G$31,0,10*ROW('Sanitation Data'!G129))="","",OFFSET('Sanitation Data'!$G$31,0,10*ROW('Sanitation Data'!G129)))</f>
        <v/>
      </c>
      <c r="DD135" s="277" t="str">
        <f ca="true">+IF(OFFSET('Sanitation Data'!$G$32,0,10*ROW('Sanitation Data'!G129))="","",OFFSET('Sanitation Data'!$G$32,0,10*ROW('Sanitation Data'!G129)))</f>
        <v/>
      </c>
      <c r="DE135" s="277" t="str">
        <f ca="true">+IF(OFFSET('Sanitation Data'!$H$28,0,10*ROW('Sanitation Data'!H129))="","",OFFSET('Sanitation Data'!$H$28,0,10*ROW('Sanitation Data'!H129)))</f>
        <v/>
      </c>
      <c r="DF135" s="277" t="str">
        <f ca="true">+IF(OFFSET('Sanitation Data'!$H$29,0,10*ROW('Sanitation Data'!H129))="","",OFFSET('Sanitation Data'!$H$29,0,10*ROW('Sanitation Data'!H129)))</f>
        <v/>
      </c>
      <c r="DG135" s="277" t="str">
        <f ca="true">+IF(OFFSET('Sanitation Data'!$H$30,0,10*ROW('Sanitation Data'!H129))="","",OFFSET('Sanitation Data'!$H$30,0,10*ROW('Sanitation Data'!H129)))</f>
        <v/>
      </c>
      <c r="DH135" s="277" t="str">
        <f ca="true">+IF(OFFSET('Sanitation Data'!$H$31,0,10*ROW('Sanitation Data'!H129))="","",OFFSET('Sanitation Data'!$H$31,0,10*ROW('Sanitation Data'!H129)))</f>
        <v/>
      </c>
      <c r="DI135" s="277" t="str">
        <f ca="true">+IF(OFFSET('Sanitation Data'!$H$32,0,10*ROW('Sanitation Data'!H129))="","",OFFSET('Sanitation Data'!$H$32,0,10*ROW('Sanitation Data'!H129)))</f>
        <v/>
      </c>
      <c r="DJ135" s="277" t="str">
        <f ca="true">+IF(OFFSET('Sanitation Data'!$I$28,0,10*ROW('Sanitation Data'!I129))="","",OFFSET('Sanitation Data'!$I$28,0,10*ROW('Sanitation Data'!I129)))</f>
        <v/>
      </c>
      <c r="DK135" s="277" t="str">
        <f ca="true">+IF(OFFSET('Sanitation Data'!$I$29,0,10*ROW('Sanitation Data'!I129))="","",OFFSET('Sanitation Data'!$I$29,0,10*ROW('Sanitation Data'!I129)))</f>
        <v/>
      </c>
      <c r="DL135" s="277" t="str">
        <f ca="true">+IF(OFFSET('Sanitation Data'!$I$30,0,10*ROW('Sanitation Data'!I129))="","",OFFSET('Sanitation Data'!$I$30,0,10*ROW('Sanitation Data'!I129)))</f>
        <v/>
      </c>
      <c r="DM135" s="277" t="str">
        <f ca="true">+IF(OFFSET('Sanitation Data'!$I$31,0,10*ROW('Sanitation Data'!I129))="","",OFFSET('Sanitation Data'!$I$31,0,10*ROW('Sanitation Data'!I129)))</f>
        <v/>
      </c>
      <c r="DN135" s="277" t="str">
        <f ca="true">+IF(OFFSET('Sanitation Data'!$I$32,0,10*ROW('Sanitation Data'!I129))="","",OFFSET('Sanitation Data'!$I$32,0,10*ROW('Sanitation Data'!I129)))</f>
        <v/>
      </c>
      <c r="DO135" s="277" t="str">
        <f ca="true">+IF(OFFSET('Hygiene Data'!$D$11,0,10*ROW('Hygiene Data'!D129))="","",OFFSET('Hygiene Data'!$D$11,0,10*ROW('Hygiene Data'!D129)))</f>
        <v/>
      </c>
      <c r="DP135" s="277" t="str">
        <f ca="true">+IF(OFFSET('Hygiene Data'!$D$12,0,10*ROW('Hygiene Data'!D129))="","",OFFSET('Hygiene Data'!$D$12,0,10*ROW('Hygiene Data'!D129)))</f>
        <v/>
      </c>
      <c r="DQ135" s="277" t="str">
        <f ca="true">+IF(OFFSET('Hygiene Data'!$D$13,0,10*ROW('Hygiene Data'!D129))="","",OFFSET('Hygiene Data'!$D$13,0,10*ROW('Hygiene Data'!D129)))</f>
        <v/>
      </c>
      <c r="DR135" s="277" t="str">
        <f ca="true">+IF(OFFSET('Hygiene Data'!$E$11,0,10*ROW('Hygiene Data'!E129))="","",OFFSET('Hygiene Data'!$E$11,0,10*ROW('Hygiene Data'!E129)))</f>
        <v/>
      </c>
      <c r="DS135" s="277" t="str">
        <f ca="true">+IF(OFFSET('Hygiene Data'!$E$12,0,10*ROW('Hygiene Data'!E129))="","",OFFSET('Hygiene Data'!$E$12,0,10*ROW('Hygiene Data'!E129)))</f>
        <v/>
      </c>
      <c r="DT135" s="277" t="str">
        <f ca="true">+IF(OFFSET('Hygiene Data'!$E$13,0,10*ROW('Hygiene Data'!E129))="","",OFFSET('Hygiene Data'!$E$13,0,10*ROW('Hygiene Data'!E129)))</f>
        <v/>
      </c>
      <c r="DU135" s="277" t="str">
        <f ca="true">+IF(OFFSET('Hygiene Data'!$F$11,0,10*ROW('Hygiene Data'!F129))="","",OFFSET('Hygiene Data'!$F$11,0,10*ROW('Hygiene Data'!F129)))</f>
        <v/>
      </c>
      <c r="DV135" s="277" t="str">
        <f ca="true">+IF(OFFSET('Hygiene Data'!$F$12,0,10*ROW('Hygiene Data'!F129))="","",OFFSET('Hygiene Data'!$F$12,0,10*ROW('Hygiene Data'!F129)))</f>
        <v/>
      </c>
      <c r="DW135" s="277" t="str">
        <f ca="true">+IF(OFFSET('Hygiene Data'!$F$13,0,10*ROW('Hygiene Data'!F129))="","",OFFSET('Hygiene Data'!$F$13,0,10*ROW('Hygiene Data'!F129)))</f>
        <v/>
      </c>
      <c r="DX135" s="277" t="str">
        <f ca="true">+IF(OFFSET('Hygiene Data'!$G$11,0,10*ROW('Hygiene Data'!G129))="","",OFFSET('Hygiene Data'!$G$11,0,10*ROW('Hygiene Data'!G129)))</f>
        <v/>
      </c>
      <c r="DY135" s="277" t="str">
        <f ca="true">+IF(OFFSET('Hygiene Data'!$G$12,0,10*ROW('Hygiene Data'!G129))="","",OFFSET('Hygiene Data'!$G$12,0,10*ROW('Hygiene Data'!G129)))</f>
        <v/>
      </c>
      <c r="DZ135" s="277" t="str">
        <f ca="true">+IF(OFFSET('Hygiene Data'!$G$13,0,10*ROW('Hygiene Data'!G129))="","",OFFSET('Hygiene Data'!$G$13,0,10*ROW('Hygiene Data'!G129)))</f>
        <v/>
      </c>
      <c r="EA135" s="277" t="str">
        <f ca="true">+IF(OFFSET('Hygiene Data'!$H$11,0,10*ROW('Hygiene Data'!H129))="","",OFFSET('Hygiene Data'!$H$11,0,10*ROW('Hygiene Data'!H129)))</f>
        <v/>
      </c>
      <c r="EB135" s="277" t="str">
        <f ca="true">+IF(OFFSET('Hygiene Data'!$H$12,0,10*ROW('Hygiene Data'!H129))="","",OFFSET('Hygiene Data'!$H$12,0,10*ROW('Hygiene Data'!H129)))</f>
        <v/>
      </c>
      <c r="EC135" s="277" t="str">
        <f ca="true">+IF(OFFSET('Hygiene Data'!$H$13,0,10*ROW('Hygiene Data'!H129))="","",OFFSET('Hygiene Data'!$H$13,0,10*ROW('Hygiene Data'!H129)))</f>
        <v/>
      </c>
      <c r="ED135" s="277" t="str">
        <f ca="true">+IF(OFFSET('Hygiene Data'!$I$11,0,10*ROW('Hygiene Data'!I129))="","",OFFSET('Hygiene Data'!$I$11,0,10*ROW('Hygiene Data'!I129)))</f>
        <v/>
      </c>
      <c r="EE135" s="277" t="str">
        <f ca="true">+IF(OFFSET('Hygiene Data'!$I$12,0,10*ROW('Hygiene Data'!I129))="","",OFFSET('Hygiene Data'!$I$12,0,10*ROW('Hygiene Data'!I129)))</f>
        <v/>
      </c>
      <c r="EF135" s="277"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33" t="str">
        <f t="shared" ca="true" si="2"/>
        <v/>
      </c>
      <c r="D136" s="92"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2"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2"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2"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2"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2"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2"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2"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2"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2"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2"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2"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2"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2"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2"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2"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2"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2"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3"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3"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3"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3"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3"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3"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3"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3"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3"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3"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3"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3"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3"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3"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3"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3"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3"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3"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3"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3"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3"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3"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3"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3"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3"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3"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3"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3"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3"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3"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4"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4"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4"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4"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4"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4"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4"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4"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4"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4"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4"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4"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4"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4"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4"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4"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4"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4"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7"/>
      <c r="BS136" s="277" t="str">
        <f ca="true">+IF(OFFSET('Water Data'!$D$27,0,10*ROW('Water Data'!D130))="","",OFFSET('Water Data'!$D$27,0,10*ROW('Water Data'!D130)))</f>
        <v/>
      </c>
      <c r="BT136" s="277" t="str">
        <f ca="true">+IF(OFFSET('Water Data'!$D$28,0,10*ROW('Water Data'!D130))="","",OFFSET('Water Data'!$D$28,0,10*ROW('Water Data'!D130)))</f>
        <v/>
      </c>
      <c r="BU136" s="277" t="str">
        <f ca="true">+IF(OFFSET('Water Data'!$D$29,0,10*ROW('Water Data'!D130))="","",OFFSET('Water Data'!$D$29,0,10*ROW('Water Data'!D130)))</f>
        <v/>
      </c>
      <c r="BV136" s="277" t="str">
        <f ca="true">+IF(OFFSET('Water Data'!$E$27,0,10*ROW('Water Data'!E130))="","",OFFSET('Water Data'!$E$27,0,10*ROW('Water Data'!E130)))</f>
        <v/>
      </c>
      <c r="BW136" s="277" t="str">
        <f ca="true">+IF(OFFSET('Water Data'!$E$28,0,10*ROW('Water Data'!E130))="","",OFFSET('Water Data'!$E$28,0,10*ROW('Water Data'!E130)))</f>
        <v/>
      </c>
      <c r="BX136" s="277" t="str">
        <f ca="true">+IF(OFFSET('Water Data'!$E$29,0,10*ROW('Water Data'!E130))="","",OFFSET('Water Data'!$E$29,0,10*ROW('Water Data'!E130)))</f>
        <v/>
      </c>
      <c r="BY136" s="277" t="str">
        <f ca="true">+IF(OFFSET('Water Data'!$F$27,0,10*ROW('Water Data'!F130))="","",OFFSET('Water Data'!$F$27,0,10*ROW('Water Data'!F130)))</f>
        <v/>
      </c>
      <c r="BZ136" s="277" t="str">
        <f ca="true">+IF(OFFSET('Water Data'!$F$28,0,10*ROW('Water Data'!F130))="","",OFFSET('Water Data'!$F$28,0,10*ROW('Water Data'!F130)))</f>
        <v/>
      </c>
      <c r="CA136" s="277" t="str">
        <f ca="true">+IF(OFFSET('Water Data'!$F$29,0,10*ROW('Water Data'!F130))="","",OFFSET('Water Data'!$F$29,0,10*ROW('Water Data'!F130)))</f>
        <v/>
      </c>
      <c r="CB136" s="277" t="str">
        <f ca="true">+IF(OFFSET('Water Data'!$G$27,0,10*ROW('Water Data'!G130))="","",OFFSET('Water Data'!$G$27,0,10*ROW('Water Data'!G130)))</f>
        <v/>
      </c>
      <c r="CC136" s="277" t="str">
        <f ca="true">+IF(OFFSET('Water Data'!$G$28,0,10*ROW('Water Data'!G130))="","",OFFSET('Water Data'!$G$28,0,10*ROW('Water Data'!G130)))</f>
        <v/>
      </c>
      <c r="CD136" s="277" t="str">
        <f ca="true">+IF(OFFSET('Water Data'!$G$29,0,10*ROW('Water Data'!G130))="","",OFFSET('Water Data'!$G$29,0,10*ROW('Water Data'!G130)))</f>
        <v/>
      </c>
      <c r="CE136" s="277" t="str">
        <f ca="true">+IF(OFFSET('Water Data'!$H$27,0,10*ROW('Water Data'!H130))="","",OFFSET('Water Data'!$H$27,0,10*ROW('Water Data'!H130)))</f>
        <v/>
      </c>
      <c r="CF136" s="277" t="str">
        <f ca="true">+IF(OFFSET('Water Data'!$H$28,0,10*ROW('Water Data'!H130))="","",OFFSET('Water Data'!$H$28,0,10*ROW('Water Data'!H130)))</f>
        <v/>
      </c>
      <c r="CG136" s="277" t="str">
        <f ca="true">+IF(OFFSET('Water Data'!$H$29,0,10*ROW('Water Data'!H130))="","",OFFSET('Water Data'!$H$29,0,10*ROW('Water Data'!H130)))</f>
        <v/>
      </c>
      <c r="CH136" s="277" t="str">
        <f ca="true">+IF(OFFSET('Water Data'!$I$27,0,10*ROW('Water Data'!I130))="","",OFFSET('Water Data'!$I$27,0,10*ROW('Water Data'!I130)))</f>
        <v/>
      </c>
      <c r="CI136" s="277" t="str">
        <f ca="true">+IF(OFFSET('Water Data'!$I$28,0,10*ROW('Water Data'!I130))="","",OFFSET('Water Data'!$I$28,0,10*ROW('Water Data'!I130)))</f>
        <v/>
      </c>
      <c r="CJ136" s="277" t="str">
        <f ca="true">+IF(OFFSET('Water Data'!$I$29,0,10*ROW('Water Data'!I130))="","",OFFSET('Water Data'!$I$29,0,10*ROW('Water Data'!I130)))</f>
        <v/>
      </c>
      <c r="CK136" s="277" t="str">
        <f ca="true">+IF(OFFSET('Sanitation Data'!$D$28,0,10*ROW('Sanitation Data'!D130))="","",OFFSET('Sanitation Data'!$D$28,0,10*ROW('Sanitation Data'!D130)))</f>
        <v/>
      </c>
      <c r="CL136" s="277" t="str">
        <f ca="true">+IF(OFFSET('Sanitation Data'!$D$29,0,10*ROW('Sanitation Data'!D130))="","",OFFSET('Sanitation Data'!$D$29,0,10*ROW('Sanitation Data'!D130)))</f>
        <v/>
      </c>
      <c r="CM136" s="277" t="str">
        <f ca="true">+IF(OFFSET('Sanitation Data'!$D$30,0,10*ROW('Sanitation Data'!D130))="","",OFFSET('Sanitation Data'!$D$30,0,10*ROW('Sanitation Data'!D130)))</f>
        <v/>
      </c>
      <c r="CN136" s="277" t="str">
        <f ca="true">+IF(OFFSET('Sanitation Data'!$D$31,0,10*ROW('Sanitation Data'!D130))="","",OFFSET('Sanitation Data'!$D$31,0,10*ROW('Sanitation Data'!D130)))</f>
        <v/>
      </c>
      <c r="CO136" s="277" t="str">
        <f ca="true">+IF(OFFSET('Sanitation Data'!$D$32,0,10*ROW('Sanitation Data'!D130))="","",OFFSET('Sanitation Data'!$D$32,0,10*ROW('Sanitation Data'!D130)))</f>
        <v/>
      </c>
      <c r="CP136" s="277" t="str">
        <f ca="true">+IF(OFFSET('Sanitation Data'!$E$28,0,10*ROW('Sanitation Data'!E130))="","",OFFSET('Sanitation Data'!$E$28,0,10*ROW('Sanitation Data'!E130)))</f>
        <v/>
      </c>
      <c r="CQ136" s="277" t="str">
        <f ca="true">+IF(OFFSET('Sanitation Data'!$E$29,0,10*ROW('Sanitation Data'!E130))="","",OFFSET('Sanitation Data'!$E$29,0,10*ROW('Sanitation Data'!E130)))</f>
        <v/>
      </c>
      <c r="CR136" s="277" t="str">
        <f ca="true">+IF(OFFSET('Sanitation Data'!$E$30,0,10*ROW('Sanitation Data'!E130))="","",OFFSET('Sanitation Data'!$E$30,0,10*ROW('Sanitation Data'!E130)))</f>
        <v/>
      </c>
      <c r="CS136" s="277" t="str">
        <f ca="true">+IF(OFFSET('Sanitation Data'!$E$31,0,10*ROW('Sanitation Data'!E130))="","",OFFSET('Sanitation Data'!$E$31,0,10*ROW('Sanitation Data'!E130)))</f>
        <v/>
      </c>
      <c r="CT136" s="277" t="str">
        <f ca="true">+IF(OFFSET('Sanitation Data'!$E$32,0,10*ROW('Sanitation Data'!E130))="","",OFFSET('Sanitation Data'!$E$32,0,10*ROW('Sanitation Data'!E130)))</f>
        <v/>
      </c>
      <c r="CU136" s="277" t="str">
        <f ca="true">+IF(OFFSET('Sanitation Data'!$F$28,0,10*ROW('Sanitation Data'!F130))="","",OFFSET('Sanitation Data'!$F$28,0,10*ROW('Sanitation Data'!F130)))</f>
        <v/>
      </c>
      <c r="CV136" s="277" t="str">
        <f ca="true">+IF(OFFSET('Sanitation Data'!$F$29,0,10*ROW('Sanitation Data'!F130))="","",OFFSET('Sanitation Data'!$F$29,0,10*ROW('Sanitation Data'!F130)))</f>
        <v/>
      </c>
      <c r="CW136" s="277" t="str">
        <f ca="true">+IF(OFFSET('Sanitation Data'!$F$30,0,10*ROW('Sanitation Data'!F130))="","",OFFSET('Sanitation Data'!$F$30,0,10*ROW('Sanitation Data'!F130)))</f>
        <v/>
      </c>
      <c r="CX136" s="277" t="str">
        <f ca="true">+IF(OFFSET('Sanitation Data'!$F$31,0,10*ROW('Sanitation Data'!F130))="","",OFFSET('Sanitation Data'!$F$31,0,10*ROW('Sanitation Data'!F130)))</f>
        <v/>
      </c>
      <c r="CY136" s="277" t="str">
        <f ca="true">+IF(OFFSET('Sanitation Data'!$F$32,0,10*ROW('Sanitation Data'!F130))="","",OFFSET('Sanitation Data'!$F$32,0,10*ROW('Sanitation Data'!F130)))</f>
        <v/>
      </c>
      <c r="CZ136" s="277" t="str">
        <f ca="true">+IF(OFFSET('Sanitation Data'!$G$28,0,10*ROW('Sanitation Data'!G130))="","",OFFSET('Sanitation Data'!$G$28,0,10*ROW('Sanitation Data'!G130)))</f>
        <v/>
      </c>
      <c r="DA136" s="277" t="str">
        <f ca="true">+IF(OFFSET('Sanitation Data'!$G$29,0,10*ROW('Sanitation Data'!G130))="","",OFFSET('Sanitation Data'!$G$29,0,10*ROW('Sanitation Data'!G130)))</f>
        <v/>
      </c>
      <c r="DB136" s="277" t="str">
        <f ca="true">+IF(OFFSET('Sanitation Data'!$G$30,0,10*ROW('Sanitation Data'!G130))="","",OFFSET('Sanitation Data'!$G$30,0,10*ROW('Sanitation Data'!G130)))</f>
        <v/>
      </c>
      <c r="DC136" s="277" t="str">
        <f ca="true">+IF(OFFSET('Sanitation Data'!$G$31,0,10*ROW('Sanitation Data'!G130))="","",OFFSET('Sanitation Data'!$G$31,0,10*ROW('Sanitation Data'!G130)))</f>
        <v/>
      </c>
      <c r="DD136" s="277" t="str">
        <f ca="true">+IF(OFFSET('Sanitation Data'!$G$32,0,10*ROW('Sanitation Data'!G130))="","",OFFSET('Sanitation Data'!$G$32,0,10*ROW('Sanitation Data'!G130)))</f>
        <v/>
      </c>
      <c r="DE136" s="277" t="str">
        <f ca="true">+IF(OFFSET('Sanitation Data'!$H$28,0,10*ROW('Sanitation Data'!H130))="","",OFFSET('Sanitation Data'!$H$28,0,10*ROW('Sanitation Data'!H130)))</f>
        <v/>
      </c>
      <c r="DF136" s="277" t="str">
        <f ca="true">+IF(OFFSET('Sanitation Data'!$H$29,0,10*ROW('Sanitation Data'!H130))="","",OFFSET('Sanitation Data'!$H$29,0,10*ROW('Sanitation Data'!H130)))</f>
        <v/>
      </c>
      <c r="DG136" s="277" t="str">
        <f ca="true">+IF(OFFSET('Sanitation Data'!$H$30,0,10*ROW('Sanitation Data'!H130))="","",OFFSET('Sanitation Data'!$H$30,0,10*ROW('Sanitation Data'!H130)))</f>
        <v/>
      </c>
      <c r="DH136" s="277" t="str">
        <f ca="true">+IF(OFFSET('Sanitation Data'!$H$31,0,10*ROW('Sanitation Data'!H130))="","",OFFSET('Sanitation Data'!$H$31,0,10*ROW('Sanitation Data'!H130)))</f>
        <v/>
      </c>
      <c r="DI136" s="277" t="str">
        <f ca="true">+IF(OFFSET('Sanitation Data'!$H$32,0,10*ROW('Sanitation Data'!H130))="","",OFFSET('Sanitation Data'!$H$32,0,10*ROW('Sanitation Data'!H130)))</f>
        <v/>
      </c>
      <c r="DJ136" s="277" t="str">
        <f ca="true">+IF(OFFSET('Sanitation Data'!$I$28,0,10*ROW('Sanitation Data'!I130))="","",OFFSET('Sanitation Data'!$I$28,0,10*ROW('Sanitation Data'!I130)))</f>
        <v/>
      </c>
      <c r="DK136" s="277" t="str">
        <f ca="true">+IF(OFFSET('Sanitation Data'!$I$29,0,10*ROW('Sanitation Data'!I130))="","",OFFSET('Sanitation Data'!$I$29,0,10*ROW('Sanitation Data'!I130)))</f>
        <v/>
      </c>
      <c r="DL136" s="277" t="str">
        <f ca="true">+IF(OFFSET('Sanitation Data'!$I$30,0,10*ROW('Sanitation Data'!I130))="","",OFFSET('Sanitation Data'!$I$30,0,10*ROW('Sanitation Data'!I130)))</f>
        <v/>
      </c>
      <c r="DM136" s="277" t="str">
        <f ca="true">+IF(OFFSET('Sanitation Data'!$I$31,0,10*ROW('Sanitation Data'!I130))="","",OFFSET('Sanitation Data'!$I$31,0,10*ROW('Sanitation Data'!I130)))</f>
        <v/>
      </c>
      <c r="DN136" s="277" t="str">
        <f ca="true">+IF(OFFSET('Sanitation Data'!$I$32,0,10*ROW('Sanitation Data'!I130))="","",OFFSET('Sanitation Data'!$I$32,0,10*ROW('Sanitation Data'!I130)))</f>
        <v/>
      </c>
      <c r="DO136" s="277" t="str">
        <f ca="true">+IF(OFFSET('Hygiene Data'!$D$11,0,10*ROW('Hygiene Data'!D130))="","",OFFSET('Hygiene Data'!$D$11,0,10*ROW('Hygiene Data'!D130)))</f>
        <v/>
      </c>
      <c r="DP136" s="277" t="str">
        <f ca="true">+IF(OFFSET('Hygiene Data'!$D$12,0,10*ROW('Hygiene Data'!D130))="","",OFFSET('Hygiene Data'!$D$12,0,10*ROW('Hygiene Data'!D130)))</f>
        <v/>
      </c>
      <c r="DQ136" s="277" t="str">
        <f ca="true">+IF(OFFSET('Hygiene Data'!$D$13,0,10*ROW('Hygiene Data'!D130))="","",OFFSET('Hygiene Data'!$D$13,0,10*ROW('Hygiene Data'!D130)))</f>
        <v/>
      </c>
      <c r="DR136" s="277" t="str">
        <f ca="true">+IF(OFFSET('Hygiene Data'!$E$11,0,10*ROW('Hygiene Data'!E130))="","",OFFSET('Hygiene Data'!$E$11,0,10*ROW('Hygiene Data'!E130)))</f>
        <v/>
      </c>
      <c r="DS136" s="277" t="str">
        <f ca="true">+IF(OFFSET('Hygiene Data'!$E$12,0,10*ROW('Hygiene Data'!E130))="","",OFFSET('Hygiene Data'!$E$12,0,10*ROW('Hygiene Data'!E130)))</f>
        <v/>
      </c>
      <c r="DT136" s="277" t="str">
        <f ca="true">+IF(OFFSET('Hygiene Data'!$E$13,0,10*ROW('Hygiene Data'!E130))="","",OFFSET('Hygiene Data'!$E$13,0,10*ROW('Hygiene Data'!E130)))</f>
        <v/>
      </c>
      <c r="DU136" s="277" t="str">
        <f ca="true">+IF(OFFSET('Hygiene Data'!$F$11,0,10*ROW('Hygiene Data'!F130))="","",OFFSET('Hygiene Data'!$F$11,0,10*ROW('Hygiene Data'!F130)))</f>
        <v/>
      </c>
      <c r="DV136" s="277" t="str">
        <f ca="true">+IF(OFFSET('Hygiene Data'!$F$12,0,10*ROW('Hygiene Data'!F130))="","",OFFSET('Hygiene Data'!$F$12,0,10*ROW('Hygiene Data'!F130)))</f>
        <v/>
      </c>
      <c r="DW136" s="277" t="str">
        <f ca="true">+IF(OFFSET('Hygiene Data'!$F$13,0,10*ROW('Hygiene Data'!F130))="","",OFFSET('Hygiene Data'!$F$13,0,10*ROW('Hygiene Data'!F130)))</f>
        <v/>
      </c>
      <c r="DX136" s="277" t="str">
        <f ca="true">+IF(OFFSET('Hygiene Data'!$G$11,0,10*ROW('Hygiene Data'!G130))="","",OFFSET('Hygiene Data'!$G$11,0,10*ROW('Hygiene Data'!G130)))</f>
        <v/>
      </c>
      <c r="DY136" s="277" t="str">
        <f ca="true">+IF(OFFSET('Hygiene Data'!$G$12,0,10*ROW('Hygiene Data'!G130))="","",OFFSET('Hygiene Data'!$G$12,0,10*ROW('Hygiene Data'!G130)))</f>
        <v/>
      </c>
      <c r="DZ136" s="277" t="str">
        <f ca="true">+IF(OFFSET('Hygiene Data'!$G$13,0,10*ROW('Hygiene Data'!G130))="","",OFFSET('Hygiene Data'!$G$13,0,10*ROW('Hygiene Data'!G130)))</f>
        <v/>
      </c>
      <c r="EA136" s="277" t="str">
        <f ca="true">+IF(OFFSET('Hygiene Data'!$H$11,0,10*ROW('Hygiene Data'!H130))="","",OFFSET('Hygiene Data'!$H$11,0,10*ROW('Hygiene Data'!H130)))</f>
        <v/>
      </c>
      <c r="EB136" s="277" t="str">
        <f ca="true">+IF(OFFSET('Hygiene Data'!$H$12,0,10*ROW('Hygiene Data'!H130))="","",OFFSET('Hygiene Data'!$H$12,0,10*ROW('Hygiene Data'!H130)))</f>
        <v/>
      </c>
      <c r="EC136" s="277" t="str">
        <f ca="true">+IF(OFFSET('Hygiene Data'!$H$13,0,10*ROW('Hygiene Data'!H130))="","",OFFSET('Hygiene Data'!$H$13,0,10*ROW('Hygiene Data'!H130)))</f>
        <v/>
      </c>
      <c r="ED136" s="277" t="str">
        <f ca="true">+IF(OFFSET('Hygiene Data'!$I$11,0,10*ROW('Hygiene Data'!I130))="","",OFFSET('Hygiene Data'!$I$11,0,10*ROW('Hygiene Data'!I130)))</f>
        <v/>
      </c>
      <c r="EE136" s="277" t="str">
        <f ca="true">+IF(OFFSET('Hygiene Data'!$I$12,0,10*ROW('Hygiene Data'!I130))="","",OFFSET('Hygiene Data'!$I$12,0,10*ROW('Hygiene Data'!I130)))</f>
        <v/>
      </c>
      <c r="EF136" s="277"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33" t="str">
        <f t="shared" ca="true" si="2"/>
        <v/>
      </c>
      <c r="D137" s="92"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2"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2"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2"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2"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2"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2"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2"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2"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2"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2"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2"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2"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2"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2"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2"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2"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2"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3"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3"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3"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3"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3"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3"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3"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3"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3"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3"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3"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3"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3"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3"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3"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3"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3"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3"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3"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3"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3"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3"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3"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3"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3"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3"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3"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3"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3"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3"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4"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4"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4"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4"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4"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4"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4"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4"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4"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4"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4"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4"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4"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4"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4"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4"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4"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4"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7"/>
      <c r="BS137" s="277" t="str">
        <f ca="true">+IF(OFFSET('Water Data'!$D$27,0,10*ROW('Water Data'!D131))="","",OFFSET('Water Data'!$D$27,0,10*ROW('Water Data'!D131)))</f>
        <v/>
      </c>
      <c r="BT137" s="277" t="str">
        <f ca="true">+IF(OFFSET('Water Data'!$D$28,0,10*ROW('Water Data'!D131))="","",OFFSET('Water Data'!$D$28,0,10*ROW('Water Data'!D131)))</f>
        <v/>
      </c>
      <c r="BU137" s="277" t="str">
        <f ca="true">+IF(OFFSET('Water Data'!$D$29,0,10*ROW('Water Data'!D131))="","",OFFSET('Water Data'!$D$29,0,10*ROW('Water Data'!D131)))</f>
        <v/>
      </c>
      <c r="BV137" s="277" t="str">
        <f ca="true">+IF(OFFSET('Water Data'!$E$27,0,10*ROW('Water Data'!E131))="","",OFFSET('Water Data'!$E$27,0,10*ROW('Water Data'!E131)))</f>
        <v/>
      </c>
      <c r="BW137" s="277" t="str">
        <f ca="true">+IF(OFFSET('Water Data'!$E$28,0,10*ROW('Water Data'!E131))="","",OFFSET('Water Data'!$E$28,0,10*ROW('Water Data'!E131)))</f>
        <v/>
      </c>
      <c r="BX137" s="277" t="str">
        <f ca="true">+IF(OFFSET('Water Data'!$E$29,0,10*ROW('Water Data'!E131))="","",OFFSET('Water Data'!$E$29,0,10*ROW('Water Data'!E131)))</f>
        <v/>
      </c>
      <c r="BY137" s="277" t="str">
        <f ca="true">+IF(OFFSET('Water Data'!$F$27,0,10*ROW('Water Data'!F131))="","",OFFSET('Water Data'!$F$27,0,10*ROW('Water Data'!F131)))</f>
        <v/>
      </c>
      <c r="BZ137" s="277" t="str">
        <f ca="true">+IF(OFFSET('Water Data'!$F$28,0,10*ROW('Water Data'!F131))="","",OFFSET('Water Data'!$F$28,0,10*ROW('Water Data'!F131)))</f>
        <v/>
      </c>
      <c r="CA137" s="277" t="str">
        <f ca="true">+IF(OFFSET('Water Data'!$F$29,0,10*ROW('Water Data'!F131))="","",OFFSET('Water Data'!$F$29,0,10*ROW('Water Data'!F131)))</f>
        <v/>
      </c>
      <c r="CB137" s="277" t="str">
        <f ca="true">+IF(OFFSET('Water Data'!$G$27,0,10*ROW('Water Data'!G131))="","",OFFSET('Water Data'!$G$27,0,10*ROW('Water Data'!G131)))</f>
        <v/>
      </c>
      <c r="CC137" s="277" t="str">
        <f ca="true">+IF(OFFSET('Water Data'!$G$28,0,10*ROW('Water Data'!G131))="","",OFFSET('Water Data'!$G$28,0,10*ROW('Water Data'!G131)))</f>
        <v/>
      </c>
      <c r="CD137" s="277" t="str">
        <f ca="true">+IF(OFFSET('Water Data'!$G$29,0,10*ROW('Water Data'!G131))="","",OFFSET('Water Data'!$G$29,0,10*ROW('Water Data'!G131)))</f>
        <v/>
      </c>
      <c r="CE137" s="277" t="str">
        <f ca="true">+IF(OFFSET('Water Data'!$H$27,0,10*ROW('Water Data'!H131))="","",OFFSET('Water Data'!$H$27,0,10*ROW('Water Data'!H131)))</f>
        <v/>
      </c>
      <c r="CF137" s="277" t="str">
        <f ca="true">+IF(OFFSET('Water Data'!$H$28,0,10*ROW('Water Data'!H131))="","",OFFSET('Water Data'!$H$28,0,10*ROW('Water Data'!H131)))</f>
        <v/>
      </c>
      <c r="CG137" s="277" t="str">
        <f ca="true">+IF(OFFSET('Water Data'!$H$29,0,10*ROW('Water Data'!H131))="","",OFFSET('Water Data'!$H$29,0,10*ROW('Water Data'!H131)))</f>
        <v/>
      </c>
      <c r="CH137" s="277" t="str">
        <f ca="true">+IF(OFFSET('Water Data'!$I$27,0,10*ROW('Water Data'!I131))="","",OFFSET('Water Data'!$I$27,0,10*ROW('Water Data'!I131)))</f>
        <v/>
      </c>
      <c r="CI137" s="277" t="str">
        <f ca="true">+IF(OFFSET('Water Data'!$I$28,0,10*ROW('Water Data'!I131))="","",OFFSET('Water Data'!$I$28,0,10*ROW('Water Data'!I131)))</f>
        <v/>
      </c>
      <c r="CJ137" s="277" t="str">
        <f ca="true">+IF(OFFSET('Water Data'!$I$29,0,10*ROW('Water Data'!I131))="","",OFFSET('Water Data'!$I$29,0,10*ROW('Water Data'!I131)))</f>
        <v/>
      </c>
      <c r="CK137" s="277" t="str">
        <f ca="true">+IF(OFFSET('Sanitation Data'!$D$28,0,10*ROW('Sanitation Data'!D131))="","",OFFSET('Sanitation Data'!$D$28,0,10*ROW('Sanitation Data'!D131)))</f>
        <v/>
      </c>
      <c r="CL137" s="277" t="str">
        <f ca="true">+IF(OFFSET('Sanitation Data'!$D$29,0,10*ROW('Sanitation Data'!D131))="","",OFFSET('Sanitation Data'!$D$29,0,10*ROW('Sanitation Data'!D131)))</f>
        <v/>
      </c>
      <c r="CM137" s="277" t="str">
        <f ca="true">+IF(OFFSET('Sanitation Data'!$D$30,0,10*ROW('Sanitation Data'!D131))="","",OFFSET('Sanitation Data'!$D$30,0,10*ROW('Sanitation Data'!D131)))</f>
        <v/>
      </c>
      <c r="CN137" s="277" t="str">
        <f ca="true">+IF(OFFSET('Sanitation Data'!$D$31,0,10*ROW('Sanitation Data'!D131))="","",OFFSET('Sanitation Data'!$D$31,0,10*ROW('Sanitation Data'!D131)))</f>
        <v/>
      </c>
      <c r="CO137" s="277" t="str">
        <f ca="true">+IF(OFFSET('Sanitation Data'!$D$32,0,10*ROW('Sanitation Data'!D131))="","",OFFSET('Sanitation Data'!$D$32,0,10*ROW('Sanitation Data'!D131)))</f>
        <v/>
      </c>
      <c r="CP137" s="277" t="str">
        <f ca="true">+IF(OFFSET('Sanitation Data'!$E$28,0,10*ROW('Sanitation Data'!E131))="","",OFFSET('Sanitation Data'!$E$28,0,10*ROW('Sanitation Data'!E131)))</f>
        <v/>
      </c>
      <c r="CQ137" s="277" t="str">
        <f ca="true">+IF(OFFSET('Sanitation Data'!$E$29,0,10*ROW('Sanitation Data'!E131))="","",OFFSET('Sanitation Data'!$E$29,0,10*ROW('Sanitation Data'!E131)))</f>
        <v/>
      </c>
      <c r="CR137" s="277" t="str">
        <f ca="true">+IF(OFFSET('Sanitation Data'!$E$30,0,10*ROW('Sanitation Data'!E131))="","",OFFSET('Sanitation Data'!$E$30,0,10*ROW('Sanitation Data'!E131)))</f>
        <v/>
      </c>
      <c r="CS137" s="277" t="str">
        <f ca="true">+IF(OFFSET('Sanitation Data'!$E$31,0,10*ROW('Sanitation Data'!E131))="","",OFFSET('Sanitation Data'!$E$31,0,10*ROW('Sanitation Data'!E131)))</f>
        <v/>
      </c>
      <c r="CT137" s="277" t="str">
        <f ca="true">+IF(OFFSET('Sanitation Data'!$E$32,0,10*ROW('Sanitation Data'!E131))="","",OFFSET('Sanitation Data'!$E$32,0,10*ROW('Sanitation Data'!E131)))</f>
        <v/>
      </c>
      <c r="CU137" s="277" t="str">
        <f ca="true">+IF(OFFSET('Sanitation Data'!$F$28,0,10*ROW('Sanitation Data'!F131))="","",OFFSET('Sanitation Data'!$F$28,0,10*ROW('Sanitation Data'!F131)))</f>
        <v/>
      </c>
      <c r="CV137" s="277" t="str">
        <f ca="true">+IF(OFFSET('Sanitation Data'!$F$29,0,10*ROW('Sanitation Data'!F131))="","",OFFSET('Sanitation Data'!$F$29,0,10*ROW('Sanitation Data'!F131)))</f>
        <v/>
      </c>
      <c r="CW137" s="277" t="str">
        <f ca="true">+IF(OFFSET('Sanitation Data'!$F$30,0,10*ROW('Sanitation Data'!F131))="","",OFFSET('Sanitation Data'!$F$30,0,10*ROW('Sanitation Data'!F131)))</f>
        <v/>
      </c>
      <c r="CX137" s="277" t="str">
        <f ca="true">+IF(OFFSET('Sanitation Data'!$F$31,0,10*ROW('Sanitation Data'!F131))="","",OFFSET('Sanitation Data'!$F$31,0,10*ROW('Sanitation Data'!F131)))</f>
        <v/>
      </c>
      <c r="CY137" s="277" t="str">
        <f ca="true">+IF(OFFSET('Sanitation Data'!$F$32,0,10*ROW('Sanitation Data'!F131))="","",OFFSET('Sanitation Data'!$F$32,0,10*ROW('Sanitation Data'!F131)))</f>
        <v/>
      </c>
      <c r="CZ137" s="277" t="str">
        <f ca="true">+IF(OFFSET('Sanitation Data'!$G$28,0,10*ROW('Sanitation Data'!G131))="","",OFFSET('Sanitation Data'!$G$28,0,10*ROW('Sanitation Data'!G131)))</f>
        <v/>
      </c>
      <c r="DA137" s="277" t="str">
        <f ca="true">+IF(OFFSET('Sanitation Data'!$G$29,0,10*ROW('Sanitation Data'!G131))="","",OFFSET('Sanitation Data'!$G$29,0,10*ROW('Sanitation Data'!G131)))</f>
        <v/>
      </c>
      <c r="DB137" s="277" t="str">
        <f ca="true">+IF(OFFSET('Sanitation Data'!$G$30,0,10*ROW('Sanitation Data'!G131))="","",OFFSET('Sanitation Data'!$G$30,0,10*ROW('Sanitation Data'!G131)))</f>
        <v/>
      </c>
      <c r="DC137" s="277" t="str">
        <f ca="true">+IF(OFFSET('Sanitation Data'!$G$31,0,10*ROW('Sanitation Data'!G131))="","",OFFSET('Sanitation Data'!$G$31,0,10*ROW('Sanitation Data'!G131)))</f>
        <v/>
      </c>
      <c r="DD137" s="277" t="str">
        <f ca="true">+IF(OFFSET('Sanitation Data'!$G$32,0,10*ROW('Sanitation Data'!G131))="","",OFFSET('Sanitation Data'!$G$32,0,10*ROW('Sanitation Data'!G131)))</f>
        <v/>
      </c>
      <c r="DE137" s="277" t="str">
        <f ca="true">+IF(OFFSET('Sanitation Data'!$H$28,0,10*ROW('Sanitation Data'!H131))="","",OFFSET('Sanitation Data'!$H$28,0,10*ROW('Sanitation Data'!H131)))</f>
        <v/>
      </c>
      <c r="DF137" s="277" t="str">
        <f ca="true">+IF(OFFSET('Sanitation Data'!$H$29,0,10*ROW('Sanitation Data'!H131))="","",OFFSET('Sanitation Data'!$H$29,0,10*ROW('Sanitation Data'!H131)))</f>
        <v/>
      </c>
      <c r="DG137" s="277" t="str">
        <f ca="true">+IF(OFFSET('Sanitation Data'!$H$30,0,10*ROW('Sanitation Data'!H131))="","",OFFSET('Sanitation Data'!$H$30,0,10*ROW('Sanitation Data'!H131)))</f>
        <v/>
      </c>
      <c r="DH137" s="277" t="str">
        <f ca="true">+IF(OFFSET('Sanitation Data'!$H$31,0,10*ROW('Sanitation Data'!H131))="","",OFFSET('Sanitation Data'!$H$31,0,10*ROW('Sanitation Data'!H131)))</f>
        <v/>
      </c>
      <c r="DI137" s="277" t="str">
        <f ca="true">+IF(OFFSET('Sanitation Data'!$H$32,0,10*ROW('Sanitation Data'!H131))="","",OFFSET('Sanitation Data'!$H$32,0,10*ROW('Sanitation Data'!H131)))</f>
        <v/>
      </c>
      <c r="DJ137" s="277" t="str">
        <f ca="true">+IF(OFFSET('Sanitation Data'!$I$28,0,10*ROW('Sanitation Data'!I131))="","",OFFSET('Sanitation Data'!$I$28,0,10*ROW('Sanitation Data'!I131)))</f>
        <v/>
      </c>
      <c r="DK137" s="277" t="str">
        <f ca="true">+IF(OFFSET('Sanitation Data'!$I$29,0,10*ROW('Sanitation Data'!I131))="","",OFFSET('Sanitation Data'!$I$29,0,10*ROW('Sanitation Data'!I131)))</f>
        <v/>
      </c>
      <c r="DL137" s="277" t="str">
        <f ca="true">+IF(OFFSET('Sanitation Data'!$I$30,0,10*ROW('Sanitation Data'!I131))="","",OFFSET('Sanitation Data'!$I$30,0,10*ROW('Sanitation Data'!I131)))</f>
        <v/>
      </c>
      <c r="DM137" s="277" t="str">
        <f ca="true">+IF(OFFSET('Sanitation Data'!$I$31,0,10*ROW('Sanitation Data'!I131))="","",OFFSET('Sanitation Data'!$I$31,0,10*ROW('Sanitation Data'!I131)))</f>
        <v/>
      </c>
      <c r="DN137" s="277" t="str">
        <f ca="true">+IF(OFFSET('Sanitation Data'!$I$32,0,10*ROW('Sanitation Data'!I131))="","",OFFSET('Sanitation Data'!$I$32,0,10*ROW('Sanitation Data'!I131)))</f>
        <v/>
      </c>
      <c r="DO137" s="277" t="str">
        <f ca="true">+IF(OFFSET('Hygiene Data'!$D$11,0,10*ROW('Hygiene Data'!D131))="","",OFFSET('Hygiene Data'!$D$11,0,10*ROW('Hygiene Data'!D131)))</f>
        <v/>
      </c>
      <c r="DP137" s="277" t="str">
        <f ca="true">+IF(OFFSET('Hygiene Data'!$D$12,0,10*ROW('Hygiene Data'!D131))="","",OFFSET('Hygiene Data'!$D$12,0,10*ROW('Hygiene Data'!D131)))</f>
        <v/>
      </c>
      <c r="DQ137" s="277" t="str">
        <f ca="true">+IF(OFFSET('Hygiene Data'!$D$13,0,10*ROW('Hygiene Data'!D131))="","",OFFSET('Hygiene Data'!$D$13,0,10*ROW('Hygiene Data'!D131)))</f>
        <v/>
      </c>
      <c r="DR137" s="277" t="str">
        <f ca="true">+IF(OFFSET('Hygiene Data'!$E$11,0,10*ROW('Hygiene Data'!E131))="","",OFFSET('Hygiene Data'!$E$11,0,10*ROW('Hygiene Data'!E131)))</f>
        <v/>
      </c>
      <c r="DS137" s="277" t="str">
        <f ca="true">+IF(OFFSET('Hygiene Data'!$E$12,0,10*ROW('Hygiene Data'!E131))="","",OFFSET('Hygiene Data'!$E$12,0,10*ROW('Hygiene Data'!E131)))</f>
        <v/>
      </c>
      <c r="DT137" s="277" t="str">
        <f ca="true">+IF(OFFSET('Hygiene Data'!$E$13,0,10*ROW('Hygiene Data'!E131))="","",OFFSET('Hygiene Data'!$E$13,0,10*ROW('Hygiene Data'!E131)))</f>
        <v/>
      </c>
      <c r="DU137" s="277" t="str">
        <f ca="true">+IF(OFFSET('Hygiene Data'!$F$11,0,10*ROW('Hygiene Data'!F131))="","",OFFSET('Hygiene Data'!$F$11,0,10*ROW('Hygiene Data'!F131)))</f>
        <v/>
      </c>
      <c r="DV137" s="277" t="str">
        <f ca="true">+IF(OFFSET('Hygiene Data'!$F$12,0,10*ROW('Hygiene Data'!F131))="","",OFFSET('Hygiene Data'!$F$12,0,10*ROW('Hygiene Data'!F131)))</f>
        <v/>
      </c>
      <c r="DW137" s="277" t="str">
        <f ca="true">+IF(OFFSET('Hygiene Data'!$F$13,0,10*ROW('Hygiene Data'!F131))="","",OFFSET('Hygiene Data'!$F$13,0,10*ROW('Hygiene Data'!F131)))</f>
        <v/>
      </c>
      <c r="DX137" s="277" t="str">
        <f ca="true">+IF(OFFSET('Hygiene Data'!$G$11,0,10*ROW('Hygiene Data'!G131))="","",OFFSET('Hygiene Data'!$G$11,0,10*ROW('Hygiene Data'!G131)))</f>
        <v/>
      </c>
      <c r="DY137" s="277" t="str">
        <f ca="true">+IF(OFFSET('Hygiene Data'!$G$12,0,10*ROW('Hygiene Data'!G131))="","",OFFSET('Hygiene Data'!$G$12,0,10*ROW('Hygiene Data'!G131)))</f>
        <v/>
      </c>
      <c r="DZ137" s="277" t="str">
        <f ca="true">+IF(OFFSET('Hygiene Data'!$G$13,0,10*ROW('Hygiene Data'!G131))="","",OFFSET('Hygiene Data'!$G$13,0,10*ROW('Hygiene Data'!G131)))</f>
        <v/>
      </c>
      <c r="EA137" s="277" t="str">
        <f ca="true">+IF(OFFSET('Hygiene Data'!$H$11,0,10*ROW('Hygiene Data'!H131))="","",OFFSET('Hygiene Data'!$H$11,0,10*ROW('Hygiene Data'!H131)))</f>
        <v/>
      </c>
      <c r="EB137" s="277" t="str">
        <f ca="true">+IF(OFFSET('Hygiene Data'!$H$12,0,10*ROW('Hygiene Data'!H131))="","",OFFSET('Hygiene Data'!$H$12,0,10*ROW('Hygiene Data'!H131)))</f>
        <v/>
      </c>
      <c r="EC137" s="277" t="str">
        <f ca="true">+IF(OFFSET('Hygiene Data'!$H$13,0,10*ROW('Hygiene Data'!H131))="","",OFFSET('Hygiene Data'!$H$13,0,10*ROW('Hygiene Data'!H131)))</f>
        <v/>
      </c>
      <c r="ED137" s="277" t="str">
        <f ca="true">+IF(OFFSET('Hygiene Data'!$I$11,0,10*ROW('Hygiene Data'!I131))="","",OFFSET('Hygiene Data'!$I$11,0,10*ROW('Hygiene Data'!I131)))</f>
        <v/>
      </c>
      <c r="EE137" s="277" t="str">
        <f ca="true">+IF(OFFSET('Hygiene Data'!$I$12,0,10*ROW('Hygiene Data'!I131))="","",OFFSET('Hygiene Data'!$I$12,0,10*ROW('Hygiene Data'!I131)))</f>
        <v/>
      </c>
      <c r="EF137" s="277"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33" t="str">
        <f t="shared" ca="true" si="2"/>
        <v/>
      </c>
      <c r="D138" s="92"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2"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2"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2"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2"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2"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2"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2"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2"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2"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2"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2"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2"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2"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2"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2"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2"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2"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3"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3"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3"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3"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3"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3"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3"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3"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3"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3"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3"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3"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3"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3"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3"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3"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3"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3"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3"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3"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3"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3"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3"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3"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3"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3"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3"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3"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3"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3"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4"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4"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4"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4"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4"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4"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4"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4"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4"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4"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4"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4"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4"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4"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4"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4"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4"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4"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7"/>
      <c r="BS138" s="277" t="str">
        <f ca="true">+IF(OFFSET('Water Data'!$D$27,0,10*ROW('Water Data'!D132))="","",OFFSET('Water Data'!$D$27,0,10*ROW('Water Data'!D132)))</f>
        <v/>
      </c>
      <c r="BT138" s="277" t="str">
        <f ca="true">+IF(OFFSET('Water Data'!$D$28,0,10*ROW('Water Data'!D132))="","",OFFSET('Water Data'!$D$28,0,10*ROW('Water Data'!D132)))</f>
        <v/>
      </c>
      <c r="BU138" s="277" t="str">
        <f ca="true">+IF(OFFSET('Water Data'!$D$29,0,10*ROW('Water Data'!D132))="","",OFFSET('Water Data'!$D$29,0,10*ROW('Water Data'!D132)))</f>
        <v/>
      </c>
      <c r="BV138" s="277" t="str">
        <f ca="true">+IF(OFFSET('Water Data'!$E$27,0,10*ROW('Water Data'!E132))="","",OFFSET('Water Data'!$E$27,0,10*ROW('Water Data'!E132)))</f>
        <v/>
      </c>
      <c r="BW138" s="277" t="str">
        <f ca="true">+IF(OFFSET('Water Data'!$E$28,0,10*ROW('Water Data'!E132))="","",OFFSET('Water Data'!$E$28,0,10*ROW('Water Data'!E132)))</f>
        <v/>
      </c>
      <c r="BX138" s="277" t="str">
        <f ca="true">+IF(OFFSET('Water Data'!$E$29,0,10*ROW('Water Data'!E132))="","",OFFSET('Water Data'!$E$29,0,10*ROW('Water Data'!E132)))</f>
        <v/>
      </c>
      <c r="BY138" s="277" t="str">
        <f ca="true">+IF(OFFSET('Water Data'!$F$27,0,10*ROW('Water Data'!F132))="","",OFFSET('Water Data'!$F$27,0,10*ROW('Water Data'!F132)))</f>
        <v/>
      </c>
      <c r="BZ138" s="277" t="str">
        <f ca="true">+IF(OFFSET('Water Data'!$F$28,0,10*ROW('Water Data'!F132))="","",OFFSET('Water Data'!$F$28,0,10*ROW('Water Data'!F132)))</f>
        <v/>
      </c>
      <c r="CA138" s="277" t="str">
        <f ca="true">+IF(OFFSET('Water Data'!$F$29,0,10*ROW('Water Data'!F132))="","",OFFSET('Water Data'!$F$29,0,10*ROW('Water Data'!F132)))</f>
        <v/>
      </c>
      <c r="CB138" s="277" t="str">
        <f ca="true">+IF(OFFSET('Water Data'!$G$27,0,10*ROW('Water Data'!G132))="","",OFFSET('Water Data'!$G$27,0,10*ROW('Water Data'!G132)))</f>
        <v/>
      </c>
      <c r="CC138" s="277" t="str">
        <f ca="true">+IF(OFFSET('Water Data'!$G$28,0,10*ROW('Water Data'!G132))="","",OFFSET('Water Data'!$G$28,0,10*ROW('Water Data'!G132)))</f>
        <v/>
      </c>
      <c r="CD138" s="277" t="str">
        <f ca="true">+IF(OFFSET('Water Data'!$G$29,0,10*ROW('Water Data'!G132))="","",OFFSET('Water Data'!$G$29,0,10*ROW('Water Data'!G132)))</f>
        <v/>
      </c>
      <c r="CE138" s="277" t="str">
        <f ca="true">+IF(OFFSET('Water Data'!$H$27,0,10*ROW('Water Data'!H132))="","",OFFSET('Water Data'!$H$27,0,10*ROW('Water Data'!H132)))</f>
        <v/>
      </c>
      <c r="CF138" s="277" t="str">
        <f ca="true">+IF(OFFSET('Water Data'!$H$28,0,10*ROW('Water Data'!H132))="","",OFFSET('Water Data'!$H$28,0,10*ROW('Water Data'!H132)))</f>
        <v/>
      </c>
      <c r="CG138" s="277" t="str">
        <f ca="true">+IF(OFFSET('Water Data'!$H$29,0,10*ROW('Water Data'!H132))="","",OFFSET('Water Data'!$H$29,0,10*ROW('Water Data'!H132)))</f>
        <v/>
      </c>
      <c r="CH138" s="277" t="str">
        <f ca="true">+IF(OFFSET('Water Data'!$I$27,0,10*ROW('Water Data'!I132))="","",OFFSET('Water Data'!$I$27,0,10*ROW('Water Data'!I132)))</f>
        <v/>
      </c>
      <c r="CI138" s="277" t="str">
        <f ca="true">+IF(OFFSET('Water Data'!$I$28,0,10*ROW('Water Data'!I132))="","",OFFSET('Water Data'!$I$28,0,10*ROW('Water Data'!I132)))</f>
        <v/>
      </c>
      <c r="CJ138" s="277" t="str">
        <f ca="true">+IF(OFFSET('Water Data'!$I$29,0,10*ROW('Water Data'!I132))="","",OFFSET('Water Data'!$I$29,0,10*ROW('Water Data'!I132)))</f>
        <v/>
      </c>
      <c r="CK138" s="277" t="str">
        <f ca="true">+IF(OFFSET('Sanitation Data'!$D$28,0,10*ROW('Sanitation Data'!D132))="","",OFFSET('Sanitation Data'!$D$28,0,10*ROW('Sanitation Data'!D132)))</f>
        <v/>
      </c>
      <c r="CL138" s="277" t="str">
        <f ca="true">+IF(OFFSET('Sanitation Data'!$D$29,0,10*ROW('Sanitation Data'!D132))="","",OFFSET('Sanitation Data'!$D$29,0,10*ROW('Sanitation Data'!D132)))</f>
        <v/>
      </c>
      <c r="CM138" s="277" t="str">
        <f ca="true">+IF(OFFSET('Sanitation Data'!$D$30,0,10*ROW('Sanitation Data'!D132))="","",OFFSET('Sanitation Data'!$D$30,0,10*ROW('Sanitation Data'!D132)))</f>
        <v/>
      </c>
      <c r="CN138" s="277" t="str">
        <f ca="true">+IF(OFFSET('Sanitation Data'!$D$31,0,10*ROW('Sanitation Data'!D132))="","",OFFSET('Sanitation Data'!$D$31,0,10*ROW('Sanitation Data'!D132)))</f>
        <v/>
      </c>
      <c r="CO138" s="277" t="str">
        <f ca="true">+IF(OFFSET('Sanitation Data'!$D$32,0,10*ROW('Sanitation Data'!D132))="","",OFFSET('Sanitation Data'!$D$32,0,10*ROW('Sanitation Data'!D132)))</f>
        <v/>
      </c>
      <c r="CP138" s="277" t="str">
        <f ca="true">+IF(OFFSET('Sanitation Data'!$E$28,0,10*ROW('Sanitation Data'!E132))="","",OFFSET('Sanitation Data'!$E$28,0,10*ROW('Sanitation Data'!E132)))</f>
        <v/>
      </c>
      <c r="CQ138" s="277" t="str">
        <f ca="true">+IF(OFFSET('Sanitation Data'!$E$29,0,10*ROW('Sanitation Data'!E132))="","",OFFSET('Sanitation Data'!$E$29,0,10*ROW('Sanitation Data'!E132)))</f>
        <v/>
      </c>
      <c r="CR138" s="277" t="str">
        <f ca="true">+IF(OFFSET('Sanitation Data'!$E$30,0,10*ROW('Sanitation Data'!E132))="","",OFFSET('Sanitation Data'!$E$30,0,10*ROW('Sanitation Data'!E132)))</f>
        <v/>
      </c>
      <c r="CS138" s="277" t="str">
        <f ca="true">+IF(OFFSET('Sanitation Data'!$E$31,0,10*ROW('Sanitation Data'!E132))="","",OFFSET('Sanitation Data'!$E$31,0,10*ROW('Sanitation Data'!E132)))</f>
        <v/>
      </c>
      <c r="CT138" s="277" t="str">
        <f ca="true">+IF(OFFSET('Sanitation Data'!$E$32,0,10*ROW('Sanitation Data'!E132))="","",OFFSET('Sanitation Data'!$E$32,0,10*ROW('Sanitation Data'!E132)))</f>
        <v/>
      </c>
      <c r="CU138" s="277" t="str">
        <f ca="true">+IF(OFFSET('Sanitation Data'!$F$28,0,10*ROW('Sanitation Data'!F132))="","",OFFSET('Sanitation Data'!$F$28,0,10*ROW('Sanitation Data'!F132)))</f>
        <v/>
      </c>
      <c r="CV138" s="277" t="str">
        <f ca="true">+IF(OFFSET('Sanitation Data'!$F$29,0,10*ROW('Sanitation Data'!F132))="","",OFFSET('Sanitation Data'!$F$29,0,10*ROW('Sanitation Data'!F132)))</f>
        <v/>
      </c>
      <c r="CW138" s="277" t="str">
        <f ca="true">+IF(OFFSET('Sanitation Data'!$F$30,0,10*ROW('Sanitation Data'!F132))="","",OFFSET('Sanitation Data'!$F$30,0,10*ROW('Sanitation Data'!F132)))</f>
        <v/>
      </c>
      <c r="CX138" s="277" t="str">
        <f ca="true">+IF(OFFSET('Sanitation Data'!$F$31,0,10*ROW('Sanitation Data'!F132))="","",OFFSET('Sanitation Data'!$F$31,0,10*ROW('Sanitation Data'!F132)))</f>
        <v/>
      </c>
      <c r="CY138" s="277" t="str">
        <f ca="true">+IF(OFFSET('Sanitation Data'!$F$32,0,10*ROW('Sanitation Data'!F132))="","",OFFSET('Sanitation Data'!$F$32,0,10*ROW('Sanitation Data'!F132)))</f>
        <v/>
      </c>
      <c r="CZ138" s="277" t="str">
        <f ca="true">+IF(OFFSET('Sanitation Data'!$G$28,0,10*ROW('Sanitation Data'!G132))="","",OFFSET('Sanitation Data'!$G$28,0,10*ROW('Sanitation Data'!G132)))</f>
        <v/>
      </c>
      <c r="DA138" s="277" t="str">
        <f ca="true">+IF(OFFSET('Sanitation Data'!$G$29,0,10*ROW('Sanitation Data'!G132))="","",OFFSET('Sanitation Data'!$G$29,0,10*ROW('Sanitation Data'!G132)))</f>
        <v/>
      </c>
      <c r="DB138" s="277" t="str">
        <f ca="true">+IF(OFFSET('Sanitation Data'!$G$30,0,10*ROW('Sanitation Data'!G132))="","",OFFSET('Sanitation Data'!$G$30,0,10*ROW('Sanitation Data'!G132)))</f>
        <v/>
      </c>
      <c r="DC138" s="277" t="str">
        <f ca="true">+IF(OFFSET('Sanitation Data'!$G$31,0,10*ROW('Sanitation Data'!G132))="","",OFFSET('Sanitation Data'!$G$31,0,10*ROW('Sanitation Data'!G132)))</f>
        <v/>
      </c>
      <c r="DD138" s="277" t="str">
        <f ca="true">+IF(OFFSET('Sanitation Data'!$G$32,0,10*ROW('Sanitation Data'!G132))="","",OFFSET('Sanitation Data'!$G$32,0,10*ROW('Sanitation Data'!G132)))</f>
        <v/>
      </c>
      <c r="DE138" s="277" t="str">
        <f ca="true">+IF(OFFSET('Sanitation Data'!$H$28,0,10*ROW('Sanitation Data'!H132))="","",OFFSET('Sanitation Data'!$H$28,0,10*ROW('Sanitation Data'!H132)))</f>
        <v/>
      </c>
      <c r="DF138" s="277" t="str">
        <f ca="true">+IF(OFFSET('Sanitation Data'!$H$29,0,10*ROW('Sanitation Data'!H132))="","",OFFSET('Sanitation Data'!$H$29,0,10*ROW('Sanitation Data'!H132)))</f>
        <v/>
      </c>
      <c r="DG138" s="277" t="str">
        <f ca="true">+IF(OFFSET('Sanitation Data'!$H$30,0,10*ROW('Sanitation Data'!H132))="","",OFFSET('Sanitation Data'!$H$30,0,10*ROW('Sanitation Data'!H132)))</f>
        <v/>
      </c>
      <c r="DH138" s="277" t="str">
        <f ca="true">+IF(OFFSET('Sanitation Data'!$H$31,0,10*ROW('Sanitation Data'!H132))="","",OFFSET('Sanitation Data'!$H$31,0,10*ROW('Sanitation Data'!H132)))</f>
        <v/>
      </c>
      <c r="DI138" s="277" t="str">
        <f ca="true">+IF(OFFSET('Sanitation Data'!$H$32,0,10*ROW('Sanitation Data'!H132))="","",OFFSET('Sanitation Data'!$H$32,0,10*ROW('Sanitation Data'!H132)))</f>
        <v/>
      </c>
      <c r="DJ138" s="277" t="str">
        <f ca="true">+IF(OFFSET('Sanitation Data'!$I$28,0,10*ROW('Sanitation Data'!I132))="","",OFFSET('Sanitation Data'!$I$28,0,10*ROW('Sanitation Data'!I132)))</f>
        <v/>
      </c>
      <c r="DK138" s="277" t="str">
        <f ca="true">+IF(OFFSET('Sanitation Data'!$I$29,0,10*ROW('Sanitation Data'!I132))="","",OFFSET('Sanitation Data'!$I$29,0,10*ROW('Sanitation Data'!I132)))</f>
        <v/>
      </c>
      <c r="DL138" s="277" t="str">
        <f ca="true">+IF(OFFSET('Sanitation Data'!$I$30,0,10*ROW('Sanitation Data'!I132))="","",OFFSET('Sanitation Data'!$I$30,0,10*ROW('Sanitation Data'!I132)))</f>
        <v/>
      </c>
      <c r="DM138" s="277" t="str">
        <f ca="true">+IF(OFFSET('Sanitation Data'!$I$31,0,10*ROW('Sanitation Data'!I132))="","",OFFSET('Sanitation Data'!$I$31,0,10*ROW('Sanitation Data'!I132)))</f>
        <v/>
      </c>
      <c r="DN138" s="277" t="str">
        <f ca="true">+IF(OFFSET('Sanitation Data'!$I$32,0,10*ROW('Sanitation Data'!I132))="","",OFFSET('Sanitation Data'!$I$32,0,10*ROW('Sanitation Data'!I132)))</f>
        <v/>
      </c>
      <c r="DO138" s="277" t="str">
        <f ca="true">+IF(OFFSET('Hygiene Data'!$D$11,0,10*ROW('Hygiene Data'!D132))="","",OFFSET('Hygiene Data'!$D$11,0,10*ROW('Hygiene Data'!D132)))</f>
        <v/>
      </c>
      <c r="DP138" s="277" t="str">
        <f ca="true">+IF(OFFSET('Hygiene Data'!$D$12,0,10*ROW('Hygiene Data'!D132))="","",OFFSET('Hygiene Data'!$D$12,0,10*ROW('Hygiene Data'!D132)))</f>
        <v/>
      </c>
      <c r="DQ138" s="277" t="str">
        <f ca="true">+IF(OFFSET('Hygiene Data'!$D$13,0,10*ROW('Hygiene Data'!D132))="","",OFFSET('Hygiene Data'!$D$13,0,10*ROW('Hygiene Data'!D132)))</f>
        <v/>
      </c>
      <c r="DR138" s="277" t="str">
        <f ca="true">+IF(OFFSET('Hygiene Data'!$E$11,0,10*ROW('Hygiene Data'!E132))="","",OFFSET('Hygiene Data'!$E$11,0,10*ROW('Hygiene Data'!E132)))</f>
        <v/>
      </c>
      <c r="DS138" s="277" t="str">
        <f ca="true">+IF(OFFSET('Hygiene Data'!$E$12,0,10*ROW('Hygiene Data'!E132))="","",OFFSET('Hygiene Data'!$E$12,0,10*ROW('Hygiene Data'!E132)))</f>
        <v/>
      </c>
      <c r="DT138" s="277" t="str">
        <f ca="true">+IF(OFFSET('Hygiene Data'!$E$13,0,10*ROW('Hygiene Data'!E132))="","",OFFSET('Hygiene Data'!$E$13,0,10*ROW('Hygiene Data'!E132)))</f>
        <v/>
      </c>
      <c r="DU138" s="277" t="str">
        <f ca="true">+IF(OFFSET('Hygiene Data'!$F$11,0,10*ROW('Hygiene Data'!F132))="","",OFFSET('Hygiene Data'!$F$11,0,10*ROW('Hygiene Data'!F132)))</f>
        <v/>
      </c>
      <c r="DV138" s="277" t="str">
        <f ca="true">+IF(OFFSET('Hygiene Data'!$F$12,0,10*ROW('Hygiene Data'!F132))="","",OFFSET('Hygiene Data'!$F$12,0,10*ROW('Hygiene Data'!F132)))</f>
        <v/>
      </c>
      <c r="DW138" s="277" t="str">
        <f ca="true">+IF(OFFSET('Hygiene Data'!$F$13,0,10*ROW('Hygiene Data'!F132))="","",OFFSET('Hygiene Data'!$F$13,0,10*ROW('Hygiene Data'!F132)))</f>
        <v/>
      </c>
      <c r="DX138" s="277" t="str">
        <f ca="true">+IF(OFFSET('Hygiene Data'!$G$11,0,10*ROW('Hygiene Data'!G132))="","",OFFSET('Hygiene Data'!$G$11,0,10*ROW('Hygiene Data'!G132)))</f>
        <v/>
      </c>
      <c r="DY138" s="277" t="str">
        <f ca="true">+IF(OFFSET('Hygiene Data'!$G$12,0,10*ROW('Hygiene Data'!G132))="","",OFFSET('Hygiene Data'!$G$12,0,10*ROW('Hygiene Data'!G132)))</f>
        <v/>
      </c>
      <c r="DZ138" s="277" t="str">
        <f ca="true">+IF(OFFSET('Hygiene Data'!$G$13,0,10*ROW('Hygiene Data'!G132))="","",OFFSET('Hygiene Data'!$G$13,0,10*ROW('Hygiene Data'!G132)))</f>
        <v/>
      </c>
      <c r="EA138" s="277" t="str">
        <f ca="true">+IF(OFFSET('Hygiene Data'!$H$11,0,10*ROW('Hygiene Data'!H132))="","",OFFSET('Hygiene Data'!$H$11,0,10*ROW('Hygiene Data'!H132)))</f>
        <v/>
      </c>
      <c r="EB138" s="277" t="str">
        <f ca="true">+IF(OFFSET('Hygiene Data'!$H$12,0,10*ROW('Hygiene Data'!H132))="","",OFFSET('Hygiene Data'!$H$12,0,10*ROW('Hygiene Data'!H132)))</f>
        <v/>
      </c>
      <c r="EC138" s="277" t="str">
        <f ca="true">+IF(OFFSET('Hygiene Data'!$H$13,0,10*ROW('Hygiene Data'!H132))="","",OFFSET('Hygiene Data'!$H$13,0,10*ROW('Hygiene Data'!H132)))</f>
        <v/>
      </c>
      <c r="ED138" s="277" t="str">
        <f ca="true">+IF(OFFSET('Hygiene Data'!$I$11,0,10*ROW('Hygiene Data'!I132))="","",OFFSET('Hygiene Data'!$I$11,0,10*ROW('Hygiene Data'!I132)))</f>
        <v/>
      </c>
      <c r="EE138" s="277" t="str">
        <f ca="true">+IF(OFFSET('Hygiene Data'!$I$12,0,10*ROW('Hygiene Data'!I132))="","",OFFSET('Hygiene Data'!$I$12,0,10*ROW('Hygiene Data'!I132)))</f>
        <v/>
      </c>
      <c r="EF138" s="277"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33" t="str">
        <f t="shared" ca="true" si="2"/>
        <v/>
      </c>
      <c r="D139" s="92"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2"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2"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2"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2"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2"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2"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2"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2"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2"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2"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2"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2"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2"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2"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2"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2"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2"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3"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3"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3"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3"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3"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3"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3"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3"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3"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3"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3"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3"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3"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3"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3"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3"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3"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3"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3"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3"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3"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3"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3"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3"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3"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3"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3"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3"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3"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3"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4"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4"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4"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4"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4"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4"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4"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4"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4"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4"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4"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4"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4"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4"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4"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4"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4"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4"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7"/>
      <c r="BS139" s="277" t="str">
        <f ca="true">+IF(OFFSET('Water Data'!$D$27,0,10*ROW('Water Data'!D133))="","",OFFSET('Water Data'!$D$27,0,10*ROW('Water Data'!D133)))</f>
        <v/>
      </c>
      <c r="BT139" s="277" t="str">
        <f ca="true">+IF(OFFSET('Water Data'!$D$28,0,10*ROW('Water Data'!D133))="","",OFFSET('Water Data'!$D$28,0,10*ROW('Water Data'!D133)))</f>
        <v/>
      </c>
      <c r="BU139" s="277" t="str">
        <f ca="true">+IF(OFFSET('Water Data'!$D$29,0,10*ROW('Water Data'!D133))="","",OFFSET('Water Data'!$D$29,0,10*ROW('Water Data'!D133)))</f>
        <v/>
      </c>
      <c r="BV139" s="277" t="str">
        <f ca="true">+IF(OFFSET('Water Data'!$E$27,0,10*ROW('Water Data'!E133))="","",OFFSET('Water Data'!$E$27,0,10*ROW('Water Data'!E133)))</f>
        <v/>
      </c>
      <c r="BW139" s="277" t="str">
        <f ca="true">+IF(OFFSET('Water Data'!$E$28,0,10*ROW('Water Data'!E133))="","",OFFSET('Water Data'!$E$28,0,10*ROW('Water Data'!E133)))</f>
        <v/>
      </c>
      <c r="BX139" s="277" t="str">
        <f ca="true">+IF(OFFSET('Water Data'!$E$29,0,10*ROW('Water Data'!E133))="","",OFFSET('Water Data'!$E$29,0,10*ROW('Water Data'!E133)))</f>
        <v/>
      </c>
      <c r="BY139" s="277" t="str">
        <f ca="true">+IF(OFFSET('Water Data'!$F$27,0,10*ROW('Water Data'!F133))="","",OFFSET('Water Data'!$F$27,0,10*ROW('Water Data'!F133)))</f>
        <v/>
      </c>
      <c r="BZ139" s="277" t="str">
        <f ca="true">+IF(OFFSET('Water Data'!$F$28,0,10*ROW('Water Data'!F133))="","",OFFSET('Water Data'!$F$28,0,10*ROW('Water Data'!F133)))</f>
        <v/>
      </c>
      <c r="CA139" s="277" t="str">
        <f ca="true">+IF(OFFSET('Water Data'!$F$29,0,10*ROW('Water Data'!F133))="","",OFFSET('Water Data'!$F$29,0,10*ROW('Water Data'!F133)))</f>
        <v/>
      </c>
      <c r="CB139" s="277" t="str">
        <f ca="true">+IF(OFFSET('Water Data'!$G$27,0,10*ROW('Water Data'!G133))="","",OFFSET('Water Data'!$G$27,0,10*ROW('Water Data'!G133)))</f>
        <v/>
      </c>
      <c r="CC139" s="277" t="str">
        <f ca="true">+IF(OFFSET('Water Data'!$G$28,0,10*ROW('Water Data'!G133))="","",OFFSET('Water Data'!$G$28,0,10*ROW('Water Data'!G133)))</f>
        <v/>
      </c>
      <c r="CD139" s="277" t="str">
        <f ca="true">+IF(OFFSET('Water Data'!$G$29,0,10*ROW('Water Data'!G133))="","",OFFSET('Water Data'!$G$29,0,10*ROW('Water Data'!G133)))</f>
        <v/>
      </c>
      <c r="CE139" s="277" t="str">
        <f ca="true">+IF(OFFSET('Water Data'!$H$27,0,10*ROW('Water Data'!H133))="","",OFFSET('Water Data'!$H$27,0,10*ROW('Water Data'!H133)))</f>
        <v/>
      </c>
      <c r="CF139" s="277" t="str">
        <f ca="true">+IF(OFFSET('Water Data'!$H$28,0,10*ROW('Water Data'!H133))="","",OFFSET('Water Data'!$H$28,0,10*ROW('Water Data'!H133)))</f>
        <v/>
      </c>
      <c r="CG139" s="277" t="str">
        <f ca="true">+IF(OFFSET('Water Data'!$H$29,0,10*ROW('Water Data'!H133))="","",OFFSET('Water Data'!$H$29,0,10*ROW('Water Data'!H133)))</f>
        <v/>
      </c>
      <c r="CH139" s="277" t="str">
        <f ca="true">+IF(OFFSET('Water Data'!$I$27,0,10*ROW('Water Data'!I133))="","",OFFSET('Water Data'!$I$27,0,10*ROW('Water Data'!I133)))</f>
        <v/>
      </c>
      <c r="CI139" s="277" t="str">
        <f ca="true">+IF(OFFSET('Water Data'!$I$28,0,10*ROW('Water Data'!I133))="","",OFFSET('Water Data'!$I$28,0,10*ROW('Water Data'!I133)))</f>
        <v/>
      </c>
      <c r="CJ139" s="277" t="str">
        <f ca="true">+IF(OFFSET('Water Data'!$I$29,0,10*ROW('Water Data'!I133))="","",OFFSET('Water Data'!$I$29,0,10*ROW('Water Data'!I133)))</f>
        <v/>
      </c>
      <c r="CK139" s="277" t="str">
        <f ca="true">+IF(OFFSET('Sanitation Data'!$D$28,0,10*ROW('Sanitation Data'!D133))="","",OFFSET('Sanitation Data'!$D$28,0,10*ROW('Sanitation Data'!D133)))</f>
        <v/>
      </c>
      <c r="CL139" s="277" t="str">
        <f ca="true">+IF(OFFSET('Sanitation Data'!$D$29,0,10*ROW('Sanitation Data'!D133))="","",OFFSET('Sanitation Data'!$D$29,0,10*ROW('Sanitation Data'!D133)))</f>
        <v/>
      </c>
      <c r="CM139" s="277" t="str">
        <f ca="true">+IF(OFFSET('Sanitation Data'!$D$30,0,10*ROW('Sanitation Data'!D133))="","",OFFSET('Sanitation Data'!$D$30,0,10*ROW('Sanitation Data'!D133)))</f>
        <v/>
      </c>
      <c r="CN139" s="277" t="str">
        <f ca="true">+IF(OFFSET('Sanitation Data'!$D$31,0,10*ROW('Sanitation Data'!D133))="","",OFFSET('Sanitation Data'!$D$31,0,10*ROW('Sanitation Data'!D133)))</f>
        <v/>
      </c>
      <c r="CO139" s="277" t="str">
        <f ca="true">+IF(OFFSET('Sanitation Data'!$D$32,0,10*ROW('Sanitation Data'!D133))="","",OFFSET('Sanitation Data'!$D$32,0,10*ROW('Sanitation Data'!D133)))</f>
        <v/>
      </c>
      <c r="CP139" s="277" t="str">
        <f ca="true">+IF(OFFSET('Sanitation Data'!$E$28,0,10*ROW('Sanitation Data'!E133))="","",OFFSET('Sanitation Data'!$E$28,0,10*ROW('Sanitation Data'!E133)))</f>
        <v/>
      </c>
      <c r="CQ139" s="277" t="str">
        <f ca="true">+IF(OFFSET('Sanitation Data'!$E$29,0,10*ROW('Sanitation Data'!E133))="","",OFFSET('Sanitation Data'!$E$29,0,10*ROW('Sanitation Data'!E133)))</f>
        <v/>
      </c>
      <c r="CR139" s="277" t="str">
        <f ca="true">+IF(OFFSET('Sanitation Data'!$E$30,0,10*ROW('Sanitation Data'!E133))="","",OFFSET('Sanitation Data'!$E$30,0,10*ROW('Sanitation Data'!E133)))</f>
        <v/>
      </c>
      <c r="CS139" s="277" t="str">
        <f ca="true">+IF(OFFSET('Sanitation Data'!$E$31,0,10*ROW('Sanitation Data'!E133))="","",OFFSET('Sanitation Data'!$E$31,0,10*ROW('Sanitation Data'!E133)))</f>
        <v/>
      </c>
      <c r="CT139" s="277" t="str">
        <f ca="true">+IF(OFFSET('Sanitation Data'!$E$32,0,10*ROW('Sanitation Data'!E133))="","",OFFSET('Sanitation Data'!$E$32,0,10*ROW('Sanitation Data'!E133)))</f>
        <v/>
      </c>
      <c r="CU139" s="277" t="str">
        <f ca="true">+IF(OFFSET('Sanitation Data'!$F$28,0,10*ROW('Sanitation Data'!F133))="","",OFFSET('Sanitation Data'!$F$28,0,10*ROW('Sanitation Data'!F133)))</f>
        <v/>
      </c>
      <c r="CV139" s="277" t="str">
        <f ca="true">+IF(OFFSET('Sanitation Data'!$F$29,0,10*ROW('Sanitation Data'!F133))="","",OFFSET('Sanitation Data'!$F$29,0,10*ROW('Sanitation Data'!F133)))</f>
        <v/>
      </c>
      <c r="CW139" s="277" t="str">
        <f ca="true">+IF(OFFSET('Sanitation Data'!$F$30,0,10*ROW('Sanitation Data'!F133))="","",OFFSET('Sanitation Data'!$F$30,0,10*ROW('Sanitation Data'!F133)))</f>
        <v/>
      </c>
      <c r="CX139" s="277" t="str">
        <f ca="true">+IF(OFFSET('Sanitation Data'!$F$31,0,10*ROW('Sanitation Data'!F133))="","",OFFSET('Sanitation Data'!$F$31,0,10*ROW('Sanitation Data'!F133)))</f>
        <v/>
      </c>
      <c r="CY139" s="277" t="str">
        <f ca="true">+IF(OFFSET('Sanitation Data'!$F$32,0,10*ROW('Sanitation Data'!F133))="","",OFFSET('Sanitation Data'!$F$32,0,10*ROW('Sanitation Data'!F133)))</f>
        <v/>
      </c>
      <c r="CZ139" s="277" t="str">
        <f ca="true">+IF(OFFSET('Sanitation Data'!$G$28,0,10*ROW('Sanitation Data'!G133))="","",OFFSET('Sanitation Data'!$G$28,0,10*ROW('Sanitation Data'!G133)))</f>
        <v/>
      </c>
      <c r="DA139" s="277" t="str">
        <f ca="true">+IF(OFFSET('Sanitation Data'!$G$29,0,10*ROW('Sanitation Data'!G133))="","",OFFSET('Sanitation Data'!$G$29,0,10*ROW('Sanitation Data'!G133)))</f>
        <v/>
      </c>
      <c r="DB139" s="277" t="str">
        <f ca="true">+IF(OFFSET('Sanitation Data'!$G$30,0,10*ROW('Sanitation Data'!G133))="","",OFFSET('Sanitation Data'!$G$30,0,10*ROW('Sanitation Data'!G133)))</f>
        <v/>
      </c>
      <c r="DC139" s="277" t="str">
        <f ca="true">+IF(OFFSET('Sanitation Data'!$G$31,0,10*ROW('Sanitation Data'!G133))="","",OFFSET('Sanitation Data'!$G$31,0,10*ROW('Sanitation Data'!G133)))</f>
        <v/>
      </c>
      <c r="DD139" s="277" t="str">
        <f ca="true">+IF(OFFSET('Sanitation Data'!$G$32,0,10*ROW('Sanitation Data'!G133))="","",OFFSET('Sanitation Data'!$G$32,0,10*ROW('Sanitation Data'!G133)))</f>
        <v/>
      </c>
      <c r="DE139" s="277" t="str">
        <f ca="true">+IF(OFFSET('Sanitation Data'!$H$28,0,10*ROW('Sanitation Data'!H133))="","",OFFSET('Sanitation Data'!$H$28,0,10*ROW('Sanitation Data'!H133)))</f>
        <v/>
      </c>
      <c r="DF139" s="277" t="str">
        <f ca="true">+IF(OFFSET('Sanitation Data'!$H$29,0,10*ROW('Sanitation Data'!H133))="","",OFFSET('Sanitation Data'!$H$29,0,10*ROW('Sanitation Data'!H133)))</f>
        <v/>
      </c>
      <c r="DG139" s="277" t="str">
        <f ca="true">+IF(OFFSET('Sanitation Data'!$H$30,0,10*ROW('Sanitation Data'!H133))="","",OFFSET('Sanitation Data'!$H$30,0,10*ROW('Sanitation Data'!H133)))</f>
        <v/>
      </c>
      <c r="DH139" s="277" t="str">
        <f ca="true">+IF(OFFSET('Sanitation Data'!$H$31,0,10*ROW('Sanitation Data'!H133))="","",OFFSET('Sanitation Data'!$H$31,0,10*ROW('Sanitation Data'!H133)))</f>
        <v/>
      </c>
      <c r="DI139" s="277" t="str">
        <f ca="true">+IF(OFFSET('Sanitation Data'!$H$32,0,10*ROW('Sanitation Data'!H133))="","",OFFSET('Sanitation Data'!$H$32,0,10*ROW('Sanitation Data'!H133)))</f>
        <v/>
      </c>
      <c r="DJ139" s="277" t="str">
        <f ca="true">+IF(OFFSET('Sanitation Data'!$I$28,0,10*ROW('Sanitation Data'!I133))="","",OFFSET('Sanitation Data'!$I$28,0,10*ROW('Sanitation Data'!I133)))</f>
        <v/>
      </c>
      <c r="DK139" s="277" t="str">
        <f ca="true">+IF(OFFSET('Sanitation Data'!$I$29,0,10*ROW('Sanitation Data'!I133))="","",OFFSET('Sanitation Data'!$I$29,0,10*ROW('Sanitation Data'!I133)))</f>
        <v/>
      </c>
      <c r="DL139" s="277" t="str">
        <f ca="true">+IF(OFFSET('Sanitation Data'!$I$30,0,10*ROW('Sanitation Data'!I133))="","",OFFSET('Sanitation Data'!$I$30,0,10*ROW('Sanitation Data'!I133)))</f>
        <v/>
      </c>
      <c r="DM139" s="277" t="str">
        <f ca="true">+IF(OFFSET('Sanitation Data'!$I$31,0,10*ROW('Sanitation Data'!I133))="","",OFFSET('Sanitation Data'!$I$31,0,10*ROW('Sanitation Data'!I133)))</f>
        <v/>
      </c>
      <c r="DN139" s="277" t="str">
        <f ca="true">+IF(OFFSET('Sanitation Data'!$I$32,0,10*ROW('Sanitation Data'!I133))="","",OFFSET('Sanitation Data'!$I$32,0,10*ROW('Sanitation Data'!I133)))</f>
        <v/>
      </c>
      <c r="DO139" s="277" t="str">
        <f ca="true">+IF(OFFSET('Hygiene Data'!$D$11,0,10*ROW('Hygiene Data'!D133))="","",OFFSET('Hygiene Data'!$D$11,0,10*ROW('Hygiene Data'!D133)))</f>
        <v/>
      </c>
      <c r="DP139" s="277" t="str">
        <f ca="true">+IF(OFFSET('Hygiene Data'!$D$12,0,10*ROW('Hygiene Data'!D133))="","",OFFSET('Hygiene Data'!$D$12,0,10*ROW('Hygiene Data'!D133)))</f>
        <v/>
      </c>
      <c r="DQ139" s="277" t="str">
        <f ca="true">+IF(OFFSET('Hygiene Data'!$D$13,0,10*ROW('Hygiene Data'!D133))="","",OFFSET('Hygiene Data'!$D$13,0,10*ROW('Hygiene Data'!D133)))</f>
        <v/>
      </c>
      <c r="DR139" s="277" t="str">
        <f ca="true">+IF(OFFSET('Hygiene Data'!$E$11,0,10*ROW('Hygiene Data'!E133))="","",OFFSET('Hygiene Data'!$E$11,0,10*ROW('Hygiene Data'!E133)))</f>
        <v/>
      </c>
      <c r="DS139" s="277" t="str">
        <f ca="true">+IF(OFFSET('Hygiene Data'!$E$12,0,10*ROW('Hygiene Data'!E133))="","",OFFSET('Hygiene Data'!$E$12,0,10*ROW('Hygiene Data'!E133)))</f>
        <v/>
      </c>
      <c r="DT139" s="277" t="str">
        <f ca="true">+IF(OFFSET('Hygiene Data'!$E$13,0,10*ROW('Hygiene Data'!E133))="","",OFFSET('Hygiene Data'!$E$13,0,10*ROW('Hygiene Data'!E133)))</f>
        <v/>
      </c>
      <c r="DU139" s="277" t="str">
        <f ca="true">+IF(OFFSET('Hygiene Data'!$F$11,0,10*ROW('Hygiene Data'!F133))="","",OFFSET('Hygiene Data'!$F$11,0,10*ROW('Hygiene Data'!F133)))</f>
        <v/>
      </c>
      <c r="DV139" s="277" t="str">
        <f ca="true">+IF(OFFSET('Hygiene Data'!$F$12,0,10*ROW('Hygiene Data'!F133))="","",OFFSET('Hygiene Data'!$F$12,0,10*ROW('Hygiene Data'!F133)))</f>
        <v/>
      </c>
      <c r="DW139" s="277" t="str">
        <f ca="true">+IF(OFFSET('Hygiene Data'!$F$13,0,10*ROW('Hygiene Data'!F133))="","",OFFSET('Hygiene Data'!$F$13,0,10*ROW('Hygiene Data'!F133)))</f>
        <v/>
      </c>
      <c r="DX139" s="277" t="str">
        <f ca="true">+IF(OFFSET('Hygiene Data'!$G$11,0,10*ROW('Hygiene Data'!G133))="","",OFFSET('Hygiene Data'!$G$11,0,10*ROW('Hygiene Data'!G133)))</f>
        <v/>
      </c>
      <c r="DY139" s="277" t="str">
        <f ca="true">+IF(OFFSET('Hygiene Data'!$G$12,0,10*ROW('Hygiene Data'!G133))="","",OFFSET('Hygiene Data'!$G$12,0,10*ROW('Hygiene Data'!G133)))</f>
        <v/>
      </c>
      <c r="DZ139" s="277" t="str">
        <f ca="true">+IF(OFFSET('Hygiene Data'!$G$13,0,10*ROW('Hygiene Data'!G133))="","",OFFSET('Hygiene Data'!$G$13,0,10*ROW('Hygiene Data'!G133)))</f>
        <v/>
      </c>
      <c r="EA139" s="277" t="str">
        <f ca="true">+IF(OFFSET('Hygiene Data'!$H$11,0,10*ROW('Hygiene Data'!H133))="","",OFFSET('Hygiene Data'!$H$11,0,10*ROW('Hygiene Data'!H133)))</f>
        <v/>
      </c>
      <c r="EB139" s="277" t="str">
        <f ca="true">+IF(OFFSET('Hygiene Data'!$H$12,0,10*ROW('Hygiene Data'!H133))="","",OFFSET('Hygiene Data'!$H$12,0,10*ROW('Hygiene Data'!H133)))</f>
        <v/>
      </c>
      <c r="EC139" s="277" t="str">
        <f ca="true">+IF(OFFSET('Hygiene Data'!$H$13,0,10*ROW('Hygiene Data'!H133))="","",OFFSET('Hygiene Data'!$H$13,0,10*ROW('Hygiene Data'!H133)))</f>
        <v/>
      </c>
      <c r="ED139" s="277" t="str">
        <f ca="true">+IF(OFFSET('Hygiene Data'!$I$11,0,10*ROW('Hygiene Data'!I133))="","",OFFSET('Hygiene Data'!$I$11,0,10*ROW('Hygiene Data'!I133)))</f>
        <v/>
      </c>
      <c r="EE139" s="277" t="str">
        <f ca="true">+IF(OFFSET('Hygiene Data'!$I$12,0,10*ROW('Hygiene Data'!I133))="","",OFFSET('Hygiene Data'!$I$12,0,10*ROW('Hygiene Data'!I133)))</f>
        <v/>
      </c>
      <c r="EF139" s="277"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33" t="str">
        <f t="shared" ca="true" si="2"/>
        <v/>
      </c>
      <c r="D140" s="92"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2"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2"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2"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2"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2"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2"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2"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2"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2"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2"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2"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2"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2"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2"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2"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2"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2"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3"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3"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3"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3"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3"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3"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3"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3"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3"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3"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3"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3"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3"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3"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3"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3"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3"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3"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3"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3"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3"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3"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3"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3"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3"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3"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3"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3"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3"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3"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4"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4"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4"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4"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4"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4"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4"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4"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4"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4"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4"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4"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4"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4"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4"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4"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4"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4"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7"/>
      <c r="BS140" s="277" t="str">
        <f ca="true">+IF(OFFSET('Water Data'!$D$27,0,10*ROW('Water Data'!D134))="","",OFFSET('Water Data'!$D$27,0,10*ROW('Water Data'!D134)))</f>
        <v/>
      </c>
      <c r="BT140" s="277" t="str">
        <f ca="true">+IF(OFFSET('Water Data'!$D$28,0,10*ROW('Water Data'!D134))="","",OFFSET('Water Data'!$D$28,0,10*ROW('Water Data'!D134)))</f>
        <v/>
      </c>
      <c r="BU140" s="277" t="str">
        <f ca="true">+IF(OFFSET('Water Data'!$D$29,0,10*ROW('Water Data'!D134))="","",OFFSET('Water Data'!$D$29,0,10*ROW('Water Data'!D134)))</f>
        <v/>
      </c>
      <c r="BV140" s="277" t="str">
        <f ca="true">+IF(OFFSET('Water Data'!$E$27,0,10*ROW('Water Data'!E134))="","",OFFSET('Water Data'!$E$27,0,10*ROW('Water Data'!E134)))</f>
        <v/>
      </c>
      <c r="BW140" s="277" t="str">
        <f ca="true">+IF(OFFSET('Water Data'!$E$28,0,10*ROW('Water Data'!E134))="","",OFFSET('Water Data'!$E$28,0,10*ROW('Water Data'!E134)))</f>
        <v/>
      </c>
      <c r="BX140" s="277" t="str">
        <f ca="true">+IF(OFFSET('Water Data'!$E$29,0,10*ROW('Water Data'!E134))="","",OFFSET('Water Data'!$E$29,0,10*ROW('Water Data'!E134)))</f>
        <v/>
      </c>
      <c r="BY140" s="277" t="str">
        <f ca="true">+IF(OFFSET('Water Data'!$F$27,0,10*ROW('Water Data'!F134))="","",OFFSET('Water Data'!$F$27,0,10*ROW('Water Data'!F134)))</f>
        <v/>
      </c>
      <c r="BZ140" s="277" t="str">
        <f ca="true">+IF(OFFSET('Water Data'!$F$28,0,10*ROW('Water Data'!F134))="","",OFFSET('Water Data'!$F$28,0,10*ROW('Water Data'!F134)))</f>
        <v/>
      </c>
      <c r="CA140" s="277" t="str">
        <f ca="true">+IF(OFFSET('Water Data'!$F$29,0,10*ROW('Water Data'!F134))="","",OFFSET('Water Data'!$F$29,0,10*ROW('Water Data'!F134)))</f>
        <v/>
      </c>
      <c r="CB140" s="277" t="str">
        <f ca="true">+IF(OFFSET('Water Data'!$G$27,0,10*ROW('Water Data'!G134))="","",OFFSET('Water Data'!$G$27,0,10*ROW('Water Data'!G134)))</f>
        <v/>
      </c>
      <c r="CC140" s="277" t="str">
        <f ca="true">+IF(OFFSET('Water Data'!$G$28,0,10*ROW('Water Data'!G134))="","",OFFSET('Water Data'!$G$28,0,10*ROW('Water Data'!G134)))</f>
        <v/>
      </c>
      <c r="CD140" s="277" t="str">
        <f ca="true">+IF(OFFSET('Water Data'!$G$29,0,10*ROW('Water Data'!G134))="","",OFFSET('Water Data'!$G$29,0,10*ROW('Water Data'!G134)))</f>
        <v/>
      </c>
      <c r="CE140" s="277" t="str">
        <f ca="true">+IF(OFFSET('Water Data'!$H$27,0,10*ROW('Water Data'!H134))="","",OFFSET('Water Data'!$H$27,0,10*ROW('Water Data'!H134)))</f>
        <v/>
      </c>
      <c r="CF140" s="277" t="str">
        <f ca="true">+IF(OFFSET('Water Data'!$H$28,0,10*ROW('Water Data'!H134))="","",OFFSET('Water Data'!$H$28,0,10*ROW('Water Data'!H134)))</f>
        <v/>
      </c>
      <c r="CG140" s="277" t="str">
        <f ca="true">+IF(OFFSET('Water Data'!$H$29,0,10*ROW('Water Data'!H134))="","",OFFSET('Water Data'!$H$29,0,10*ROW('Water Data'!H134)))</f>
        <v/>
      </c>
      <c r="CH140" s="277" t="str">
        <f ca="true">+IF(OFFSET('Water Data'!$I$27,0,10*ROW('Water Data'!I134))="","",OFFSET('Water Data'!$I$27,0,10*ROW('Water Data'!I134)))</f>
        <v/>
      </c>
      <c r="CI140" s="277" t="str">
        <f ca="true">+IF(OFFSET('Water Data'!$I$28,0,10*ROW('Water Data'!I134))="","",OFFSET('Water Data'!$I$28,0,10*ROW('Water Data'!I134)))</f>
        <v/>
      </c>
      <c r="CJ140" s="277" t="str">
        <f ca="true">+IF(OFFSET('Water Data'!$I$29,0,10*ROW('Water Data'!I134))="","",OFFSET('Water Data'!$I$29,0,10*ROW('Water Data'!I134)))</f>
        <v/>
      </c>
      <c r="CK140" s="277" t="str">
        <f ca="true">+IF(OFFSET('Sanitation Data'!$D$28,0,10*ROW('Sanitation Data'!D134))="","",OFFSET('Sanitation Data'!$D$28,0,10*ROW('Sanitation Data'!D134)))</f>
        <v/>
      </c>
      <c r="CL140" s="277" t="str">
        <f ca="true">+IF(OFFSET('Sanitation Data'!$D$29,0,10*ROW('Sanitation Data'!D134))="","",OFFSET('Sanitation Data'!$D$29,0,10*ROW('Sanitation Data'!D134)))</f>
        <v/>
      </c>
      <c r="CM140" s="277" t="str">
        <f ca="true">+IF(OFFSET('Sanitation Data'!$D$30,0,10*ROW('Sanitation Data'!D134))="","",OFFSET('Sanitation Data'!$D$30,0,10*ROW('Sanitation Data'!D134)))</f>
        <v/>
      </c>
      <c r="CN140" s="277" t="str">
        <f ca="true">+IF(OFFSET('Sanitation Data'!$D$31,0,10*ROW('Sanitation Data'!D134))="","",OFFSET('Sanitation Data'!$D$31,0,10*ROW('Sanitation Data'!D134)))</f>
        <v/>
      </c>
      <c r="CO140" s="277" t="str">
        <f ca="true">+IF(OFFSET('Sanitation Data'!$D$32,0,10*ROW('Sanitation Data'!D134))="","",OFFSET('Sanitation Data'!$D$32,0,10*ROW('Sanitation Data'!D134)))</f>
        <v/>
      </c>
      <c r="CP140" s="277" t="str">
        <f ca="true">+IF(OFFSET('Sanitation Data'!$E$28,0,10*ROW('Sanitation Data'!E134))="","",OFFSET('Sanitation Data'!$E$28,0,10*ROW('Sanitation Data'!E134)))</f>
        <v/>
      </c>
      <c r="CQ140" s="277" t="str">
        <f ca="true">+IF(OFFSET('Sanitation Data'!$E$29,0,10*ROW('Sanitation Data'!E134))="","",OFFSET('Sanitation Data'!$E$29,0,10*ROW('Sanitation Data'!E134)))</f>
        <v/>
      </c>
      <c r="CR140" s="277" t="str">
        <f ca="true">+IF(OFFSET('Sanitation Data'!$E$30,0,10*ROW('Sanitation Data'!E134))="","",OFFSET('Sanitation Data'!$E$30,0,10*ROW('Sanitation Data'!E134)))</f>
        <v/>
      </c>
      <c r="CS140" s="277" t="str">
        <f ca="true">+IF(OFFSET('Sanitation Data'!$E$31,0,10*ROW('Sanitation Data'!E134))="","",OFFSET('Sanitation Data'!$E$31,0,10*ROW('Sanitation Data'!E134)))</f>
        <v/>
      </c>
      <c r="CT140" s="277" t="str">
        <f ca="true">+IF(OFFSET('Sanitation Data'!$E$32,0,10*ROW('Sanitation Data'!E134))="","",OFFSET('Sanitation Data'!$E$32,0,10*ROW('Sanitation Data'!E134)))</f>
        <v/>
      </c>
      <c r="CU140" s="277" t="str">
        <f ca="true">+IF(OFFSET('Sanitation Data'!$F$28,0,10*ROW('Sanitation Data'!F134))="","",OFFSET('Sanitation Data'!$F$28,0,10*ROW('Sanitation Data'!F134)))</f>
        <v/>
      </c>
      <c r="CV140" s="277" t="str">
        <f ca="true">+IF(OFFSET('Sanitation Data'!$F$29,0,10*ROW('Sanitation Data'!F134))="","",OFFSET('Sanitation Data'!$F$29,0,10*ROW('Sanitation Data'!F134)))</f>
        <v/>
      </c>
      <c r="CW140" s="277" t="str">
        <f ca="true">+IF(OFFSET('Sanitation Data'!$F$30,0,10*ROW('Sanitation Data'!F134))="","",OFFSET('Sanitation Data'!$F$30,0,10*ROW('Sanitation Data'!F134)))</f>
        <v/>
      </c>
      <c r="CX140" s="277" t="str">
        <f ca="true">+IF(OFFSET('Sanitation Data'!$F$31,0,10*ROW('Sanitation Data'!F134))="","",OFFSET('Sanitation Data'!$F$31,0,10*ROW('Sanitation Data'!F134)))</f>
        <v/>
      </c>
      <c r="CY140" s="277" t="str">
        <f ca="true">+IF(OFFSET('Sanitation Data'!$F$32,0,10*ROW('Sanitation Data'!F134))="","",OFFSET('Sanitation Data'!$F$32,0,10*ROW('Sanitation Data'!F134)))</f>
        <v/>
      </c>
      <c r="CZ140" s="277" t="str">
        <f ca="true">+IF(OFFSET('Sanitation Data'!$G$28,0,10*ROW('Sanitation Data'!G134))="","",OFFSET('Sanitation Data'!$G$28,0,10*ROW('Sanitation Data'!G134)))</f>
        <v/>
      </c>
      <c r="DA140" s="277" t="str">
        <f ca="true">+IF(OFFSET('Sanitation Data'!$G$29,0,10*ROW('Sanitation Data'!G134))="","",OFFSET('Sanitation Data'!$G$29,0,10*ROW('Sanitation Data'!G134)))</f>
        <v/>
      </c>
      <c r="DB140" s="277" t="str">
        <f ca="true">+IF(OFFSET('Sanitation Data'!$G$30,0,10*ROW('Sanitation Data'!G134))="","",OFFSET('Sanitation Data'!$G$30,0,10*ROW('Sanitation Data'!G134)))</f>
        <v/>
      </c>
      <c r="DC140" s="277" t="str">
        <f ca="true">+IF(OFFSET('Sanitation Data'!$G$31,0,10*ROW('Sanitation Data'!G134))="","",OFFSET('Sanitation Data'!$G$31,0,10*ROW('Sanitation Data'!G134)))</f>
        <v/>
      </c>
      <c r="DD140" s="277" t="str">
        <f ca="true">+IF(OFFSET('Sanitation Data'!$G$32,0,10*ROW('Sanitation Data'!G134))="","",OFFSET('Sanitation Data'!$G$32,0,10*ROW('Sanitation Data'!G134)))</f>
        <v/>
      </c>
      <c r="DE140" s="277" t="str">
        <f ca="true">+IF(OFFSET('Sanitation Data'!$H$28,0,10*ROW('Sanitation Data'!H134))="","",OFFSET('Sanitation Data'!$H$28,0,10*ROW('Sanitation Data'!H134)))</f>
        <v/>
      </c>
      <c r="DF140" s="277" t="str">
        <f ca="true">+IF(OFFSET('Sanitation Data'!$H$29,0,10*ROW('Sanitation Data'!H134))="","",OFFSET('Sanitation Data'!$H$29,0,10*ROW('Sanitation Data'!H134)))</f>
        <v/>
      </c>
      <c r="DG140" s="277" t="str">
        <f ca="true">+IF(OFFSET('Sanitation Data'!$H$30,0,10*ROW('Sanitation Data'!H134))="","",OFFSET('Sanitation Data'!$H$30,0,10*ROW('Sanitation Data'!H134)))</f>
        <v/>
      </c>
      <c r="DH140" s="277" t="str">
        <f ca="true">+IF(OFFSET('Sanitation Data'!$H$31,0,10*ROW('Sanitation Data'!H134))="","",OFFSET('Sanitation Data'!$H$31,0,10*ROW('Sanitation Data'!H134)))</f>
        <v/>
      </c>
      <c r="DI140" s="277" t="str">
        <f ca="true">+IF(OFFSET('Sanitation Data'!$H$32,0,10*ROW('Sanitation Data'!H134))="","",OFFSET('Sanitation Data'!$H$32,0,10*ROW('Sanitation Data'!H134)))</f>
        <v/>
      </c>
      <c r="DJ140" s="277" t="str">
        <f ca="true">+IF(OFFSET('Sanitation Data'!$I$28,0,10*ROW('Sanitation Data'!I134))="","",OFFSET('Sanitation Data'!$I$28,0,10*ROW('Sanitation Data'!I134)))</f>
        <v/>
      </c>
      <c r="DK140" s="277" t="str">
        <f ca="true">+IF(OFFSET('Sanitation Data'!$I$29,0,10*ROW('Sanitation Data'!I134))="","",OFFSET('Sanitation Data'!$I$29,0,10*ROW('Sanitation Data'!I134)))</f>
        <v/>
      </c>
      <c r="DL140" s="277" t="str">
        <f ca="true">+IF(OFFSET('Sanitation Data'!$I$30,0,10*ROW('Sanitation Data'!I134))="","",OFFSET('Sanitation Data'!$I$30,0,10*ROW('Sanitation Data'!I134)))</f>
        <v/>
      </c>
      <c r="DM140" s="277" t="str">
        <f ca="true">+IF(OFFSET('Sanitation Data'!$I$31,0,10*ROW('Sanitation Data'!I134))="","",OFFSET('Sanitation Data'!$I$31,0,10*ROW('Sanitation Data'!I134)))</f>
        <v/>
      </c>
      <c r="DN140" s="277" t="str">
        <f ca="true">+IF(OFFSET('Sanitation Data'!$I$32,0,10*ROW('Sanitation Data'!I134))="","",OFFSET('Sanitation Data'!$I$32,0,10*ROW('Sanitation Data'!I134)))</f>
        <v/>
      </c>
      <c r="DO140" s="277" t="str">
        <f ca="true">+IF(OFFSET('Hygiene Data'!$D$11,0,10*ROW('Hygiene Data'!D134))="","",OFFSET('Hygiene Data'!$D$11,0,10*ROW('Hygiene Data'!D134)))</f>
        <v/>
      </c>
      <c r="DP140" s="277" t="str">
        <f ca="true">+IF(OFFSET('Hygiene Data'!$D$12,0,10*ROW('Hygiene Data'!D134))="","",OFFSET('Hygiene Data'!$D$12,0,10*ROW('Hygiene Data'!D134)))</f>
        <v/>
      </c>
      <c r="DQ140" s="277" t="str">
        <f ca="true">+IF(OFFSET('Hygiene Data'!$D$13,0,10*ROW('Hygiene Data'!D134))="","",OFFSET('Hygiene Data'!$D$13,0,10*ROW('Hygiene Data'!D134)))</f>
        <v/>
      </c>
      <c r="DR140" s="277" t="str">
        <f ca="true">+IF(OFFSET('Hygiene Data'!$E$11,0,10*ROW('Hygiene Data'!E134))="","",OFFSET('Hygiene Data'!$E$11,0,10*ROW('Hygiene Data'!E134)))</f>
        <v/>
      </c>
      <c r="DS140" s="277" t="str">
        <f ca="true">+IF(OFFSET('Hygiene Data'!$E$12,0,10*ROW('Hygiene Data'!E134))="","",OFFSET('Hygiene Data'!$E$12,0,10*ROW('Hygiene Data'!E134)))</f>
        <v/>
      </c>
      <c r="DT140" s="277" t="str">
        <f ca="true">+IF(OFFSET('Hygiene Data'!$E$13,0,10*ROW('Hygiene Data'!E134))="","",OFFSET('Hygiene Data'!$E$13,0,10*ROW('Hygiene Data'!E134)))</f>
        <v/>
      </c>
      <c r="DU140" s="277" t="str">
        <f ca="true">+IF(OFFSET('Hygiene Data'!$F$11,0,10*ROW('Hygiene Data'!F134))="","",OFFSET('Hygiene Data'!$F$11,0,10*ROW('Hygiene Data'!F134)))</f>
        <v/>
      </c>
      <c r="DV140" s="277" t="str">
        <f ca="true">+IF(OFFSET('Hygiene Data'!$F$12,0,10*ROW('Hygiene Data'!F134))="","",OFFSET('Hygiene Data'!$F$12,0,10*ROW('Hygiene Data'!F134)))</f>
        <v/>
      </c>
      <c r="DW140" s="277" t="str">
        <f ca="true">+IF(OFFSET('Hygiene Data'!$F$13,0,10*ROW('Hygiene Data'!F134))="","",OFFSET('Hygiene Data'!$F$13,0,10*ROW('Hygiene Data'!F134)))</f>
        <v/>
      </c>
      <c r="DX140" s="277" t="str">
        <f ca="true">+IF(OFFSET('Hygiene Data'!$G$11,0,10*ROW('Hygiene Data'!G134))="","",OFFSET('Hygiene Data'!$G$11,0,10*ROW('Hygiene Data'!G134)))</f>
        <v/>
      </c>
      <c r="DY140" s="277" t="str">
        <f ca="true">+IF(OFFSET('Hygiene Data'!$G$12,0,10*ROW('Hygiene Data'!G134))="","",OFFSET('Hygiene Data'!$G$12,0,10*ROW('Hygiene Data'!G134)))</f>
        <v/>
      </c>
      <c r="DZ140" s="277" t="str">
        <f ca="true">+IF(OFFSET('Hygiene Data'!$G$13,0,10*ROW('Hygiene Data'!G134))="","",OFFSET('Hygiene Data'!$G$13,0,10*ROW('Hygiene Data'!G134)))</f>
        <v/>
      </c>
      <c r="EA140" s="277" t="str">
        <f ca="true">+IF(OFFSET('Hygiene Data'!$H$11,0,10*ROW('Hygiene Data'!H134))="","",OFFSET('Hygiene Data'!$H$11,0,10*ROW('Hygiene Data'!H134)))</f>
        <v/>
      </c>
      <c r="EB140" s="277" t="str">
        <f ca="true">+IF(OFFSET('Hygiene Data'!$H$12,0,10*ROW('Hygiene Data'!H134))="","",OFFSET('Hygiene Data'!$H$12,0,10*ROW('Hygiene Data'!H134)))</f>
        <v/>
      </c>
      <c r="EC140" s="277" t="str">
        <f ca="true">+IF(OFFSET('Hygiene Data'!$H$13,0,10*ROW('Hygiene Data'!H134))="","",OFFSET('Hygiene Data'!$H$13,0,10*ROW('Hygiene Data'!H134)))</f>
        <v/>
      </c>
      <c r="ED140" s="277" t="str">
        <f ca="true">+IF(OFFSET('Hygiene Data'!$I$11,0,10*ROW('Hygiene Data'!I134))="","",OFFSET('Hygiene Data'!$I$11,0,10*ROW('Hygiene Data'!I134)))</f>
        <v/>
      </c>
      <c r="EE140" s="277" t="str">
        <f ca="true">+IF(OFFSET('Hygiene Data'!$I$12,0,10*ROW('Hygiene Data'!I134))="","",OFFSET('Hygiene Data'!$I$12,0,10*ROW('Hygiene Data'!I134)))</f>
        <v/>
      </c>
      <c r="EF140" s="277"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33" t="str">
        <f t="shared" ca="true" si="2"/>
        <v/>
      </c>
      <c r="D141" s="92"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2"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2"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2"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2"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2"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2"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2"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2"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2"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2"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2"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2"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2"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2"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2"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2"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2"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3"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3"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3"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3"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3"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3"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3"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3"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3"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3"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3"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3"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3"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3"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3"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3"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3"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3"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3"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3"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3"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3"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3"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3"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3"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3"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3"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3"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3"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3"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4"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4"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4"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4"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4"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4"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4"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4"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4"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4"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4"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4"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4"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4"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4"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4"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4"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4"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7"/>
      <c r="BS141" s="277" t="str">
        <f ca="true">+IF(OFFSET('Water Data'!$D$27,0,10*ROW('Water Data'!D135))="","",OFFSET('Water Data'!$D$27,0,10*ROW('Water Data'!D135)))</f>
        <v/>
      </c>
      <c r="BT141" s="277" t="str">
        <f ca="true">+IF(OFFSET('Water Data'!$D$28,0,10*ROW('Water Data'!D135))="","",OFFSET('Water Data'!$D$28,0,10*ROW('Water Data'!D135)))</f>
        <v/>
      </c>
      <c r="BU141" s="277" t="str">
        <f ca="true">+IF(OFFSET('Water Data'!$D$29,0,10*ROW('Water Data'!D135))="","",OFFSET('Water Data'!$D$29,0,10*ROW('Water Data'!D135)))</f>
        <v/>
      </c>
      <c r="BV141" s="277" t="str">
        <f ca="true">+IF(OFFSET('Water Data'!$E$27,0,10*ROW('Water Data'!E135))="","",OFFSET('Water Data'!$E$27,0,10*ROW('Water Data'!E135)))</f>
        <v/>
      </c>
      <c r="BW141" s="277" t="str">
        <f ca="true">+IF(OFFSET('Water Data'!$E$28,0,10*ROW('Water Data'!E135))="","",OFFSET('Water Data'!$E$28,0,10*ROW('Water Data'!E135)))</f>
        <v/>
      </c>
      <c r="BX141" s="277" t="str">
        <f ca="true">+IF(OFFSET('Water Data'!$E$29,0,10*ROW('Water Data'!E135))="","",OFFSET('Water Data'!$E$29,0,10*ROW('Water Data'!E135)))</f>
        <v/>
      </c>
      <c r="BY141" s="277" t="str">
        <f ca="true">+IF(OFFSET('Water Data'!$F$27,0,10*ROW('Water Data'!F135))="","",OFFSET('Water Data'!$F$27,0,10*ROW('Water Data'!F135)))</f>
        <v/>
      </c>
      <c r="BZ141" s="277" t="str">
        <f ca="true">+IF(OFFSET('Water Data'!$F$28,0,10*ROW('Water Data'!F135))="","",OFFSET('Water Data'!$F$28,0,10*ROW('Water Data'!F135)))</f>
        <v/>
      </c>
      <c r="CA141" s="277" t="str">
        <f ca="true">+IF(OFFSET('Water Data'!$F$29,0,10*ROW('Water Data'!F135))="","",OFFSET('Water Data'!$F$29,0,10*ROW('Water Data'!F135)))</f>
        <v/>
      </c>
      <c r="CB141" s="277" t="str">
        <f ca="true">+IF(OFFSET('Water Data'!$G$27,0,10*ROW('Water Data'!G135))="","",OFFSET('Water Data'!$G$27,0,10*ROW('Water Data'!G135)))</f>
        <v/>
      </c>
      <c r="CC141" s="277" t="str">
        <f ca="true">+IF(OFFSET('Water Data'!$G$28,0,10*ROW('Water Data'!G135))="","",OFFSET('Water Data'!$G$28,0,10*ROW('Water Data'!G135)))</f>
        <v/>
      </c>
      <c r="CD141" s="277" t="str">
        <f ca="true">+IF(OFFSET('Water Data'!$G$29,0,10*ROW('Water Data'!G135))="","",OFFSET('Water Data'!$G$29,0,10*ROW('Water Data'!G135)))</f>
        <v/>
      </c>
      <c r="CE141" s="277" t="str">
        <f ca="true">+IF(OFFSET('Water Data'!$H$27,0,10*ROW('Water Data'!H135))="","",OFFSET('Water Data'!$H$27,0,10*ROW('Water Data'!H135)))</f>
        <v/>
      </c>
      <c r="CF141" s="277" t="str">
        <f ca="true">+IF(OFFSET('Water Data'!$H$28,0,10*ROW('Water Data'!H135))="","",OFFSET('Water Data'!$H$28,0,10*ROW('Water Data'!H135)))</f>
        <v/>
      </c>
      <c r="CG141" s="277" t="str">
        <f ca="true">+IF(OFFSET('Water Data'!$H$29,0,10*ROW('Water Data'!H135))="","",OFFSET('Water Data'!$H$29,0,10*ROW('Water Data'!H135)))</f>
        <v/>
      </c>
      <c r="CH141" s="277" t="str">
        <f ca="true">+IF(OFFSET('Water Data'!$I$27,0,10*ROW('Water Data'!I135))="","",OFFSET('Water Data'!$I$27,0,10*ROW('Water Data'!I135)))</f>
        <v/>
      </c>
      <c r="CI141" s="277" t="str">
        <f ca="true">+IF(OFFSET('Water Data'!$I$28,0,10*ROW('Water Data'!I135))="","",OFFSET('Water Data'!$I$28,0,10*ROW('Water Data'!I135)))</f>
        <v/>
      </c>
      <c r="CJ141" s="277" t="str">
        <f ca="true">+IF(OFFSET('Water Data'!$I$29,0,10*ROW('Water Data'!I135))="","",OFFSET('Water Data'!$I$29,0,10*ROW('Water Data'!I135)))</f>
        <v/>
      </c>
      <c r="CK141" s="277" t="str">
        <f ca="true">+IF(OFFSET('Sanitation Data'!$D$28,0,10*ROW('Sanitation Data'!D135))="","",OFFSET('Sanitation Data'!$D$28,0,10*ROW('Sanitation Data'!D135)))</f>
        <v/>
      </c>
      <c r="CL141" s="277" t="str">
        <f ca="true">+IF(OFFSET('Sanitation Data'!$D$29,0,10*ROW('Sanitation Data'!D135))="","",OFFSET('Sanitation Data'!$D$29,0,10*ROW('Sanitation Data'!D135)))</f>
        <v/>
      </c>
      <c r="CM141" s="277" t="str">
        <f ca="true">+IF(OFFSET('Sanitation Data'!$D$30,0,10*ROW('Sanitation Data'!D135))="","",OFFSET('Sanitation Data'!$D$30,0,10*ROW('Sanitation Data'!D135)))</f>
        <v/>
      </c>
      <c r="CN141" s="277" t="str">
        <f ca="true">+IF(OFFSET('Sanitation Data'!$D$31,0,10*ROW('Sanitation Data'!D135))="","",OFFSET('Sanitation Data'!$D$31,0,10*ROW('Sanitation Data'!D135)))</f>
        <v/>
      </c>
      <c r="CO141" s="277" t="str">
        <f ca="true">+IF(OFFSET('Sanitation Data'!$D$32,0,10*ROW('Sanitation Data'!D135))="","",OFFSET('Sanitation Data'!$D$32,0,10*ROW('Sanitation Data'!D135)))</f>
        <v/>
      </c>
      <c r="CP141" s="277" t="str">
        <f ca="true">+IF(OFFSET('Sanitation Data'!$E$28,0,10*ROW('Sanitation Data'!E135))="","",OFFSET('Sanitation Data'!$E$28,0,10*ROW('Sanitation Data'!E135)))</f>
        <v/>
      </c>
      <c r="CQ141" s="277" t="str">
        <f ca="true">+IF(OFFSET('Sanitation Data'!$E$29,0,10*ROW('Sanitation Data'!E135))="","",OFFSET('Sanitation Data'!$E$29,0,10*ROW('Sanitation Data'!E135)))</f>
        <v/>
      </c>
      <c r="CR141" s="277" t="str">
        <f ca="true">+IF(OFFSET('Sanitation Data'!$E$30,0,10*ROW('Sanitation Data'!E135))="","",OFFSET('Sanitation Data'!$E$30,0,10*ROW('Sanitation Data'!E135)))</f>
        <v/>
      </c>
      <c r="CS141" s="277" t="str">
        <f ca="true">+IF(OFFSET('Sanitation Data'!$E$31,0,10*ROW('Sanitation Data'!E135))="","",OFFSET('Sanitation Data'!$E$31,0,10*ROW('Sanitation Data'!E135)))</f>
        <v/>
      </c>
      <c r="CT141" s="277" t="str">
        <f ca="true">+IF(OFFSET('Sanitation Data'!$E$32,0,10*ROW('Sanitation Data'!E135))="","",OFFSET('Sanitation Data'!$E$32,0,10*ROW('Sanitation Data'!E135)))</f>
        <v/>
      </c>
      <c r="CU141" s="277" t="str">
        <f ca="true">+IF(OFFSET('Sanitation Data'!$F$28,0,10*ROW('Sanitation Data'!F135))="","",OFFSET('Sanitation Data'!$F$28,0,10*ROW('Sanitation Data'!F135)))</f>
        <v/>
      </c>
      <c r="CV141" s="277" t="str">
        <f ca="true">+IF(OFFSET('Sanitation Data'!$F$29,0,10*ROW('Sanitation Data'!F135))="","",OFFSET('Sanitation Data'!$F$29,0,10*ROW('Sanitation Data'!F135)))</f>
        <v/>
      </c>
      <c r="CW141" s="277" t="str">
        <f ca="true">+IF(OFFSET('Sanitation Data'!$F$30,0,10*ROW('Sanitation Data'!F135))="","",OFFSET('Sanitation Data'!$F$30,0,10*ROW('Sanitation Data'!F135)))</f>
        <v/>
      </c>
      <c r="CX141" s="277" t="str">
        <f ca="true">+IF(OFFSET('Sanitation Data'!$F$31,0,10*ROW('Sanitation Data'!F135))="","",OFFSET('Sanitation Data'!$F$31,0,10*ROW('Sanitation Data'!F135)))</f>
        <v/>
      </c>
      <c r="CY141" s="277" t="str">
        <f ca="true">+IF(OFFSET('Sanitation Data'!$F$32,0,10*ROW('Sanitation Data'!F135))="","",OFFSET('Sanitation Data'!$F$32,0,10*ROW('Sanitation Data'!F135)))</f>
        <v/>
      </c>
      <c r="CZ141" s="277" t="str">
        <f ca="true">+IF(OFFSET('Sanitation Data'!$G$28,0,10*ROW('Sanitation Data'!G135))="","",OFFSET('Sanitation Data'!$G$28,0,10*ROW('Sanitation Data'!G135)))</f>
        <v/>
      </c>
      <c r="DA141" s="277" t="str">
        <f ca="true">+IF(OFFSET('Sanitation Data'!$G$29,0,10*ROW('Sanitation Data'!G135))="","",OFFSET('Sanitation Data'!$G$29,0,10*ROW('Sanitation Data'!G135)))</f>
        <v/>
      </c>
      <c r="DB141" s="277" t="str">
        <f ca="true">+IF(OFFSET('Sanitation Data'!$G$30,0,10*ROW('Sanitation Data'!G135))="","",OFFSET('Sanitation Data'!$G$30,0,10*ROW('Sanitation Data'!G135)))</f>
        <v/>
      </c>
      <c r="DC141" s="277" t="str">
        <f ca="true">+IF(OFFSET('Sanitation Data'!$G$31,0,10*ROW('Sanitation Data'!G135))="","",OFFSET('Sanitation Data'!$G$31,0,10*ROW('Sanitation Data'!G135)))</f>
        <v/>
      </c>
      <c r="DD141" s="277" t="str">
        <f ca="true">+IF(OFFSET('Sanitation Data'!$G$32,0,10*ROW('Sanitation Data'!G135))="","",OFFSET('Sanitation Data'!$G$32,0,10*ROW('Sanitation Data'!G135)))</f>
        <v/>
      </c>
      <c r="DE141" s="277" t="str">
        <f ca="true">+IF(OFFSET('Sanitation Data'!$H$28,0,10*ROW('Sanitation Data'!H135))="","",OFFSET('Sanitation Data'!$H$28,0,10*ROW('Sanitation Data'!H135)))</f>
        <v/>
      </c>
      <c r="DF141" s="277" t="str">
        <f ca="true">+IF(OFFSET('Sanitation Data'!$H$29,0,10*ROW('Sanitation Data'!H135))="","",OFFSET('Sanitation Data'!$H$29,0,10*ROW('Sanitation Data'!H135)))</f>
        <v/>
      </c>
      <c r="DG141" s="277" t="str">
        <f ca="true">+IF(OFFSET('Sanitation Data'!$H$30,0,10*ROW('Sanitation Data'!H135))="","",OFFSET('Sanitation Data'!$H$30,0,10*ROW('Sanitation Data'!H135)))</f>
        <v/>
      </c>
      <c r="DH141" s="277" t="str">
        <f ca="true">+IF(OFFSET('Sanitation Data'!$H$31,0,10*ROW('Sanitation Data'!H135))="","",OFFSET('Sanitation Data'!$H$31,0,10*ROW('Sanitation Data'!H135)))</f>
        <v/>
      </c>
      <c r="DI141" s="277" t="str">
        <f ca="true">+IF(OFFSET('Sanitation Data'!$H$32,0,10*ROW('Sanitation Data'!H135))="","",OFFSET('Sanitation Data'!$H$32,0,10*ROW('Sanitation Data'!H135)))</f>
        <v/>
      </c>
      <c r="DJ141" s="277" t="str">
        <f ca="true">+IF(OFFSET('Sanitation Data'!$I$28,0,10*ROW('Sanitation Data'!I135))="","",OFFSET('Sanitation Data'!$I$28,0,10*ROW('Sanitation Data'!I135)))</f>
        <v/>
      </c>
      <c r="DK141" s="277" t="str">
        <f ca="true">+IF(OFFSET('Sanitation Data'!$I$29,0,10*ROW('Sanitation Data'!I135))="","",OFFSET('Sanitation Data'!$I$29,0,10*ROW('Sanitation Data'!I135)))</f>
        <v/>
      </c>
      <c r="DL141" s="277" t="str">
        <f ca="true">+IF(OFFSET('Sanitation Data'!$I$30,0,10*ROW('Sanitation Data'!I135))="","",OFFSET('Sanitation Data'!$I$30,0,10*ROW('Sanitation Data'!I135)))</f>
        <v/>
      </c>
      <c r="DM141" s="277" t="str">
        <f ca="true">+IF(OFFSET('Sanitation Data'!$I$31,0,10*ROW('Sanitation Data'!I135))="","",OFFSET('Sanitation Data'!$I$31,0,10*ROW('Sanitation Data'!I135)))</f>
        <v/>
      </c>
      <c r="DN141" s="277" t="str">
        <f ca="true">+IF(OFFSET('Sanitation Data'!$I$32,0,10*ROW('Sanitation Data'!I135))="","",OFFSET('Sanitation Data'!$I$32,0,10*ROW('Sanitation Data'!I135)))</f>
        <v/>
      </c>
      <c r="DO141" s="277" t="str">
        <f ca="true">+IF(OFFSET('Hygiene Data'!$D$11,0,10*ROW('Hygiene Data'!D135))="","",OFFSET('Hygiene Data'!$D$11,0,10*ROW('Hygiene Data'!D135)))</f>
        <v/>
      </c>
      <c r="DP141" s="277" t="str">
        <f ca="true">+IF(OFFSET('Hygiene Data'!$D$12,0,10*ROW('Hygiene Data'!D135))="","",OFFSET('Hygiene Data'!$D$12,0,10*ROW('Hygiene Data'!D135)))</f>
        <v/>
      </c>
      <c r="DQ141" s="277" t="str">
        <f ca="true">+IF(OFFSET('Hygiene Data'!$D$13,0,10*ROW('Hygiene Data'!D135))="","",OFFSET('Hygiene Data'!$D$13,0,10*ROW('Hygiene Data'!D135)))</f>
        <v/>
      </c>
      <c r="DR141" s="277" t="str">
        <f ca="true">+IF(OFFSET('Hygiene Data'!$E$11,0,10*ROW('Hygiene Data'!E135))="","",OFFSET('Hygiene Data'!$E$11,0,10*ROW('Hygiene Data'!E135)))</f>
        <v/>
      </c>
      <c r="DS141" s="277" t="str">
        <f ca="true">+IF(OFFSET('Hygiene Data'!$E$12,0,10*ROW('Hygiene Data'!E135))="","",OFFSET('Hygiene Data'!$E$12,0,10*ROW('Hygiene Data'!E135)))</f>
        <v/>
      </c>
      <c r="DT141" s="277" t="str">
        <f ca="true">+IF(OFFSET('Hygiene Data'!$E$13,0,10*ROW('Hygiene Data'!E135))="","",OFFSET('Hygiene Data'!$E$13,0,10*ROW('Hygiene Data'!E135)))</f>
        <v/>
      </c>
      <c r="DU141" s="277" t="str">
        <f ca="true">+IF(OFFSET('Hygiene Data'!$F$11,0,10*ROW('Hygiene Data'!F135))="","",OFFSET('Hygiene Data'!$F$11,0,10*ROW('Hygiene Data'!F135)))</f>
        <v/>
      </c>
      <c r="DV141" s="277" t="str">
        <f ca="true">+IF(OFFSET('Hygiene Data'!$F$12,0,10*ROW('Hygiene Data'!F135))="","",OFFSET('Hygiene Data'!$F$12,0,10*ROW('Hygiene Data'!F135)))</f>
        <v/>
      </c>
      <c r="DW141" s="277" t="str">
        <f ca="true">+IF(OFFSET('Hygiene Data'!$F$13,0,10*ROW('Hygiene Data'!F135))="","",OFFSET('Hygiene Data'!$F$13,0,10*ROW('Hygiene Data'!F135)))</f>
        <v/>
      </c>
      <c r="DX141" s="277" t="str">
        <f ca="true">+IF(OFFSET('Hygiene Data'!$G$11,0,10*ROW('Hygiene Data'!G135))="","",OFFSET('Hygiene Data'!$G$11,0,10*ROW('Hygiene Data'!G135)))</f>
        <v/>
      </c>
      <c r="DY141" s="277" t="str">
        <f ca="true">+IF(OFFSET('Hygiene Data'!$G$12,0,10*ROW('Hygiene Data'!G135))="","",OFFSET('Hygiene Data'!$G$12,0,10*ROW('Hygiene Data'!G135)))</f>
        <v/>
      </c>
      <c r="DZ141" s="277" t="str">
        <f ca="true">+IF(OFFSET('Hygiene Data'!$G$13,0,10*ROW('Hygiene Data'!G135))="","",OFFSET('Hygiene Data'!$G$13,0,10*ROW('Hygiene Data'!G135)))</f>
        <v/>
      </c>
      <c r="EA141" s="277" t="str">
        <f ca="true">+IF(OFFSET('Hygiene Data'!$H$11,0,10*ROW('Hygiene Data'!H135))="","",OFFSET('Hygiene Data'!$H$11,0,10*ROW('Hygiene Data'!H135)))</f>
        <v/>
      </c>
      <c r="EB141" s="277" t="str">
        <f ca="true">+IF(OFFSET('Hygiene Data'!$H$12,0,10*ROW('Hygiene Data'!H135))="","",OFFSET('Hygiene Data'!$H$12,0,10*ROW('Hygiene Data'!H135)))</f>
        <v/>
      </c>
      <c r="EC141" s="277" t="str">
        <f ca="true">+IF(OFFSET('Hygiene Data'!$H$13,0,10*ROW('Hygiene Data'!H135))="","",OFFSET('Hygiene Data'!$H$13,0,10*ROW('Hygiene Data'!H135)))</f>
        <v/>
      </c>
      <c r="ED141" s="277" t="str">
        <f ca="true">+IF(OFFSET('Hygiene Data'!$I$11,0,10*ROW('Hygiene Data'!I135))="","",OFFSET('Hygiene Data'!$I$11,0,10*ROW('Hygiene Data'!I135)))</f>
        <v/>
      </c>
      <c r="EE141" s="277" t="str">
        <f ca="true">+IF(OFFSET('Hygiene Data'!$I$12,0,10*ROW('Hygiene Data'!I135))="","",OFFSET('Hygiene Data'!$I$12,0,10*ROW('Hygiene Data'!I135)))</f>
        <v/>
      </c>
      <c r="EF141" s="277"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33" t="str">
        <f t="shared" ca="true" si="2"/>
        <v/>
      </c>
      <c r="D142" s="92"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2"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2"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2"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2"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2"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2"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2"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2"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2"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2"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2"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2"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2"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2"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2"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2"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2"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3"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3"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3"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3"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3"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3"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3"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3"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3"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3"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3"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3"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3"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3"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3"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3"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3"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3"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3"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3"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3"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3"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3"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3"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3"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3"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3"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3"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3"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3"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4"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4"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4"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4"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4"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4"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4"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4"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4"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4"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4"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4"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4"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4"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4"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4"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4"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4"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7"/>
      <c r="BS142" s="277" t="str">
        <f ca="true">+IF(OFFSET('Water Data'!$D$27,0,10*ROW('Water Data'!D136))="","",OFFSET('Water Data'!$D$27,0,10*ROW('Water Data'!D136)))</f>
        <v/>
      </c>
      <c r="BT142" s="277" t="str">
        <f ca="true">+IF(OFFSET('Water Data'!$D$28,0,10*ROW('Water Data'!D136))="","",OFFSET('Water Data'!$D$28,0,10*ROW('Water Data'!D136)))</f>
        <v/>
      </c>
      <c r="BU142" s="277" t="str">
        <f ca="true">+IF(OFFSET('Water Data'!$D$29,0,10*ROW('Water Data'!D136))="","",OFFSET('Water Data'!$D$29,0,10*ROW('Water Data'!D136)))</f>
        <v/>
      </c>
      <c r="BV142" s="277" t="str">
        <f ca="true">+IF(OFFSET('Water Data'!$E$27,0,10*ROW('Water Data'!E136))="","",OFFSET('Water Data'!$E$27,0,10*ROW('Water Data'!E136)))</f>
        <v/>
      </c>
      <c r="BW142" s="277" t="str">
        <f ca="true">+IF(OFFSET('Water Data'!$E$28,0,10*ROW('Water Data'!E136))="","",OFFSET('Water Data'!$E$28,0,10*ROW('Water Data'!E136)))</f>
        <v/>
      </c>
      <c r="BX142" s="277" t="str">
        <f ca="true">+IF(OFFSET('Water Data'!$E$29,0,10*ROW('Water Data'!E136))="","",OFFSET('Water Data'!$E$29,0,10*ROW('Water Data'!E136)))</f>
        <v/>
      </c>
      <c r="BY142" s="277" t="str">
        <f ca="true">+IF(OFFSET('Water Data'!$F$27,0,10*ROW('Water Data'!F136))="","",OFFSET('Water Data'!$F$27,0,10*ROW('Water Data'!F136)))</f>
        <v/>
      </c>
      <c r="BZ142" s="277" t="str">
        <f ca="true">+IF(OFFSET('Water Data'!$F$28,0,10*ROW('Water Data'!F136))="","",OFFSET('Water Data'!$F$28,0,10*ROW('Water Data'!F136)))</f>
        <v/>
      </c>
      <c r="CA142" s="277" t="str">
        <f ca="true">+IF(OFFSET('Water Data'!$F$29,0,10*ROW('Water Data'!F136))="","",OFFSET('Water Data'!$F$29,0,10*ROW('Water Data'!F136)))</f>
        <v/>
      </c>
      <c r="CB142" s="277" t="str">
        <f ca="true">+IF(OFFSET('Water Data'!$G$27,0,10*ROW('Water Data'!G136))="","",OFFSET('Water Data'!$G$27,0,10*ROW('Water Data'!G136)))</f>
        <v/>
      </c>
      <c r="CC142" s="277" t="str">
        <f ca="true">+IF(OFFSET('Water Data'!$G$28,0,10*ROW('Water Data'!G136))="","",OFFSET('Water Data'!$G$28,0,10*ROW('Water Data'!G136)))</f>
        <v/>
      </c>
      <c r="CD142" s="277" t="str">
        <f ca="true">+IF(OFFSET('Water Data'!$G$29,0,10*ROW('Water Data'!G136))="","",OFFSET('Water Data'!$G$29,0,10*ROW('Water Data'!G136)))</f>
        <v/>
      </c>
      <c r="CE142" s="277" t="str">
        <f ca="true">+IF(OFFSET('Water Data'!$H$27,0,10*ROW('Water Data'!H136))="","",OFFSET('Water Data'!$H$27,0,10*ROW('Water Data'!H136)))</f>
        <v/>
      </c>
      <c r="CF142" s="277" t="str">
        <f ca="true">+IF(OFFSET('Water Data'!$H$28,0,10*ROW('Water Data'!H136))="","",OFFSET('Water Data'!$H$28,0,10*ROW('Water Data'!H136)))</f>
        <v/>
      </c>
      <c r="CG142" s="277" t="str">
        <f ca="true">+IF(OFFSET('Water Data'!$H$29,0,10*ROW('Water Data'!H136))="","",OFFSET('Water Data'!$H$29,0,10*ROW('Water Data'!H136)))</f>
        <v/>
      </c>
      <c r="CH142" s="277" t="str">
        <f ca="true">+IF(OFFSET('Water Data'!$I$27,0,10*ROW('Water Data'!I136))="","",OFFSET('Water Data'!$I$27,0,10*ROW('Water Data'!I136)))</f>
        <v/>
      </c>
      <c r="CI142" s="277" t="str">
        <f ca="true">+IF(OFFSET('Water Data'!$I$28,0,10*ROW('Water Data'!I136))="","",OFFSET('Water Data'!$I$28,0,10*ROW('Water Data'!I136)))</f>
        <v/>
      </c>
      <c r="CJ142" s="277" t="str">
        <f ca="true">+IF(OFFSET('Water Data'!$I$29,0,10*ROW('Water Data'!I136))="","",OFFSET('Water Data'!$I$29,0,10*ROW('Water Data'!I136)))</f>
        <v/>
      </c>
      <c r="CK142" s="277" t="str">
        <f ca="true">+IF(OFFSET('Sanitation Data'!$D$28,0,10*ROW('Sanitation Data'!D136))="","",OFFSET('Sanitation Data'!$D$28,0,10*ROW('Sanitation Data'!D136)))</f>
        <v/>
      </c>
      <c r="CL142" s="277" t="str">
        <f ca="true">+IF(OFFSET('Sanitation Data'!$D$29,0,10*ROW('Sanitation Data'!D136))="","",OFFSET('Sanitation Data'!$D$29,0,10*ROW('Sanitation Data'!D136)))</f>
        <v/>
      </c>
      <c r="CM142" s="277" t="str">
        <f ca="true">+IF(OFFSET('Sanitation Data'!$D$30,0,10*ROW('Sanitation Data'!D136))="","",OFFSET('Sanitation Data'!$D$30,0,10*ROW('Sanitation Data'!D136)))</f>
        <v/>
      </c>
      <c r="CN142" s="277" t="str">
        <f ca="true">+IF(OFFSET('Sanitation Data'!$D$31,0,10*ROW('Sanitation Data'!D136))="","",OFFSET('Sanitation Data'!$D$31,0,10*ROW('Sanitation Data'!D136)))</f>
        <v/>
      </c>
      <c r="CO142" s="277" t="str">
        <f ca="true">+IF(OFFSET('Sanitation Data'!$D$32,0,10*ROW('Sanitation Data'!D136))="","",OFFSET('Sanitation Data'!$D$32,0,10*ROW('Sanitation Data'!D136)))</f>
        <v/>
      </c>
      <c r="CP142" s="277" t="str">
        <f ca="true">+IF(OFFSET('Sanitation Data'!$E$28,0,10*ROW('Sanitation Data'!E136))="","",OFFSET('Sanitation Data'!$E$28,0,10*ROW('Sanitation Data'!E136)))</f>
        <v/>
      </c>
      <c r="CQ142" s="277" t="str">
        <f ca="true">+IF(OFFSET('Sanitation Data'!$E$29,0,10*ROW('Sanitation Data'!E136))="","",OFFSET('Sanitation Data'!$E$29,0,10*ROW('Sanitation Data'!E136)))</f>
        <v/>
      </c>
      <c r="CR142" s="277" t="str">
        <f ca="true">+IF(OFFSET('Sanitation Data'!$E$30,0,10*ROW('Sanitation Data'!E136))="","",OFFSET('Sanitation Data'!$E$30,0,10*ROW('Sanitation Data'!E136)))</f>
        <v/>
      </c>
      <c r="CS142" s="277" t="str">
        <f ca="true">+IF(OFFSET('Sanitation Data'!$E$31,0,10*ROW('Sanitation Data'!E136))="","",OFFSET('Sanitation Data'!$E$31,0,10*ROW('Sanitation Data'!E136)))</f>
        <v/>
      </c>
      <c r="CT142" s="277" t="str">
        <f ca="true">+IF(OFFSET('Sanitation Data'!$E$32,0,10*ROW('Sanitation Data'!E136))="","",OFFSET('Sanitation Data'!$E$32,0,10*ROW('Sanitation Data'!E136)))</f>
        <v/>
      </c>
      <c r="CU142" s="277" t="str">
        <f ca="true">+IF(OFFSET('Sanitation Data'!$F$28,0,10*ROW('Sanitation Data'!F136))="","",OFFSET('Sanitation Data'!$F$28,0,10*ROW('Sanitation Data'!F136)))</f>
        <v/>
      </c>
      <c r="CV142" s="277" t="str">
        <f ca="true">+IF(OFFSET('Sanitation Data'!$F$29,0,10*ROW('Sanitation Data'!F136))="","",OFFSET('Sanitation Data'!$F$29,0,10*ROW('Sanitation Data'!F136)))</f>
        <v/>
      </c>
      <c r="CW142" s="277" t="str">
        <f ca="true">+IF(OFFSET('Sanitation Data'!$F$30,0,10*ROW('Sanitation Data'!F136))="","",OFFSET('Sanitation Data'!$F$30,0,10*ROW('Sanitation Data'!F136)))</f>
        <v/>
      </c>
      <c r="CX142" s="277" t="str">
        <f ca="true">+IF(OFFSET('Sanitation Data'!$F$31,0,10*ROW('Sanitation Data'!F136))="","",OFFSET('Sanitation Data'!$F$31,0,10*ROW('Sanitation Data'!F136)))</f>
        <v/>
      </c>
      <c r="CY142" s="277" t="str">
        <f ca="true">+IF(OFFSET('Sanitation Data'!$F$32,0,10*ROW('Sanitation Data'!F136))="","",OFFSET('Sanitation Data'!$F$32,0,10*ROW('Sanitation Data'!F136)))</f>
        <v/>
      </c>
      <c r="CZ142" s="277" t="str">
        <f ca="true">+IF(OFFSET('Sanitation Data'!$G$28,0,10*ROW('Sanitation Data'!G136))="","",OFFSET('Sanitation Data'!$G$28,0,10*ROW('Sanitation Data'!G136)))</f>
        <v/>
      </c>
      <c r="DA142" s="277" t="str">
        <f ca="true">+IF(OFFSET('Sanitation Data'!$G$29,0,10*ROW('Sanitation Data'!G136))="","",OFFSET('Sanitation Data'!$G$29,0,10*ROW('Sanitation Data'!G136)))</f>
        <v/>
      </c>
      <c r="DB142" s="277" t="str">
        <f ca="true">+IF(OFFSET('Sanitation Data'!$G$30,0,10*ROW('Sanitation Data'!G136))="","",OFFSET('Sanitation Data'!$G$30,0,10*ROW('Sanitation Data'!G136)))</f>
        <v/>
      </c>
      <c r="DC142" s="277" t="str">
        <f ca="true">+IF(OFFSET('Sanitation Data'!$G$31,0,10*ROW('Sanitation Data'!G136))="","",OFFSET('Sanitation Data'!$G$31,0,10*ROW('Sanitation Data'!G136)))</f>
        <v/>
      </c>
      <c r="DD142" s="277" t="str">
        <f ca="true">+IF(OFFSET('Sanitation Data'!$G$32,0,10*ROW('Sanitation Data'!G136))="","",OFFSET('Sanitation Data'!$G$32,0,10*ROW('Sanitation Data'!G136)))</f>
        <v/>
      </c>
      <c r="DE142" s="277" t="str">
        <f ca="true">+IF(OFFSET('Sanitation Data'!$H$28,0,10*ROW('Sanitation Data'!H136))="","",OFFSET('Sanitation Data'!$H$28,0,10*ROW('Sanitation Data'!H136)))</f>
        <v/>
      </c>
      <c r="DF142" s="277" t="str">
        <f ca="true">+IF(OFFSET('Sanitation Data'!$H$29,0,10*ROW('Sanitation Data'!H136))="","",OFFSET('Sanitation Data'!$H$29,0,10*ROW('Sanitation Data'!H136)))</f>
        <v/>
      </c>
      <c r="DG142" s="277" t="str">
        <f ca="true">+IF(OFFSET('Sanitation Data'!$H$30,0,10*ROW('Sanitation Data'!H136))="","",OFFSET('Sanitation Data'!$H$30,0,10*ROW('Sanitation Data'!H136)))</f>
        <v/>
      </c>
      <c r="DH142" s="277" t="str">
        <f ca="true">+IF(OFFSET('Sanitation Data'!$H$31,0,10*ROW('Sanitation Data'!H136))="","",OFFSET('Sanitation Data'!$H$31,0,10*ROW('Sanitation Data'!H136)))</f>
        <v/>
      </c>
      <c r="DI142" s="277" t="str">
        <f ca="true">+IF(OFFSET('Sanitation Data'!$H$32,0,10*ROW('Sanitation Data'!H136))="","",OFFSET('Sanitation Data'!$H$32,0,10*ROW('Sanitation Data'!H136)))</f>
        <v/>
      </c>
      <c r="DJ142" s="277" t="str">
        <f ca="true">+IF(OFFSET('Sanitation Data'!$I$28,0,10*ROW('Sanitation Data'!I136))="","",OFFSET('Sanitation Data'!$I$28,0,10*ROW('Sanitation Data'!I136)))</f>
        <v/>
      </c>
      <c r="DK142" s="277" t="str">
        <f ca="true">+IF(OFFSET('Sanitation Data'!$I$29,0,10*ROW('Sanitation Data'!I136))="","",OFFSET('Sanitation Data'!$I$29,0,10*ROW('Sanitation Data'!I136)))</f>
        <v/>
      </c>
      <c r="DL142" s="277" t="str">
        <f ca="true">+IF(OFFSET('Sanitation Data'!$I$30,0,10*ROW('Sanitation Data'!I136))="","",OFFSET('Sanitation Data'!$I$30,0,10*ROW('Sanitation Data'!I136)))</f>
        <v/>
      </c>
      <c r="DM142" s="277" t="str">
        <f ca="true">+IF(OFFSET('Sanitation Data'!$I$31,0,10*ROW('Sanitation Data'!I136))="","",OFFSET('Sanitation Data'!$I$31,0,10*ROW('Sanitation Data'!I136)))</f>
        <v/>
      </c>
      <c r="DN142" s="277" t="str">
        <f ca="true">+IF(OFFSET('Sanitation Data'!$I$32,0,10*ROW('Sanitation Data'!I136))="","",OFFSET('Sanitation Data'!$I$32,0,10*ROW('Sanitation Data'!I136)))</f>
        <v/>
      </c>
      <c r="DO142" s="277" t="str">
        <f ca="true">+IF(OFFSET('Hygiene Data'!$D$11,0,10*ROW('Hygiene Data'!D136))="","",OFFSET('Hygiene Data'!$D$11,0,10*ROW('Hygiene Data'!D136)))</f>
        <v/>
      </c>
      <c r="DP142" s="277" t="str">
        <f ca="true">+IF(OFFSET('Hygiene Data'!$D$12,0,10*ROW('Hygiene Data'!D136))="","",OFFSET('Hygiene Data'!$D$12,0,10*ROW('Hygiene Data'!D136)))</f>
        <v/>
      </c>
      <c r="DQ142" s="277" t="str">
        <f ca="true">+IF(OFFSET('Hygiene Data'!$D$13,0,10*ROW('Hygiene Data'!D136))="","",OFFSET('Hygiene Data'!$D$13,0,10*ROW('Hygiene Data'!D136)))</f>
        <v/>
      </c>
      <c r="DR142" s="277" t="str">
        <f ca="true">+IF(OFFSET('Hygiene Data'!$E$11,0,10*ROW('Hygiene Data'!E136))="","",OFFSET('Hygiene Data'!$E$11,0,10*ROW('Hygiene Data'!E136)))</f>
        <v/>
      </c>
      <c r="DS142" s="277" t="str">
        <f ca="true">+IF(OFFSET('Hygiene Data'!$E$12,0,10*ROW('Hygiene Data'!E136))="","",OFFSET('Hygiene Data'!$E$12,0,10*ROW('Hygiene Data'!E136)))</f>
        <v/>
      </c>
      <c r="DT142" s="277" t="str">
        <f ca="true">+IF(OFFSET('Hygiene Data'!$E$13,0,10*ROW('Hygiene Data'!E136))="","",OFFSET('Hygiene Data'!$E$13,0,10*ROW('Hygiene Data'!E136)))</f>
        <v/>
      </c>
      <c r="DU142" s="277" t="str">
        <f ca="true">+IF(OFFSET('Hygiene Data'!$F$11,0,10*ROW('Hygiene Data'!F136))="","",OFFSET('Hygiene Data'!$F$11,0,10*ROW('Hygiene Data'!F136)))</f>
        <v/>
      </c>
      <c r="DV142" s="277" t="str">
        <f ca="true">+IF(OFFSET('Hygiene Data'!$F$12,0,10*ROW('Hygiene Data'!F136))="","",OFFSET('Hygiene Data'!$F$12,0,10*ROW('Hygiene Data'!F136)))</f>
        <v/>
      </c>
      <c r="DW142" s="277" t="str">
        <f ca="true">+IF(OFFSET('Hygiene Data'!$F$13,0,10*ROW('Hygiene Data'!F136))="","",OFFSET('Hygiene Data'!$F$13,0,10*ROW('Hygiene Data'!F136)))</f>
        <v/>
      </c>
      <c r="DX142" s="277" t="str">
        <f ca="true">+IF(OFFSET('Hygiene Data'!$G$11,0,10*ROW('Hygiene Data'!G136))="","",OFFSET('Hygiene Data'!$G$11,0,10*ROW('Hygiene Data'!G136)))</f>
        <v/>
      </c>
      <c r="DY142" s="277" t="str">
        <f ca="true">+IF(OFFSET('Hygiene Data'!$G$12,0,10*ROW('Hygiene Data'!G136))="","",OFFSET('Hygiene Data'!$G$12,0,10*ROW('Hygiene Data'!G136)))</f>
        <v/>
      </c>
      <c r="DZ142" s="277" t="str">
        <f ca="true">+IF(OFFSET('Hygiene Data'!$G$13,0,10*ROW('Hygiene Data'!G136))="","",OFFSET('Hygiene Data'!$G$13,0,10*ROW('Hygiene Data'!G136)))</f>
        <v/>
      </c>
      <c r="EA142" s="277" t="str">
        <f ca="true">+IF(OFFSET('Hygiene Data'!$H$11,0,10*ROW('Hygiene Data'!H136))="","",OFFSET('Hygiene Data'!$H$11,0,10*ROW('Hygiene Data'!H136)))</f>
        <v/>
      </c>
      <c r="EB142" s="277" t="str">
        <f ca="true">+IF(OFFSET('Hygiene Data'!$H$12,0,10*ROW('Hygiene Data'!H136))="","",OFFSET('Hygiene Data'!$H$12,0,10*ROW('Hygiene Data'!H136)))</f>
        <v/>
      </c>
      <c r="EC142" s="277" t="str">
        <f ca="true">+IF(OFFSET('Hygiene Data'!$H$13,0,10*ROW('Hygiene Data'!H136))="","",OFFSET('Hygiene Data'!$H$13,0,10*ROW('Hygiene Data'!H136)))</f>
        <v/>
      </c>
      <c r="ED142" s="277" t="str">
        <f ca="true">+IF(OFFSET('Hygiene Data'!$I$11,0,10*ROW('Hygiene Data'!I136))="","",OFFSET('Hygiene Data'!$I$11,0,10*ROW('Hygiene Data'!I136)))</f>
        <v/>
      </c>
      <c r="EE142" s="277" t="str">
        <f ca="true">+IF(OFFSET('Hygiene Data'!$I$12,0,10*ROW('Hygiene Data'!I136))="","",OFFSET('Hygiene Data'!$I$12,0,10*ROW('Hygiene Data'!I136)))</f>
        <v/>
      </c>
      <c r="EF142" s="277"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33" t="str">
        <f t="shared" ca="true" si="2"/>
        <v/>
      </c>
      <c r="D143" s="92"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2"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2"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2"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2"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2"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2"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2"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2"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2"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2"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2"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2"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2"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2"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2"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2"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2"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3"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3"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3"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3"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3"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3"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3"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3"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3"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3"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3"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3"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3"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3"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3"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3"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3"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3"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3"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3"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3"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3"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3"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3"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3"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3"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3"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3"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3"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3"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4"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4"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4"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4"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4"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4"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4"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4"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4"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4"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4"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4"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4"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4"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4"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4"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4"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4"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7"/>
      <c r="BS143" s="277" t="str">
        <f ca="true">+IF(OFFSET('Water Data'!$D$27,0,10*ROW('Water Data'!D137))="","",OFFSET('Water Data'!$D$27,0,10*ROW('Water Data'!D137)))</f>
        <v/>
      </c>
      <c r="BT143" s="277" t="str">
        <f ca="true">+IF(OFFSET('Water Data'!$D$28,0,10*ROW('Water Data'!D137))="","",OFFSET('Water Data'!$D$28,0,10*ROW('Water Data'!D137)))</f>
        <v/>
      </c>
      <c r="BU143" s="277" t="str">
        <f ca="true">+IF(OFFSET('Water Data'!$D$29,0,10*ROW('Water Data'!D137))="","",OFFSET('Water Data'!$D$29,0,10*ROW('Water Data'!D137)))</f>
        <v/>
      </c>
      <c r="BV143" s="277" t="str">
        <f ca="true">+IF(OFFSET('Water Data'!$E$27,0,10*ROW('Water Data'!E137))="","",OFFSET('Water Data'!$E$27,0,10*ROW('Water Data'!E137)))</f>
        <v/>
      </c>
      <c r="BW143" s="277" t="str">
        <f ca="true">+IF(OFFSET('Water Data'!$E$28,0,10*ROW('Water Data'!E137))="","",OFFSET('Water Data'!$E$28,0,10*ROW('Water Data'!E137)))</f>
        <v/>
      </c>
      <c r="BX143" s="277" t="str">
        <f ca="true">+IF(OFFSET('Water Data'!$E$29,0,10*ROW('Water Data'!E137))="","",OFFSET('Water Data'!$E$29,0,10*ROW('Water Data'!E137)))</f>
        <v/>
      </c>
      <c r="BY143" s="277" t="str">
        <f ca="true">+IF(OFFSET('Water Data'!$F$27,0,10*ROW('Water Data'!F137))="","",OFFSET('Water Data'!$F$27,0,10*ROW('Water Data'!F137)))</f>
        <v/>
      </c>
      <c r="BZ143" s="277" t="str">
        <f ca="true">+IF(OFFSET('Water Data'!$F$28,0,10*ROW('Water Data'!F137))="","",OFFSET('Water Data'!$F$28,0,10*ROW('Water Data'!F137)))</f>
        <v/>
      </c>
      <c r="CA143" s="277" t="str">
        <f ca="true">+IF(OFFSET('Water Data'!$F$29,0,10*ROW('Water Data'!F137))="","",OFFSET('Water Data'!$F$29,0,10*ROW('Water Data'!F137)))</f>
        <v/>
      </c>
      <c r="CB143" s="277" t="str">
        <f ca="true">+IF(OFFSET('Water Data'!$G$27,0,10*ROW('Water Data'!G137))="","",OFFSET('Water Data'!$G$27,0,10*ROW('Water Data'!G137)))</f>
        <v/>
      </c>
      <c r="CC143" s="277" t="str">
        <f ca="true">+IF(OFFSET('Water Data'!$G$28,0,10*ROW('Water Data'!G137))="","",OFFSET('Water Data'!$G$28,0,10*ROW('Water Data'!G137)))</f>
        <v/>
      </c>
      <c r="CD143" s="277" t="str">
        <f ca="true">+IF(OFFSET('Water Data'!$G$29,0,10*ROW('Water Data'!G137))="","",OFFSET('Water Data'!$G$29,0,10*ROW('Water Data'!G137)))</f>
        <v/>
      </c>
      <c r="CE143" s="277" t="str">
        <f ca="true">+IF(OFFSET('Water Data'!$H$27,0,10*ROW('Water Data'!H137))="","",OFFSET('Water Data'!$H$27,0,10*ROW('Water Data'!H137)))</f>
        <v/>
      </c>
      <c r="CF143" s="277" t="str">
        <f ca="true">+IF(OFFSET('Water Data'!$H$28,0,10*ROW('Water Data'!H137))="","",OFFSET('Water Data'!$H$28,0,10*ROW('Water Data'!H137)))</f>
        <v/>
      </c>
      <c r="CG143" s="277" t="str">
        <f ca="true">+IF(OFFSET('Water Data'!$H$29,0,10*ROW('Water Data'!H137))="","",OFFSET('Water Data'!$H$29,0,10*ROW('Water Data'!H137)))</f>
        <v/>
      </c>
      <c r="CH143" s="277" t="str">
        <f ca="true">+IF(OFFSET('Water Data'!$I$27,0,10*ROW('Water Data'!I137))="","",OFFSET('Water Data'!$I$27,0,10*ROW('Water Data'!I137)))</f>
        <v/>
      </c>
      <c r="CI143" s="277" t="str">
        <f ca="true">+IF(OFFSET('Water Data'!$I$28,0,10*ROW('Water Data'!I137))="","",OFFSET('Water Data'!$I$28,0,10*ROW('Water Data'!I137)))</f>
        <v/>
      </c>
      <c r="CJ143" s="277" t="str">
        <f ca="true">+IF(OFFSET('Water Data'!$I$29,0,10*ROW('Water Data'!I137))="","",OFFSET('Water Data'!$I$29,0,10*ROW('Water Data'!I137)))</f>
        <v/>
      </c>
      <c r="CK143" s="277" t="str">
        <f ca="true">+IF(OFFSET('Sanitation Data'!$D$28,0,10*ROW('Sanitation Data'!D137))="","",OFFSET('Sanitation Data'!$D$28,0,10*ROW('Sanitation Data'!D137)))</f>
        <v/>
      </c>
      <c r="CL143" s="277" t="str">
        <f ca="true">+IF(OFFSET('Sanitation Data'!$D$29,0,10*ROW('Sanitation Data'!D137))="","",OFFSET('Sanitation Data'!$D$29,0,10*ROW('Sanitation Data'!D137)))</f>
        <v/>
      </c>
      <c r="CM143" s="277" t="str">
        <f ca="true">+IF(OFFSET('Sanitation Data'!$D$30,0,10*ROW('Sanitation Data'!D137))="","",OFFSET('Sanitation Data'!$D$30,0,10*ROW('Sanitation Data'!D137)))</f>
        <v/>
      </c>
      <c r="CN143" s="277" t="str">
        <f ca="true">+IF(OFFSET('Sanitation Data'!$D$31,0,10*ROW('Sanitation Data'!D137))="","",OFFSET('Sanitation Data'!$D$31,0,10*ROW('Sanitation Data'!D137)))</f>
        <v/>
      </c>
      <c r="CO143" s="277" t="str">
        <f ca="true">+IF(OFFSET('Sanitation Data'!$D$32,0,10*ROW('Sanitation Data'!D137))="","",OFFSET('Sanitation Data'!$D$32,0,10*ROW('Sanitation Data'!D137)))</f>
        <v/>
      </c>
      <c r="CP143" s="277" t="str">
        <f ca="true">+IF(OFFSET('Sanitation Data'!$E$28,0,10*ROW('Sanitation Data'!E137))="","",OFFSET('Sanitation Data'!$E$28,0,10*ROW('Sanitation Data'!E137)))</f>
        <v/>
      </c>
      <c r="CQ143" s="277" t="str">
        <f ca="true">+IF(OFFSET('Sanitation Data'!$E$29,0,10*ROW('Sanitation Data'!E137))="","",OFFSET('Sanitation Data'!$E$29,0,10*ROW('Sanitation Data'!E137)))</f>
        <v/>
      </c>
      <c r="CR143" s="277" t="str">
        <f ca="true">+IF(OFFSET('Sanitation Data'!$E$30,0,10*ROW('Sanitation Data'!E137))="","",OFFSET('Sanitation Data'!$E$30,0,10*ROW('Sanitation Data'!E137)))</f>
        <v/>
      </c>
      <c r="CS143" s="277" t="str">
        <f ca="true">+IF(OFFSET('Sanitation Data'!$E$31,0,10*ROW('Sanitation Data'!E137))="","",OFFSET('Sanitation Data'!$E$31,0,10*ROW('Sanitation Data'!E137)))</f>
        <v/>
      </c>
      <c r="CT143" s="277" t="str">
        <f ca="true">+IF(OFFSET('Sanitation Data'!$E$32,0,10*ROW('Sanitation Data'!E137))="","",OFFSET('Sanitation Data'!$E$32,0,10*ROW('Sanitation Data'!E137)))</f>
        <v/>
      </c>
      <c r="CU143" s="277" t="str">
        <f ca="true">+IF(OFFSET('Sanitation Data'!$F$28,0,10*ROW('Sanitation Data'!F137))="","",OFFSET('Sanitation Data'!$F$28,0,10*ROW('Sanitation Data'!F137)))</f>
        <v/>
      </c>
      <c r="CV143" s="277" t="str">
        <f ca="true">+IF(OFFSET('Sanitation Data'!$F$29,0,10*ROW('Sanitation Data'!F137))="","",OFFSET('Sanitation Data'!$F$29,0,10*ROW('Sanitation Data'!F137)))</f>
        <v/>
      </c>
      <c r="CW143" s="277" t="str">
        <f ca="true">+IF(OFFSET('Sanitation Data'!$F$30,0,10*ROW('Sanitation Data'!F137))="","",OFFSET('Sanitation Data'!$F$30,0,10*ROW('Sanitation Data'!F137)))</f>
        <v/>
      </c>
      <c r="CX143" s="277" t="str">
        <f ca="true">+IF(OFFSET('Sanitation Data'!$F$31,0,10*ROW('Sanitation Data'!F137))="","",OFFSET('Sanitation Data'!$F$31,0,10*ROW('Sanitation Data'!F137)))</f>
        <v/>
      </c>
      <c r="CY143" s="277" t="str">
        <f ca="true">+IF(OFFSET('Sanitation Data'!$F$32,0,10*ROW('Sanitation Data'!F137))="","",OFFSET('Sanitation Data'!$F$32,0,10*ROW('Sanitation Data'!F137)))</f>
        <v/>
      </c>
      <c r="CZ143" s="277" t="str">
        <f ca="true">+IF(OFFSET('Sanitation Data'!$G$28,0,10*ROW('Sanitation Data'!G137))="","",OFFSET('Sanitation Data'!$G$28,0,10*ROW('Sanitation Data'!G137)))</f>
        <v/>
      </c>
      <c r="DA143" s="277" t="str">
        <f ca="true">+IF(OFFSET('Sanitation Data'!$G$29,0,10*ROW('Sanitation Data'!G137))="","",OFFSET('Sanitation Data'!$G$29,0,10*ROW('Sanitation Data'!G137)))</f>
        <v/>
      </c>
      <c r="DB143" s="277" t="str">
        <f ca="true">+IF(OFFSET('Sanitation Data'!$G$30,0,10*ROW('Sanitation Data'!G137))="","",OFFSET('Sanitation Data'!$G$30,0,10*ROW('Sanitation Data'!G137)))</f>
        <v/>
      </c>
      <c r="DC143" s="277" t="str">
        <f ca="true">+IF(OFFSET('Sanitation Data'!$G$31,0,10*ROW('Sanitation Data'!G137))="","",OFFSET('Sanitation Data'!$G$31,0,10*ROW('Sanitation Data'!G137)))</f>
        <v/>
      </c>
      <c r="DD143" s="277" t="str">
        <f ca="true">+IF(OFFSET('Sanitation Data'!$G$32,0,10*ROW('Sanitation Data'!G137))="","",OFFSET('Sanitation Data'!$G$32,0,10*ROW('Sanitation Data'!G137)))</f>
        <v/>
      </c>
      <c r="DE143" s="277" t="str">
        <f ca="true">+IF(OFFSET('Sanitation Data'!$H$28,0,10*ROW('Sanitation Data'!H137))="","",OFFSET('Sanitation Data'!$H$28,0,10*ROW('Sanitation Data'!H137)))</f>
        <v/>
      </c>
      <c r="DF143" s="277" t="str">
        <f ca="true">+IF(OFFSET('Sanitation Data'!$H$29,0,10*ROW('Sanitation Data'!H137))="","",OFFSET('Sanitation Data'!$H$29,0,10*ROW('Sanitation Data'!H137)))</f>
        <v/>
      </c>
      <c r="DG143" s="277" t="str">
        <f ca="true">+IF(OFFSET('Sanitation Data'!$H$30,0,10*ROW('Sanitation Data'!H137))="","",OFFSET('Sanitation Data'!$H$30,0,10*ROW('Sanitation Data'!H137)))</f>
        <v/>
      </c>
      <c r="DH143" s="277" t="str">
        <f ca="true">+IF(OFFSET('Sanitation Data'!$H$31,0,10*ROW('Sanitation Data'!H137))="","",OFFSET('Sanitation Data'!$H$31,0,10*ROW('Sanitation Data'!H137)))</f>
        <v/>
      </c>
      <c r="DI143" s="277" t="str">
        <f ca="true">+IF(OFFSET('Sanitation Data'!$H$32,0,10*ROW('Sanitation Data'!H137))="","",OFFSET('Sanitation Data'!$H$32,0,10*ROW('Sanitation Data'!H137)))</f>
        <v/>
      </c>
      <c r="DJ143" s="277" t="str">
        <f ca="true">+IF(OFFSET('Sanitation Data'!$I$28,0,10*ROW('Sanitation Data'!I137))="","",OFFSET('Sanitation Data'!$I$28,0,10*ROW('Sanitation Data'!I137)))</f>
        <v/>
      </c>
      <c r="DK143" s="277" t="str">
        <f ca="true">+IF(OFFSET('Sanitation Data'!$I$29,0,10*ROW('Sanitation Data'!I137))="","",OFFSET('Sanitation Data'!$I$29,0,10*ROW('Sanitation Data'!I137)))</f>
        <v/>
      </c>
      <c r="DL143" s="277" t="str">
        <f ca="true">+IF(OFFSET('Sanitation Data'!$I$30,0,10*ROW('Sanitation Data'!I137))="","",OFFSET('Sanitation Data'!$I$30,0,10*ROW('Sanitation Data'!I137)))</f>
        <v/>
      </c>
      <c r="DM143" s="277" t="str">
        <f ca="true">+IF(OFFSET('Sanitation Data'!$I$31,0,10*ROW('Sanitation Data'!I137))="","",OFFSET('Sanitation Data'!$I$31,0,10*ROW('Sanitation Data'!I137)))</f>
        <v/>
      </c>
      <c r="DN143" s="277" t="str">
        <f ca="true">+IF(OFFSET('Sanitation Data'!$I$32,0,10*ROW('Sanitation Data'!I137))="","",OFFSET('Sanitation Data'!$I$32,0,10*ROW('Sanitation Data'!I137)))</f>
        <v/>
      </c>
      <c r="DO143" s="277" t="str">
        <f ca="true">+IF(OFFSET('Hygiene Data'!$D$11,0,10*ROW('Hygiene Data'!D137))="","",OFFSET('Hygiene Data'!$D$11,0,10*ROW('Hygiene Data'!D137)))</f>
        <v/>
      </c>
      <c r="DP143" s="277" t="str">
        <f ca="true">+IF(OFFSET('Hygiene Data'!$D$12,0,10*ROW('Hygiene Data'!D137))="","",OFFSET('Hygiene Data'!$D$12,0,10*ROW('Hygiene Data'!D137)))</f>
        <v/>
      </c>
      <c r="DQ143" s="277" t="str">
        <f ca="true">+IF(OFFSET('Hygiene Data'!$D$13,0,10*ROW('Hygiene Data'!D137))="","",OFFSET('Hygiene Data'!$D$13,0,10*ROW('Hygiene Data'!D137)))</f>
        <v/>
      </c>
      <c r="DR143" s="277" t="str">
        <f ca="true">+IF(OFFSET('Hygiene Data'!$E$11,0,10*ROW('Hygiene Data'!E137))="","",OFFSET('Hygiene Data'!$E$11,0,10*ROW('Hygiene Data'!E137)))</f>
        <v/>
      </c>
      <c r="DS143" s="277" t="str">
        <f ca="true">+IF(OFFSET('Hygiene Data'!$E$12,0,10*ROW('Hygiene Data'!E137))="","",OFFSET('Hygiene Data'!$E$12,0,10*ROW('Hygiene Data'!E137)))</f>
        <v/>
      </c>
      <c r="DT143" s="277" t="str">
        <f ca="true">+IF(OFFSET('Hygiene Data'!$E$13,0,10*ROW('Hygiene Data'!E137))="","",OFFSET('Hygiene Data'!$E$13,0,10*ROW('Hygiene Data'!E137)))</f>
        <v/>
      </c>
      <c r="DU143" s="277" t="str">
        <f ca="true">+IF(OFFSET('Hygiene Data'!$F$11,0,10*ROW('Hygiene Data'!F137))="","",OFFSET('Hygiene Data'!$F$11,0,10*ROW('Hygiene Data'!F137)))</f>
        <v/>
      </c>
      <c r="DV143" s="277" t="str">
        <f ca="true">+IF(OFFSET('Hygiene Data'!$F$12,0,10*ROW('Hygiene Data'!F137))="","",OFFSET('Hygiene Data'!$F$12,0,10*ROW('Hygiene Data'!F137)))</f>
        <v/>
      </c>
      <c r="DW143" s="277" t="str">
        <f ca="true">+IF(OFFSET('Hygiene Data'!$F$13,0,10*ROW('Hygiene Data'!F137))="","",OFFSET('Hygiene Data'!$F$13,0,10*ROW('Hygiene Data'!F137)))</f>
        <v/>
      </c>
      <c r="DX143" s="277" t="str">
        <f ca="true">+IF(OFFSET('Hygiene Data'!$G$11,0,10*ROW('Hygiene Data'!G137))="","",OFFSET('Hygiene Data'!$G$11,0,10*ROW('Hygiene Data'!G137)))</f>
        <v/>
      </c>
      <c r="DY143" s="277" t="str">
        <f ca="true">+IF(OFFSET('Hygiene Data'!$G$12,0,10*ROW('Hygiene Data'!G137))="","",OFFSET('Hygiene Data'!$G$12,0,10*ROW('Hygiene Data'!G137)))</f>
        <v/>
      </c>
      <c r="DZ143" s="277" t="str">
        <f ca="true">+IF(OFFSET('Hygiene Data'!$G$13,0,10*ROW('Hygiene Data'!G137))="","",OFFSET('Hygiene Data'!$G$13,0,10*ROW('Hygiene Data'!G137)))</f>
        <v/>
      </c>
      <c r="EA143" s="277" t="str">
        <f ca="true">+IF(OFFSET('Hygiene Data'!$H$11,0,10*ROW('Hygiene Data'!H137))="","",OFFSET('Hygiene Data'!$H$11,0,10*ROW('Hygiene Data'!H137)))</f>
        <v/>
      </c>
      <c r="EB143" s="277" t="str">
        <f ca="true">+IF(OFFSET('Hygiene Data'!$H$12,0,10*ROW('Hygiene Data'!H137))="","",OFFSET('Hygiene Data'!$H$12,0,10*ROW('Hygiene Data'!H137)))</f>
        <v/>
      </c>
      <c r="EC143" s="277" t="str">
        <f ca="true">+IF(OFFSET('Hygiene Data'!$H$13,0,10*ROW('Hygiene Data'!H137))="","",OFFSET('Hygiene Data'!$H$13,0,10*ROW('Hygiene Data'!H137)))</f>
        <v/>
      </c>
      <c r="ED143" s="277" t="str">
        <f ca="true">+IF(OFFSET('Hygiene Data'!$I$11,0,10*ROW('Hygiene Data'!I137))="","",OFFSET('Hygiene Data'!$I$11,0,10*ROW('Hygiene Data'!I137)))</f>
        <v/>
      </c>
      <c r="EE143" s="277" t="str">
        <f ca="true">+IF(OFFSET('Hygiene Data'!$I$12,0,10*ROW('Hygiene Data'!I137))="","",OFFSET('Hygiene Data'!$I$12,0,10*ROW('Hygiene Data'!I137)))</f>
        <v/>
      </c>
      <c r="EF143" s="277"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33" t="str">
        <f t="shared" ca="true" si="2"/>
        <v/>
      </c>
      <c r="D144" s="92"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2"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2"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2"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2"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2"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2"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2"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2"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2"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2"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2"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2"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2"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2"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2"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2"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2"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3"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3"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3"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3"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3"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3"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3"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3"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3"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3"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3"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3"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3"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3"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3"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3"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3"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3"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3"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3"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3"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3"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3"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3"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3"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3"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3"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3"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3"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3"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4"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4"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4"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4"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4"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4"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4"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4"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4"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4"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4"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4"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4"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4"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4"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4"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4"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4"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7"/>
      <c r="BS144" s="277" t="str">
        <f ca="true">+IF(OFFSET('Water Data'!$D$27,0,10*ROW('Water Data'!D138))="","",OFFSET('Water Data'!$D$27,0,10*ROW('Water Data'!D138)))</f>
        <v/>
      </c>
      <c r="BT144" s="277" t="str">
        <f ca="true">+IF(OFFSET('Water Data'!$D$28,0,10*ROW('Water Data'!D138))="","",OFFSET('Water Data'!$D$28,0,10*ROW('Water Data'!D138)))</f>
        <v/>
      </c>
      <c r="BU144" s="277" t="str">
        <f ca="true">+IF(OFFSET('Water Data'!$D$29,0,10*ROW('Water Data'!D138))="","",OFFSET('Water Data'!$D$29,0,10*ROW('Water Data'!D138)))</f>
        <v/>
      </c>
      <c r="BV144" s="277" t="str">
        <f ca="true">+IF(OFFSET('Water Data'!$E$27,0,10*ROW('Water Data'!E138))="","",OFFSET('Water Data'!$E$27,0,10*ROW('Water Data'!E138)))</f>
        <v/>
      </c>
      <c r="BW144" s="277" t="str">
        <f ca="true">+IF(OFFSET('Water Data'!$E$28,0,10*ROW('Water Data'!E138))="","",OFFSET('Water Data'!$E$28,0,10*ROW('Water Data'!E138)))</f>
        <v/>
      </c>
      <c r="BX144" s="277" t="str">
        <f ca="true">+IF(OFFSET('Water Data'!$E$29,0,10*ROW('Water Data'!E138))="","",OFFSET('Water Data'!$E$29,0,10*ROW('Water Data'!E138)))</f>
        <v/>
      </c>
      <c r="BY144" s="277" t="str">
        <f ca="true">+IF(OFFSET('Water Data'!$F$27,0,10*ROW('Water Data'!F138))="","",OFFSET('Water Data'!$F$27,0,10*ROW('Water Data'!F138)))</f>
        <v/>
      </c>
      <c r="BZ144" s="277" t="str">
        <f ca="true">+IF(OFFSET('Water Data'!$F$28,0,10*ROW('Water Data'!F138))="","",OFFSET('Water Data'!$F$28,0,10*ROW('Water Data'!F138)))</f>
        <v/>
      </c>
      <c r="CA144" s="277" t="str">
        <f ca="true">+IF(OFFSET('Water Data'!$F$29,0,10*ROW('Water Data'!F138))="","",OFFSET('Water Data'!$F$29,0,10*ROW('Water Data'!F138)))</f>
        <v/>
      </c>
      <c r="CB144" s="277" t="str">
        <f ca="true">+IF(OFFSET('Water Data'!$G$27,0,10*ROW('Water Data'!G138))="","",OFFSET('Water Data'!$G$27,0,10*ROW('Water Data'!G138)))</f>
        <v/>
      </c>
      <c r="CC144" s="277" t="str">
        <f ca="true">+IF(OFFSET('Water Data'!$G$28,0,10*ROW('Water Data'!G138))="","",OFFSET('Water Data'!$G$28,0,10*ROW('Water Data'!G138)))</f>
        <v/>
      </c>
      <c r="CD144" s="277" t="str">
        <f ca="true">+IF(OFFSET('Water Data'!$G$29,0,10*ROW('Water Data'!G138))="","",OFFSET('Water Data'!$G$29,0,10*ROW('Water Data'!G138)))</f>
        <v/>
      </c>
      <c r="CE144" s="277" t="str">
        <f ca="true">+IF(OFFSET('Water Data'!$H$27,0,10*ROW('Water Data'!H138))="","",OFFSET('Water Data'!$H$27,0,10*ROW('Water Data'!H138)))</f>
        <v/>
      </c>
      <c r="CF144" s="277" t="str">
        <f ca="true">+IF(OFFSET('Water Data'!$H$28,0,10*ROW('Water Data'!H138))="","",OFFSET('Water Data'!$H$28,0,10*ROW('Water Data'!H138)))</f>
        <v/>
      </c>
      <c r="CG144" s="277" t="str">
        <f ca="true">+IF(OFFSET('Water Data'!$H$29,0,10*ROW('Water Data'!H138))="","",OFFSET('Water Data'!$H$29,0,10*ROW('Water Data'!H138)))</f>
        <v/>
      </c>
      <c r="CH144" s="277" t="str">
        <f ca="true">+IF(OFFSET('Water Data'!$I$27,0,10*ROW('Water Data'!I138))="","",OFFSET('Water Data'!$I$27,0,10*ROW('Water Data'!I138)))</f>
        <v/>
      </c>
      <c r="CI144" s="277" t="str">
        <f ca="true">+IF(OFFSET('Water Data'!$I$28,0,10*ROW('Water Data'!I138))="","",OFFSET('Water Data'!$I$28,0,10*ROW('Water Data'!I138)))</f>
        <v/>
      </c>
      <c r="CJ144" s="277" t="str">
        <f ca="true">+IF(OFFSET('Water Data'!$I$29,0,10*ROW('Water Data'!I138))="","",OFFSET('Water Data'!$I$29,0,10*ROW('Water Data'!I138)))</f>
        <v/>
      </c>
      <c r="CK144" s="277" t="str">
        <f ca="true">+IF(OFFSET('Sanitation Data'!$D$28,0,10*ROW('Sanitation Data'!D138))="","",OFFSET('Sanitation Data'!$D$28,0,10*ROW('Sanitation Data'!D138)))</f>
        <v/>
      </c>
      <c r="CL144" s="277" t="str">
        <f ca="true">+IF(OFFSET('Sanitation Data'!$D$29,0,10*ROW('Sanitation Data'!D138))="","",OFFSET('Sanitation Data'!$D$29,0,10*ROW('Sanitation Data'!D138)))</f>
        <v/>
      </c>
      <c r="CM144" s="277" t="str">
        <f ca="true">+IF(OFFSET('Sanitation Data'!$D$30,0,10*ROW('Sanitation Data'!D138))="","",OFFSET('Sanitation Data'!$D$30,0,10*ROW('Sanitation Data'!D138)))</f>
        <v/>
      </c>
      <c r="CN144" s="277" t="str">
        <f ca="true">+IF(OFFSET('Sanitation Data'!$D$31,0,10*ROW('Sanitation Data'!D138))="","",OFFSET('Sanitation Data'!$D$31,0,10*ROW('Sanitation Data'!D138)))</f>
        <v/>
      </c>
      <c r="CO144" s="277" t="str">
        <f ca="true">+IF(OFFSET('Sanitation Data'!$D$32,0,10*ROW('Sanitation Data'!D138))="","",OFFSET('Sanitation Data'!$D$32,0,10*ROW('Sanitation Data'!D138)))</f>
        <v/>
      </c>
      <c r="CP144" s="277" t="str">
        <f ca="true">+IF(OFFSET('Sanitation Data'!$E$28,0,10*ROW('Sanitation Data'!E138))="","",OFFSET('Sanitation Data'!$E$28,0,10*ROW('Sanitation Data'!E138)))</f>
        <v/>
      </c>
      <c r="CQ144" s="277" t="str">
        <f ca="true">+IF(OFFSET('Sanitation Data'!$E$29,0,10*ROW('Sanitation Data'!E138))="","",OFFSET('Sanitation Data'!$E$29,0,10*ROW('Sanitation Data'!E138)))</f>
        <v/>
      </c>
      <c r="CR144" s="277" t="str">
        <f ca="true">+IF(OFFSET('Sanitation Data'!$E$30,0,10*ROW('Sanitation Data'!E138))="","",OFFSET('Sanitation Data'!$E$30,0,10*ROW('Sanitation Data'!E138)))</f>
        <v/>
      </c>
      <c r="CS144" s="277" t="str">
        <f ca="true">+IF(OFFSET('Sanitation Data'!$E$31,0,10*ROW('Sanitation Data'!E138))="","",OFFSET('Sanitation Data'!$E$31,0,10*ROW('Sanitation Data'!E138)))</f>
        <v/>
      </c>
      <c r="CT144" s="277" t="str">
        <f ca="true">+IF(OFFSET('Sanitation Data'!$E$32,0,10*ROW('Sanitation Data'!E138))="","",OFFSET('Sanitation Data'!$E$32,0,10*ROW('Sanitation Data'!E138)))</f>
        <v/>
      </c>
      <c r="CU144" s="277" t="str">
        <f ca="true">+IF(OFFSET('Sanitation Data'!$F$28,0,10*ROW('Sanitation Data'!F138))="","",OFFSET('Sanitation Data'!$F$28,0,10*ROW('Sanitation Data'!F138)))</f>
        <v/>
      </c>
      <c r="CV144" s="277" t="str">
        <f ca="true">+IF(OFFSET('Sanitation Data'!$F$29,0,10*ROW('Sanitation Data'!F138))="","",OFFSET('Sanitation Data'!$F$29,0,10*ROW('Sanitation Data'!F138)))</f>
        <v/>
      </c>
      <c r="CW144" s="277" t="str">
        <f ca="true">+IF(OFFSET('Sanitation Data'!$F$30,0,10*ROW('Sanitation Data'!F138))="","",OFFSET('Sanitation Data'!$F$30,0,10*ROW('Sanitation Data'!F138)))</f>
        <v/>
      </c>
      <c r="CX144" s="277" t="str">
        <f ca="true">+IF(OFFSET('Sanitation Data'!$F$31,0,10*ROW('Sanitation Data'!F138))="","",OFFSET('Sanitation Data'!$F$31,0,10*ROW('Sanitation Data'!F138)))</f>
        <v/>
      </c>
      <c r="CY144" s="277" t="str">
        <f ca="true">+IF(OFFSET('Sanitation Data'!$F$32,0,10*ROW('Sanitation Data'!F138))="","",OFFSET('Sanitation Data'!$F$32,0,10*ROW('Sanitation Data'!F138)))</f>
        <v/>
      </c>
      <c r="CZ144" s="277" t="str">
        <f ca="true">+IF(OFFSET('Sanitation Data'!$G$28,0,10*ROW('Sanitation Data'!G138))="","",OFFSET('Sanitation Data'!$G$28,0,10*ROW('Sanitation Data'!G138)))</f>
        <v/>
      </c>
      <c r="DA144" s="277" t="str">
        <f ca="true">+IF(OFFSET('Sanitation Data'!$G$29,0,10*ROW('Sanitation Data'!G138))="","",OFFSET('Sanitation Data'!$G$29,0,10*ROW('Sanitation Data'!G138)))</f>
        <v/>
      </c>
      <c r="DB144" s="277" t="str">
        <f ca="true">+IF(OFFSET('Sanitation Data'!$G$30,0,10*ROW('Sanitation Data'!G138))="","",OFFSET('Sanitation Data'!$G$30,0,10*ROW('Sanitation Data'!G138)))</f>
        <v/>
      </c>
      <c r="DC144" s="277" t="str">
        <f ca="true">+IF(OFFSET('Sanitation Data'!$G$31,0,10*ROW('Sanitation Data'!G138))="","",OFFSET('Sanitation Data'!$G$31,0,10*ROW('Sanitation Data'!G138)))</f>
        <v/>
      </c>
      <c r="DD144" s="277" t="str">
        <f ca="true">+IF(OFFSET('Sanitation Data'!$G$32,0,10*ROW('Sanitation Data'!G138))="","",OFFSET('Sanitation Data'!$G$32,0,10*ROW('Sanitation Data'!G138)))</f>
        <v/>
      </c>
      <c r="DE144" s="277" t="str">
        <f ca="true">+IF(OFFSET('Sanitation Data'!$H$28,0,10*ROW('Sanitation Data'!H138))="","",OFFSET('Sanitation Data'!$H$28,0,10*ROW('Sanitation Data'!H138)))</f>
        <v/>
      </c>
      <c r="DF144" s="277" t="str">
        <f ca="true">+IF(OFFSET('Sanitation Data'!$H$29,0,10*ROW('Sanitation Data'!H138))="","",OFFSET('Sanitation Data'!$H$29,0,10*ROW('Sanitation Data'!H138)))</f>
        <v/>
      </c>
      <c r="DG144" s="277" t="str">
        <f ca="true">+IF(OFFSET('Sanitation Data'!$H$30,0,10*ROW('Sanitation Data'!H138))="","",OFFSET('Sanitation Data'!$H$30,0,10*ROW('Sanitation Data'!H138)))</f>
        <v/>
      </c>
      <c r="DH144" s="277" t="str">
        <f ca="true">+IF(OFFSET('Sanitation Data'!$H$31,0,10*ROW('Sanitation Data'!H138))="","",OFFSET('Sanitation Data'!$H$31,0,10*ROW('Sanitation Data'!H138)))</f>
        <v/>
      </c>
      <c r="DI144" s="277" t="str">
        <f ca="true">+IF(OFFSET('Sanitation Data'!$H$32,0,10*ROW('Sanitation Data'!H138))="","",OFFSET('Sanitation Data'!$H$32,0,10*ROW('Sanitation Data'!H138)))</f>
        <v/>
      </c>
      <c r="DJ144" s="277" t="str">
        <f ca="true">+IF(OFFSET('Sanitation Data'!$I$28,0,10*ROW('Sanitation Data'!I138))="","",OFFSET('Sanitation Data'!$I$28,0,10*ROW('Sanitation Data'!I138)))</f>
        <v/>
      </c>
      <c r="DK144" s="277" t="str">
        <f ca="true">+IF(OFFSET('Sanitation Data'!$I$29,0,10*ROW('Sanitation Data'!I138))="","",OFFSET('Sanitation Data'!$I$29,0,10*ROW('Sanitation Data'!I138)))</f>
        <v/>
      </c>
      <c r="DL144" s="277" t="str">
        <f ca="true">+IF(OFFSET('Sanitation Data'!$I$30,0,10*ROW('Sanitation Data'!I138))="","",OFFSET('Sanitation Data'!$I$30,0,10*ROW('Sanitation Data'!I138)))</f>
        <v/>
      </c>
      <c r="DM144" s="277" t="str">
        <f ca="true">+IF(OFFSET('Sanitation Data'!$I$31,0,10*ROW('Sanitation Data'!I138))="","",OFFSET('Sanitation Data'!$I$31,0,10*ROW('Sanitation Data'!I138)))</f>
        <v/>
      </c>
      <c r="DN144" s="277" t="str">
        <f ca="true">+IF(OFFSET('Sanitation Data'!$I$32,0,10*ROW('Sanitation Data'!I138))="","",OFFSET('Sanitation Data'!$I$32,0,10*ROW('Sanitation Data'!I138)))</f>
        <v/>
      </c>
      <c r="DO144" s="277" t="str">
        <f ca="true">+IF(OFFSET('Hygiene Data'!$D$11,0,10*ROW('Hygiene Data'!D138))="","",OFFSET('Hygiene Data'!$D$11,0,10*ROW('Hygiene Data'!D138)))</f>
        <v/>
      </c>
      <c r="DP144" s="277" t="str">
        <f ca="true">+IF(OFFSET('Hygiene Data'!$D$12,0,10*ROW('Hygiene Data'!D138))="","",OFFSET('Hygiene Data'!$D$12,0,10*ROW('Hygiene Data'!D138)))</f>
        <v/>
      </c>
      <c r="DQ144" s="277" t="str">
        <f ca="true">+IF(OFFSET('Hygiene Data'!$D$13,0,10*ROW('Hygiene Data'!D138))="","",OFFSET('Hygiene Data'!$D$13,0,10*ROW('Hygiene Data'!D138)))</f>
        <v/>
      </c>
      <c r="DR144" s="277" t="str">
        <f ca="true">+IF(OFFSET('Hygiene Data'!$E$11,0,10*ROW('Hygiene Data'!E138))="","",OFFSET('Hygiene Data'!$E$11,0,10*ROW('Hygiene Data'!E138)))</f>
        <v/>
      </c>
      <c r="DS144" s="277" t="str">
        <f ca="true">+IF(OFFSET('Hygiene Data'!$E$12,0,10*ROW('Hygiene Data'!E138))="","",OFFSET('Hygiene Data'!$E$12,0,10*ROW('Hygiene Data'!E138)))</f>
        <v/>
      </c>
      <c r="DT144" s="277" t="str">
        <f ca="true">+IF(OFFSET('Hygiene Data'!$E$13,0,10*ROW('Hygiene Data'!E138))="","",OFFSET('Hygiene Data'!$E$13,0,10*ROW('Hygiene Data'!E138)))</f>
        <v/>
      </c>
      <c r="DU144" s="277" t="str">
        <f ca="true">+IF(OFFSET('Hygiene Data'!$F$11,0,10*ROW('Hygiene Data'!F138))="","",OFFSET('Hygiene Data'!$F$11,0,10*ROW('Hygiene Data'!F138)))</f>
        <v/>
      </c>
      <c r="DV144" s="277" t="str">
        <f ca="true">+IF(OFFSET('Hygiene Data'!$F$12,0,10*ROW('Hygiene Data'!F138))="","",OFFSET('Hygiene Data'!$F$12,0,10*ROW('Hygiene Data'!F138)))</f>
        <v/>
      </c>
      <c r="DW144" s="277" t="str">
        <f ca="true">+IF(OFFSET('Hygiene Data'!$F$13,0,10*ROW('Hygiene Data'!F138))="","",OFFSET('Hygiene Data'!$F$13,0,10*ROW('Hygiene Data'!F138)))</f>
        <v/>
      </c>
      <c r="DX144" s="277" t="str">
        <f ca="true">+IF(OFFSET('Hygiene Data'!$G$11,0,10*ROW('Hygiene Data'!G138))="","",OFFSET('Hygiene Data'!$G$11,0,10*ROW('Hygiene Data'!G138)))</f>
        <v/>
      </c>
      <c r="DY144" s="277" t="str">
        <f ca="true">+IF(OFFSET('Hygiene Data'!$G$12,0,10*ROW('Hygiene Data'!G138))="","",OFFSET('Hygiene Data'!$G$12,0,10*ROW('Hygiene Data'!G138)))</f>
        <v/>
      </c>
      <c r="DZ144" s="277" t="str">
        <f ca="true">+IF(OFFSET('Hygiene Data'!$G$13,0,10*ROW('Hygiene Data'!G138))="","",OFFSET('Hygiene Data'!$G$13,0,10*ROW('Hygiene Data'!G138)))</f>
        <v/>
      </c>
      <c r="EA144" s="277" t="str">
        <f ca="true">+IF(OFFSET('Hygiene Data'!$H$11,0,10*ROW('Hygiene Data'!H138))="","",OFFSET('Hygiene Data'!$H$11,0,10*ROW('Hygiene Data'!H138)))</f>
        <v/>
      </c>
      <c r="EB144" s="277" t="str">
        <f ca="true">+IF(OFFSET('Hygiene Data'!$H$12,0,10*ROW('Hygiene Data'!H138))="","",OFFSET('Hygiene Data'!$H$12,0,10*ROW('Hygiene Data'!H138)))</f>
        <v/>
      </c>
      <c r="EC144" s="277" t="str">
        <f ca="true">+IF(OFFSET('Hygiene Data'!$H$13,0,10*ROW('Hygiene Data'!H138))="","",OFFSET('Hygiene Data'!$H$13,0,10*ROW('Hygiene Data'!H138)))</f>
        <v/>
      </c>
      <c r="ED144" s="277" t="str">
        <f ca="true">+IF(OFFSET('Hygiene Data'!$I$11,0,10*ROW('Hygiene Data'!I138))="","",OFFSET('Hygiene Data'!$I$11,0,10*ROW('Hygiene Data'!I138)))</f>
        <v/>
      </c>
      <c r="EE144" s="277" t="str">
        <f ca="true">+IF(OFFSET('Hygiene Data'!$I$12,0,10*ROW('Hygiene Data'!I138))="","",OFFSET('Hygiene Data'!$I$12,0,10*ROW('Hygiene Data'!I138)))</f>
        <v/>
      </c>
      <c r="EF144" s="277"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33" t="str">
        <f t="shared" ca="true" si="2"/>
        <v/>
      </c>
      <c r="D145" s="92"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2"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2"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2"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2"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2"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2"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2"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2"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2"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2"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2"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2"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2"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2"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2"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2"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2"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3"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3"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3"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3"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3"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3"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3"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3"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3"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3"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3"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3"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3"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3"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3"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3"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3"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3"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3"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3"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3"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3"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3"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3"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3"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3"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3"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3"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3"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3"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4"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4"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4"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4"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4"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4"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4"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4"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4"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4"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4"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4"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4"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4"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4"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4"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4"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4"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7"/>
      <c r="BS145" s="277" t="str">
        <f ca="true">+IF(OFFSET('Water Data'!$D$27,0,10*ROW('Water Data'!D139))="","",OFFSET('Water Data'!$D$27,0,10*ROW('Water Data'!D139)))</f>
        <v/>
      </c>
      <c r="BT145" s="277" t="str">
        <f ca="true">+IF(OFFSET('Water Data'!$D$28,0,10*ROW('Water Data'!D139))="","",OFFSET('Water Data'!$D$28,0,10*ROW('Water Data'!D139)))</f>
        <v/>
      </c>
      <c r="BU145" s="277" t="str">
        <f ca="true">+IF(OFFSET('Water Data'!$D$29,0,10*ROW('Water Data'!D139))="","",OFFSET('Water Data'!$D$29,0,10*ROW('Water Data'!D139)))</f>
        <v/>
      </c>
      <c r="BV145" s="277" t="str">
        <f ca="true">+IF(OFFSET('Water Data'!$E$27,0,10*ROW('Water Data'!E139))="","",OFFSET('Water Data'!$E$27,0,10*ROW('Water Data'!E139)))</f>
        <v/>
      </c>
      <c r="BW145" s="277" t="str">
        <f ca="true">+IF(OFFSET('Water Data'!$E$28,0,10*ROW('Water Data'!E139))="","",OFFSET('Water Data'!$E$28,0,10*ROW('Water Data'!E139)))</f>
        <v/>
      </c>
      <c r="BX145" s="277" t="str">
        <f ca="true">+IF(OFFSET('Water Data'!$E$29,0,10*ROW('Water Data'!E139))="","",OFFSET('Water Data'!$E$29,0,10*ROW('Water Data'!E139)))</f>
        <v/>
      </c>
      <c r="BY145" s="277" t="str">
        <f ca="true">+IF(OFFSET('Water Data'!$F$27,0,10*ROW('Water Data'!F139))="","",OFFSET('Water Data'!$F$27,0,10*ROW('Water Data'!F139)))</f>
        <v/>
      </c>
      <c r="BZ145" s="277" t="str">
        <f ca="true">+IF(OFFSET('Water Data'!$F$28,0,10*ROW('Water Data'!F139))="","",OFFSET('Water Data'!$F$28,0,10*ROW('Water Data'!F139)))</f>
        <v/>
      </c>
      <c r="CA145" s="277" t="str">
        <f ca="true">+IF(OFFSET('Water Data'!$F$29,0,10*ROW('Water Data'!F139))="","",OFFSET('Water Data'!$F$29,0,10*ROW('Water Data'!F139)))</f>
        <v/>
      </c>
      <c r="CB145" s="277" t="str">
        <f ca="true">+IF(OFFSET('Water Data'!$G$27,0,10*ROW('Water Data'!G139))="","",OFFSET('Water Data'!$G$27,0,10*ROW('Water Data'!G139)))</f>
        <v/>
      </c>
      <c r="CC145" s="277" t="str">
        <f ca="true">+IF(OFFSET('Water Data'!$G$28,0,10*ROW('Water Data'!G139))="","",OFFSET('Water Data'!$G$28,0,10*ROW('Water Data'!G139)))</f>
        <v/>
      </c>
      <c r="CD145" s="277" t="str">
        <f ca="true">+IF(OFFSET('Water Data'!$G$29,0,10*ROW('Water Data'!G139))="","",OFFSET('Water Data'!$G$29,0,10*ROW('Water Data'!G139)))</f>
        <v/>
      </c>
      <c r="CE145" s="277" t="str">
        <f ca="true">+IF(OFFSET('Water Data'!$H$27,0,10*ROW('Water Data'!H139))="","",OFFSET('Water Data'!$H$27,0,10*ROW('Water Data'!H139)))</f>
        <v/>
      </c>
      <c r="CF145" s="277" t="str">
        <f ca="true">+IF(OFFSET('Water Data'!$H$28,0,10*ROW('Water Data'!H139))="","",OFFSET('Water Data'!$H$28,0,10*ROW('Water Data'!H139)))</f>
        <v/>
      </c>
      <c r="CG145" s="277" t="str">
        <f ca="true">+IF(OFFSET('Water Data'!$H$29,0,10*ROW('Water Data'!H139))="","",OFFSET('Water Data'!$H$29,0,10*ROW('Water Data'!H139)))</f>
        <v/>
      </c>
      <c r="CH145" s="277" t="str">
        <f ca="true">+IF(OFFSET('Water Data'!$I$27,0,10*ROW('Water Data'!I139))="","",OFFSET('Water Data'!$I$27,0,10*ROW('Water Data'!I139)))</f>
        <v/>
      </c>
      <c r="CI145" s="277" t="str">
        <f ca="true">+IF(OFFSET('Water Data'!$I$28,0,10*ROW('Water Data'!I139))="","",OFFSET('Water Data'!$I$28,0,10*ROW('Water Data'!I139)))</f>
        <v/>
      </c>
      <c r="CJ145" s="277" t="str">
        <f ca="true">+IF(OFFSET('Water Data'!$I$29,0,10*ROW('Water Data'!I139))="","",OFFSET('Water Data'!$I$29,0,10*ROW('Water Data'!I139)))</f>
        <v/>
      </c>
      <c r="CK145" s="277" t="str">
        <f ca="true">+IF(OFFSET('Sanitation Data'!$D$28,0,10*ROW('Sanitation Data'!D139))="","",OFFSET('Sanitation Data'!$D$28,0,10*ROW('Sanitation Data'!D139)))</f>
        <v/>
      </c>
      <c r="CL145" s="277" t="str">
        <f ca="true">+IF(OFFSET('Sanitation Data'!$D$29,0,10*ROW('Sanitation Data'!D139))="","",OFFSET('Sanitation Data'!$D$29,0,10*ROW('Sanitation Data'!D139)))</f>
        <v/>
      </c>
      <c r="CM145" s="277" t="str">
        <f ca="true">+IF(OFFSET('Sanitation Data'!$D$30,0,10*ROW('Sanitation Data'!D139))="","",OFFSET('Sanitation Data'!$D$30,0,10*ROW('Sanitation Data'!D139)))</f>
        <v/>
      </c>
      <c r="CN145" s="277" t="str">
        <f ca="true">+IF(OFFSET('Sanitation Data'!$D$31,0,10*ROW('Sanitation Data'!D139))="","",OFFSET('Sanitation Data'!$D$31,0,10*ROW('Sanitation Data'!D139)))</f>
        <v/>
      </c>
      <c r="CO145" s="277" t="str">
        <f ca="true">+IF(OFFSET('Sanitation Data'!$D$32,0,10*ROW('Sanitation Data'!D139))="","",OFFSET('Sanitation Data'!$D$32,0,10*ROW('Sanitation Data'!D139)))</f>
        <v/>
      </c>
      <c r="CP145" s="277" t="str">
        <f ca="true">+IF(OFFSET('Sanitation Data'!$E$28,0,10*ROW('Sanitation Data'!E139))="","",OFFSET('Sanitation Data'!$E$28,0,10*ROW('Sanitation Data'!E139)))</f>
        <v/>
      </c>
      <c r="CQ145" s="277" t="str">
        <f ca="true">+IF(OFFSET('Sanitation Data'!$E$29,0,10*ROW('Sanitation Data'!E139))="","",OFFSET('Sanitation Data'!$E$29,0,10*ROW('Sanitation Data'!E139)))</f>
        <v/>
      </c>
      <c r="CR145" s="277" t="str">
        <f ca="true">+IF(OFFSET('Sanitation Data'!$E$30,0,10*ROW('Sanitation Data'!E139))="","",OFFSET('Sanitation Data'!$E$30,0,10*ROW('Sanitation Data'!E139)))</f>
        <v/>
      </c>
      <c r="CS145" s="277" t="str">
        <f ca="true">+IF(OFFSET('Sanitation Data'!$E$31,0,10*ROW('Sanitation Data'!E139))="","",OFFSET('Sanitation Data'!$E$31,0,10*ROW('Sanitation Data'!E139)))</f>
        <v/>
      </c>
      <c r="CT145" s="277" t="str">
        <f ca="true">+IF(OFFSET('Sanitation Data'!$E$32,0,10*ROW('Sanitation Data'!E139))="","",OFFSET('Sanitation Data'!$E$32,0,10*ROW('Sanitation Data'!E139)))</f>
        <v/>
      </c>
      <c r="CU145" s="277" t="str">
        <f ca="true">+IF(OFFSET('Sanitation Data'!$F$28,0,10*ROW('Sanitation Data'!F139))="","",OFFSET('Sanitation Data'!$F$28,0,10*ROW('Sanitation Data'!F139)))</f>
        <v/>
      </c>
      <c r="CV145" s="277" t="str">
        <f ca="true">+IF(OFFSET('Sanitation Data'!$F$29,0,10*ROW('Sanitation Data'!F139))="","",OFFSET('Sanitation Data'!$F$29,0,10*ROW('Sanitation Data'!F139)))</f>
        <v/>
      </c>
      <c r="CW145" s="277" t="str">
        <f ca="true">+IF(OFFSET('Sanitation Data'!$F$30,0,10*ROW('Sanitation Data'!F139))="","",OFFSET('Sanitation Data'!$F$30,0,10*ROW('Sanitation Data'!F139)))</f>
        <v/>
      </c>
      <c r="CX145" s="277" t="str">
        <f ca="true">+IF(OFFSET('Sanitation Data'!$F$31,0,10*ROW('Sanitation Data'!F139))="","",OFFSET('Sanitation Data'!$F$31,0,10*ROW('Sanitation Data'!F139)))</f>
        <v/>
      </c>
      <c r="CY145" s="277" t="str">
        <f ca="true">+IF(OFFSET('Sanitation Data'!$F$32,0,10*ROW('Sanitation Data'!F139))="","",OFFSET('Sanitation Data'!$F$32,0,10*ROW('Sanitation Data'!F139)))</f>
        <v/>
      </c>
      <c r="CZ145" s="277" t="str">
        <f ca="true">+IF(OFFSET('Sanitation Data'!$G$28,0,10*ROW('Sanitation Data'!G139))="","",OFFSET('Sanitation Data'!$G$28,0,10*ROW('Sanitation Data'!G139)))</f>
        <v/>
      </c>
      <c r="DA145" s="277" t="str">
        <f ca="true">+IF(OFFSET('Sanitation Data'!$G$29,0,10*ROW('Sanitation Data'!G139))="","",OFFSET('Sanitation Data'!$G$29,0,10*ROW('Sanitation Data'!G139)))</f>
        <v/>
      </c>
      <c r="DB145" s="277" t="str">
        <f ca="true">+IF(OFFSET('Sanitation Data'!$G$30,0,10*ROW('Sanitation Data'!G139))="","",OFFSET('Sanitation Data'!$G$30,0,10*ROW('Sanitation Data'!G139)))</f>
        <v/>
      </c>
      <c r="DC145" s="277" t="str">
        <f ca="true">+IF(OFFSET('Sanitation Data'!$G$31,0,10*ROW('Sanitation Data'!G139))="","",OFFSET('Sanitation Data'!$G$31,0,10*ROW('Sanitation Data'!G139)))</f>
        <v/>
      </c>
      <c r="DD145" s="277" t="str">
        <f ca="true">+IF(OFFSET('Sanitation Data'!$G$32,0,10*ROW('Sanitation Data'!G139))="","",OFFSET('Sanitation Data'!$G$32,0,10*ROW('Sanitation Data'!G139)))</f>
        <v/>
      </c>
      <c r="DE145" s="277" t="str">
        <f ca="true">+IF(OFFSET('Sanitation Data'!$H$28,0,10*ROW('Sanitation Data'!H139))="","",OFFSET('Sanitation Data'!$H$28,0,10*ROW('Sanitation Data'!H139)))</f>
        <v/>
      </c>
      <c r="DF145" s="277" t="str">
        <f ca="true">+IF(OFFSET('Sanitation Data'!$H$29,0,10*ROW('Sanitation Data'!H139))="","",OFFSET('Sanitation Data'!$H$29,0,10*ROW('Sanitation Data'!H139)))</f>
        <v/>
      </c>
      <c r="DG145" s="277" t="str">
        <f ca="true">+IF(OFFSET('Sanitation Data'!$H$30,0,10*ROW('Sanitation Data'!H139))="","",OFFSET('Sanitation Data'!$H$30,0,10*ROW('Sanitation Data'!H139)))</f>
        <v/>
      </c>
      <c r="DH145" s="277" t="str">
        <f ca="true">+IF(OFFSET('Sanitation Data'!$H$31,0,10*ROW('Sanitation Data'!H139))="","",OFFSET('Sanitation Data'!$H$31,0,10*ROW('Sanitation Data'!H139)))</f>
        <v/>
      </c>
      <c r="DI145" s="277" t="str">
        <f ca="true">+IF(OFFSET('Sanitation Data'!$H$32,0,10*ROW('Sanitation Data'!H139))="","",OFFSET('Sanitation Data'!$H$32,0,10*ROW('Sanitation Data'!H139)))</f>
        <v/>
      </c>
      <c r="DJ145" s="277" t="str">
        <f ca="true">+IF(OFFSET('Sanitation Data'!$I$28,0,10*ROW('Sanitation Data'!I139))="","",OFFSET('Sanitation Data'!$I$28,0,10*ROW('Sanitation Data'!I139)))</f>
        <v/>
      </c>
      <c r="DK145" s="277" t="str">
        <f ca="true">+IF(OFFSET('Sanitation Data'!$I$29,0,10*ROW('Sanitation Data'!I139))="","",OFFSET('Sanitation Data'!$I$29,0,10*ROW('Sanitation Data'!I139)))</f>
        <v/>
      </c>
      <c r="DL145" s="277" t="str">
        <f ca="true">+IF(OFFSET('Sanitation Data'!$I$30,0,10*ROW('Sanitation Data'!I139))="","",OFFSET('Sanitation Data'!$I$30,0,10*ROW('Sanitation Data'!I139)))</f>
        <v/>
      </c>
      <c r="DM145" s="277" t="str">
        <f ca="true">+IF(OFFSET('Sanitation Data'!$I$31,0,10*ROW('Sanitation Data'!I139))="","",OFFSET('Sanitation Data'!$I$31,0,10*ROW('Sanitation Data'!I139)))</f>
        <v/>
      </c>
      <c r="DN145" s="277" t="str">
        <f ca="true">+IF(OFFSET('Sanitation Data'!$I$32,0,10*ROW('Sanitation Data'!I139))="","",OFFSET('Sanitation Data'!$I$32,0,10*ROW('Sanitation Data'!I139)))</f>
        <v/>
      </c>
      <c r="DO145" s="277" t="str">
        <f ca="true">+IF(OFFSET('Hygiene Data'!$D$11,0,10*ROW('Hygiene Data'!D139))="","",OFFSET('Hygiene Data'!$D$11,0,10*ROW('Hygiene Data'!D139)))</f>
        <v/>
      </c>
      <c r="DP145" s="277" t="str">
        <f ca="true">+IF(OFFSET('Hygiene Data'!$D$12,0,10*ROW('Hygiene Data'!D139))="","",OFFSET('Hygiene Data'!$D$12,0,10*ROW('Hygiene Data'!D139)))</f>
        <v/>
      </c>
      <c r="DQ145" s="277" t="str">
        <f ca="true">+IF(OFFSET('Hygiene Data'!$D$13,0,10*ROW('Hygiene Data'!D139))="","",OFFSET('Hygiene Data'!$D$13,0,10*ROW('Hygiene Data'!D139)))</f>
        <v/>
      </c>
      <c r="DR145" s="277" t="str">
        <f ca="true">+IF(OFFSET('Hygiene Data'!$E$11,0,10*ROW('Hygiene Data'!E139))="","",OFFSET('Hygiene Data'!$E$11,0,10*ROW('Hygiene Data'!E139)))</f>
        <v/>
      </c>
      <c r="DS145" s="277" t="str">
        <f ca="true">+IF(OFFSET('Hygiene Data'!$E$12,0,10*ROW('Hygiene Data'!E139))="","",OFFSET('Hygiene Data'!$E$12,0,10*ROW('Hygiene Data'!E139)))</f>
        <v/>
      </c>
      <c r="DT145" s="277" t="str">
        <f ca="true">+IF(OFFSET('Hygiene Data'!$E$13,0,10*ROW('Hygiene Data'!E139))="","",OFFSET('Hygiene Data'!$E$13,0,10*ROW('Hygiene Data'!E139)))</f>
        <v/>
      </c>
      <c r="DU145" s="277" t="str">
        <f ca="true">+IF(OFFSET('Hygiene Data'!$F$11,0,10*ROW('Hygiene Data'!F139))="","",OFFSET('Hygiene Data'!$F$11,0,10*ROW('Hygiene Data'!F139)))</f>
        <v/>
      </c>
      <c r="DV145" s="277" t="str">
        <f ca="true">+IF(OFFSET('Hygiene Data'!$F$12,0,10*ROW('Hygiene Data'!F139))="","",OFFSET('Hygiene Data'!$F$12,0,10*ROW('Hygiene Data'!F139)))</f>
        <v/>
      </c>
      <c r="DW145" s="277" t="str">
        <f ca="true">+IF(OFFSET('Hygiene Data'!$F$13,0,10*ROW('Hygiene Data'!F139))="","",OFFSET('Hygiene Data'!$F$13,0,10*ROW('Hygiene Data'!F139)))</f>
        <v/>
      </c>
      <c r="DX145" s="277" t="str">
        <f ca="true">+IF(OFFSET('Hygiene Data'!$G$11,0,10*ROW('Hygiene Data'!G139))="","",OFFSET('Hygiene Data'!$G$11,0,10*ROW('Hygiene Data'!G139)))</f>
        <v/>
      </c>
      <c r="DY145" s="277" t="str">
        <f ca="true">+IF(OFFSET('Hygiene Data'!$G$12,0,10*ROW('Hygiene Data'!G139))="","",OFFSET('Hygiene Data'!$G$12,0,10*ROW('Hygiene Data'!G139)))</f>
        <v/>
      </c>
      <c r="DZ145" s="277" t="str">
        <f ca="true">+IF(OFFSET('Hygiene Data'!$G$13,0,10*ROW('Hygiene Data'!G139))="","",OFFSET('Hygiene Data'!$G$13,0,10*ROW('Hygiene Data'!G139)))</f>
        <v/>
      </c>
      <c r="EA145" s="277" t="str">
        <f ca="true">+IF(OFFSET('Hygiene Data'!$H$11,0,10*ROW('Hygiene Data'!H139))="","",OFFSET('Hygiene Data'!$H$11,0,10*ROW('Hygiene Data'!H139)))</f>
        <v/>
      </c>
      <c r="EB145" s="277" t="str">
        <f ca="true">+IF(OFFSET('Hygiene Data'!$H$12,0,10*ROW('Hygiene Data'!H139))="","",OFFSET('Hygiene Data'!$H$12,0,10*ROW('Hygiene Data'!H139)))</f>
        <v/>
      </c>
      <c r="EC145" s="277" t="str">
        <f ca="true">+IF(OFFSET('Hygiene Data'!$H$13,0,10*ROW('Hygiene Data'!H139))="","",OFFSET('Hygiene Data'!$H$13,0,10*ROW('Hygiene Data'!H139)))</f>
        <v/>
      </c>
      <c r="ED145" s="277" t="str">
        <f ca="true">+IF(OFFSET('Hygiene Data'!$I$11,0,10*ROW('Hygiene Data'!I139))="","",OFFSET('Hygiene Data'!$I$11,0,10*ROW('Hygiene Data'!I139)))</f>
        <v/>
      </c>
      <c r="EE145" s="277" t="str">
        <f ca="true">+IF(OFFSET('Hygiene Data'!$I$12,0,10*ROW('Hygiene Data'!I139))="","",OFFSET('Hygiene Data'!$I$12,0,10*ROW('Hygiene Data'!I139)))</f>
        <v/>
      </c>
      <c r="EF145" s="277"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33" t="str">
        <f t="shared" ca="true" si="2"/>
        <v/>
      </c>
      <c r="D146" s="92"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2"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2"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2"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2"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2"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2"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2"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2"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2"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2"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2"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2"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2"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2"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2"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2"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2"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3"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3"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3"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3"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3"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3"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3"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3"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3"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3"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3"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3"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3"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3"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3"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3"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3"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3"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3"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3"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3"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3"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3"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3"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3"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3"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3"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3"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3"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3"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4"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4"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4"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4"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4"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4"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4"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4"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4"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4"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4"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4"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4"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4"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4"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4"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4"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4"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7"/>
      <c r="BS146" s="277" t="str">
        <f ca="true">+IF(OFFSET('Water Data'!$D$27,0,10*ROW('Water Data'!D140))="","",OFFSET('Water Data'!$D$27,0,10*ROW('Water Data'!D140)))</f>
        <v/>
      </c>
      <c r="BT146" s="277" t="str">
        <f ca="true">+IF(OFFSET('Water Data'!$D$28,0,10*ROW('Water Data'!D140))="","",OFFSET('Water Data'!$D$28,0,10*ROW('Water Data'!D140)))</f>
        <v/>
      </c>
      <c r="BU146" s="277" t="str">
        <f ca="true">+IF(OFFSET('Water Data'!$D$29,0,10*ROW('Water Data'!D140))="","",OFFSET('Water Data'!$D$29,0,10*ROW('Water Data'!D140)))</f>
        <v/>
      </c>
      <c r="BV146" s="277" t="str">
        <f ca="true">+IF(OFFSET('Water Data'!$E$27,0,10*ROW('Water Data'!E140))="","",OFFSET('Water Data'!$E$27,0,10*ROW('Water Data'!E140)))</f>
        <v/>
      </c>
      <c r="BW146" s="277" t="str">
        <f ca="true">+IF(OFFSET('Water Data'!$E$28,0,10*ROW('Water Data'!E140))="","",OFFSET('Water Data'!$E$28,0,10*ROW('Water Data'!E140)))</f>
        <v/>
      </c>
      <c r="BX146" s="277" t="str">
        <f ca="true">+IF(OFFSET('Water Data'!$E$29,0,10*ROW('Water Data'!E140))="","",OFFSET('Water Data'!$E$29,0,10*ROW('Water Data'!E140)))</f>
        <v/>
      </c>
      <c r="BY146" s="277" t="str">
        <f ca="true">+IF(OFFSET('Water Data'!$F$27,0,10*ROW('Water Data'!F140))="","",OFFSET('Water Data'!$F$27,0,10*ROW('Water Data'!F140)))</f>
        <v/>
      </c>
      <c r="BZ146" s="277" t="str">
        <f ca="true">+IF(OFFSET('Water Data'!$F$28,0,10*ROW('Water Data'!F140))="","",OFFSET('Water Data'!$F$28,0,10*ROW('Water Data'!F140)))</f>
        <v/>
      </c>
      <c r="CA146" s="277" t="str">
        <f ca="true">+IF(OFFSET('Water Data'!$F$29,0,10*ROW('Water Data'!F140))="","",OFFSET('Water Data'!$F$29,0,10*ROW('Water Data'!F140)))</f>
        <v/>
      </c>
      <c r="CB146" s="277" t="str">
        <f ca="true">+IF(OFFSET('Water Data'!$G$27,0,10*ROW('Water Data'!G140))="","",OFFSET('Water Data'!$G$27,0,10*ROW('Water Data'!G140)))</f>
        <v/>
      </c>
      <c r="CC146" s="277" t="str">
        <f ca="true">+IF(OFFSET('Water Data'!$G$28,0,10*ROW('Water Data'!G140))="","",OFFSET('Water Data'!$G$28,0,10*ROW('Water Data'!G140)))</f>
        <v/>
      </c>
      <c r="CD146" s="277" t="str">
        <f ca="true">+IF(OFFSET('Water Data'!$G$29,0,10*ROW('Water Data'!G140))="","",OFFSET('Water Data'!$G$29,0,10*ROW('Water Data'!G140)))</f>
        <v/>
      </c>
      <c r="CE146" s="277" t="str">
        <f ca="true">+IF(OFFSET('Water Data'!$H$27,0,10*ROW('Water Data'!H140))="","",OFFSET('Water Data'!$H$27,0,10*ROW('Water Data'!H140)))</f>
        <v/>
      </c>
      <c r="CF146" s="277" t="str">
        <f ca="true">+IF(OFFSET('Water Data'!$H$28,0,10*ROW('Water Data'!H140))="","",OFFSET('Water Data'!$H$28,0,10*ROW('Water Data'!H140)))</f>
        <v/>
      </c>
      <c r="CG146" s="277" t="str">
        <f ca="true">+IF(OFFSET('Water Data'!$H$29,0,10*ROW('Water Data'!H140))="","",OFFSET('Water Data'!$H$29,0,10*ROW('Water Data'!H140)))</f>
        <v/>
      </c>
      <c r="CH146" s="277" t="str">
        <f ca="true">+IF(OFFSET('Water Data'!$I$27,0,10*ROW('Water Data'!I140))="","",OFFSET('Water Data'!$I$27,0,10*ROW('Water Data'!I140)))</f>
        <v/>
      </c>
      <c r="CI146" s="277" t="str">
        <f ca="true">+IF(OFFSET('Water Data'!$I$28,0,10*ROW('Water Data'!I140))="","",OFFSET('Water Data'!$I$28,0,10*ROW('Water Data'!I140)))</f>
        <v/>
      </c>
      <c r="CJ146" s="277" t="str">
        <f ca="true">+IF(OFFSET('Water Data'!$I$29,0,10*ROW('Water Data'!I140))="","",OFFSET('Water Data'!$I$29,0,10*ROW('Water Data'!I140)))</f>
        <v/>
      </c>
      <c r="CK146" s="277" t="str">
        <f ca="true">+IF(OFFSET('Sanitation Data'!$D$28,0,10*ROW('Sanitation Data'!D140))="","",OFFSET('Sanitation Data'!$D$28,0,10*ROW('Sanitation Data'!D140)))</f>
        <v/>
      </c>
      <c r="CL146" s="277" t="str">
        <f ca="true">+IF(OFFSET('Sanitation Data'!$D$29,0,10*ROW('Sanitation Data'!D140))="","",OFFSET('Sanitation Data'!$D$29,0,10*ROW('Sanitation Data'!D140)))</f>
        <v/>
      </c>
      <c r="CM146" s="277" t="str">
        <f ca="true">+IF(OFFSET('Sanitation Data'!$D$30,0,10*ROW('Sanitation Data'!D140))="","",OFFSET('Sanitation Data'!$D$30,0,10*ROW('Sanitation Data'!D140)))</f>
        <v/>
      </c>
      <c r="CN146" s="277" t="str">
        <f ca="true">+IF(OFFSET('Sanitation Data'!$D$31,0,10*ROW('Sanitation Data'!D140))="","",OFFSET('Sanitation Data'!$D$31,0,10*ROW('Sanitation Data'!D140)))</f>
        <v/>
      </c>
      <c r="CO146" s="277" t="str">
        <f ca="true">+IF(OFFSET('Sanitation Data'!$D$32,0,10*ROW('Sanitation Data'!D140))="","",OFFSET('Sanitation Data'!$D$32,0,10*ROW('Sanitation Data'!D140)))</f>
        <v/>
      </c>
      <c r="CP146" s="277" t="str">
        <f ca="true">+IF(OFFSET('Sanitation Data'!$E$28,0,10*ROW('Sanitation Data'!E140))="","",OFFSET('Sanitation Data'!$E$28,0,10*ROW('Sanitation Data'!E140)))</f>
        <v/>
      </c>
      <c r="CQ146" s="277" t="str">
        <f ca="true">+IF(OFFSET('Sanitation Data'!$E$29,0,10*ROW('Sanitation Data'!E140))="","",OFFSET('Sanitation Data'!$E$29,0,10*ROW('Sanitation Data'!E140)))</f>
        <v/>
      </c>
      <c r="CR146" s="277" t="str">
        <f ca="true">+IF(OFFSET('Sanitation Data'!$E$30,0,10*ROW('Sanitation Data'!E140))="","",OFFSET('Sanitation Data'!$E$30,0,10*ROW('Sanitation Data'!E140)))</f>
        <v/>
      </c>
      <c r="CS146" s="277" t="str">
        <f ca="true">+IF(OFFSET('Sanitation Data'!$E$31,0,10*ROW('Sanitation Data'!E140))="","",OFFSET('Sanitation Data'!$E$31,0,10*ROW('Sanitation Data'!E140)))</f>
        <v/>
      </c>
      <c r="CT146" s="277" t="str">
        <f ca="true">+IF(OFFSET('Sanitation Data'!$E$32,0,10*ROW('Sanitation Data'!E140))="","",OFFSET('Sanitation Data'!$E$32,0,10*ROW('Sanitation Data'!E140)))</f>
        <v/>
      </c>
      <c r="CU146" s="277" t="str">
        <f ca="true">+IF(OFFSET('Sanitation Data'!$F$28,0,10*ROW('Sanitation Data'!F140))="","",OFFSET('Sanitation Data'!$F$28,0,10*ROW('Sanitation Data'!F140)))</f>
        <v/>
      </c>
      <c r="CV146" s="277" t="str">
        <f ca="true">+IF(OFFSET('Sanitation Data'!$F$29,0,10*ROW('Sanitation Data'!F140))="","",OFFSET('Sanitation Data'!$F$29,0,10*ROW('Sanitation Data'!F140)))</f>
        <v/>
      </c>
      <c r="CW146" s="277" t="str">
        <f ca="true">+IF(OFFSET('Sanitation Data'!$F$30,0,10*ROW('Sanitation Data'!F140))="","",OFFSET('Sanitation Data'!$F$30,0,10*ROW('Sanitation Data'!F140)))</f>
        <v/>
      </c>
      <c r="CX146" s="277" t="str">
        <f ca="true">+IF(OFFSET('Sanitation Data'!$F$31,0,10*ROW('Sanitation Data'!F140))="","",OFFSET('Sanitation Data'!$F$31,0,10*ROW('Sanitation Data'!F140)))</f>
        <v/>
      </c>
      <c r="CY146" s="277" t="str">
        <f ca="true">+IF(OFFSET('Sanitation Data'!$F$32,0,10*ROW('Sanitation Data'!F140))="","",OFFSET('Sanitation Data'!$F$32,0,10*ROW('Sanitation Data'!F140)))</f>
        <v/>
      </c>
      <c r="CZ146" s="277" t="str">
        <f ca="true">+IF(OFFSET('Sanitation Data'!$G$28,0,10*ROW('Sanitation Data'!G140))="","",OFFSET('Sanitation Data'!$G$28,0,10*ROW('Sanitation Data'!G140)))</f>
        <v/>
      </c>
      <c r="DA146" s="277" t="str">
        <f ca="true">+IF(OFFSET('Sanitation Data'!$G$29,0,10*ROW('Sanitation Data'!G140))="","",OFFSET('Sanitation Data'!$G$29,0,10*ROW('Sanitation Data'!G140)))</f>
        <v/>
      </c>
      <c r="DB146" s="277" t="str">
        <f ca="true">+IF(OFFSET('Sanitation Data'!$G$30,0,10*ROW('Sanitation Data'!G140))="","",OFFSET('Sanitation Data'!$G$30,0,10*ROW('Sanitation Data'!G140)))</f>
        <v/>
      </c>
      <c r="DC146" s="277" t="str">
        <f ca="true">+IF(OFFSET('Sanitation Data'!$G$31,0,10*ROW('Sanitation Data'!G140))="","",OFFSET('Sanitation Data'!$G$31,0,10*ROW('Sanitation Data'!G140)))</f>
        <v/>
      </c>
      <c r="DD146" s="277" t="str">
        <f ca="true">+IF(OFFSET('Sanitation Data'!$G$32,0,10*ROW('Sanitation Data'!G140))="","",OFFSET('Sanitation Data'!$G$32,0,10*ROW('Sanitation Data'!G140)))</f>
        <v/>
      </c>
      <c r="DE146" s="277" t="str">
        <f ca="true">+IF(OFFSET('Sanitation Data'!$H$28,0,10*ROW('Sanitation Data'!H140))="","",OFFSET('Sanitation Data'!$H$28,0,10*ROW('Sanitation Data'!H140)))</f>
        <v/>
      </c>
      <c r="DF146" s="277" t="str">
        <f ca="true">+IF(OFFSET('Sanitation Data'!$H$29,0,10*ROW('Sanitation Data'!H140))="","",OFFSET('Sanitation Data'!$H$29,0,10*ROW('Sanitation Data'!H140)))</f>
        <v/>
      </c>
      <c r="DG146" s="277" t="str">
        <f ca="true">+IF(OFFSET('Sanitation Data'!$H$30,0,10*ROW('Sanitation Data'!H140))="","",OFFSET('Sanitation Data'!$H$30,0,10*ROW('Sanitation Data'!H140)))</f>
        <v/>
      </c>
      <c r="DH146" s="277" t="str">
        <f ca="true">+IF(OFFSET('Sanitation Data'!$H$31,0,10*ROW('Sanitation Data'!H140))="","",OFFSET('Sanitation Data'!$H$31,0,10*ROW('Sanitation Data'!H140)))</f>
        <v/>
      </c>
      <c r="DI146" s="277" t="str">
        <f ca="true">+IF(OFFSET('Sanitation Data'!$H$32,0,10*ROW('Sanitation Data'!H140))="","",OFFSET('Sanitation Data'!$H$32,0,10*ROW('Sanitation Data'!H140)))</f>
        <v/>
      </c>
      <c r="DJ146" s="277" t="str">
        <f ca="true">+IF(OFFSET('Sanitation Data'!$I$28,0,10*ROW('Sanitation Data'!I140))="","",OFFSET('Sanitation Data'!$I$28,0,10*ROW('Sanitation Data'!I140)))</f>
        <v/>
      </c>
      <c r="DK146" s="277" t="str">
        <f ca="true">+IF(OFFSET('Sanitation Data'!$I$29,0,10*ROW('Sanitation Data'!I140))="","",OFFSET('Sanitation Data'!$I$29,0,10*ROW('Sanitation Data'!I140)))</f>
        <v/>
      </c>
      <c r="DL146" s="277" t="str">
        <f ca="true">+IF(OFFSET('Sanitation Data'!$I$30,0,10*ROW('Sanitation Data'!I140))="","",OFFSET('Sanitation Data'!$I$30,0,10*ROW('Sanitation Data'!I140)))</f>
        <v/>
      </c>
      <c r="DM146" s="277" t="str">
        <f ca="true">+IF(OFFSET('Sanitation Data'!$I$31,0,10*ROW('Sanitation Data'!I140))="","",OFFSET('Sanitation Data'!$I$31,0,10*ROW('Sanitation Data'!I140)))</f>
        <v/>
      </c>
      <c r="DN146" s="277" t="str">
        <f ca="true">+IF(OFFSET('Sanitation Data'!$I$32,0,10*ROW('Sanitation Data'!I140))="","",OFFSET('Sanitation Data'!$I$32,0,10*ROW('Sanitation Data'!I140)))</f>
        <v/>
      </c>
      <c r="DO146" s="277" t="str">
        <f ca="true">+IF(OFFSET('Hygiene Data'!$D$11,0,10*ROW('Hygiene Data'!D140))="","",OFFSET('Hygiene Data'!$D$11,0,10*ROW('Hygiene Data'!D140)))</f>
        <v/>
      </c>
      <c r="DP146" s="277" t="str">
        <f ca="true">+IF(OFFSET('Hygiene Data'!$D$12,0,10*ROW('Hygiene Data'!D140))="","",OFFSET('Hygiene Data'!$D$12,0,10*ROW('Hygiene Data'!D140)))</f>
        <v/>
      </c>
      <c r="DQ146" s="277" t="str">
        <f ca="true">+IF(OFFSET('Hygiene Data'!$D$13,0,10*ROW('Hygiene Data'!D140))="","",OFFSET('Hygiene Data'!$D$13,0,10*ROW('Hygiene Data'!D140)))</f>
        <v/>
      </c>
      <c r="DR146" s="277" t="str">
        <f ca="true">+IF(OFFSET('Hygiene Data'!$E$11,0,10*ROW('Hygiene Data'!E140))="","",OFFSET('Hygiene Data'!$E$11,0,10*ROW('Hygiene Data'!E140)))</f>
        <v/>
      </c>
      <c r="DS146" s="277" t="str">
        <f ca="true">+IF(OFFSET('Hygiene Data'!$E$12,0,10*ROW('Hygiene Data'!E140))="","",OFFSET('Hygiene Data'!$E$12,0,10*ROW('Hygiene Data'!E140)))</f>
        <v/>
      </c>
      <c r="DT146" s="277" t="str">
        <f ca="true">+IF(OFFSET('Hygiene Data'!$E$13,0,10*ROW('Hygiene Data'!E140))="","",OFFSET('Hygiene Data'!$E$13,0,10*ROW('Hygiene Data'!E140)))</f>
        <v/>
      </c>
      <c r="DU146" s="277" t="str">
        <f ca="true">+IF(OFFSET('Hygiene Data'!$F$11,0,10*ROW('Hygiene Data'!F140))="","",OFFSET('Hygiene Data'!$F$11,0,10*ROW('Hygiene Data'!F140)))</f>
        <v/>
      </c>
      <c r="DV146" s="277" t="str">
        <f ca="true">+IF(OFFSET('Hygiene Data'!$F$12,0,10*ROW('Hygiene Data'!F140))="","",OFFSET('Hygiene Data'!$F$12,0,10*ROW('Hygiene Data'!F140)))</f>
        <v/>
      </c>
      <c r="DW146" s="277" t="str">
        <f ca="true">+IF(OFFSET('Hygiene Data'!$F$13,0,10*ROW('Hygiene Data'!F140))="","",OFFSET('Hygiene Data'!$F$13,0,10*ROW('Hygiene Data'!F140)))</f>
        <v/>
      </c>
      <c r="DX146" s="277" t="str">
        <f ca="true">+IF(OFFSET('Hygiene Data'!$G$11,0,10*ROW('Hygiene Data'!G140))="","",OFFSET('Hygiene Data'!$G$11,0,10*ROW('Hygiene Data'!G140)))</f>
        <v/>
      </c>
      <c r="DY146" s="277" t="str">
        <f ca="true">+IF(OFFSET('Hygiene Data'!$G$12,0,10*ROW('Hygiene Data'!G140))="","",OFFSET('Hygiene Data'!$G$12,0,10*ROW('Hygiene Data'!G140)))</f>
        <v/>
      </c>
      <c r="DZ146" s="277" t="str">
        <f ca="true">+IF(OFFSET('Hygiene Data'!$G$13,0,10*ROW('Hygiene Data'!G140))="","",OFFSET('Hygiene Data'!$G$13,0,10*ROW('Hygiene Data'!G140)))</f>
        <v/>
      </c>
      <c r="EA146" s="277" t="str">
        <f ca="true">+IF(OFFSET('Hygiene Data'!$H$11,0,10*ROW('Hygiene Data'!H140))="","",OFFSET('Hygiene Data'!$H$11,0,10*ROW('Hygiene Data'!H140)))</f>
        <v/>
      </c>
      <c r="EB146" s="277" t="str">
        <f ca="true">+IF(OFFSET('Hygiene Data'!$H$12,0,10*ROW('Hygiene Data'!H140))="","",OFFSET('Hygiene Data'!$H$12,0,10*ROW('Hygiene Data'!H140)))</f>
        <v/>
      </c>
      <c r="EC146" s="277" t="str">
        <f ca="true">+IF(OFFSET('Hygiene Data'!$H$13,0,10*ROW('Hygiene Data'!H140))="","",OFFSET('Hygiene Data'!$H$13,0,10*ROW('Hygiene Data'!H140)))</f>
        <v/>
      </c>
      <c r="ED146" s="277" t="str">
        <f ca="true">+IF(OFFSET('Hygiene Data'!$I$11,0,10*ROW('Hygiene Data'!I140))="","",OFFSET('Hygiene Data'!$I$11,0,10*ROW('Hygiene Data'!I140)))</f>
        <v/>
      </c>
      <c r="EE146" s="277" t="str">
        <f ca="true">+IF(OFFSET('Hygiene Data'!$I$12,0,10*ROW('Hygiene Data'!I140))="","",OFFSET('Hygiene Data'!$I$12,0,10*ROW('Hygiene Data'!I140)))</f>
        <v/>
      </c>
      <c r="EF146" s="277"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33" t="str">
        <f t="shared" ca="true" si="2"/>
        <v/>
      </c>
      <c r="D147" s="92"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2"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2"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2"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2"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2"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2"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2"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2"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2"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2"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2"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2"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2"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2"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2"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2"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2"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3"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3"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3"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3"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3"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3"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3"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3"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3"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3"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3"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3"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3"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3"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3"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3"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3"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3"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3"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3"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3"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3"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3"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3"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3"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3"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3"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3"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3"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3"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4"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4"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4"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4"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4"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4"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4"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4"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4"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4"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4"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4"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4"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4"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4"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4"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4"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4"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7"/>
      <c r="BS147" s="277" t="str">
        <f ca="true">+IF(OFFSET('Water Data'!$D$27,0,10*ROW('Water Data'!D141))="","",OFFSET('Water Data'!$D$27,0,10*ROW('Water Data'!D141)))</f>
        <v/>
      </c>
      <c r="BT147" s="277" t="str">
        <f ca="true">+IF(OFFSET('Water Data'!$D$28,0,10*ROW('Water Data'!D141))="","",OFFSET('Water Data'!$D$28,0,10*ROW('Water Data'!D141)))</f>
        <v/>
      </c>
      <c r="BU147" s="277" t="str">
        <f ca="true">+IF(OFFSET('Water Data'!$D$29,0,10*ROW('Water Data'!D141))="","",OFFSET('Water Data'!$D$29,0,10*ROW('Water Data'!D141)))</f>
        <v/>
      </c>
      <c r="BV147" s="277" t="str">
        <f ca="true">+IF(OFFSET('Water Data'!$E$27,0,10*ROW('Water Data'!E141))="","",OFFSET('Water Data'!$E$27,0,10*ROW('Water Data'!E141)))</f>
        <v/>
      </c>
      <c r="BW147" s="277" t="str">
        <f ca="true">+IF(OFFSET('Water Data'!$E$28,0,10*ROW('Water Data'!E141))="","",OFFSET('Water Data'!$E$28,0,10*ROW('Water Data'!E141)))</f>
        <v/>
      </c>
      <c r="BX147" s="277" t="str">
        <f ca="true">+IF(OFFSET('Water Data'!$E$29,0,10*ROW('Water Data'!E141))="","",OFFSET('Water Data'!$E$29,0,10*ROW('Water Data'!E141)))</f>
        <v/>
      </c>
      <c r="BY147" s="277" t="str">
        <f ca="true">+IF(OFFSET('Water Data'!$F$27,0,10*ROW('Water Data'!F141))="","",OFFSET('Water Data'!$F$27,0,10*ROW('Water Data'!F141)))</f>
        <v/>
      </c>
      <c r="BZ147" s="277" t="str">
        <f ca="true">+IF(OFFSET('Water Data'!$F$28,0,10*ROW('Water Data'!F141))="","",OFFSET('Water Data'!$F$28,0,10*ROW('Water Data'!F141)))</f>
        <v/>
      </c>
      <c r="CA147" s="277" t="str">
        <f ca="true">+IF(OFFSET('Water Data'!$F$29,0,10*ROW('Water Data'!F141))="","",OFFSET('Water Data'!$F$29,0,10*ROW('Water Data'!F141)))</f>
        <v/>
      </c>
      <c r="CB147" s="277" t="str">
        <f ca="true">+IF(OFFSET('Water Data'!$G$27,0,10*ROW('Water Data'!G141))="","",OFFSET('Water Data'!$G$27,0,10*ROW('Water Data'!G141)))</f>
        <v/>
      </c>
      <c r="CC147" s="277" t="str">
        <f ca="true">+IF(OFFSET('Water Data'!$G$28,0,10*ROW('Water Data'!G141))="","",OFFSET('Water Data'!$G$28,0,10*ROW('Water Data'!G141)))</f>
        <v/>
      </c>
      <c r="CD147" s="277" t="str">
        <f ca="true">+IF(OFFSET('Water Data'!$G$29,0,10*ROW('Water Data'!G141))="","",OFFSET('Water Data'!$G$29,0,10*ROW('Water Data'!G141)))</f>
        <v/>
      </c>
      <c r="CE147" s="277" t="str">
        <f ca="true">+IF(OFFSET('Water Data'!$H$27,0,10*ROW('Water Data'!H141))="","",OFFSET('Water Data'!$H$27,0,10*ROW('Water Data'!H141)))</f>
        <v/>
      </c>
      <c r="CF147" s="277" t="str">
        <f ca="true">+IF(OFFSET('Water Data'!$H$28,0,10*ROW('Water Data'!H141))="","",OFFSET('Water Data'!$H$28,0,10*ROW('Water Data'!H141)))</f>
        <v/>
      </c>
      <c r="CG147" s="277" t="str">
        <f ca="true">+IF(OFFSET('Water Data'!$H$29,0,10*ROW('Water Data'!H141))="","",OFFSET('Water Data'!$H$29,0,10*ROW('Water Data'!H141)))</f>
        <v/>
      </c>
      <c r="CH147" s="277" t="str">
        <f ca="true">+IF(OFFSET('Water Data'!$I$27,0,10*ROW('Water Data'!I141))="","",OFFSET('Water Data'!$I$27,0,10*ROW('Water Data'!I141)))</f>
        <v/>
      </c>
      <c r="CI147" s="277" t="str">
        <f ca="true">+IF(OFFSET('Water Data'!$I$28,0,10*ROW('Water Data'!I141))="","",OFFSET('Water Data'!$I$28,0,10*ROW('Water Data'!I141)))</f>
        <v/>
      </c>
      <c r="CJ147" s="277" t="str">
        <f ca="true">+IF(OFFSET('Water Data'!$I$29,0,10*ROW('Water Data'!I141))="","",OFFSET('Water Data'!$I$29,0,10*ROW('Water Data'!I141)))</f>
        <v/>
      </c>
      <c r="CK147" s="277" t="str">
        <f ca="true">+IF(OFFSET('Sanitation Data'!$D$28,0,10*ROW('Sanitation Data'!D141))="","",OFFSET('Sanitation Data'!$D$28,0,10*ROW('Sanitation Data'!D141)))</f>
        <v/>
      </c>
      <c r="CL147" s="277" t="str">
        <f ca="true">+IF(OFFSET('Sanitation Data'!$D$29,0,10*ROW('Sanitation Data'!D141))="","",OFFSET('Sanitation Data'!$D$29,0,10*ROW('Sanitation Data'!D141)))</f>
        <v/>
      </c>
      <c r="CM147" s="277" t="str">
        <f ca="true">+IF(OFFSET('Sanitation Data'!$D$30,0,10*ROW('Sanitation Data'!D141))="","",OFFSET('Sanitation Data'!$D$30,0,10*ROW('Sanitation Data'!D141)))</f>
        <v/>
      </c>
      <c r="CN147" s="277" t="str">
        <f ca="true">+IF(OFFSET('Sanitation Data'!$D$31,0,10*ROW('Sanitation Data'!D141))="","",OFFSET('Sanitation Data'!$D$31,0,10*ROW('Sanitation Data'!D141)))</f>
        <v/>
      </c>
      <c r="CO147" s="277" t="str">
        <f ca="true">+IF(OFFSET('Sanitation Data'!$D$32,0,10*ROW('Sanitation Data'!D141))="","",OFFSET('Sanitation Data'!$D$32,0,10*ROW('Sanitation Data'!D141)))</f>
        <v/>
      </c>
      <c r="CP147" s="277" t="str">
        <f ca="true">+IF(OFFSET('Sanitation Data'!$E$28,0,10*ROW('Sanitation Data'!E141))="","",OFFSET('Sanitation Data'!$E$28,0,10*ROW('Sanitation Data'!E141)))</f>
        <v/>
      </c>
      <c r="CQ147" s="277" t="str">
        <f ca="true">+IF(OFFSET('Sanitation Data'!$E$29,0,10*ROW('Sanitation Data'!E141))="","",OFFSET('Sanitation Data'!$E$29,0,10*ROW('Sanitation Data'!E141)))</f>
        <v/>
      </c>
      <c r="CR147" s="277" t="str">
        <f ca="true">+IF(OFFSET('Sanitation Data'!$E$30,0,10*ROW('Sanitation Data'!E141))="","",OFFSET('Sanitation Data'!$E$30,0,10*ROW('Sanitation Data'!E141)))</f>
        <v/>
      </c>
      <c r="CS147" s="277" t="str">
        <f ca="true">+IF(OFFSET('Sanitation Data'!$E$31,0,10*ROW('Sanitation Data'!E141))="","",OFFSET('Sanitation Data'!$E$31,0,10*ROW('Sanitation Data'!E141)))</f>
        <v/>
      </c>
      <c r="CT147" s="277" t="str">
        <f ca="true">+IF(OFFSET('Sanitation Data'!$E$32,0,10*ROW('Sanitation Data'!E141))="","",OFFSET('Sanitation Data'!$E$32,0,10*ROW('Sanitation Data'!E141)))</f>
        <v/>
      </c>
      <c r="CU147" s="277" t="str">
        <f ca="true">+IF(OFFSET('Sanitation Data'!$F$28,0,10*ROW('Sanitation Data'!F141))="","",OFFSET('Sanitation Data'!$F$28,0,10*ROW('Sanitation Data'!F141)))</f>
        <v/>
      </c>
      <c r="CV147" s="277" t="str">
        <f ca="true">+IF(OFFSET('Sanitation Data'!$F$29,0,10*ROW('Sanitation Data'!F141))="","",OFFSET('Sanitation Data'!$F$29,0,10*ROW('Sanitation Data'!F141)))</f>
        <v/>
      </c>
      <c r="CW147" s="277" t="str">
        <f ca="true">+IF(OFFSET('Sanitation Data'!$F$30,0,10*ROW('Sanitation Data'!F141))="","",OFFSET('Sanitation Data'!$F$30,0,10*ROW('Sanitation Data'!F141)))</f>
        <v/>
      </c>
      <c r="CX147" s="277" t="str">
        <f ca="true">+IF(OFFSET('Sanitation Data'!$F$31,0,10*ROW('Sanitation Data'!F141))="","",OFFSET('Sanitation Data'!$F$31,0,10*ROW('Sanitation Data'!F141)))</f>
        <v/>
      </c>
      <c r="CY147" s="277" t="str">
        <f ca="true">+IF(OFFSET('Sanitation Data'!$F$32,0,10*ROW('Sanitation Data'!F141))="","",OFFSET('Sanitation Data'!$F$32,0,10*ROW('Sanitation Data'!F141)))</f>
        <v/>
      </c>
      <c r="CZ147" s="277" t="str">
        <f ca="true">+IF(OFFSET('Sanitation Data'!$G$28,0,10*ROW('Sanitation Data'!G141))="","",OFFSET('Sanitation Data'!$G$28,0,10*ROW('Sanitation Data'!G141)))</f>
        <v/>
      </c>
      <c r="DA147" s="277" t="str">
        <f ca="true">+IF(OFFSET('Sanitation Data'!$G$29,0,10*ROW('Sanitation Data'!G141))="","",OFFSET('Sanitation Data'!$G$29,0,10*ROW('Sanitation Data'!G141)))</f>
        <v/>
      </c>
      <c r="DB147" s="277" t="str">
        <f ca="true">+IF(OFFSET('Sanitation Data'!$G$30,0,10*ROW('Sanitation Data'!G141))="","",OFFSET('Sanitation Data'!$G$30,0,10*ROW('Sanitation Data'!G141)))</f>
        <v/>
      </c>
      <c r="DC147" s="277" t="str">
        <f ca="true">+IF(OFFSET('Sanitation Data'!$G$31,0,10*ROW('Sanitation Data'!G141))="","",OFFSET('Sanitation Data'!$G$31,0,10*ROW('Sanitation Data'!G141)))</f>
        <v/>
      </c>
      <c r="DD147" s="277" t="str">
        <f ca="true">+IF(OFFSET('Sanitation Data'!$G$32,0,10*ROW('Sanitation Data'!G141))="","",OFFSET('Sanitation Data'!$G$32,0,10*ROW('Sanitation Data'!G141)))</f>
        <v/>
      </c>
      <c r="DE147" s="277" t="str">
        <f ca="true">+IF(OFFSET('Sanitation Data'!$H$28,0,10*ROW('Sanitation Data'!H141))="","",OFFSET('Sanitation Data'!$H$28,0,10*ROW('Sanitation Data'!H141)))</f>
        <v/>
      </c>
      <c r="DF147" s="277" t="str">
        <f ca="true">+IF(OFFSET('Sanitation Data'!$H$29,0,10*ROW('Sanitation Data'!H141))="","",OFFSET('Sanitation Data'!$H$29,0,10*ROW('Sanitation Data'!H141)))</f>
        <v/>
      </c>
      <c r="DG147" s="277" t="str">
        <f ca="true">+IF(OFFSET('Sanitation Data'!$H$30,0,10*ROW('Sanitation Data'!H141))="","",OFFSET('Sanitation Data'!$H$30,0,10*ROW('Sanitation Data'!H141)))</f>
        <v/>
      </c>
      <c r="DH147" s="277" t="str">
        <f ca="true">+IF(OFFSET('Sanitation Data'!$H$31,0,10*ROW('Sanitation Data'!H141))="","",OFFSET('Sanitation Data'!$H$31,0,10*ROW('Sanitation Data'!H141)))</f>
        <v/>
      </c>
      <c r="DI147" s="277" t="str">
        <f ca="true">+IF(OFFSET('Sanitation Data'!$H$32,0,10*ROW('Sanitation Data'!H141))="","",OFFSET('Sanitation Data'!$H$32,0,10*ROW('Sanitation Data'!H141)))</f>
        <v/>
      </c>
      <c r="DJ147" s="277" t="str">
        <f ca="true">+IF(OFFSET('Sanitation Data'!$I$28,0,10*ROW('Sanitation Data'!I141))="","",OFFSET('Sanitation Data'!$I$28,0,10*ROW('Sanitation Data'!I141)))</f>
        <v/>
      </c>
      <c r="DK147" s="277" t="str">
        <f ca="true">+IF(OFFSET('Sanitation Data'!$I$29,0,10*ROW('Sanitation Data'!I141))="","",OFFSET('Sanitation Data'!$I$29,0,10*ROW('Sanitation Data'!I141)))</f>
        <v/>
      </c>
      <c r="DL147" s="277" t="str">
        <f ca="true">+IF(OFFSET('Sanitation Data'!$I$30,0,10*ROW('Sanitation Data'!I141))="","",OFFSET('Sanitation Data'!$I$30,0,10*ROW('Sanitation Data'!I141)))</f>
        <v/>
      </c>
      <c r="DM147" s="277" t="str">
        <f ca="true">+IF(OFFSET('Sanitation Data'!$I$31,0,10*ROW('Sanitation Data'!I141))="","",OFFSET('Sanitation Data'!$I$31,0,10*ROW('Sanitation Data'!I141)))</f>
        <v/>
      </c>
      <c r="DN147" s="277" t="str">
        <f ca="true">+IF(OFFSET('Sanitation Data'!$I$32,0,10*ROW('Sanitation Data'!I141))="","",OFFSET('Sanitation Data'!$I$32,0,10*ROW('Sanitation Data'!I141)))</f>
        <v/>
      </c>
      <c r="DO147" s="277" t="str">
        <f ca="true">+IF(OFFSET('Hygiene Data'!$D$11,0,10*ROW('Hygiene Data'!D141))="","",OFFSET('Hygiene Data'!$D$11,0,10*ROW('Hygiene Data'!D141)))</f>
        <v/>
      </c>
      <c r="DP147" s="277" t="str">
        <f ca="true">+IF(OFFSET('Hygiene Data'!$D$12,0,10*ROW('Hygiene Data'!D141))="","",OFFSET('Hygiene Data'!$D$12,0,10*ROW('Hygiene Data'!D141)))</f>
        <v/>
      </c>
      <c r="DQ147" s="277" t="str">
        <f ca="true">+IF(OFFSET('Hygiene Data'!$D$13,0,10*ROW('Hygiene Data'!D141))="","",OFFSET('Hygiene Data'!$D$13,0,10*ROW('Hygiene Data'!D141)))</f>
        <v/>
      </c>
      <c r="DR147" s="277" t="str">
        <f ca="true">+IF(OFFSET('Hygiene Data'!$E$11,0,10*ROW('Hygiene Data'!E141))="","",OFFSET('Hygiene Data'!$E$11,0,10*ROW('Hygiene Data'!E141)))</f>
        <v/>
      </c>
      <c r="DS147" s="277" t="str">
        <f ca="true">+IF(OFFSET('Hygiene Data'!$E$12,0,10*ROW('Hygiene Data'!E141))="","",OFFSET('Hygiene Data'!$E$12,0,10*ROW('Hygiene Data'!E141)))</f>
        <v/>
      </c>
      <c r="DT147" s="277" t="str">
        <f ca="true">+IF(OFFSET('Hygiene Data'!$E$13,0,10*ROW('Hygiene Data'!E141))="","",OFFSET('Hygiene Data'!$E$13,0,10*ROW('Hygiene Data'!E141)))</f>
        <v/>
      </c>
      <c r="DU147" s="277" t="str">
        <f ca="true">+IF(OFFSET('Hygiene Data'!$F$11,0,10*ROW('Hygiene Data'!F141))="","",OFFSET('Hygiene Data'!$F$11,0,10*ROW('Hygiene Data'!F141)))</f>
        <v/>
      </c>
      <c r="DV147" s="277" t="str">
        <f ca="true">+IF(OFFSET('Hygiene Data'!$F$12,0,10*ROW('Hygiene Data'!F141))="","",OFFSET('Hygiene Data'!$F$12,0,10*ROW('Hygiene Data'!F141)))</f>
        <v/>
      </c>
      <c r="DW147" s="277" t="str">
        <f ca="true">+IF(OFFSET('Hygiene Data'!$F$13,0,10*ROW('Hygiene Data'!F141))="","",OFFSET('Hygiene Data'!$F$13,0,10*ROW('Hygiene Data'!F141)))</f>
        <v/>
      </c>
      <c r="DX147" s="277" t="str">
        <f ca="true">+IF(OFFSET('Hygiene Data'!$G$11,0,10*ROW('Hygiene Data'!G141))="","",OFFSET('Hygiene Data'!$G$11,0,10*ROW('Hygiene Data'!G141)))</f>
        <v/>
      </c>
      <c r="DY147" s="277" t="str">
        <f ca="true">+IF(OFFSET('Hygiene Data'!$G$12,0,10*ROW('Hygiene Data'!G141))="","",OFFSET('Hygiene Data'!$G$12,0,10*ROW('Hygiene Data'!G141)))</f>
        <v/>
      </c>
      <c r="DZ147" s="277" t="str">
        <f ca="true">+IF(OFFSET('Hygiene Data'!$G$13,0,10*ROW('Hygiene Data'!G141))="","",OFFSET('Hygiene Data'!$G$13,0,10*ROW('Hygiene Data'!G141)))</f>
        <v/>
      </c>
      <c r="EA147" s="277" t="str">
        <f ca="true">+IF(OFFSET('Hygiene Data'!$H$11,0,10*ROW('Hygiene Data'!H141))="","",OFFSET('Hygiene Data'!$H$11,0,10*ROW('Hygiene Data'!H141)))</f>
        <v/>
      </c>
      <c r="EB147" s="277" t="str">
        <f ca="true">+IF(OFFSET('Hygiene Data'!$H$12,0,10*ROW('Hygiene Data'!H141))="","",OFFSET('Hygiene Data'!$H$12,0,10*ROW('Hygiene Data'!H141)))</f>
        <v/>
      </c>
      <c r="EC147" s="277" t="str">
        <f ca="true">+IF(OFFSET('Hygiene Data'!$H$13,0,10*ROW('Hygiene Data'!H141))="","",OFFSET('Hygiene Data'!$H$13,0,10*ROW('Hygiene Data'!H141)))</f>
        <v/>
      </c>
      <c r="ED147" s="277" t="str">
        <f ca="true">+IF(OFFSET('Hygiene Data'!$I$11,0,10*ROW('Hygiene Data'!I141))="","",OFFSET('Hygiene Data'!$I$11,0,10*ROW('Hygiene Data'!I141)))</f>
        <v/>
      </c>
      <c r="EE147" s="277" t="str">
        <f ca="true">+IF(OFFSET('Hygiene Data'!$I$12,0,10*ROW('Hygiene Data'!I141))="","",OFFSET('Hygiene Data'!$I$12,0,10*ROW('Hygiene Data'!I141)))</f>
        <v/>
      </c>
      <c r="EF147" s="277"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33" t="str">
        <f t="shared" ca="true" si="2"/>
        <v/>
      </c>
      <c r="D148" s="92"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2"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2"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2"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2"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2"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2"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2"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2"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2"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2"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2"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2"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2"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2"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2"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2"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2"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3"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3"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3"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3"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3"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3"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3"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3"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3"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3"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3"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3"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3"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3"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3"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3"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3"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3"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3"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3"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3"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3"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3"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3"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3"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3"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3"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3"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3"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3"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4"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4"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4"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4"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4"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4"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4"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4"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4"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4"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4"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4"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4"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4"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4"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4"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4"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4"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7"/>
      <c r="BS148" s="277" t="str">
        <f ca="true">+IF(OFFSET('Water Data'!$D$27,0,10*ROW('Water Data'!D142))="","",OFFSET('Water Data'!$D$27,0,10*ROW('Water Data'!D142)))</f>
        <v/>
      </c>
      <c r="BT148" s="277" t="str">
        <f ca="true">+IF(OFFSET('Water Data'!$D$28,0,10*ROW('Water Data'!D142))="","",OFFSET('Water Data'!$D$28,0,10*ROW('Water Data'!D142)))</f>
        <v/>
      </c>
      <c r="BU148" s="277" t="str">
        <f ca="true">+IF(OFFSET('Water Data'!$D$29,0,10*ROW('Water Data'!D142))="","",OFFSET('Water Data'!$D$29,0,10*ROW('Water Data'!D142)))</f>
        <v/>
      </c>
      <c r="BV148" s="277" t="str">
        <f ca="true">+IF(OFFSET('Water Data'!$E$27,0,10*ROW('Water Data'!E142))="","",OFFSET('Water Data'!$E$27,0,10*ROW('Water Data'!E142)))</f>
        <v/>
      </c>
      <c r="BW148" s="277" t="str">
        <f ca="true">+IF(OFFSET('Water Data'!$E$28,0,10*ROW('Water Data'!E142))="","",OFFSET('Water Data'!$E$28,0,10*ROW('Water Data'!E142)))</f>
        <v/>
      </c>
      <c r="BX148" s="277" t="str">
        <f ca="true">+IF(OFFSET('Water Data'!$E$29,0,10*ROW('Water Data'!E142))="","",OFFSET('Water Data'!$E$29,0,10*ROW('Water Data'!E142)))</f>
        <v/>
      </c>
      <c r="BY148" s="277" t="str">
        <f ca="true">+IF(OFFSET('Water Data'!$F$27,0,10*ROW('Water Data'!F142))="","",OFFSET('Water Data'!$F$27,0,10*ROW('Water Data'!F142)))</f>
        <v/>
      </c>
      <c r="BZ148" s="277" t="str">
        <f ca="true">+IF(OFFSET('Water Data'!$F$28,0,10*ROW('Water Data'!F142))="","",OFFSET('Water Data'!$F$28,0,10*ROW('Water Data'!F142)))</f>
        <v/>
      </c>
      <c r="CA148" s="277" t="str">
        <f ca="true">+IF(OFFSET('Water Data'!$F$29,0,10*ROW('Water Data'!F142))="","",OFFSET('Water Data'!$F$29,0,10*ROW('Water Data'!F142)))</f>
        <v/>
      </c>
      <c r="CB148" s="277" t="str">
        <f ca="true">+IF(OFFSET('Water Data'!$G$27,0,10*ROW('Water Data'!G142))="","",OFFSET('Water Data'!$G$27,0,10*ROW('Water Data'!G142)))</f>
        <v/>
      </c>
      <c r="CC148" s="277" t="str">
        <f ca="true">+IF(OFFSET('Water Data'!$G$28,0,10*ROW('Water Data'!G142))="","",OFFSET('Water Data'!$G$28,0,10*ROW('Water Data'!G142)))</f>
        <v/>
      </c>
      <c r="CD148" s="277" t="str">
        <f ca="true">+IF(OFFSET('Water Data'!$G$29,0,10*ROW('Water Data'!G142))="","",OFFSET('Water Data'!$G$29,0,10*ROW('Water Data'!G142)))</f>
        <v/>
      </c>
      <c r="CE148" s="277" t="str">
        <f ca="true">+IF(OFFSET('Water Data'!$H$27,0,10*ROW('Water Data'!H142))="","",OFFSET('Water Data'!$H$27,0,10*ROW('Water Data'!H142)))</f>
        <v/>
      </c>
      <c r="CF148" s="277" t="str">
        <f ca="true">+IF(OFFSET('Water Data'!$H$28,0,10*ROW('Water Data'!H142))="","",OFFSET('Water Data'!$H$28,0,10*ROW('Water Data'!H142)))</f>
        <v/>
      </c>
      <c r="CG148" s="277" t="str">
        <f ca="true">+IF(OFFSET('Water Data'!$H$29,0,10*ROW('Water Data'!H142))="","",OFFSET('Water Data'!$H$29,0,10*ROW('Water Data'!H142)))</f>
        <v/>
      </c>
      <c r="CH148" s="277" t="str">
        <f ca="true">+IF(OFFSET('Water Data'!$I$27,0,10*ROW('Water Data'!I142))="","",OFFSET('Water Data'!$I$27,0,10*ROW('Water Data'!I142)))</f>
        <v/>
      </c>
      <c r="CI148" s="277" t="str">
        <f ca="true">+IF(OFFSET('Water Data'!$I$28,0,10*ROW('Water Data'!I142))="","",OFFSET('Water Data'!$I$28,0,10*ROW('Water Data'!I142)))</f>
        <v/>
      </c>
      <c r="CJ148" s="277" t="str">
        <f ca="true">+IF(OFFSET('Water Data'!$I$29,0,10*ROW('Water Data'!I142))="","",OFFSET('Water Data'!$I$29,0,10*ROW('Water Data'!I142)))</f>
        <v/>
      </c>
      <c r="CK148" s="277" t="str">
        <f ca="true">+IF(OFFSET('Sanitation Data'!$D$28,0,10*ROW('Sanitation Data'!D142))="","",OFFSET('Sanitation Data'!$D$28,0,10*ROW('Sanitation Data'!D142)))</f>
        <v/>
      </c>
      <c r="CL148" s="277" t="str">
        <f ca="true">+IF(OFFSET('Sanitation Data'!$D$29,0,10*ROW('Sanitation Data'!D142))="","",OFFSET('Sanitation Data'!$D$29,0,10*ROW('Sanitation Data'!D142)))</f>
        <v/>
      </c>
      <c r="CM148" s="277" t="str">
        <f ca="true">+IF(OFFSET('Sanitation Data'!$D$30,0,10*ROW('Sanitation Data'!D142))="","",OFFSET('Sanitation Data'!$D$30,0,10*ROW('Sanitation Data'!D142)))</f>
        <v/>
      </c>
      <c r="CN148" s="277" t="str">
        <f ca="true">+IF(OFFSET('Sanitation Data'!$D$31,0,10*ROW('Sanitation Data'!D142))="","",OFFSET('Sanitation Data'!$D$31,0,10*ROW('Sanitation Data'!D142)))</f>
        <v/>
      </c>
      <c r="CO148" s="277" t="str">
        <f ca="true">+IF(OFFSET('Sanitation Data'!$D$32,0,10*ROW('Sanitation Data'!D142))="","",OFFSET('Sanitation Data'!$D$32,0,10*ROW('Sanitation Data'!D142)))</f>
        <v/>
      </c>
      <c r="CP148" s="277" t="str">
        <f ca="true">+IF(OFFSET('Sanitation Data'!$E$28,0,10*ROW('Sanitation Data'!E142))="","",OFFSET('Sanitation Data'!$E$28,0,10*ROW('Sanitation Data'!E142)))</f>
        <v/>
      </c>
      <c r="CQ148" s="277" t="str">
        <f ca="true">+IF(OFFSET('Sanitation Data'!$E$29,0,10*ROW('Sanitation Data'!E142))="","",OFFSET('Sanitation Data'!$E$29,0,10*ROW('Sanitation Data'!E142)))</f>
        <v/>
      </c>
      <c r="CR148" s="277" t="str">
        <f ca="true">+IF(OFFSET('Sanitation Data'!$E$30,0,10*ROW('Sanitation Data'!E142))="","",OFFSET('Sanitation Data'!$E$30,0,10*ROW('Sanitation Data'!E142)))</f>
        <v/>
      </c>
      <c r="CS148" s="277" t="str">
        <f ca="true">+IF(OFFSET('Sanitation Data'!$E$31,0,10*ROW('Sanitation Data'!E142))="","",OFFSET('Sanitation Data'!$E$31,0,10*ROW('Sanitation Data'!E142)))</f>
        <v/>
      </c>
      <c r="CT148" s="277" t="str">
        <f ca="true">+IF(OFFSET('Sanitation Data'!$E$32,0,10*ROW('Sanitation Data'!E142))="","",OFFSET('Sanitation Data'!$E$32,0,10*ROW('Sanitation Data'!E142)))</f>
        <v/>
      </c>
      <c r="CU148" s="277" t="str">
        <f ca="true">+IF(OFFSET('Sanitation Data'!$F$28,0,10*ROW('Sanitation Data'!F142))="","",OFFSET('Sanitation Data'!$F$28,0,10*ROW('Sanitation Data'!F142)))</f>
        <v/>
      </c>
      <c r="CV148" s="277" t="str">
        <f ca="true">+IF(OFFSET('Sanitation Data'!$F$29,0,10*ROW('Sanitation Data'!F142))="","",OFFSET('Sanitation Data'!$F$29,0,10*ROW('Sanitation Data'!F142)))</f>
        <v/>
      </c>
      <c r="CW148" s="277" t="str">
        <f ca="true">+IF(OFFSET('Sanitation Data'!$F$30,0,10*ROW('Sanitation Data'!F142))="","",OFFSET('Sanitation Data'!$F$30,0,10*ROW('Sanitation Data'!F142)))</f>
        <v/>
      </c>
      <c r="CX148" s="277" t="str">
        <f ca="true">+IF(OFFSET('Sanitation Data'!$F$31,0,10*ROW('Sanitation Data'!F142))="","",OFFSET('Sanitation Data'!$F$31,0,10*ROW('Sanitation Data'!F142)))</f>
        <v/>
      </c>
      <c r="CY148" s="277" t="str">
        <f ca="true">+IF(OFFSET('Sanitation Data'!$F$32,0,10*ROW('Sanitation Data'!F142))="","",OFFSET('Sanitation Data'!$F$32,0,10*ROW('Sanitation Data'!F142)))</f>
        <v/>
      </c>
      <c r="CZ148" s="277" t="str">
        <f ca="true">+IF(OFFSET('Sanitation Data'!$G$28,0,10*ROW('Sanitation Data'!G142))="","",OFFSET('Sanitation Data'!$G$28,0,10*ROW('Sanitation Data'!G142)))</f>
        <v/>
      </c>
      <c r="DA148" s="277" t="str">
        <f ca="true">+IF(OFFSET('Sanitation Data'!$G$29,0,10*ROW('Sanitation Data'!G142))="","",OFFSET('Sanitation Data'!$G$29,0,10*ROW('Sanitation Data'!G142)))</f>
        <v/>
      </c>
      <c r="DB148" s="277" t="str">
        <f ca="true">+IF(OFFSET('Sanitation Data'!$G$30,0,10*ROW('Sanitation Data'!G142))="","",OFFSET('Sanitation Data'!$G$30,0,10*ROW('Sanitation Data'!G142)))</f>
        <v/>
      </c>
      <c r="DC148" s="277" t="str">
        <f ca="true">+IF(OFFSET('Sanitation Data'!$G$31,0,10*ROW('Sanitation Data'!G142))="","",OFFSET('Sanitation Data'!$G$31,0,10*ROW('Sanitation Data'!G142)))</f>
        <v/>
      </c>
      <c r="DD148" s="277" t="str">
        <f ca="true">+IF(OFFSET('Sanitation Data'!$G$32,0,10*ROW('Sanitation Data'!G142))="","",OFFSET('Sanitation Data'!$G$32,0,10*ROW('Sanitation Data'!G142)))</f>
        <v/>
      </c>
      <c r="DE148" s="277" t="str">
        <f ca="true">+IF(OFFSET('Sanitation Data'!$H$28,0,10*ROW('Sanitation Data'!H142))="","",OFFSET('Sanitation Data'!$H$28,0,10*ROW('Sanitation Data'!H142)))</f>
        <v/>
      </c>
      <c r="DF148" s="277" t="str">
        <f ca="true">+IF(OFFSET('Sanitation Data'!$H$29,0,10*ROW('Sanitation Data'!H142))="","",OFFSET('Sanitation Data'!$H$29,0,10*ROW('Sanitation Data'!H142)))</f>
        <v/>
      </c>
      <c r="DG148" s="277" t="str">
        <f ca="true">+IF(OFFSET('Sanitation Data'!$H$30,0,10*ROW('Sanitation Data'!H142))="","",OFFSET('Sanitation Data'!$H$30,0,10*ROW('Sanitation Data'!H142)))</f>
        <v/>
      </c>
      <c r="DH148" s="277" t="str">
        <f ca="true">+IF(OFFSET('Sanitation Data'!$H$31,0,10*ROW('Sanitation Data'!H142))="","",OFFSET('Sanitation Data'!$H$31,0,10*ROW('Sanitation Data'!H142)))</f>
        <v/>
      </c>
      <c r="DI148" s="277" t="str">
        <f ca="true">+IF(OFFSET('Sanitation Data'!$H$32,0,10*ROW('Sanitation Data'!H142))="","",OFFSET('Sanitation Data'!$H$32,0,10*ROW('Sanitation Data'!H142)))</f>
        <v/>
      </c>
      <c r="DJ148" s="277" t="str">
        <f ca="true">+IF(OFFSET('Sanitation Data'!$I$28,0,10*ROW('Sanitation Data'!I142))="","",OFFSET('Sanitation Data'!$I$28,0,10*ROW('Sanitation Data'!I142)))</f>
        <v/>
      </c>
      <c r="DK148" s="277" t="str">
        <f ca="true">+IF(OFFSET('Sanitation Data'!$I$29,0,10*ROW('Sanitation Data'!I142))="","",OFFSET('Sanitation Data'!$I$29,0,10*ROW('Sanitation Data'!I142)))</f>
        <v/>
      </c>
      <c r="DL148" s="277" t="str">
        <f ca="true">+IF(OFFSET('Sanitation Data'!$I$30,0,10*ROW('Sanitation Data'!I142))="","",OFFSET('Sanitation Data'!$I$30,0,10*ROW('Sanitation Data'!I142)))</f>
        <v/>
      </c>
      <c r="DM148" s="277" t="str">
        <f ca="true">+IF(OFFSET('Sanitation Data'!$I$31,0,10*ROW('Sanitation Data'!I142))="","",OFFSET('Sanitation Data'!$I$31,0,10*ROW('Sanitation Data'!I142)))</f>
        <v/>
      </c>
      <c r="DN148" s="277" t="str">
        <f ca="true">+IF(OFFSET('Sanitation Data'!$I$32,0,10*ROW('Sanitation Data'!I142))="","",OFFSET('Sanitation Data'!$I$32,0,10*ROW('Sanitation Data'!I142)))</f>
        <v/>
      </c>
      <c r="DO148" s="277" t="str">
        <f ca="true">+IF(OFFSET('Hygiene Data'!$D$11,0,10*ROW('Hygiene Data'!D142))="","",OFFSET('Hygiene Data'!$D$11,0,10*ROW('Hygiene Data'!D142)))</f>
        <v/>
      </c>
      <c r="DP148" s="277" t="str">
        <f ca="true">+IF(OFFSET('Hygiene Data'!$D$12,0,10*ROW('Hygiene Data'!D142))="","",OFFSET('Hygiene Data'!$D$12,0,10*ROW('Hygiene Data'!D142)))</f>
        <v/>
      </c>
      <c r="DQ148" s="277" t="str">
        <f ca="true">+IF(OFFSET('Hygiene Data'!$D$13,0,10*ROW('Hygiene Data'!D142))="","",OFFSET('Hygiene Data'!$D$13,0,10*ROW('Hygiene Data'!D142)))</f>
        <v/>
      </c>
      <c r="DR148" s="277" t="str">
        <f ca="true">+IF(OFFSET('Hygiene Data'!$E$11,0,10*ROW('Hygiene Data'!E142))="","",OFFSET('Hygiene Data'!$E$11,0,10*ROW('Hygiene Data'!E142)))</f>
        <v/>
      </c>
      <c r="DS148" s="277" t="str">
        <f ca="true">+IF(OFFSET('Hygiene Data'!$E$12,0,10*ROW('Hygiene Data'!E142))="","",OFFSET('Hygiene Data'!$E$12,0,10*ROW('Hygiene Data'!E142)))</f>
        <v/>
      </c>
      <c r="DT148" s="277" t="str">
        <f ca="true">+IF(OFFSET('Hygiene Data'!$E$13,0,10*ROW('Hygiene Data'!E142))="","",OFFSET('Hygiene Data'!$E$13,0,10*ROW('Hygiene Data'!E142)))</f>
        <v/>
      </c>
      <c r="DU148" s="277" t="str">
        <f ca="true">+IF(OFFSET('Hygiene Data'!$F$11,0,10*ROW('Hygiene Data'!F142))="","",OFFSET('Hygiene Data'!$F$11,0,10*ROW('Hygiene Data'!F142)))</f>
        <v/>
      </c>
      <c r="DV148" s="277" t="str">
        <f ca="true">+IF(OFFSET('Hygiene Data'!$F$12,0,10*ROW('Hygiene Data'!F142))="","",OFFSET('Hygiene Data'!$F$12,0,10*ROW('Hygiene Data'!F142)))</f>
        <v/>
      </c>
      <c r="DW148" s="277" t="str">
        <f ca="true">+IF(OFFSET('Hygiene Data'!$F$13,0,10*ROW('Hygiene Data'!F142))="","",OFFSET('Hygiene Data'!$F$13,0,10*ROW('Hygiene Data'!F142)))</f>
        <v/>
      </c>
      <c r="DX148" s="277" t="str">
        <f ca="true">+IF(OFFSET('Hygiene Data'!$G$11,0,10*ROW('Hygiene Data'!G142))="","",OFFSET('Hygiene Data'!$G$11,0,10*ROW('Hygiene Data'!G142)))</f>
        <v/>
      </c>
      <c r="DY148" s="277" t="str">
        <f ca="true">+IF(OFFSET('Hygiene Data'!$G$12,0,10*ROW('Hygiene Data'!G142))="","",OFFSET('Hygiene Data'!$G$12,0,10*ROW('Hygiene Data'!G142)))</f>
        <v/>
      </c>
      <c r="DZ148" s="277" t="str">
        <f ca="true">+IF(OFFSET('Hygiene Data'!$G$13,0,10*ROW('Hygiene Data'!G142))="","",OFFSET('Hygiene Data'!$G$13,0,10*ROW('Hygiene Data'!G142)))</f>
        <v/>
      </c>
      <c r="EA148" s="277" t="str">
        <f ca="true">+IF(OFFSET('Hygiene Data'!$H$11,0,10*ROW('Hygiene Data'!H142))="","",OFFSET('Hygiene Data'!$H$11,0,10*ROW('Hygiene Data'!H142)))</f>
        <v/>
      </c>
      <c r="EB148" s="277" t="str">
        <f ca="true">+IF(OFFSET('Hygiene Data'!$H$12,0,10*ROW('Hygiene Data'!H142))="","",OFFSET('Hygiene Data'!$H$12,0,10*ROW('Hygiene Data'!H142)))</f>
        <v/>
      </c>
      <c r="EC148" s="277" t="str">
        <f ca="true">+IF(OFFSET('Hygiene Data'!$H$13,0,10*ROW('Hygiene Data'!H142))="","",OFFSET('Hygiene Data'!$H$13,0,10*ROW('Hygiene Data'!H142)))</f>
        <v/>
      </c>
      <c r="ED148" s="277" t="str">
        <f ca="true">+IF(OFFSET('Hygiene Data'!$I$11,0,10*ROW('Hygiene Data'!I142))="","",OFFSET('Hygiene Data'!$I$11,0,10*ROW('Hygiene Data'!I142)))</f>
        <v/>
      </c>
      <c r="EE148" s="277" t="str">
        <f ca="true">+IF(OFFSET('Hygiene Data'!$I$12,0,10*ROW('Hygiene Data'!I142))="","",OFFSET('Hygiene Data'!$I$12,0,10*ROW('Hygiene Data'!I142)))</f>
        <v/>
      </c>
      <c r="EF148" s="277"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33" t="str">
        <f t="shared" ca="true" si="2"/>
        <v/>
      </c>
      <c r="D149" s="92"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2"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2"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2"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2"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2"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2"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2"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2"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2"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2"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2"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2"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2"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2"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2"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2"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2"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3"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3"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3"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3"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3"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3"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3"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3"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3"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3"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3"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3"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3"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3"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3"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3"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3"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3"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3"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3"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3"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3"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3"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3"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3"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3"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3"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3"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3"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3"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4"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4"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4"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4"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4"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4"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4"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4"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4"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4"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4"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4"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4"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4"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4"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4"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4"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4"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7"/>
      <c r="BS149" s="277" t="str">
        <f ca="true">+IF(OFFSET('Water Data'!$D$27,0,10*ROW('Water Data'!D143))="","",OFFSET('Water Data'!$D$27,0,10*ROW('Water Data'!D143)))</f>
        <v/>
      </c>
      <c r="BT149" s="277" t="str">
        <f ca="true">+IF(OFFSET('Water Data'!$D$28,0,10*ROW('Water Data'!D143))="","",OFFSET('Water Data'!$D$28,0,10*ROW('Water Data'!D143)))</f>
        <v/>
      </c>
      <c r="BU149" s="277" t="str">
        <f ca="true">+IF(OFFSET('Water Data'!$D$29,0,10*ROW('Water Data'!D143))="","",OFFSET('Water Data'!$D$29,0,10*ROW('Water Data'!D143)))</f>
        <v/>
      </c>
      <c r="BV149" s="277" t="str">
        <f ca="true">+IF(OFFSET('Water Data'!$E$27,0,10*ROW('Water Data'!E143))="","",OFFSET('Water Data'!$E$27,0,10*ROW('Water Data'!E143)))</f>
        <v/>
      </c>
      <c r="BW149" s="277" t="str">
        <f ca="true">+IF(OFFSET('Water Data'!$E$28,0,10*ROW('Water Data'!E143))="","",OFFSET('Water Data'!$E$28,0,10*ROW('Water Data'!E143)))</f>
        <v/>
      </c>
      <c r="BX149" s="277" t="str">
        <f ca="true">+IF(OFFSET('Water Data'!$E$29,0,10*ROW('Water Data'!E143))="","",OFFSET('Water Data'!$E$29,0,10*ROW('Water Data'!E143)))</f>
        <v/>
      </c>
      <c r="BY149" s="277" t="str">
        <f ca="true">+IF(OFFSET('Water Data'!$F$27,0,10*ROW('Water Data'!F143))="","",OFFSET('Water Data'!$F$27,0,10*ROW('Water Data'!F143)))</f>
        <v/>
      </c>
      <c r="BZ149" s="277" t="str">
        <f ca="true">+IF(OFFSET('Water Data'!$F$28,0,10*ROW('Water Data'!F143))="","",OFFSET('Water Data'!$F$28,0,10*ROW('Water Data'!F143)))</f>
        <v/>
      </c>
      <c r="CA149" s="277" t="str">
        <f ca="true">+IF(OFFSET('Water Data'!$F$29,0,10*ROW('Water Data'!F143))="","",OFFSET('Water Data'!$F$29,0,10*ROW('Water Data'!F143)))</f>
        <v/>
      </c>
      <c r="CB149" s="277" t="str">
        <f ca="true">+IF(OFFSET('Water Data'!$G$27,0,10*ROW('Water Data'!G143))="","",OFFSET('Water Data'!$G$27,0,10*ROW('Water Data'!G143)))</f>
        <v/>
      </c>
      <c r="CC149" s="277" t="str">
        <f ca="true">+IF(OFFSET('Water Data'!$G$28,0,10*ROW('Water Data'!G143))="","",OFFSET('Water Data'!$G$28,0,10*ROW('Water Data'!G143)))</f>
        <v/>
      </c>
      <c r="CD149" s="277" t="str">
        <f ca="true">+IF(OFFSET('Water Data'!$G$29,0,10*ROW('Water Data'!G143))="","",OFFSET('Water Data'!$G$29,0,10*ROW('Water Data'!G143)))</f>
        <v/>
      </c>
      <c r="CE149" s="277" t="str">
        <f ca="true">+IF(OFFSET('Water Data'!$H$27,0,10*ROW('Water Data'!H143))="","",OFFSET('Water Data'!$H$27,0,10*ROW('Water Data'!H143)))</f>
        <v/>
      </c>
      <c r="CF149" s="277" t="str">
        <f ca="true">+IF(OFFSET('Water Data'!$H$28,0,10*ROW('Water Data'!H143))="","",OFFSET('Water Data'!$H$28,0,10*ROW('Water Data'!H143)))</f>
        <v/>
      </c>
      <c r="CG149" s="277" t="str">
        <f ca="true">+IF(OFFSET('Water Data'!$H$29,0,10*ROW('Water Data'!H143))="","",OFFSET('Water Data'!$H$29,0,10*ROW('Water Data'!H143)))</f>
        <v/>
      </c>
      <c r="CH149" s="277" t="str">
        <f ca="true">+IF(OFFSET('Water Data'!$I$27,0,10*ROW('Water Data'!I143))="","",OFFSET('Water Data'!$I$27,0,10*ROW('Water Data'!I143)))</f>
        <v/>
      </c>
      <c r="CI149" s="277" t="str">
        <f ca="true">+IF(OFFSET('Water Data'!$I$28,0,10*ROW('Water Data'!I143))="","",OFFSET('Water Data'!$I$28,0,10*ROW('Water Data'!I143)))</f>
        <v/>
      </c>
      <c r="CJ149" s="277" t="str">
        <f ca="true">+IF(OFFSET('Water Data'!$I$29,0,10*ROW('Water Data'!I143))="","",OFFSET('Water Data'!$I$29,0,10*ROW('Water Data'!I143)))</f>
        <v/>
      </c>
      <c r="CK149" s="277" t="str">
        <f ca="true">+IF(OFFSET('Sanitation Data'!$D$28,0,10*ROW('Sanitation Data'!D143))="","",OFFSET('Sanitation Data'!$D$28,0,10*ROW('Sanitation Data'!D143)))</f>
        <v/>
      </c>
      <c r="CL149" s="277" t="str">
        <f ca="true">+IF(OFFSET('Sanitation Data'!$D$29,0,10*ROW('Sanitation Data'!D143))="","",OFFSET('Sanitation Data'!$D$29,0,10*ROW('Sanitation Data'!D143)))</f>
        <v/>
      </c>
      <c r="CM149" s="277" t="str">
        <f ca="true">+IF(OFFSET('Sanitation Data'!$D$30,0,10*ROW('Sanitation Data'!D143))="","",OFFSET('Sanitation Data'!$D$30,0,10*ROW('Sanitation Data'!D143)))</f>
        <v/>
      </c>
      <c r="CN149" s="277" t="str">
        <f ca="true">+IF(OFFSET('Sanitation Data'!$D$31,0,10*ROW('Sanitation Data'!D143))="","",OFFSET('Sanitation Data'!$D$31,0,10*ROW('Sanitation Data'!D143)))</f>
        <v/>
      </c>
      <c r="CO149" s="277" t="str">
        <f ca="true">+IF(OFFSET('Sanitation Data'!$D$32,0,10*ROW('Sanitation Data'!D143))="","",OFFSET('Sanitation Data'!$D$32,0,10*ROW('Sanitation Data'!D143)))</f>
        <v/>
      </c>
      <c r="CP149" s="277" t="str">
        <f ca="true">+IF(OFFSET('Sanitation Data'!$E$28,0,10*ROW('Sanitation Data'!E143))="","",OFFSET('Sanitation Data'!$E$28,0,10*ROW('Sanitation Data'!E143)))</f>
        <v/>
      </c>
      <c r="CQ149" s="277" t="str">
        <f ca="true">+IF(OFFSET('Sanitation Data'!$E$29,0,10*ROW('Sanitation Data'!E143))="","",OFFSET('Sanitation Data'!$E$29,0,10*ROW('Sanitation Data'!E143)))</f>
        <v/>
      </c>
      <c r="CR149" s="277" t="str">
        <f ca="true">+IF(OFFSET('Sanitation Data'!$E$30,0,10*ROW('Sanitation Data'!E143))="","",OFFSET('Sanitation Data'!$E$30,0,10*ROW('Sanitation Data'!E143)))</f>
        <v/>
      </c>
      <c r="CS149" s="277" t="str">
        <f ca="true">+IF(OFFSET('Sanitation Data'!$E$31,0,10*ROW('Sanitation Data'!E143))="","",OFFSET('Sanitation Data'!$E$31,0,10*ROW('Sanitation Data'!E143)))</f>
        <v/>
      </c>
      <c r="CT149" s="277" t="str">
        <f ca="true">+IF(OFFSET('Sanitation Data'!$E$32,0,10*ROW('Sanitation Data'!E143))="","",OFFSET('Sanitation Data'!$E$32,0,10*ROW('Sanitation Data'!E143)))</f>
        <v/>
      </c>
      <c r="CU149" s="277" t="str">
        <f ca="true">+IF(OFFSET('Sanitation Data'!$F$28,0,10*ROW('Sanitation Data'!F143))="","",OFFSET('Sanitation Data'!$F$28,0,10*ROW('Sanitation Data'!F143)))</f>
        <v/>
      </c>
      <c r="CV149" s="277" t="str">
        <f ca="true">+IF(OFFSET('Sanitation Data'!$F$29,0,10*ROW('Sanitation Data'!F143))="","",OFFSET('Sanitation Data'!$F$29,0,10*ROW('Sanitation Data'!F143)))</f>
        <v/>
      </c>
      <c r="CW149" s="277" t="str">
        <f ca="true">+IF(OFFSET('Sanitation Data'!$F$30,0,10*ROW('Sanitation Data'!F143))="","",OFFSET('Sanitation Data'!$F$30,0,10*ROW('Sanitation Data'!F143)))</f>
        <v/>
      </c>
      <c r="CX149" s="277" t="str">
        <f ca="true">+IF(OFFSET('Sanitation Data'!$F$31,0,10*ROW('Sanitation Data'!F143))="","",OFFSET('Sanitation Data'!$F$31,0,10*ROW('Sanitation Data'!F143)))</f>
        <v/>
      </c>
      <c r="CY149" s="277" t="str">
        <f ca="true">+IF(OFFSET('Sanitation Data'!$F$32,0,10*ROW('Sanitation Data'!F143))="","",OFFSET('Sanitation Data'!$F$32,0,10*ROW('Sanitation Data'!F143)))</f>
        <v/>
      </c>
      <c r="CZ149" s="277" t="str">
        <f ca="true">+IF(OFFSET('Sanitation Data'!$G$28,0,10*ROW('Sanitation Data'!G143))="","",OFFSET('Sanitation Data'!$G$28,0,10*ROW('Sanitation Data'!G143)))</f>
        <v/>
      </c>
      <c r="DA149" s="277" t="str">
        <f ca="true">+IF(OFFSET('Sanitation Data'!$G$29,0,10*ROW('Sanitation Data'!G143))="","",OFFSET('Sanitation Data'!$G$29,0,10*ROW('Sanitation Data'!G143)))</f>
        <v/>
      </c>
      <c r="DB149" s="277" t="str">
        <f ca="true">+IF(OFFSET('Sanitation Data'!$G$30,0,10*ROW('Sanitation Data'!G143))="","",OFFSET('Sanitation Data'!$G$30,0,10*ROW('Sanitation Data'!G143)))</f>
        <v/>
      </c>
      <c r="DC149" s="277" t="str">
        <f ca="true">+IF(OFFSET('Sanitation Data'!$G$31,0,10*ROW('Sanitation Data'!G143))="","",OFFSET('Sanitation Data'!$G$31,0,10*ROW('Sanitation Data'!G143)))</f>
        <v/>
      </c>
      <c r="DD149" s="277" t="str">
        <f ca="true">+IF(OFFSET('Sanitation Data'!$G$32,0,10*ROW('Sanitation Data'!G143))="","",OFFSET('Sanitation Data'!$G$32,0,10*ROW('Sanitation Data'!G143)))</f>
        <v/>
      </c>
      <c r="DE149" s="277" t="str">
        <f ca="true">+IF(OFFSET('Sanitation Data'!$H$28,0,10*ROW('Sanitation Data'!H143))="","",OFFSET('Sanitation Data'!$H$28,0,10*ROW('Sanitation Data'!H143)))</f>
        <v/>
      </c>
      <c r="DF149" s="277" t="str">
        <f ca="true">+IF(OFFSET('Sanitation Data'!$H$29,0,10*ROW('Sanitation Data'!H143))="","",OFFSET('Sanitation Data'!$H$29,0,10*ROW('Sanitation Data'!H143)))</f>
        <v/>
      </c>
      <c r="DG149" s="277" t="str">
        <f ca="true">+IF(OFFSET('Sanitation Data'!$H$30,0,10*ROW('Sanitation Data'!H143))="","",OFFSET('Sanitation Data'!$H$30,0,10*ROW('Sanitation Data'!H143)))</f>
        <v/>
      </c>
      <c r="DH149" s="277" t="str">
        <f ca="true">+IF(OFFSET('Sanitation Data'!$H$31,0,10*ROW('Sanitation Data'!H143))="","",OFFSET('Sanitation Data'!$H$31,0,10*ROW('Sanitation Data'!H143)))</f>
        <v/>
      </c>
      <c r="DI149" s="277" t="str">
        <f ca="true">+IF(OFFSET('Sanitation Data'!$H$32,0,10*ROW('Sanitation Data'!H143))="","",OFFSET('Sanitation Data'!$H$32,0,10*ROW('Sanitation Data'!H143)))</f>
        <v/>
      </c>
      <c r="DJ149" s="277" t="str">
        <f ca="true">+IF(OFFSET('Sanitation Data'!$I$28,0,10*ROW('Sanitation Data'!I143))="","",OFFSET('Sanitation Data'!$I$28,0,10*ROW('Sanitation Data'!I143)))</f>
        <v/>
      </c>
      <c r="DK149" s="277" t="str">
        <f ca="true">+IF(OFFSET('Sanitation Data'!$I$29,0,10*ROW('Sanitation Data'!I143))="","",OFFSET('Sanitation Data'!$I$29,0,10*ROW('Sanitation Data'!I143)))</f>
        <v/>
      </c>
      <c r="DL149" s="277" t="str">
        <f ca="true">+IF(OFFSET('Sanitation Data'!$I$30,0,10*ROW('Sanitation Data'!I143))="","",OFFSET('Sanitation Data'!$I$30,0,10*ROW('Sanitation Data'!I143)))</f>
        <v/>
      </c>
      <c r="DM149" s="277" t="str">
        <f ca="true">+IF(OFFSET('Sanitation Data'!$I$31,0,10*ROW('Sanitation Data'!I143))="","",OFFSET('Sanitation Data'!$I$31,0,10*ROW('Sanitation Data'!I143)))</f>
        <v/>
      </c>
      <c r="DN149" s="277" t="str">
        <f ca="true">+IF(OFFSET('Sanitation Data'!$I$32,0,10*ROW('Sanitation Data'!I143))="","",OFFSET('Sanitation Data'!$I$32,0,10*ROW('Sanitation Data'!I143)))</f>
        <v/>
      </c>
      <c r="DO149" s="277" t="str">
        <f ca="true">+IF(OFFSET('Hygiene Data'!$D$11,0,10*ROW('Hygiene Data'!D143))="","",OFFSET('Hygiene Data'!$D$11,0,10*ROW('Hygiene Data'!D143)))</f>
        <v/>
      </c>
      <c r="DP149" s="277" t="str">
        <f ca="true">+IF(OFFSET('Hygiene Data'!$D$12,0,10*ROW('Hygiene Data'!D143))="","",OFFSET('Hygiene Data'!$D$12,0,10*ROW('Hygiene Data'!D143)))</f>
        <v/>
      </c>
      <c r="DQ149" s="277" t="str">
        <f ca="true">+IF(OFFSET('Hygiene Data'!$D$13,0,10*ROW('Hygiene Data'!D143))="","",OFFSET('Hygiene Data'!$D$13,0,10*ROW('Hygiene Data'!D143)))</f>
        <v/>
      </c>
      <c r="DR149" s="277" t="str">
        <f ca="true">+IF(OFFSET('Hygiene Data'!$E$11,0,10*ROW('Hygiene Data'!E143))="","",OFFSET('Hygiene Data'!$E$11,0,10*ROW('Hygiene Data'!E143)))</f>
        <v/>
      </c>
      <c r="DS149" s="277" t="str">
        <f ca="true">+IF(OFFSET('Hygiene Data'!$E$12,0,10*ROW('Hygiene Data'!E143))="","",OFFSET('Hygiene Data'!$E$12,0,10*ROW('Hygiene Data'!E143)))</f>
        <v/>
      </c>
      <c r="DT149" s="277" t="str">
        <f ca="true">+IF(OFFSET('Hygiene Data'!$E$13,0,10*ROW('Hygiene Data'!E143))="","",OFFSET('Hygiene Data'!$E$13,0,10*ROW('Hygiene Data'!E143)))</f>
        <v/>
      </c>
      <c r="DU149" s="277" t="str">
        <f ca="true">+IF(OFFSET('Hygiene Data'!$F$11,0,10*ROW('Hygiene Data'!F143))="","",OFFSET('Hygiene Data'!$F$11,0,10*ROW('Hygiene Data'!F143)))</f>
        <v/>
      </c>
      <c r="DV149" s="277" t="str">
        <f ca="true">+IF(OFFSET('Hygiene Data'!$F$12,0,10*ROW('Hygiene Data'!F143))="","",OFFSET('Hygiene Data'!$F$12,0,10*ROW('Hygiene Data'!F143)))</f>
        <v/>
      </c>
      <c r="DW149" s="277" t="str">
        <f ca="true">+IF(OFFSET('Hygiene Data'!$F$13,0,10*ROW('Hygiene Data'!F143))="","",OFFSET('Hygiene Data'!$F$13,0,10*ROW('Hygiene Data'!F143)))</f>
        <v/>
      </c>
      <c r="DX149" s="277" t="str">
        <f ca="true">+IF(OFFSET('Hygiene Data'!$G$11,0,10*ROW('Hygiene Data'!G143))="","",OFFSET('Hygiene Data'!$G$11,0,10*ROW('Hygiene Data'!G143)))</f>
        <v/>
      </c>
      <c r="DY149" s="277" t="str">
        <f ca="true">+IF(OFFSET('Hygiene Data'!$G$12,0,10*ROW('Hygiene Data'!G143))="","",OFFSET('Hygiene Data'!$G$12,0,10*ROW('Hygiene Data'!G143)))</f>
        <v/>
      </c>
      <c r="DZ149" s="277" t="str">
        <f ca="true">+IF(OFFSET('Hygiene Data'!$G$13,0,10*ROW('Hygiene Data'!G143))="","",OFFSET('Hygiene Data'!$G$13,0,10*ROW('Hygiene Data'!G143)))</f>
        <v/>
      </c>
      <c r="EA149" s="277" t="str">
        <f ca="true">+IF(OFFSET('Hygiene Data'!$H$11,0,10*ROW('Hygiene Data'!H143))="","",OFFSET('Hygiene Data'!$H$11,0,10*ROW('Hygiene Data'!H143)))</f>
        <v/>
      </c>
      <c r="EB149" s="277" t="str">
        <f ca="true">+IF(OFFSET('Hygiene Data'!$H$12,0,10*ROW('Hygiene Data'!H143))="","",OFFSET('Hygiene Data'!$H$12,0,10*ROW('Hygiene Data'!H143)))</f>
        <v/>
      </c>
      <c r="EC149" s="277" t="str">
        <f ca="true">+IF(OFFSET('Hygiene Data'!$H$13,0,10*ROW('Hygiene Data'!H143))="","",OFFSET('Hygiene Data'!$H$13,0,10*ROW('Hygiene Data'!H143)))</f>
        <v/>
      </c>
      <c r="ED149" s="277" t="str">
        <f ca="true">+IF(OFFSET('Hygiene Data'!$I$11,0,10*ROW('Hygiene Data'!I143))="","",OFFSET('Hygiene Data'!$I$11,0,10*ROW('Hygiene Data'!I143)))</f>
        <v/>
      </c>
      <c r="EE149" s="277" t="str">
        <f ca="true">+IF(OFFSET('Hygiene Data'!$I$12,0,10*ROW('Hygiene Data'!I143))="","",OFFSET('Hygiene Data'!$I$12,0,10*ROW('Hygiene Data'!I143)))</f>
        <v/>
      </c>
      <c r="EF149" s="277"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33" t="str">
        <f t="shared" ca="true" si="2"/>
        <v/>
      </c>
      <c r="D150" s="92"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2"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2"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2"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2"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2"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2"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2"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2"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2"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2"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2"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2"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2"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2"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2"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2"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2"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3"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3"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3"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3"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3"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3"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3"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3"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3"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3"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3"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3"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3"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3"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3"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3"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3"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3"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3"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3"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3"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3"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3"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3"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3"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3"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3"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3"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3"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3"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4"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4"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4"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4"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4"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4"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4"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4"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4"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4"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4"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4"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4"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4"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4"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4"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4"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4"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7"/>
      <c r="BS150" s="277" t="str">
        <f ca="true">+IF(OFFSET('Water Data'!$D$27,0,10*ROW('Water Data'!D144))="","",OFFSET('Water Data'!$D$27,0,10*ROW('Water Data'!D144)))</f>
        <v/>
      </c>
      <c r="BT150" s="277" t="str">
        <f ca="true">+IF(OFFSET('Water Data'!$D$28,0,10*ROW('Water Data'!D144))="","",OFFSET('Water Data'!$D$28,0,10*ROW('Water Data'!D144)))</f>
        <v/>
      </c>
      <c r="BU150" s="277" t="str">
        <f ca="true">+IF(OFFSET('Water Data'!$D$29,0,10*ROW('Water Data'!D144))="","",OFFSET('Water Data'!$D$29,0,10*ROW('Water Data'!D144)))</f>
        <v/>
      </c>
      <c r="BV150" s="277" t="str">
        <f ca="true">+IF(OFFSET('Water Data'!$E$27,0,10*ROW('Water Data'!E144))="","",OFFSET('Water Data'!$E$27,0,10*ROW('Water Data'!E144)))</f>
        <v/>
      </c>
      <c r="BW150" s="277" t="str">
        <f ca="true">+IF(OFFSET('Water Data'!$E$28,0,10*ROW('Water Data'!E144))="","",OFFSET('Water Data'!$E$28,0,10*ROW('Water Data'!E144)))</f>
        <v/>
      </c>
      <c r="BX150" s="277" t="str">
        <f ca="true">+IF(OFFSET('Water Data'!$E$29,0,10*ROW('Water Data'!E144))="","",OFFSET('Water Data'!$E$29,0,10*ROW('Water Data'!E144)))</f>
        <v/>
      </c>
      <c r="BY150" s="277" t="str">
        <f ca="true">+IF(OFFSET('Water Data'!$F$27,0,10*ROW('Water Data'!F144))="","",OFFSET('Water Data'!$F$27,0,10*ROW('Water Data'!F144)))</f>
        <v/>
      </c>
      <c r="BZ150" s="277" t="str">
        <f ca="true">+IF(OFFSET('Water Data'!$F$28,0,10*ROW('Water Data'!F144))="","",OFFSET('Water Data'!$F$28,0,10*ROW('Water Data'!F144)))</f>
        <v/>
      </c>
      <c r="CA150" s="277" t="str">
        <f ca="true">+IF(OFFSET('Water Data'!$F$29,0,10*ROW('Water Data'!F144))="","",OFFSET('Water Data'!$F$29,0,10*ROW('Water Data'!F144)))</f>
        <v/>
      </c>
      <c r="CB150" s="277" t="str">
        <f ca="true">+IF(OFFSET('Water Data'!$G$27,0,10*ROW('Water Data'!G144))="","",OFFSET('Water Data'!$G$27,0,10*ROW('Water Data'!G144)))</f>
        <v/>
      </c>
      <c r="CC150" s="277" t="str">
        <f ca="true">+IF(OFFSET('Water Data'!$G$28,0,10*ROW('Water Data'!G144))="","",OFFSET('Water Data'!$G$28,0,10*ROW('Water Data'!G144)))</f>
        <v/>
      </c>
      <c r="CD150" s="277" t="str">
        <f ca="true">+IF(OFFSET('Water Data'!$G$29,0,10*ROW('Water Data'!G144))="","",OFFSET('Water Data'!$G$29,0,10*ROW('Water Data'!G144)))</f>
        <v/>
      </c>
      <c r="CE150" s="277" t="str">
        <f ca="true">+IF(OFFSET('Water Data'!$H$27,0,10*ROW('Water Data'!H144))="","",OFFSET('Water Data'!$H$27,0,10*ROW('Water Data'!H144)))</f>
        <v/>
      </c>
      <c r="CF150" s="277" t="str">
        <f ca="true">+IF(OFFSET('Water Data'!$H$28,0,10*ROW('Water Data'!H144))="","",OFFSET('Water Data'!$H$28,0,10*ROW('Water Data'!H144)))</f>
        <v/>
      </c>
      <c r="CG150" s="277" t="str">
        <f ca="true">+IF(OFFSET('Water Data'!$H$29,0,10*ROW('Water Data'!H144))="","",OFFSET('Water Data'!$H$29,0,10*ROW('Water Data'!H144)))</f>
        <v/>
      </c>
      <c r="CH150" s="277" t="str">
        <f ca="true">+IF(OFFSET('Water Data'!$I$27,0,10*ROW('Water Data'!I144))="","",OFFSET('Water Data'!$I$27,0,10*ROW('Water Data'!I144)))</f>
        <v/>
      </c>
      <c r="CI150" s="277" t="str">
        <f ca="true">+IF(OFFSET('Water Data'!$I$28,0,10*ROW('Water Data'!I144))="","",OFFSET('Water Data'!$I$28,0,10*ROW('Water Data'!I144)))</f>
        <v/>
      </c>
      <c r="CJ150" s="277" t="str">
        <f ca="true">+IF(OFFSET('Water Data'!$I$29,0,10*ROW('Water Data'!I144))="","",OFFSET('Water Data'!$I$29,0,10*ROW('Water Data'!I144)))</f>
        <v/>
      </c>
      <c r="CK150" s="277" t="str">
        <f ca="true">+IF(OFFSET('Sanitation Data'!$D$28,0,10*ROW('Sanitation Data'!D144))="","",OFFSET('Sanitation Data'!$D$28,0,10*ROW('Sanitation Data'!D144)))</f>
        <v/>
      </c>
      <c r="CL150" s="277" t="str">
        <f ca="true">+IF(OFFSET('Sanitation Data'!$D$29,0,10*ROW('Sanitation Data'!D144))="","",OFFSET('Sanitation Data'!$D$29,0,10*ROW('Sanitation Data'!D144)))</f>
        <v/>
      </c>
      <c r="CM150" s="277" t="str">
        <f ca="true">+IF(OFFSET('Sanitation Data'!$D$30,0,10*ROW('Sanitation Data'!D144))="","",OFFSET('Sanitation Data'!$D$30,0,10*ROW('Sanitation Data'!D144)))</f>
        <v/>
      </c>
      <c r="CN150" s="277" t="str">
        <f ca="true">+IF(OFFSET('Sanitation Data'!$D$31,0,10*ROW('Sanitation Data'!D144))="","",OFFSET('Sanitation Data'!$D$31,0,10*ROW('Sanitation Data'!D144)))</f>
        <v/>
      </c>
      <c r="CO150" s="277" t="str">
        <f ca="true">+IF(OFFSET('Sanitation Data'!$D$32,0,10*ROW('Sanitation Data'!D144))="","",OFFSET('Sanitation Data'!$D$32,0,10*ROW('Sanitation Data'!D144)))</f>
        <v/>
      </c>
      <c r="CP150" s="277" t="str">
        <f ca="true">+IF(OFFSET('Sanitation Data'!$E$28,0,10*ROW('Sanitation Data'!E144))="","",OFFSET('Sanitation Data'!$E$28,0,10*ROW('Sanitation Data'!E144)))</f>
        <v/>
      </c>
      <c r="CQ150" s="277" t="str">
        <f ca="true">+IF(OFFSET('Sanitation Data'!$E$29,0,10*ROW('Sanitation Data'!E144))="","",OFFSET('Sanitation Data'!$E$29,0,10*ROW('Sanitation Data'!E144)))</f>
        <v/>
      </c>
      <c r="CR150" s="277" t="str">
        <f ca="true">+IF(OFFSET('Sanitation Data'!$E$30,0,10*ROW('Sanitation Data'!E144))="","",OFFSET('Sanitation Data'!$E$30,0,10*ROW('Sanitation Data'!E144)))</f>
        <v/>
      </c>
      <c r="CS150" s="277" t="str">
        <f ca="true">+IF(OFFSET('Sanitation Data'!$E$31,0,10*ROW('Sanitation Data'!E144))="","",OFFSET('Sanitation Data'!$E$31,0,10*ROW('Sanitation Data'!E144)))</f>
        <v/>
      </c>
      <c r="CT150" s="277" t="str">
        <f ca="true">+IF(OFFSET('Sanitation Data'!$E$32,0,10*ROW('Sanitation Data'!E144))="","",OFFSET('Sanitation Data'!$E$32,0,10*ROW('Sanitation Data'!E144)))</f>
        <v/>
      </c>
      <c r="CU150" s="277" t="str">
        <f ca="true">+IF(OFFSET('Sanitation Data'!$F$28,0,10*ROW('Sanitation Data'!F144))="","",OFFSET('Sanitation Data'!$F$28,0,10*ROW('Sanitation Data'!F144)))</f>
        <v/>
      </c>
      <c r="CV150" s="277" t="str">
        <f ca="true">+IF(OFFSET('Sanitation Data'!$F$29,0,10*ROW('Sanitation Data'!F144))="","",OFFSET('Sanitation Data'!$F$29,0,10*ROW('Sanitation Data'!F144)))</f>
        <v/>
      </c>
      <c r="CW150" s="277" t="str">
        <f ca="true">+IF(OFFSET('Sanitation Data'!$F$30,0,10*ROW('Sanitation Data'!F144))="","",OFFSET('Sanitation Data'!$F$30,0,10*ROW('Sanitation Data'!F144)))</f>
        <v/>
      </c>
      <c r="CX150" s="277" t="str">
        <f ca="true">+IF(OFFSET('Sanitation Data'!$F$31,0,10*ROW('Sanitation Data'!F144))="","",OFFSET('Sanitation Data'!$F$31,0,10*ROW('Sanitation Data'!F144)))</f>
        <v/>
      </c>
      <c r="CY150" s="277" t="str">
        <f ca="true">+IF(OFFSET('Sanitation Data'!$F$32,0,10*ROW('Sanitation Data'!F144))="","",OFFSET('Sanitation Data'!$F$32,0,10*ROW('Sanitation Data'!F144)))</f>
        <v/>
      </c>
      <c r="CZ150" s="277" t="str">
        <f ca="true">+IF(OFFSET('Sanitation Data'!$G$28,0,10*ROW('Sanitation Data'!G144))="","",OFFSET('Sanitation Data'!$G$28,0,10*ROW('Sanitation Data'!G144)))</f>
        <v/>
      </c>
      <c r="DA150" s="277" t="str">
        <f ca="true">+IF(OFFSET('Sanitation Data'!$G$29,0,10*ROW('Sanitation Data'!G144))="","",OFFSET('Sanitation Data'!$G$29,0,10*ROW('Sanitation Data'!G144)))</f>
        <v/>
      </c>
      <c r="DB150" s="277" t="str">
        <f ca="true">+IF(OFFSET('Sanitation Data'!$G$30,0,10*ROW('Sanitation Data'!G144))="","",OFFSET('Sanitation Data'!$G$30,0,10*ROW('Sanitation Data'!G144)))</f>
        <v/>
      </c>
      <c r="DC150" s="277" t="str">
        <f ca="true">+IF(OFFSET('Sanitation Data'!$G$31,0,10*ROW('Sanitation Data'!G144))="","",OFFSET('Sanitation Data'!$G$31,0,10*ROW('Sanitation Data'!G144)))</f>
        <v/>
      </c>
      <c r="DD150" s="277" t="str">
        <f ca="true">+IF(OFFSET('Sanitation Data'!$G$32,0,10*ROW('Sanitation Data'!G144))="","",OFFSET('Sanitation Data'!$G$32,0,10*ROW('Sanitation Data'!G144)))</f>
        <v/>
      </c>
      <c r="DE150" s="277" t="str">
        <f ca="true">+IF(OFFSET('Sanitation Data'!$H$28,0,10*ROW('Sanitation Data'!H144))="","",OFFSET('Sanitation Data'!$H$28,0,10*ROW('Sanitation Data'!H144)))</f>
        <v/>
      </c>
      <c r="DF150" s="277" t="str">
        <f ca="true">+IF(OFFSET('Sanitation Data'!$H$29,0,10*ROW('Sanitation Data'!H144))="","",OFFSET('Sanitation Data'!$H$29,0,10*ROW('Sanitation Data'!H144)))</f>
        <v/>
      </c>
      <c r="DG150" s="277" t="str">
        <f ca="true">+IF(OFFSET('Sanitation Data'!$H$30,0,10*ROW('Sanitation Data'!H144))="","",OFFSET('Sanitation Data'!$H$30,0,10*ROW('Sanitation Data'!H144)))</f>
        <v/>
      </c>
      <c r="DH150" s="277" t="str">
        <f ca="true">+IF(OFFSET('Sanitation Data'!$H$31,0,10*ROW('Sanitation Data'!H144))="","",OFFSET('Sanitation Data'!$H$31,0,10*ROW('Sanitation Data'!H144)))</f>
        <v/>
      </c>
      <c r="DI150" s="277" t="str">
        <f ca="true">+IF(OFFSET('Sanitation Data'!$H$32,0,10*ROW('Sanitation Data'!H144))="","",OFFSET('Sanitation Data'!$H$32,0,10*ROW('Sanitation Data'!H144)))</f>
        <v/>
      </c>
      <c r="DJ150" s="277" t="str">
        <f ca="true">+IF(OFFSET('Sanitation Data'!$I$28,0,10*ROW('Sanitation Data'!I144))="","",OFFSET('Sanitation Data'!$I$28,0,10*ROW('Sanitation Data'!I144)))</f>
        <v/>
      </c>
      <c r="DK150" s="277" t="str">
        <f ca="true">+IF(OFFSET('Sanitation Data'!$I$29,0,10*ROW('Sanitation Data'!I144))="","",OFFSET('Sanitation Data'!$I$29,0,10*ROW('Sanitation Data'!I144)))</f>
        <v/>
      </c>
      <c r="DL150" s="277" t="str">
        <f ca="true">+IF(OFFSET('Sanitation Data'!$I$30,0,10*ROW('Sanitation Data'!I144))="","",OFFSET('Sanitation Data'!$I$30,0,10*ROW('Sanitation Data'!I144)))</f>
        <v/>
      </c>
      <c r="DM150" s="277" t="str">
        <f ca="true">+IF(OFFSET('Sanitation Data'!$I$31,0,10*ROW('Sanitation Data'!I144))="","",OFFSET('Sanitation Data'!$I$31,0,10*ROW('Sanitation Data'!I144)))</f>
        <v/>
      </c>
      <c r="DN150" s="277" t="str">
        <f ca="true">+IF(OFFSET('Sanitation Data'!$I$32,0,10*ROW('Sanitation Data'!I144))="","",OFFSET('Sanitation Data'!$I$32,0,10*ROW('Sanitation Data'!I144)))</f>
        <v/>
      </c>
      <c r="DO150" s="277" t="str">
        <f ca="true">+IF(OFFSET('Hygiene Data'!$D$11,0,10*ROW('Hygiene Data'!D144))="","",OFFSET('Hygiene Data'!$D$11,0,10*ROW('Hygiene Data'!D144)))</f>
        <v/>
      </c>
      <c r="DP150" s="277" t="str">
        <f ca="true">+IF(OFFSET('Hygiene Data'!$D$12,0,10*ROW('Hygiene Data'!D144))="","",OFFSET('Hygiene Data'!$D$12,0,10*ROW('Hygiene Data'!D144)))</f>
        <v/>
      </c>
      <c r="DQ150" s="277" t="str">
        <f ca="true">+IF(OFFSET('Hygiene Data'!$D$13,0,10*ROW('Hygiene Data'!D144))="","",OFFSET('Hygiene Data'!$D$13,0,10*ROW('Hygiene Data'!D144)))</f>
        <v/>
      </c>
      <c r="DR150" s="277" t="str">
        <f ca="true">+IF(OFFSET('Hygiene Data'!$E$11,0,10*ROW('Hygiene Data'!E144))="","",OFFSET('Hygiene Data'!$E$11,0,10*ROW('Hygiene Data'!E144)))</f>
        <v/>
      </c>
      <c r="DS150" s="277" t="str">
        <f ca="true">+IF(OFFSET('Hygiene Data'!$E$12,0,10*ROW('Hygiene Data'!E144))="","",OFFSET('Hygiene Data'!$E$12,0,10*ROW('Hygiene Data'!E144)))</f>
        <v/>
      </c>
      <c r="DT150" s="277" t="str">
        <f ca="true">+IF(OFFSET('Hygiene Data'!$E$13,0,10*ROW('Hygiene Data'!E144))="","",OFFSET('Hygiene Data'!$E$13,0,10*ROW('Hygiene Data'!E144)))</f>
        <v/>
      </c>
      <c r="DU150" s="277" t="str">
        <f ca="true">+IF(OFFSET('Hygiene Data'!$F$11,0,10*ROW('Hygiene Data'!F144))="","",OFFSET('Hygiene Data'!$F$11,0,10*ROW('Hygiene Data'!F144)))</f>
        <v/>
      </c>
      <c r="DV150" s="277" t="str">
        <f ca="true">+IF(OFFSET('Hygiene Data'!$F$12,0,10*ROW('Hygiene Data'!F144))="","",OFFSET('Hygiene Data'!$F$12,0,10*ROW('Hygiene Data'!F144)))</f>
        <v/>
      </c>
      <c r="DW150" s="277" t="str">
        <f ca="true">+IF(OFFSET('Hygiene Data'!$F$13,0,10*ROW('Hygiene Data'!F144))="","",OFFSET('Hygiene Data'!$F$13,0,10*ROW('Hygiene Data'!F144)))</f>
        <v/>
      </c>
      <c r="DX150" s="277" t="str">
        <f ca="true">+IF(OFFSET('Hygiene Data'!$G$11,0,10*ROW('Hygiene Data'!G144))="","",OFFSET('Hygiene Data'!$G$11,0,10*ROW('Hygiene Data'!G144)))</f>
        <v/>
      </c>
      <c r="DY150" s="277" t="str">
        <f ca="true">+IF(OFFSET('Hygiene Data'!$G$12,0,10*ROW('Hygiene Data'!G144))="","",OFFSET('Hygiene Data'!$G$12,0,10*ROW('Hygiene Data'!G144)))</f>
        <v/>
      </c>
      <c r="DZ150" s="277" t="str">
        <f ca="true">+IF(OFFSET('Hygiene Data'!$G$13,0,10*ROW('Hygiene Data'!G144))="","",OFFSET('Hygiene Data'!$G$13,0,10*ROW('Hygiene Data'!G144)))</f>
        <v/>
      </c>
      <c r="EA150" s="277" t="str">
        <f ca="true">+IF(OFFSET('Hygiene Data'!$H$11,0,10*ROW('Hygiene Data'!H144))="","",OFFSET('Hygiene Data'!$H$11,0,10*ROW('Hygiene Data'!H144)))</f>
        <v/>
      </c>
      <c r="EB150" s="277" t="str">
        <f ca="true">+IF(OFFSET('Hygiene Data'!$H$12,0,10*ROW('Hygiene Data'!H144))="","",OFFSET('Hygiene Data'!$H$12,0,10*ROW('Hygiene Data'!H144)))</f>
        <v/>
      </c>
      <c r="EC150" s="277" t="str">
        <f ca="true">+IF(OFFSET('Hygiene Data'!$H$13,0,10*ROW('Hygiene Data'!H144))="","",OFFSET('Hygiene Data'!$H$13,0,10*ROW('Hygiene Data'!H144)))</f>
        <v/>
      </c>
      <c r="ED150" s="277" t="str">
        <f ca="true">+IF(OFFSET('Hygiene Data'!$I$11,0,10*ROW('Hygiene Data'!I144))="","",OFFSET('Hygiene Data'!$I$11,0,10*ROW('Hygiene Data'!I144)))</f>
        <v/>
      </c>
      <c r="EE150" s="277" t="str">
        <f ca="true">+IF(OFFSET('Hygiene Data'!$I$12,0,10*ROW('Hygiene Data'!I144))="","",OFFSET('Hygiene Data'!$I$12,0,10*ROW('Hygiene Data'!I144)))</f>
        <v/>
      </c>
      <c r="EF150" s="277"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33" t="str">
        <f t="shared" ca="true" si="2"/>
        <v/>
      </c>
      <c r="D151" s="92"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2"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2"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2"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2"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2"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2"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2"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2"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2"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2"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2"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2"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2"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2"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2"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2"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2"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3"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3"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3"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3"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3"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3"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3"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3"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3"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3"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3"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3"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3"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3"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3"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3"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3"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3"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3"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3"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3"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3"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3"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3"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3"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3"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3"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3"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3"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3"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4"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4"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4"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4"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4"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4"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4"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4"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4"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4"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4"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4"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4"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4"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4"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4"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4"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4"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7"/>
      <c r="BS151" s="277" t="str">
        <f ca="true">+IF(OFFSET('Water Data'!$D$27,0,10*ROW('Water Data'!D145))="","",OFFSET('Water Data'!$D$27,0,10*ROW('Water Data'!D145)))</f>
        <v/>
      </c>
      <c r="BT151" s="277" t="str">
        <f ca="true">+IF(OFFSET('Water Data'!$D$28,0,10*ROW('Water Data'!D145))="","",OFFSET('Water Data'!$D$28,0,10*ROW('Water Data'!D145)))</f>
        <v/>
      </c>
      <c r="BU151" s="277" t="str">
        <f ca="true">+IF(OFFSET('Water Data'!$D$29,0,10*ROW('Water Data'!D145))="","",OFFSET('Water Data'!$D$29,0,10*ROW('Water Data'!D145)))</f>
        <v/>
      </c>
      <c r="BV151" s="277" t="str">
        <f ca="true">+IF(OFFSET('Water Data'!$E$27,0,10*ROW('Water Data'!E145))="","",OFFSET('Water Data'!$E$27,0,10*ROW('Water Data'!E145)))</f>
        <v/>
      </c>
      <c r="BW151" s="277" t="str">
        <f ca="true">+IF(OFFSET('Water Data'!$E$28,0,10*ROW('Water Data'!E145))="","",OFFSET('Water Data'!$E$28,0,10*ROW('Water Data'!E145)))</f>
        <v/>
      </c>
      <c r="BX151" s="277" t="str">
        <f ca="true">+IF(OFFSET('Water Data'!$E$29,0,10*ROW('Water Data'!E145))="","",OFFSET('Water Data'!$E$29,0,10*ROW('Water Data'!E145)))</f>
        <v/>
      </c>
      <c r="BY151" s="277" t="str">
        <f ca="true">+IF(OFFSET('Water Data'!$F$27,0,10*ROW('Water Data'!F145))="","",OFFSET('Water Data'!$F$27,0,10*ROW('Water Data'!F145)))</f>
        <v/>
      </c>
      <c r="BZ151" s="277" t="str">
        <f ca="true">+IF(OFFSET('Water Data'!$F$28,0,10*ROW('Water Data'!F145))="","",OFFSET('Water Data'!$F$28,0,10*ROW('Water Data'!F145)))</f>
        <v/>
      </c>
      <c r="CA151" s="277" t="str">
        <f ca="true">+IF(OFFSET('Water Data'!$F$29,0,10*ROW('Water Data'!F145))="","",OFFSET('Water Data'!$F$29,0,10*ROW('Water Data'!F145)))</f>
        <v/>
      </c>
      <c r="CB151" s="277" t="str">
        <f ca="true">+IF(OFFSET('Water Data'!$G$27,0,10*ROW('Water Data'!G145))="","",OFFSET('Water Data'!$G$27,0,10*ROW('Water Data'!G145)))</f>
        <v/>
      </c>
      <c r="CC151" s="277" t="str">
        <f ca="true">+IF(OFFSET('Water Data'!$G$28,0,10*ROW('Water Data'!G145))="","",OFFSET('Water Data'!$G$28,0,10*ROW('Water Data'!G145)))</f>
        <v/>
      </c>
      <c r="CD151" s="277" t="str">
        <f ca="true">+IF(OFFSET('Water Data'!$G$29,0,10*ROW('Water Data'!G145))="","",OFFSET('Water Data'!$G$29,0,10*ROW('Water Data'!G145)))</f>
        <v/>
      </c>
      <c r="CE151" s="277" t="str">
        <f ca="true">+IF(OFFSET('Water Data'!$H$27,0,10*ROW('Water Data'!H145))="","",OFFSET('Water Data'!$H$27,0,10*ROW('Water Data'!H145)))</f>
        <v/>
      </c>
      <c r="CF151" s="277" t="str">
        <f ca="true">+IF(OFFSET('Water Data'!$H$28,0,10*ROW('Water Data'!H145))="","",OFFSET('Water Data'!$H$28,0,10*ROW('Water Data'!H145)))</f>
        <v/>
      </c>
      <c r="CG151" s="277" t="str">
        <f ca="true">+IF(OFFSET('Water Data'!$H$29,0,10*ROW('Water Data'!H145))="","",OFFSET('Water Data'!$H$29,0,10*ROW('Water Data'!H145)))</f>
        <v/>
      </c>
      <c r="CH151" s="277" t="str">
        <f ca="true">+IF(OFFSET('Water Data'!$I$27,0,10*ROW('Water Data'!I145))="","",OFFSET('Water Data'!$I$27,0,10*ROW('Water Data'!I145)))</f>
        <v/>
      </c>
      <c r="CI151" s="277" t="str">
        <f ca="true">+IF(OFFSET('Water Data'!$I$28,0,10*ROW('Water Data'!I145))="","",OFFSET('Water Data'!$I$28,0,10*ROW('Water Data'!I145)))</f>
        <v/>
      </c>
      <c r="CJ151" s="277" t="str">
        <f ca="true">+IF(OFFSET('Water Data'!$I$29,0,10*ROW('Water Data'!I145))="","",OFFSET('Water Data'!$I$29,0,10*ROW('Water Data'!I145)))</f>
        <v/>
      </c>
      <c r="CK151" s="277" t="str">
        <f ca="true">+IF(OFFSET('Sanitation Data'!$D$28,0,10*ROW('Sanitation Data'!D145))="","",OFFSET('Sanitation Data'!$D$28,0,10*ROW('Sanitation Data'!D145)))</f>
        <v/>
      </c>
      <c r="CL151" s="277" t="str">
        <f ca="true">+IF(OFFSET('Sanitation Data'!$D$29,0,10*ROW('Sanitation Data'!D145))="","",OFFSET('Sanitation Data'!$D$29,0,10*ROW('Sanitation Data'!D145)))</f>
        <v/>
      </c>
      <c r="CM151" s="277" t="str">
        <f ca="true">+IF(OFFSET('Sanitation Data'!$D$30,0,10*ROW('Sanitation Data'!D145))="","",OFFSET('Sanitation Data'!$D$30,0,10*ROW('Sanitation Data'!D145)))</f>
        <v/>
      </c>
      <c r="CN151" s="277" t="str">
        <f ca="true">+IF(OFFSET('Sanitation Data'!$D$31,0,10*ROW('Sanitation Data'!D145))="","",OFFSET('Sanitation Data'!$D$31,0,10*ROW('Sanitation Data'!D145)))</f>
        <v/>
      </c>
      <c r="CO151" s="277" t="str">
        <f ca="true">+IF(OFFSET('Sanitation Data'!$D$32,0,10*ROW('Sanitation Data'!D145))="","",OFFSET('Sanitation Data'!$D$32,0,10*ROW('Sanitation Data'!D145)))</f>
        <v/>
      </c>
      <c r="CP151" s="277" t="str">
        <f ca="true">+IF(OFFSET('Sanitation Data'!$E$28,0,10*ROW('Sanitation Data'!E145))="","",OFFSET('Sanitation Data'!$E$28,0,10*ROW('Sanitation Data'!E145)))</f>
        <v/>
      </c>
      <c r="CQ151" s="277" t="str">
        <f ca="true">+IF(OFFSET('Sanitation Data'!$E$29,0,10*ROW('Sanitation Data'!E145))="","",OFFSET('Sanitation Data'!$E$29,0,10*ROW('Sanitation Data'!E145)))</f>
        <v/>
      </c>
      <c r="CR151" s="277" t="str">
        <f ca="true">+IF(OFFSET('Sanitation Data'!$E$30,0,10*ROW('Sanitation Data'!E145))="","",OFFSET('Sanitation Data'!$E$30,0,10*ROW('Sanitation Data'!E145)))</f>
        <v/>
      </c>
      <c r="CS151" s="277" t="str">
        <f ca="true">+IF(OFFSET('Sanitation Data'!$E$31,0,10*ROW('Sanitation Data'!E145))="","",OFFSET('Sanitation Data'!$E$31,0,10*ROW('Sanitation Data'!E145)))</f>
        <v/>
      </c>
      <c r="CT151" s="277" t="str">
        <f ca="true">+IF(OFFSET('Sanitation Data'!$E$32,0,10*ROW('Sanitation Data'!E145))="","",OFFSET('Sanitation Data'!$E$32,0,10*ROW('Sanitation Data'!E145)))</f>
        <v/>
      </c>
      <c r="CU151" s="277" t="str">
        <f ca="true">+IF(OFFSET('Sanitation Data'!$F$28,0,10*ROW('Sanitation Data'!F145))="","",OFFSET('Sanitation Data'!$F$28,0,10*ROW('Sanitation Data'!F145)))</f>
        <v/>
      </c>
      <c r="CV151" s="277" t="str">
        <f ca="true">+IF(OFFSET('Sanitation Data'!$F$29,0,10*ROW('Sanitation Data'!F145))="","",OFFSET('Sanitation Data'!$F$29,0,10*ROW('Sanitation Data'!F145)))</f>
        <v/>
      </c>
      <c r="CW151" s="277" t="str">
        <f ca="true">+IF(OFFSET('Sanitation Data'!$F$30,0,10*ROW('Sanitation Data'!F145))="","",OFFSET('Sanitation Data'!$F$30,0,10*ROW('Sanitation Data'!F145)))</f>
        <v/>
      </c>
      <c r="CX151" s="277" t="str">
        <f ca="true">+IF(OFFSET('Sanitation Data'!$F$31,0,10*ROW('Sanitation Data'!F145))="","",OFFSET('Sanitation Data'!$F$31,0,10*ROW('Sanitation Data'!F145)))</f>
        <v/>
      </c>
      <c r="CY151" s="277" t="str">
        <f ca="true">+IF(OFFSET('Sanitation Data'!$F$32,0,10*ROW('Sanitation Data'!F145))="","",OFFSET('Sanitation Data'!$F$32,0,10*ROW('Sanitation Data'!F145)))</f>
        <v/>
      </c>
      <c r="CZ151" s="277" t="str">
        <f ca="true">+IF(OFFSET('Sanitation Data'!$G$28,0,10*ROW('Sanitation Data'!G145))="","",OFFSET('Sanitation Data'!$G$28,0,10*ROW('Sanitation Data'!G145)))</f>
        <v/>
      </c>
      <c r="DA151" s="277" t="str">
        <f ca="true">+IF(OFFSET('Sanitation Data'!$G$29,0,10*ROW('Sanitation Data'!G145))="","",OFFSET('Sanitation Data'!$G$29,0,10*ROW('Sanitation Data'!G145)))</f>
        <v/>
      </c>
      <c r="DB151" s="277" t="str">
        <f ca="true">+IF(OFFSET('Sanitation Data'!$G$30,0,10*ROW('Sanitation Data'!G145))="","",OFFSET('Sanitation Data'!$G$30,0,10*ROW('Sanitation Data'!G145)))</f>
        <v/>
      </c>
      <c r="DC151" s="277" t="str">
        <f ca="true">+IF(OFFSET('Sanitation Data'!$G$31,0,10*ROW('Sanitation Data'!G145))="","",OFFSET('Sanitation Data'!$G$31,0,10*ROW('Sanitation Data'!G145)))</f>
        <v/>
      </c>
      <c r="DD151" s="277" t="str">
        <f ca="true">+IF(OFFSET('Sanitation Data'!$G$32,0,10*ROW('Sanitation Data'!G145))="","",OFFSET('Sanitation Data'!$G$32,0,10*ROW('Sanitation Data'!G145)))</f>
        <v/>
      </c>
      <c r="DE151" s="277" t="str">
        <f ca="true">+IF(OFFSET('Sanitation Data'!$H$28,0,10*ROW('Sanitation Data'!H145))="","",OFFSET('Sanitation Data'!$H$28,0,10*ROW('Sanitation Data'!H145)))</f>
        <v/>
      </c>
      <c r="DF151" s="277" t="str">
        <f ca="true">+IF(OFFSET('Sanitation Data'!$H$29,0,10*ROW('Sanitation Data'!H145))="","",OFFSET('Sanitation Data'!$H$29,0,10*ROW('Sanitation Data'!H145)))</f>
        <v/>
      </c>
      <c r="DG151" s="277" t="str">
        <f ca="true">+IF(OFFSET('Sanitation Data'!$H$30,0,10*ROW('Sanitation Data'!H145))="","",OFFSET('Sanitation Data'!$H$30,0,10*ROW('Sanitation Data'!H145)))</f>
        <v/>
      </c>
      <c r="DH151" s="277" t="str">
        <f ca="true">+IF(OFFSET('Sanitation Data'!$H$31,0,10*ROW('Sanitation Data'!H145))="","",OFFSET('Sanitation Data'!$H$31,0,10*ROW('Sanitation Data'!H145)))</f>
        <v/>
      </c>
      <c r="DI151" s="277" t="str">
        <f ca="true">+IF(OFFSET('Sanitation Data'!$H$32,0,10*ROW('Sanitation Data'!H145))="","",OFFSET('Sanitation Data'!$H$32,0,10*ROW('Sanitation Data'!H145)))</f>
        <v/>
      </c>
      <c r="DJ151" s="277" t="str">
        <f ca="true">+IF(OFFSET('Sanitation Data'!$I$28,0,10*ROW('Sanitation Data'!I145))="","",OFFSET('Sanitation Data'!$I$28,0,10*ROW('Sanitation Data'!I145)))</f>
        <v/>
      </c>
      <c r="DK151" s="277" t="str">
        <f ca="true">+IF(OFFSET('Sanitation Data'!$I$29,0,10*ROW('Sanitation Data'!I145))="","",OFFSET('Sanitation Data'!$I$29,0,10*ROW('Sanitation Data'!I145)))</f>
        <v/>
      </c>
      <c r="DL151" s="277" t="str">
        <f ca="true">+IF(OFFSET('Sanitation Data'!$I$30,0,10*ROW('Sanitation Data'!I145))="","",OFFSET('Sanitation Data'!$I$30,0,10*ROW('Sanitation Data'!I145)))</f>
        <v/>
      </c>
      <c r="DM151" s="277" t="str">
        <f ca="true">+IF(OFFSET('Sanitation Data'!$I$31,0,10*ROW('Sanitation Data'!I145))="","",OFFSET('Sanitation Data'!$I$31,0,10*ROW('Sanitation Data'!I145)))</f>
        <v/>
      </c>
      <c r="DN151" s="277" t="str">
        <f ca="true">+IF(OFFSET('Sanitation Data'!$I$32,0,10*ROW('Sanitation Data'!I145))="","",OFFSET('Sanitation Data'!$I$32,0,10*ROW('Sanitation Data'!I145)))</f>
        <v/>
      </c>
      <c r="DO151" s="277" t="str">
        <f ca="true">+IF(OFFSET('Hygiene Data'!$D$11,0,10*ROW('Hygiene Data'!D145))="","",OFFSET('Hygiene Data'!$D$11,0,10*ROW('Hygiene Data'!D145)))</f>
        <v/>
      </c>
      <c r="DP151" s="277" t="str">
        <f ca="true">+IF(OFFSET('Hygiene Data'!$D$12,0,10*ROW('Hygiene Data'!D145))="","",OFFSET('Hygiene Data'!$D$12,0,10*ROW('Hygiene Data'!D145)))</f>
        <v/>
      </c>
      <c r="DQ151" s="277" t="str">
        <f ca="true">+IF(OFFSET('Hygiene Data'!$D$13,0,10*ROW('Hygiene Data'!D145))="","",OFFSET('Hygiene Data'!$D$13,0,10*ROW('Hygiene Data'!D145)))</f>
        <v/>
      </c>
      <c r="DR151" s="277" t="str">
        <f ca="true">+IF(OFFSET('Hygiene Data'!$E$11,0,10*ROW('Hygiene Data'!E145))="","",OFFSET('Hygiene Data'!$E$11,0,10*ROW('Hygiene Data'!E145)))</f>
        <v/>
      </c>
      <c r="DS151" s="277" t="str">
        <f ca="true">+IF(OFFSET('Hygiene Data'!$E$12,0,10*ROW('Hygiene Data'!E145))="","",OFFSET('Hygiene Data'!$E$12,0,10*ROW('Hygiene Data'!E145)))</f>
        <v/>
      </c>
      <c r="DT151" s="277" t="str">
        <f ca="true">+IF(OFFSET('Hygiene Data'!$E$13,0,10*ROW('Hygiene Data'!E145))="","",OFFSET('Hygiene Data'!$E$13,0,10*ROW('Hygiene Data'!E145)))</f>
        <v/>
      </c>
      <c r="DU151" s="277" t="str">
        <f ca="true">+IF(OFFSET('Hygiene Data'!$F$11,0,10*ROW('Hygiene Data'!F145))="","",OFFSET('Hygiene Data'!$F$11,0,10*ROW('Hygiene Data'!F145)))</f>
        <v/>
      </c>
      <c r="DV151" s="277" t="str">
        <f ca="true">+IF(OFFSET('Hygiene Data'!$F$12,0,10*ROW('Hygiene Data'!F145))="","",OFFSET('Hygiene Data'!$F$12,0,10*ROW('Hygiene Data'!F145)))</f>
        <v/>
      </c>
      <c r="DW151" s="277" t="str">
        <f ca="true">+IF(OFFSET('Hygiene Data'!$F$13,0,10*ROW('Hygiene Data'!F145))="","",OFFSET('Hygiene Data'!$F$13,0,10*ROW('Hygiene Data'!F145)))</f>
        <v/>
      </c>
      <c r="DX151" s="277" t="str">
        <f ca="true">+IF(OFFSET('Hygiene Data'!$G$11,0,10*ROW('Hygiene Data'!G145))="","",OFFSET('Hygiene Data'!$G$11,0,10*ROW('Hygiene Data'!G145)))</f>
        <v/>
      </c>
      <c r="DY151" s="277" t="str">
        <f ca="true">+IF(OFFSET('Hygiene Data'!$G$12,0,10*ROW('Hygiene Data'!G145))="","",OFFSET('Hygiene Data'!$G$12,0,10*ROW('Hygiene Data'!G145)))</f>
        <v/>
      </c>
      <c r="DZ151" s="277" t="str">
        <f ca="true">+IF(OFFSET('Hygiene Data'!$G$13,0,10*ROW('Hygiene Data'!G145))="","",OFFSET('Hygiene Data'!$G$13,0,10*ROW('Hygiene Data'!G145)))</f>
        <v/>
      </c>
      <c r="EA151" s="277" t="str">
        <f ca="true">+IF(OFFSET('Hygiene Data'!$H$11,0,10*ROW('Hygiene Data'!H145))="","",OFFSET('Hygiene Data'!$H$11,0,10*ROW('Hygiene Data'!H145)))</f>
        <v/>
      </c>
      <c r="EB151" s="277" t="str">
        <f ca="true">+IF(OFFSET('Hygiene Data'!$H$12,0,10*ROW('Hygiene Data'!H145))="","",OFFSET('Hygiene Data'!$H$12,0,10*ROW('Hygiene Data'!H145)))</f>
        <v/>
      </c>
      <c r="EC151" s="277" t="str">
        <f ca="true">+IF(OFFSET('Hygiene Data'!$H$13,0,10*ROW('Hygiene Data'!H145))="","",OFFSET('Hygiene Data'!$H$13,0,10*ROW('Hygiene Data'!H145)))</f>
        <v/>
      </c>
      <c r="ED151" s="277" t="str">
        <f ca="true">+IF(OFFSET('Hygiene Data'!$I$11,0,10*ROW('Hygiene Data'!I145))="","",OFFSET('Hygiene Data'!$I$11,0,10*ROW('Hygiene Data'!I145)))</f>
        <v/>
      </c>
      <c r="EE151" s="277" t="str">
        <f ca="true">+IF(OFFSET('Hygiene Data'!$I$12,0,10*ROW('Hygiene Data'!I145))="","",OFFSET('Hygiene Data'!$I$12,0,10*ROW('Hygiene Data'!I145)))</f>
        <v/>
      </c>
      <c r="EF151" s="277"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33" t="str">
        <f t="shared" ca="true" si="2"/>
        <v/>
      </c>
      <c r="D152" s="92"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2"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2"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2"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2"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2"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2"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2"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2"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2"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2"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2"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2"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2"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2"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2"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2"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2"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3"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3"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3"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3"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3"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3"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3"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3"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3"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3"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3"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3"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3"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3"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3"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3"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3"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3"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3"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3"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3"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3"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3"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3"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3"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3"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3"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3"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3"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3"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4"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4"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4"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4"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4"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4"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4"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4"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4"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4"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4"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4"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4"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4"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4"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4"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4"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4"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7"/>
      <c r="BS152" s="277" t="str">
        <f ca="true">+IF(OFFSET('Water Data'!$D$27,0,10*ROW('Water Data'!D146))="","",OFFSET('Water Data'!$D$27,0,10*ROW('Water Data'!D146)))</f>
        <v/>
      </c>
      <c r="BT152" s="277" t="str">
        <f ca="true">+IF(OFFSET('Water Data'!$D$28,0,10*ROW('Water Data'!D146))="","",OFFSET('Water Data'!$D$28,0,10*ROW('Water Data'!D146)))</f>
        <v/>
      </c>
      <c r="BU152" s="277" t="str">
        <f ca="true">+IF(OFFSET('Water Data'!$D$29,0,10*ROW('Water Data'!D146))="","",OFFSET('Water Data'!$D$29,0,10*ROW('Water Data'!D146)))</f>
        <v/>
      </c>
      <c r="BV152" s="277" t="str">
        <f ca="true">+IF(OFFSET('Water Data'!$E$27,0,10*ROW('Water Data'!E146))="","",OFFSET('Water Data'!$E$27,0,10*ROW('Water Data'!E146)))</f>
        <v/>
      </c>
      <c r="BW152" s="277" t="str">
        <f ca="true">+IF(OFFSET('Water Data'!$E$28,0,10*ROW('Water Data'!E146))="","",OFFSET('Water Data'!$E$28,0,10*ROW('Water Data'!E146)))</f>
        <v/>
      </c>
      <c r="BX152" s="277" t="str">
        <f ca="true">+IF(OFFSET('Water Data'!$E$29,0,10*ROW('Water Data'!E146))="","",OFFSET('Water Data'!$E$29,0,10*ROW('Water Data'!E146)))</f>
        <v/>
      </c>
      <c r="BY152" s="277" t="str">
        <f ca="true">+IF(OFFSET('Water Data'!$F$27,0,10*ROW('Water Data'!F146))="","",OFFSET('Water Data'!$F$27,0,10*ROW('Water Data'!F146)))</f>
        <v/>
      </c>
      <c r="BZ152" s="277" t="str">
        <f ca="true">+IF(OFFSET('Water Data'!$F$28,0,10*ROW('Water Data'!F146))="","",OFFSET('Water Data'!$F$28,0,10*ROW('Water Data'!F146)))</f>
        <v/>
      </c>
      <c r="CA152" s="277" t="str">
        <f ca="true">+IF(OFFSET('Water Data'!$F$29,0,10*ROW('Water Data'!F146))="","",OFFSET('Water Data'!$F$29,0,10*ROW('Water Data'!F146)))</f>
        <v/>
      </c>
      <c r="CB152" s="277" t="str">
        <f ca="true">+IF(OFFSET('Water Data'!$G$27,0,10*ROW('Water Data'!G146))="","",OFFSET('Water Data'!$G$27,0,10*ROW('Water Data'!G146)))</f>
        <v/>
      </c>
      <c r="CC152" s="277" t="str">
        <f ca="true">+IF(OFFSET('Water Data'!$G$28,0,10*ROW('Water Data'!G146))="","",OFFSET('Water Data'!$G$28,0,10*ROW('Water Data'!G146)))</f>
        <v/>
      </c>
      <c r="CD152" s="277" t="str">
        <f ca="true">+IF(OFFSET('Water Data'!$G$29,0,10*ROW('Water Data'!G146))="","",OFFSET('Water Data'!$G$29,0,10*ROW('Water Data'!G146)))</f>
        <v/>
      </c>
      <c r="CE152" s="277" t="str">
        <f ca="true">+IF(OFFSET('Water Data'!$H$27,0,10*ROW('Water Data'!H146))="","",OFFSET('Water Data'!$H$27,0,10*ROW('Water Data'!H146)))</f>
        <v/>
      </c>
      <c r="CF152" s="277" t="str">
        <f ca="true">+IF(OFFSET('Water Data'!$H$28,0,10*ROW('Water Data'!H146))="","",OFFSET('Water Data'!$H$28,0,10*ROW('Water Data'!H146)))</f>
        <v/>
      </c>
      <c r="CG152" s="277" t="str">
        <f ca="true">+IF(OFFSET('Water Data'!$H$29,0,10*ROW('Water Data'!H146))="","",OFFSET('Water Data'!$H$29,0,10*ROW('Water Data'!H146)))</f>
        <v/>
      </c>
      <c r="CH152" s="277" t="str">
        <f ca="true">+IF(OFFSET('Water Data'!$I$27,0,10*ROW('Water Data'!I146))="","",OFFSET('Water Data'!$I$27,0,10*ROW('Water Data'!I146)))</f>
        <v/>
      </c>
      <c r="CI152" s="277" t="str">
        <f ca="true">+IF(OFFSET('Water Data'!$I$28,0,10*ROW('Water Data'!I146))="","",OFFSET('Water Data'!$I$28,0,10*ROW('Water Data'!I146)))</f>
        <v/>
      </c>
      <c r="CJ152" s="277" t="str">
        <f ca="true">+IF(OFFSET('Water Data'!$I$29,0,10*ROW('Water Data'!I146))="","",OFFSET('Water Data'!$I$29,0,10*ROW('Water Data'!I146)))</f>
        <v/>
      </c>
      <c r="CK152" s="277" t="str">
        <f ca="true">+IF(OFFSET('Sanitation Data'!$D$28,0,10*ROW('Sanitation Data'!D146))="","",OFFSET('Sanitation Data'!$D$28,0,10*ROW('Sanitation Data'!D146)))</f>
        <v/>
      </c>
      <c r="CL152" s="277" t="str">
        <f ca="true">+IF(OFFSET('Sanitation Data'!$D$29,0,10*ROW('Sanitation Data'!D146))="","",OFFSET('Sanitation Data'!$D$29,0,10*ROW('Sanitation Data'!D146)))</f>
        <v/>
      </c>
      <c r="CM152" s="277" t="str">
        <f ca="true">+IF(OFFSET('Sanitation Data'!$D$30,0,10*ROW('Sanitation Data'!D146))="","",OFFSET('Sanitation Data'!$D$30,0,10*ROW('Sanitation Data'!D146)))</f>
        <v/>
      </c>
      <c r="CN152" s="277" t="str">
        <f ca="true">+IF(OFFSET('Sanitation Data'!$D$31,0,10*ROW('Sanitation Data'!D146))="","",OFFSET('Sanitation Data'!$D$31,0,10*ROW('Sanitation Data'!D146)))</f>
        <v/>
      </c>
      <c r="CO152" s="277" t="str">
        <f ca="true">+IF(OFFSET('Sanitation Data'!$D$32,0,10*ROW('Sanitation Data'!D146))="","",OFFSET('Sanitation Data'!$D$32,0,10*ROW('Sanitation Data'!D146)))</f>
        <v/>
      </c>
      <c r="CP152" s="277" t="str">
        <f ca="true">+IF(OFFSET('Sanitation Data'!$E$28,0,10*ROW('Sanitation Data'!E146))="","",OFFSET('Sanitation Data'!$E$28,0,10*ROW('Sanitation Data'!E146)))</f>
        <v/>
      </c>
      <c r="CQ152" s="277" t="str">
        <f ca="true">+IF(OFFSET('Sanitation Data'!$E$29,0,10*ROW('Sanitation Data'!E146))="","",OFFSET('Sanitation Data'!$E$29,0,10*ROW('Sanitation Data'!E146)))</f>
        <v/>
      </c>
      <c r="CR152" s="277" t="str">
        <f ca="true">+IF(OFFSET('Sanitation Data'!$E$30,0,10*ROW('Sanitation Data'!E146))="","",OFFSET('Sanitation Data'!$E$30,0,10*ROW('Sanitation Data'!E146)))</f>
        <v/>
      </c>
      <c r="CS152" s="277" t="str">
        <f ca="true">+IF(OFFSET('Sanitation Data'!$E$31,0,10*ROW('Sanitation Data'!E146))="","",OFFSET('Sanitation Data'!$E$31,0,10*ROW('Sanitation Data'!E146)))</f>
        <v/>
      </c>
      <c r="CT152" s="277" t="str">
        <f ca="true">+IF(OFFSET('Sanitation Data'!$E$32,0,10*ROW('Sanitation Data'!E146))="","",OFFSET('Sanitation Data'!$E$32,0,10*ROW('Sanitation Data'!E146)))</f>
        <v/>
      </c>
      <c r="CU152" s="277" t="str">
        <f ca="true">+IF(OFFSET('Sanitation Data'!$F$28,0,10*ROW('Sanitation Data'!F146))="","",OFFSET('Sanitation Data'!$F$28,0,10*ROW('Sanitation Data'!F146)))</f>
        <v/>
      </c>
      <c r="CV152" s="277" t="str">
        <f ca="true">+IF(OFFSET('Sanitation Data'!$F$29,0,10*ROW('Sanitation Data'!F146))="","",OFFSET('Sanitation Data'!$F$29,0,10*ROW('Sanitation Data'!F146)))</f>
        <v/>
      </c>
      <c r="CW152" s="277" t="str">
        <f ca="true">+IF(OFFSET('Sanitation Data'!$F$30,0,10*ROW('Sanitation Data'!F146))="","",OFFSET('Sanitation Data'!$F$30,0,10*ROW('Sanitation Data'!F146)))</f>
        <v/>
      </c>
      <c r="CX152" s="277" t="str">
        <f ca="true">+IF(OFFSET('Sanitation Data'!$F$31,0,10*ROW('Sanitation Data'!F146))="","",OFFSET('Sanitation Data'!$F$31,0,10*ROW('Sanitation Data'!F146)))</f>
        <v/>
      </c>
      <c r="CY152" s="277" t="str">
        <f ca="true">+IF(OFFSET('Sanitation Data'!$F$32,0,10*ROW('Sanitation Data'!F146))="","",OFFSET('Sanitation Data'!$F$32,0,10*ROW('Sanitation Data'!F146)))</f>
        <v/>
      </c>
      <c r="CZ152" s="277" t="str">
        <f ca="true">+IF(OFFSET('Sanitation Data'!$G$28,0,10*ROW('Sanitation Data'!G146))="","",OFFSET('Sanitation Data'!$G$28,0,10*ROW('Sanitation Data'!G146)))</f>
        <v/>
      </c>
      <c r="DA152" s="277" t="str">
        <f ca="true">+IF(OFFSET('Sanitation Data'!$G$29,0,10*ROW('Sanitation Data'!G146))="","",OFFSET('Sanitation Data'!$G$29,0,10*ROW('Sanitation Data'!G146)))</f>
        <v/>
      </c>
      <c r="DB152" s="277" t="str">
        <f ca="true">+IF(OFFSET('Sanitation Data'!$G$30,0,10*ROW('Sanitation Data'!G146))="","",OFFSET('Sanitation Data'!$G$30,0,10*ROW('Sanitation Data'!G146)))</f>
        <v/>
      </c>
      <c r="DC152" s="277" t="str">
        <f ca="true">+IF(OFFSET('Sanitation Data'!$G$31,0,10*ROW('Sanitation Data'!G146))="","",OFFSET('Sanitation Data'!$G$31,0,10*ROW('Sanitation Data'!G146)))</f>
        <v/>
      </c>
      <c r="DD152" s="277" t="str">
        <f ca="true">+IF(OFFSET('Sanitation Data'!$G$32,0,10*ROW('Sanitation Data'!G146))="","",OFFSET('Sanitation Data'!$G$32,0,10*ROW('Sanitation Data'!G146)))</f>
        <v/>
      </c>
      <c r="DE152" s="277" t="str">
        <f ca="true">+IF(OFFSET('Sanitation Data'!$H$28,0,10*ROW('Sanitation Data'!H146))="","",OFFSET('Sanitation Data'!$H$28,0,10*ROW('Sanitation Data'!H146)))</f>
        <v/>
      </c>
      <c r="DF152" s="277" t="str">
        <f ca="true">+IF(OFFSET('Sanitation Data'!$H$29,0,10*ROW('Sanitation Data'!H146))="","",OFFSET('Sanitation Data'!$H$29,0,10*ROW('Sanitation Data'!H146)))</f>
        <v/>
      </c>
      <c r="DG152" s="277" t="str">
        <f ca="true">+IF(OFFSET('Sanitation Data'!$H$30,0,10*ROW('Sanitation Data'!H146))="","",OFFSET('Sanitation Data'!$H$30,0,10*ROW('Sanitation Data'!H146)))</f>
        <v/>
      </c>
      <c r="DH152" s="277" t="str">
        <f ca="true">+IF(OFFSET('Sanitation Data'!$H$31,0,10*ROW('Sanitation Data'!H146))="","",OFFSET('Sanitation Data'!$H$31,0,10*ROW('Sanitation Data'!H146)))</f>
        <v/>
      </c>
      <c r="DI152" s="277" t="str">
        <f ca="true">+IF(OFFSET('Sanitation Data'!$H$32,0,10*ROW('Sanitation Data'!H146))="","",OFFSET('Sanitation Data'!$H$32,0,10*ROW('Sanitation Data'!H146)))</f>
        <v/>
      </c>
      <c r="DJ152" s="277" t="str">
        <f ca="true">+IF(OFFSET('Sanitation Data'!$I$28,0,10*ROW('Sanitation Data'!I146))="","",OFFSET('Sanitation Data'!$I$28,0,10*ROW('Sanitation Data'!I146)))</f>
        <v/>
      </c>
      <c r="DK152" s="277" t="str">
        <f ca="true">+IF(OFFSET('Sanitation Data'!$I$29,0,10*ROW('Sanitation Data'!I146))="","",OFFSET('Sanitation Data'!$I$29,0,10*ROW('Sanitation Data'!I146)))</f>
        <v/>
      </c>
      <c r="DL152" s="277" t="str">
        <f ca="true">+IF(OFFSET('Sanitation Data'!$I$30,0,10*ROW('Sanitation Data'!I146))="","",OFFSET('Sanitation Data'!$I$30,0,10*ROW('Sanitation Data'!I146)))</f>
        <v/>
      </c>
      <c r="DM152" s="277" t="str">
        <f ca="true">+IF(OFFSET('Sanitation Data'!$I$31,0,10*ROW('Sanitation Data'!I146))="","",OFFSET('Sanitation Data'!$I$31,0,10*ROW('Sanitation Data'!I146)))</f>
        <v/>
      </c>
      <c r="DN152" s="277" t="str">
        <f ca="true">+IF(OFFSET('Sanitation Data'!$I$32,0,10*ROW('Sanitation Data'!I146))="","",OFFSET('Sanitation Data'!$I$32,0,10*ROW('Sanitation Data'!I146)))</f>
        <v/>
      </c>
      <c r="DO152" s="277" t="str">
        <f ca="true">+IF(OFFSET('Hygiene Data'!$D$11,0,10*ROW('Hygiene Data'!D146))="","",OFFSET('Hygiene Data'!$D$11,0,10*ROW('Hygiene Data'!D146)))</f>
        <v/>
      </c>
      <c r="DP152" s="277" t="str">
        <f ca="true">+IF(OFFSET('Hygiene Data'!$D$12,0,10*ROW('Hygiene Data'!D146))="","",OFFSET('Hygiene Data'!$D$12,0,10*ROW('Hygiene Data'!D146)))</f>
        <v/>
      </c>
      <c r="DQ152" s="277" t="str">
        <f ca="true">+IF(OFFSET('Hygiene Data'!$D$13,0,10*ROW('Hygiene Data'!D146))="","",OFFSET('Hygiene Data'!$D$13,0,10*ROW('Hygiene Data'!D146)))</f>
        <v/>
      </c>
      <c r="DR152" s="277" t="str">
        <f ca="true">+IF(OFFSET('Hygiene Data'!$E$11,0,10*ROW('Hygiene Data'!E146))="","",OFFSET('Hygiene Data'!$E$11,0,10*ROW('Hygiene Data'!E146)))</f>
        <v/>
      </c>
      <c r="DS152" s="277" t="str">
        <f ca="true">+IF(OFFSET('Hygiene Data'!$E$12,0,10*ROW('Hygiene Data'!E146))="","",OFFSET('Hygiene Data'!$E$12,0,10*ROW('Hygiene Data'!E146)))</f>
        <v/>
      </c>
      <c r="DT152" s="277" t="str">
        <f ca="true">+IF(OFFSET('Hygiene Data'!$E$13,0,10*ROW('Hygiene Data'!E146))="","",OFFSET('Hygiene Data'!$E$13,0,10*ROW('Hygiene Data'!E146)))</f>
        <v/>
      </c>
      <c r="DU152" s="277" t="str">
        <f ca="true">+IF(OFFSET('Hygiene Data'!$F$11,0,10*ROW('Hygiene Data'!F146))="","",OFFSET('Hygiene Data'!$F$11,0,10*ROW('Hygiene Data'!F146)))</f>
        <v/>
      </c>
      <c r="DV152" s="277" t="str">
        <f ca="true">+IF(OFFSET('Hygiene Data'!$F$12,0,10*ROW('Hygiene Data'!F146))="","",OFFSET('Hygiene Data'!$F$12,0,10*ROW('Hygiene Data'!F146)))</f>
        <v/>
      </c>
      <c r="DW152" s="277" t="str">
        <f ca="true">+IF(OFFSET('Hygiene Data'!$F$13,0,10*ROW('Hygiene Data'!F146))="","",OFFSET('Hygiene Data'!$F$13,0,10*ROW('Hygiene Data'!F146)))</f>
        <v/>
      </c>
      <c r="DX152" s="277" t="str">
        <f ca="true">+IF(OFFSET('Hygiene Data'!$G$11,0,10*ROW('Hygiene Data'!G146))="","",OFFSET('Hygiene Data'!$G$11,0,10*ROW('Hygiene Data'!G146)))</f>
        <v/>
      </c>
      <c r="DY152" s="277" t="str">
        <f ca="true">+IF(OFFSET('Hygiene Data'!$G$12,0,10*ROW('Hygiene Data'!G146))="","",OFFSET('Hygiene Data'!$G$12,0,10*ROW('Hygiene Data'!G146)))</f>
        <v/>
      </c>
      <c r="DZ152" s="277" t="str">
        <f ca="true">+IF(OFFSET('Hygiene Data'!$G$13,0,10*ROW('Hygiene Data'!G146))="","",OFFSET('Hygiene Data'!$G$13,0,10*ROW('Hygiene Data'!G146)))</f>
        <v/>
      </c>
      <c r="EA152" s="277" t="str">
        <f ca="true">+IF(OFFSET('Hygiene Data'!$H$11,0,10*ROW('Hygiene Data'!H146))="","",OFFSET('Hygiene Data'!$H$11,0,10*ROW('Hygiene Data'!H146)))</f>
        <v/>
      </c>
      <c r="EB152" s="277" t="str">
        <f ca="true">+IF(OFFSET('Hygiene Data'!$H$12,0,10*ROW('Hygiene Data'!H146))="","",OFFSET('Hygiene Data'!$H$12,0,10*ROW('Hygiene Data'!H146)))</f>
        <v/>
      </c>
      <c r="EC152" s="277" t="str">
        <f ca="true">+IF(OFFSET('Hygiene Data'!$H$13,0,10*ROW('Hygiene Data'!H146))="","",OFFSET('Hygiene Data'!$H$13,0,10*ROW('Hygiene Data'!H146)))</f>
        <v/>
      </c>
      <c r="ED152" s="277" t="str">
        <f ca="true">+IF(OFFSET('Hygiene Data'!$I$11,0,10*ROW('Hygiene Data'!I146))="","",OFFSET('Hygiene Data'!$I$11,0,10*ROW('Hygiene Data'!I146)))</f>
        <v/>
      </c>
      <c r="EE152" s="277" t="str">
        <f ca="true">+IF(OFFSET('Hygiene Data'!$I$12,0,10*ROW('Hygiene Data'!I146))="","",OFFSET('Hygiene Data'!$I$12,0,10*ROW('Hygiene Data'!I146)))</f>
        <v/>
      </c>
      <c r="EF152" s="277"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33" t="str">
        <f t="shared" ca="true" si="2"/>
        <v/>
      </c>
      <c r="D153" s="92"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2"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2"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2"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2"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2"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2"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2"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2"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2"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2"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2"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2"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2"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2"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2"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2"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2"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3"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3"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3"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3"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3"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3"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3"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3"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3"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3"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3"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3"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3"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3"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3"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3"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3"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3"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3"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3"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3"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3"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3"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3"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3"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3"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3"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3"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3"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3"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4"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4"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4"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4"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4"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4"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4"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4"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4"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4"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4"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4"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4"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4"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4"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4"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4"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4"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7"/>
      <c r="BS153" s="277" t="str">
        <f ca="true">+IF(OFFSET('Water Data'!$D$27,0,10*ROW('Water Data'!D147))="","",OFFSET('Water Data'!$D$27,0,10*ROW('Water Data'!D147)))</f>
        <v/>
      </c>
      <c r="BT153" s="277" t="str">
        <f ca="true">+IF(OFFSET('Water Data'!$D$28,0,10*ROW('Water Data'!D147))="","",OFFSET('Water Data'!$D$28,0,10*ROW('Water Data'!D147)))</f>
        <v/>
      </c>
      <c r="BU153" s="277" t="str">
        <f ca="true">+IF(OFFSET('Water Data'!$D$29,0,10*ROW('Water Data'!D147))="","",OFFSET('Water Data'!$D$29,0,10*ROW('Water Data'!D147)))</f>
        <v/>
      </c>
      <c r="BV153" s="277" t="str">
        <f ca="true">+IF(OFFSET('Water Data'!$E$27,0,10*ROW('Water Data'!E147))="","",OFFSET('Water Data'!$E$27,0,10*ROW('Water Data'!E147)))</f>
        <v/>
      </c>
      <c r="BW153" s="277" t="str">
        <f ca="true">+IF(OFFSET('Water Data'!$E$28,0,10*ROW('Water Data'!E147))="","",OFFSET('Water Data'!$E$28,0,10*ROW('Water Data'!E147)))</f>
        <v/>
      </c>
      <c r="BX153" s="277" t="str">
        <f ca="true">+IF(OFFSET('Water Data'!$E$29,0,10*ROW('Water Data'!E147))="","",OFFSET('Water Data'!$E$29,0,10*ROW('Water Data'!E147)))</f>
        <v/>
      </c>
      <c r="BY153" s="277" t="str">
        <f ca="true">+IF(OFFSET('Water Data'!$F$27,0,10*ROW('Water Data'!F147))="","",OFFSET('Water Data'!$F$27,0,10*ROW('Water Data'!F147)))</f>
        <v/>
      </c>
      <c r="BZ153" s="277" t="str">
        <f ca="true">+IF(OFFSET('Water Data'!$F$28,0,10*ROW('Water Data'!F147))="","",OFFSET('Water Data'!$F$28,0,10*ROW('Water Data'!F147)))</f>
        <v/>
      </c>
      <c r="CA153" s="277" t="str">
        <f ca="true">+IF(OFFSET('Water Data'!$F$29,0,10*ROW('Water Data'!F147))="","",OFFSET('Water Data'!$F$29,0,10*ROW('Water Data'!F147)))</f>
        <v/>
      </c>
      <c r="CB153" s="277" t="str">
        <f ca="true">+IF(OFFSET('Water Data'!$G$27,0,10*ROW('Water Data'!G147))="","",OFFSET('Water Data'!$G$27,0,10*ROW('Water Data'!G147)))</f>
        <v/>
      </c>
      <c r="CC153" s="277" t="str">
        <f ca="true">+IF(OFFSET('Water Data'!$G$28,0,10*ROW('Water Data'!G147))="","",OFFSET('Water Data'!$G$28,0,10*ROW('Water Data'!G147)))</f>
        <v/>
      </c>
      <c r="CD153" s="277" t="str">
        <f ca="true">+IF(OFFSET('Water Data'!$G$29,0,10*ROW('Water Data'!G147))="","",OFFSET('Water Data'!$G$29,0,10*ROW('Water Data'!G147)))</f>
        <v/>
      </c>
      <c r="CE153" s="277" t="str">
        <f ca="true">+IF(OFFSET('Water Data'!$H$27,0,10*ROW('Water Data'!H147))="","",OFFSET('Water Data'!$H$27,0,10*ROW('Water Data'!H147)))</f>
        <v/>
      </c>
      <c r="CF153" s="277" t="str">
        <f ca="true">+IF(OFFSET('Water Data'!$H$28,0,10*ROW('Water Data'!H147))="","",OFFSET('Water Data'!$H$28,0,10*ROW('Water Data'!H147)))</f>
        <v/>
      </c>
      <c r="CG153" s="277" t="str">
        <f ca="true">+IF(OFFSET('Water Data'!$H$29,0,10*ROW('Water Data'!H147))="","",OFFSET('Water Data'!$H$29,0,10*ROW('Water Data'!H147)))</f>
        <v/>
      </c>
      <c r="CH153" s="277" t="str">
        <f ca="true">+IF(OFFSET('Water Data'!$I$27,0,10*ROW('Water Data'!I147))="","",OFFSET('Water Data'!$I$27,0,10*ROW('Water Data'!I147)))</f>
        <v/>
      </c>
      <c r="CI153" s="277" t="str">
        <f ca="true">+IF(OFFSET('Water Data'!$I$28,0,10*ROW('Water Data'!I147))="","",OFFSET('Water Data'!$I$28,0,10*ROW('Water Data'!I147)))</f>
        <v/>
      </c>
      <c r="CJ153" s="277" t="str">
        <f ca="true">+IF(OFFSET('Water Data'!$I$29,0,10*ROW('Water Data'!I147))="","",OFFSET('Water Data'!$I$29,0,10*ROW('Water Data'!I147)))</f>
        <v/>
      </c>
      <c r="CK153" s="277" t="str">
        <f ca="true">+IF(OFFSET('Sanitation Data'!$D$28,0,10*ROW('Sanitation Data'!D147))="","",OFFSET('Sanitation Data'!$D$28,0,10*ROW('Sanitation Data'!D147)))</f>
        <v/>
      </c>
      <c r="CL153" s="277" t="str">
        <f ca="true">+IF(OFFSET('Sanitation Data'!$D$29,0,10*ROW('Sanitation Data'!D147))="","",OFFSET('Sanitation Data'!$D$29,0,10*ROW('Sanitation Data'!D147)))</f>
        <v/>
      </c>
      <c r="CM153" s="277" t="str">
        <f ca="true">+IF(OFFSET('Sanitation Data'!$D$30,0,10*ROW('Sanitation Data'!D147))="","",OFFSET('Sanitation Data'!$D$30,0,10*ROW('Sanitation Data'!D147)))</f>
        <v/>
      </c>
      <c r="CN153" s="277" t="str">
        <f ca="true">+IF(OFFSET('Sanitation Data'!$D$31,0,10*ROW('Sanitation Data'!D147))="","",OFFSET('Sanitation Data'!$D$31,0,10*ROW('Sanitation Data'!D147)))</f>
        <v/>
      </c>
      <c r="CO153" s="277" t="str">
        <f ca="true">+IF(OFFSET('Sanitation Data'!$D$32,0,10*ROW('Sanitation Data'!D147))="","",OFFSET('Sanitation Data'!$D$32,0,10*ROW('Sanitation Data'!D147)))</f>
        <v/>
      </c>
      <c r="CP153" s="277" t="str">
        <f ca="true">+IF(OFFSET('Sanitation Data'!$E$28,0,10*ROW('Sanitation Data'!E147))="","",OFFSET('Sanitation Data'!$E$28,0,10*ROW('Sanitation Data'!E147)))</f>
        <v/>
      </c>
      <c r="CQ153" s="277" t="str">
        <f ca="true">+IF(OFFSET('Sanitation Data'!$E$29,0,10*ROW('Sanitation Data'!E147))="","",OFFSET('Sanitation Data'!$E$29,0,10*ROW('Sanitation Data'!E147)))</f>
        <v/>
      </c>
      <c r="CR153" s="277" t="str">
        <f ca="true">+IF(OFFSET('Sanitation Data'!$E$30,0,10*ROW('Sanitation Data'!E147))="","",OFFSET('Sanitation Data'!$E$30,0,10*ROW('Sanitation Data'!E147)))</f>
        <v/>
      </c>
      <c r="CS153" s="277" t="str">
        <f ca="true">+IF(OFFSET('Sanitation Data'!$E$31,0,10*ROW('Sanitation Data'!E147))="","",OFFSET('Sanitation Data'!$E$31,0,10*ROW('Sanitation Data'!E147)))</f>
        <v/>
      </c>
      <c r="CT153" s="277" t="str">
        <f ca="true">+IF(OFFSET('Sanitation Data'!$E$32,0,10*ROW('Sanitation Data'!E147))="","",OFFSET('Sanitation Data'!$E$32,0,10*ROW('Sanitation Data'!E147)))</f>
        <v/>
      </c>
      <c r="CU153" s="277" t="str">
        <f ca="true">+IF(OFFSET('Sanitation Data'!$F$28,0,10*ROW('Sanitation Data'!F147))="","",OFFSET('Sanitation Data'!$F$28,0,10*ROW('Sanitation Data'!F147)))</f>
        <v/>
      </c>
      <c r="CV153" s="277" t="str">
        <f ca="true">+IF(OFFSET('Sanitation Data'!$F$29,0,10*ROW('Sanitation Data'!F147))="","",OFFSET('Sanitation Data'!$F$29,0,10*ROW('Sanitation Data'!F147)))</f>
        <v/>
      </c>
      <c r="CW153" s="277" t="str">
        <f ca="true">+IF(OFFSET('Sanitation Data'!$F$30,0,10*ROW('Sanitation Data'!F147))="","",OFFSET('Sanitation Data'!$F$30,0,10*ROW('Sanitation Data'!F147)))</f>
        <v/>
      </c>
      <c r="CX153" s="277" t="str">
        <f ca="true">+IF(OFFSET('Sanitation Data'!$F$31,0,10*ROW('Sanitation Data'!F147))="","",OFFSET('Sanitation Data'!$F$31,0,10*ROW('Sanitation Data'!F147)))</f>
        <v/>
      </c>
      <c r="CY153" s="277" t="str">
        <f ca="true">+IF(OFFSET('Sanitation Data'!$F$32,0,10*ROW('Sanitation Data'!F147))="","",OFFSET('Sanitation Data'!$F$32,0,10*ROW('Sanitation Data'!F147)))</f>
        <v/>
      </c>
      <c r="CZ153" s="277" t="str">
        <f ca="true">+IF(OFFSET('Sanitation Data'!$G$28,0,10*ROW('Sanitation Data'!G147))="","",OFFSET('Sanitation Data'!$G$28,0,10*ROW('Sanitation Data'!G147)))</f>
        <v/>
      </c>
      <c r="DA153" s="277" t="str">
        <f ca="true">+IF(OFFSET('Sanitation Data'!$G$29,0,10*ROW('Sanitation Data'!G147))="","",OFFSET('Sanitation Data'!$G$29,0,10*ROW('Sanitation Data'!G147)))</f>
        <v/>
      </c>
      <c r="DB153" s="277" t="str">
        <f ca="true">+IF(OFFSET('Sanitation Data'!$G$30,0,10*ROW('Sanitation Data'!G147))="","",OFFSET('Sanitation Data'!$G$30,0,10*ROW('Sanitation Data'!G147)))</f>
        <v/>
      </c>
      <c r="DC153" s="277" t="str">
        <f ca="true">+IF(OFFSET('Sanitation Data'!$G$31,0,10*ROW('Sanitation Data'!G147))="","",OFFSET('Sanitation Data'!$G$31,0,10*ROW('Sanitation Data'!G147)))</f>
        <v/>
      </c>
      <c r="DD153" s="277" t="str">
        <f ca="true">+IF(OFFSET('Sanitation Data'!$G$32,0,10*ROW('Sanitation Data'!G147))="","",OFFSET('Sanitation Data'!$G$32,0,10*ROW('Sanitation Data'!G147)))</f>
        <v/>
      </c>
      <c r="DE153" s="277" t="str">
        <f ca="true">+IF(OFFSET('Sanitation Data'!$H$28,0,10*ROW('Sanitation Data'!H147))="","",OFFSET('Sanitation Data'!$H$28,0,10*ROW('Sanitation Data'!H147)))</f>
        <v/>
      </c>
      <c r="DF153" s="277" t="str">
        <f ca="true">+IF(OFFSET('Sanitation Data'!$H$29,0,10*ROW('Sanitation Data'!H147))="","",OFFSET('Sanitation Data'!$H$29,0,10*ROW('Sanitation Data'!H147)))</f>
        <v/>
      </c>
      <c r="DG153" s="277" t="str">
        <f ca="true">+IF(OFFSET('Sanitation Data'!$H$30,0,10*ROW('Sanitation Data'!H147))="","",OFFSET('Sanitation Data'!$H$30,0,10*ROW('Sanitation Data'!H147)))</f>
        <v/>
      </c>
      <c r="DH153" s="277" t="str">
        <f ca="true">+IF(OFFSET('Sanitation Data'!$H$31,0,10*ROW('Sanitation Data'!H147))="","",OFFSET('Sanitation Data'!$H$31,0,10*ROW('Sanitation Data'!H147)))</f>
        <v/>
      </c>
      <c r="DI153" s="277" t="str">
        <f ca="true">+IF(OFFSET('Sanitation Data'!$H$32,0,10*ROW('Sanitation Data'!H147))="","",OFFSET('Sanitation Data'!$H$32,0,10*ROW('Sanitation Data'!H147)))</f>
        <v/>
      </c>
      <c r="DJ153" s="277" t="str">
        <f ca="true">+IF(OFFSET('Sanitation Data'!$I$28,0,10*ROW('Sanitation Data'!I147))="","",OFFSET('Sanitation Data'!$I$28,0,10*ROW('Sanitation Data'!I147)))</f>
        <v/>
      </c>
      <c r="DK153" s="277" t="str">
        <f ca="true">+IF(OFFSET('Sanitation Data'!$I$29,0,10*ROW('Sanitation Data'!I147))="","",OFFSET('Sanitation Data'!$I$29,0,10*ROW('Sanitation Data'!I147)))</f>
        <v/>
      </c>
      <c r="DL153" s="277" t="str">
        <f ca="true">+IF(OFFSET('Sanitation Data'!$I$30,0,10*ROW('Sanitation Data'!I147))="","",OFFSET('Sanitation Data'!$I$30,0,10*ROW('Sanitation Data'!I147)))</f>
        <v/>
      </c>
      <c r="DM153" s="277" t="str">
        <f ca="true">+IF(OFFSET('Sanitation Data'!$I$31,0,10*ROW('Sanitation Data'!I147))="","",OFFSET('Sanitation Data'!$I$31,0,10*ROW('Sanitation Data'!I147)))</f>
        <v/>
      </c>
      <c r="DN153" s="277" t="str">
        <f ca="true">+IF(OFFSET('Sanitation Data'!$I$32,0,10*ROW('Sanitation Data'!I147))="","",OFFSET('Sanitation Data'!$I$32,0,10*ROW('Sanitation Data'!I147)))</f>
        <v/>
      </c>
      <c r="DO153" s="277" t="str">
        <f ca="true">+IF(OFFSET('Hygiene Data'!$D$11,0,10*ROW('Hygiene Data'!D147))="","",OFFSET('Hygiene Data'!$D$11,0,10*ROW('Hygiene Data'!D147)))</f>
        <v/>
      </c>
      <c r="DP153" s="277" t="str">
        <f ca="true">+IF(OFFSET('Hygiene Data'!$D$12,0,10*ROW('Hygiene Data'!D147))="","",OFFSET('Hygiene Data'!$D$12,0,10*ROW('Hygiene Data'!D147)))</f>
        <v/>
      </c>
      <c r="DQ153" s="277" t="str">
        <f ca="true">+IF(OFFSET('Hygiene Data'!$D$13,0,10*ROW('Hygiene Data'!D147))="","",OFFSET('Hygiene Data'!$D$13,0,10*ROW('Hygiene Data'!D147)))</f>
        <v/>
      </c>
      <c r="DR153" s="277" t="str">
        <f ca="true">+IF(OFFSET('Hygiene Data'!$E$11,0,10*ROW('Hygiene Data'!E147))="","",OFFSET('Hygiene Data'!$E$11,0,10*ROW('Hygiene Data'!E147)))</f>
        <v/>
      </c>
      <c r="DS153" s="277" t="str">
        <f ca="true">+IF(OFFSET('Hygiene Data'!$E$12,0,10*ROW('Hygiene Data'!E147))="","",OFFSET('Hygiene Data'!$E$12,0,10*ROW('Hygiene Data'!E147)))</f>
        <v/>
      </c>
      <c r="DT153" s="277" t="str">
        <f ca="true">+IF(OFFSET('Hygiene Data'!$E$13,0,10*ROW('Hygiene Data'!E147))="","",OFFSET('Hygiene Data'!$E$13,0,10*ROW('Hygiene Data'!E147)))</f>
        <v/>
      </c>
      <c r="DU153" s="277" t="str">
        <f ca="true">+IF(OFFSET('Hygiene Data'!$F$11,0,10*ROW('Hygiene Data'!F147))="","",OFFSET('Hygiene Data'!$F$11,0,10*ROW('Hygiene Data'!F147)))</f>
        <v/>
      </c>
      <c r="DV153" s="277" t="str">
        <f ca="true">+IF(OFFSET('Hygiene Data'!$F$12,0,10*ROW('Hygiene Data'!F147))="","",OFFSET('Hygiene Data'!$F$12,0,10*ROW('Hygiene Data'!F147)))</f>
        <v/>
      </c>
      <c r="DW153" s="277" t="str">
        <f ca="true">+IF(OFFSET('Hygiene Data'!$F$13,0,10*ROW('Hygiene Data'!F147))="","",OFFSET('Hygiene Data'!$F$13,0,10*ROW('Hygiene Data'!F147)))</f>
        <v/>
      </c>
      <c r="DX153" s="277" t="str">
        <f ca="true">+IF(OFFSET('Hygiene Data'!$G$11,0,10*ROW('Hygiene Data'!G147))="","",OFFSET('Hygiene Data'!$G$11,0,10*ROW('Hygiene Data'!G147)))</f>
        <v/>
      </c>
      <c r="DY153" s="277" t="str">
        <f ca="true">+IF(OFFSET('Hygiene Data'!$G$12,0,10*ROW('Hygiene Data'!G147))="","",OFFSET('Hygiene Data'!$G$12,0,10*ROW('Hygiene Data'!G147)))</f>
        <v/>
      </c>
      <c r="DZ153" s="277" t="str">
        <f ca="true">+IF(OFFSET('Hygiene Data'!$G$13,0,10*ROW('Hygiene Data'!G147))="","",OFFSET('Hygiene Data'!$G$13,0,10*ROW('Hygiene Data'!G147)))</f>
        <v/>
      </c>
      <c r="EA153" s="277" t="str">
        <f ca="true">+IF(OFFSET('Hygiene Data'!$H$11,0,10*ROW('Hygiene Data'!H147))="","",OFFSET('Hygiene Data'!$H$11,0,10*ROW('Hygiene Data'!H147)))</f>
        <v/>
      </c>
      <c r="EB153" s="277" t="str">
        <f ca="true">+IF(OFFSET('Hygiene Data'!$H$12,0,10*ROW('Hygiene Data'!H147))="","",OFFSET('Hygiene Data'!$H$12,0,10*ROW('Hygiene Data'!H147)))</f>
        <v/>
      </c>
      <c r="EC153" s="277" t="str">
        <f ca="true">+IF(OFFSET('Hygiene Data'!$H$13,0,10*ROW('Hygiene Data'!H147))="","",OFFSET('Hygiene Data'!$H$13,0,10*ROW('Hygiene Data'!H147)))</f>
        <v/>
      </c>
      <c r="ED153" s="277" t="str">
        <f ca="true">+IF(OFFSET('Hygiene Data'!$I$11,0,10*ROW('Hygiene Data'!I147))="","",OFFSET('Hygiene Data'!$I$11,0,10*ROW('Hygiene Data'!I147)))</f>
        <v/>
      </c>
      <c r="EE153" s="277" t="str">
        <f ca="true">+IF(OFFSET('Hygiene Data'!$I$12,0,10*ROW('Hygiene Data'!I147))="","",OFFSET('Hygiene Data'!$I$12,0,10*ROW('Hygiene Data'!I147)))</f>
        <v/>
      </c>
      <c r="EF153" s="277"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33" t="str">
        <f t="shared" ca="true" si="2"/>
        <v/>
      </c>
      <c r="D154" s="92"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2"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2"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2"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2"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2"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2"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2"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2"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2"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2"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2"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2"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2"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2"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2"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2"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2"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3"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3"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3"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3"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3"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3"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3"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3"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3"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3"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3"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3"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3"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3"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3"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3"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3"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3"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3"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3"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3"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3"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3"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3"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3"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3"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3"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3"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3"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3"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4"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4"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4"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4"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4"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4"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4"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4"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4"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4"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4"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4"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4"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4"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4"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4"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4"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4"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7"/>
      <c r="BS154" s="277" t="str">
        <f ca="true">+IF(OFFSET('Water Data'!$D$27,0,10*ROW('Water Data'!D148))="","",OFFSET('Water Data'!$D$27,0,10*ROW('Water Data'!D148)))</f>
        <v/>
      </c>
      <c r="BT154" s="277" t="str">
        <f ca="true">+IF(OFFSET('Water Data'!$D$28,0,10*ROW('Water Data'!D148))="","",OFFSET('Water Data'!$D$28,0,10*ROW('Water Data'!D148)))</f>
        <v/>
      </c>
      <c r="BU154" s="277" t="str">
        <f ca="true">+IF(OFFSET('Water Data'!$D$29,0,10*ROW('Water Data'!D148))="","",OFFSET('Water Data'!$D$29,0,10*ROW('Water Data'!D148)))</f>
        <v/>
      </c>
      <c r="BV154" s="277" t="str">
        <f ca="true">+IF(OFFSET('Water Data'!$E$27,0,10*ROW('Water Data'!E148))="","",OFFSET('Water Data'!$E$27,0,10*ROW('Water Data'!E148)))</f>
        <v/>
      </c>
      <c r="BW154" s="277" t="str">
        <f ca="true">+IF(OFFSET('Water Data'!$E$28,0,10*ROW('Water Data'!E148))="","",OFFSET('Water Data'!$E$28,0,10*ROW('Water Data'!E148)))</f>
        <v/>
      </c>
      <c r="BX154" s="277" t="str">
        <f ca="true">+IF(OFFSET('Water Data'!$E$29,0,10*ROW('Water Data'!E148))="","",OFFSET('Water Data'!$E$29,0,10*ROW('Water Data'!E148)))</f>
        <v/>
      </c>
      <c r="BY154" s="277" t="str">
        <f ca="true">+IF(OFFSET('Water Data'!$F$27,0,10*ROW('Water Data'!F148))="","",OFFSET('Water Data'!$F$27,0,10*ROW('Water Data'!F148)))</f>
        <v/>
      </c>
      <c r="BZ154" s="277" t="str">
        <f ca="true">+IF(OFFSET('Water Data'!$F$28,0,10*ROW('Water Data'!F148))="","",OFFSET('Water Data'!$F$28,0,10*ROW('Water Data'!F148)))</f>
        <v/>
      </c>
      <c r="CA154" s="277" t="str">
        <f ca="true">+IF(OFFSET('Water Data'!$F$29,0,10*ROW('Water Data'!F148))="","",OFFSET('Water Data'!$F$29,0,10*ROW('Water Data'!F148)))</f>
        <v/>
      </c>
      <c r="CB154" s="277" t="str">
        <f ca="true">+IF(OFFSET('Water Data'!$G$27,0,10*ROW('Water Data'!G148))="","",OFFSET('Water Data'!$G$27,0,10*ROW('Water Data'!G148)))</f>
        <v/>
      </c>
      <c r="CC154" s="277" t="str">
        <f ca="true">+IF(OFFSET('Water Data'!$G$28,0,10*ROW('Water Data'!G148))="","",OFFSET('Water Data'!$G$28,0,10*ROW('Water Data'!G148)))</f>
        <v/>
      </c>
      <c r="CD154" s="277" t="str">
        <f ca="true">+IF(OFFSET('Water Data'!$G$29,0,10*ROW('Water Data'!G148))="","",OFFSET('Water Data'!$G$29,0,10*ROW('Water Data'!G148)))</f>
        <v/>
      </c>
      <c r="CE154" s="277" t="str">
        <f ca="true">+IF(OFFSET('Water Data'!$H$27,0,10*ROW('Water Data'!H148))="","",OFFSET('Water Data'!$H$27,0,10*ROW('Water Data'!H148)))</f>
        <v/>
      </c>
      <c r="CF154" s="277" t="str">
        <f ca="true">+IF(OFFSET('Water Data'!$H$28,0,10*ROW('Water Data'!H148))="","",OFFSET('Water Data'!$H$28,0,10*ROW('Water Data'!H148)))</f>
        <v/>
      </c>
      <c r="CG154" s="277" t="str">
        <f ca="true">+IF(OFFSET('Water Data'!$H$29,0,10*ROW('Water Data'!H148))="","",OFFSET('Water Data'!$H$29,0,10*ROW('Water Data'!H148)))</f>
        <v/>
      </c>
      <c r="CH154" s="277" t="str">
        <f ca="true">+IF(OFFSET('Water Data'!$I$27,0,10*ROW('Water Data'!I148))="","",OFFSET('Water Data'!$I$27,0,10*ROW('Water Data'!I148)))</f>
        <v/>
      </c>
      <c r="CI154" s="277" t="str">
        <f ca="true">+IF(OFFSET('Water Data'!$I$28,0,10*ROW('Water Data'!I148))="","",OFFSET('Water Data'!$I$28,0,10*ROW('Water Data'!I148)))</f>
        <v/>
      </c>
      <c r="CJ154" s="277" t="str">
        <f ca="true">+IF(OFFSET('Water Data'!$I$29,0,10*ROW('Water Data'!I148))="","",OFFSET('Water Data'!$I$29,0,10*ROW('Water Data'!I148)))</f>
        <v/>
      </c>
      <c r="CK154" s="277" t="str">
        <f ca="true">+IF(OFFSET('Sanitation Data'!$D$28,0,10*ROW('Sanitation Data'!D148))="","",OFFSET('Sanitation Data'!$D$28,0,10*ROW('Sanitation Data'!D148)))</f>
        <v/>
      </c>
      <c r="CL154" s="277" t="str">
        <f ca="true">+IF(OFFSET('Sanitation Data'!$D$29,0,10*ROW('Sanitation Data'!D148))="","",OFFSET('Sanitation Data'!$D$29,0,10*ROW('Sanitation Data'!D148)))</f>
        <v/>
      </c>
      <c r="CM154" s="277" t="str">
        <f ca="true">+IF(OFFSET('Sanitation Data'!$D$30,0,10*ROW('Sanitation Data'!D148))="","",OFFSET('Sanitation Data'!$D$30,0,10*ROW('Sanitation Data'!D148)))</f>
        <v/>
      </c>
      <c r="CN154" s="277" t="str">
        <f ca="true">+IF(OFFSET('Sanitation Data'!$D$31,0,10*ROW('Sanitation Data'!D148))="","",OFFSET('Sanitation Data'!$D$31,0,10*ROW('Sanitation Data'!D148)))</f>
        <v/>
      </c>
      <c r="CO154" s="277" t="str">
        <f ca="true">+IF(OFFSET('Sanitation Data'!$D$32,0,10*ROW('Sanitation Data'!D148))="","",OFFSET('Sanitation Data'!$D$32,0,10*ROW('Sanitation Data'!D148)))</f>
        <v/>
      </c>
      <c r="CP154" s="277" t="str">
        <f ca="true">+IF(OFFSET('Sanitation Data'!$E$28,0,10*ROW('Sanitation Data'!E148))="","",OFFSET('Sanitation Data'!$E$28,0,10*ROW('Sanitation Data'!E148)))</f>
        <v/>
      </c>
      <c r="CQ154" s="277" t="str">
        <f ca="true">+IF(OFFSET('Sanitation Data'!$E$29,0,10*ROW('Sanitation Data'!E148))="","",OFFSET('Sanitation Data'!$E$29,0,10*ROW('Sanitation Data'!E148)))</f>
        <v/>
      </c>
      <c r="CR154" s="277" t="str">
        <f ca="true">+IF(OFFSET('Sanitation Data'!$E$30,0,10*ROW('Sanitation Data'!E148))="","",OFFSET('Sanitation Data'!$E$30,0,10*ROW('Sanitation Data'!E148)))</f>
        <v/>
      </c>
      <c r="CS154" s="277" t="str">
        <f ca="true">+IF(OFFSET('Sanitation Data'!$E$31,0,10*ROW('Sanitation Data'!E148))="","",OFFSET('Sanitation Data'!$E$31,0,10*ROW('Sanitation Data'!E148)))</f>
        <v/>
      </c>
      <c r="CT154" s="277" t="str">
        <f ca="true">+IF(OFFSET('Sanitation Data'!$E$32,0,10*ROW('Sanitation Data'!E148))="","",OFFSET('Sanitation Data'!$E$32,0,10*ROW('Sanitation Data'!E148)))</f>
        <v/>
      </c>
      <c r="CU154" s="277" t="str">
        <f ca="true">+IF(OFFSET('Sanitation Data'!$F$28,0,10*ROW('Sanitation Data'!F148))="","",OFFSET('Sanitation Data'!$F$28,0,10*ROW('Sanitation Data'!F148)))</f>
        <v/>
      </c>
      <c r="CV154" s="277" t="str">
        <f ca="true">+IF(OFFSET('Sanitation Data'!$F$29,0,10*ROW('Sanitation Data'!F148))="","",OFFSET('Sanitation Data'!$F$29,0,10*ROW('Sanitation Data'!F148)))</f>
        <v/>
      </c>
      <c r="CW154" s="277" t="str">
        <f ca="true">+IF(OFFSET('Sanitation Data'!$F$30,0,10*ROW('Sanitation Data'!F148))="","",OFFSET('Sanitation Data'!$F$30,0,10*ROW('Sanitation Data'!F148)))</f>
        <v/>
      </c>
      <c r="CX154" s="277" t="str">
        <f ca="true">+IF(OFFSET('Sanitation Data'!$F$31,0,10*ROW('Sanitation Data'!F148))="","",OFFSET('Sanitation Data'!$F$31,0,10*ROW('Sanitation Data'!F148)))</f>
        <v/>
      </c>
      <c r="CY154" s="277" t="str">
        <f ca="true">+IF(OFFSET('Sanitation Data'!$F$32,0,10*ROW('Sanitation Data'!F148))="","",OFFSET('Sanitation Data'!$F$32,0,10*ROW('Sanitation Data'!F148)))</f>
        <v/>
      </c>
      <c r="CZ154" s="277" t="str">
        <f ca="true">+IF(OFFSET('Sanitation Data'!$G$28,0,10*ROW('Sanitation Data'!G148))="","",OFFSET('Sanitation Data'!$G$28,0,10*ROW('Sanitation Data'!G148)))</f>
        <v/>
      </c>
      <c r="DA154" s="277" t="str">
        <f ca="true">+IF(OFFSET('Sanitation Data'!$G$29,0,10*ROW('Sanitation Data'!G148))="","",OFFSET('Sanitation Data'!$G$29,0,10*ROW('Sanitation Data'!G148)))</f>
        <v/>
      </c>
      <c r="DB154" s="277" t="str">
        <f ca="true">+IF(OFFSET('Sanitation Data'!$G$30,0,10*ROW('Sanitation Data'!G148))="","",OFFSET('Sanitation Data'!$G$30,0,10*ROW('Sanitation Data'!G148)))</f>
        <v/>
      </c>
      <c r="DC154" s="277" t="str">
        <f ca="true">+IF(OFFSET('Sanitation Data'!$G$31,0,10*ROW('Sanitation Data'!G148))="","",OFFSET('Sanitation Data'!$G$31,0,10*ROW('Sanitation Data'!G148)))</f>
        <v/>
      </c>
      <c r="DD154" s="277" t="str">
        <f ca="true">+IF(OFFSET('Sanitation Data'!$G$32,0,10*ROW('Sanitation Data'!G148))="","",OFFSET('Sanitation Data'!$G$32,0,10*ROW('Sanitation Data'!G148)))</f>
        <v/>
      </c>
      <c r="DE154" s="277" t="str">
        <f ca="true">+IF(OFFSET('Sanitation Data'!$H$28,0,10*ROW('Sanitation Data'!H148))="","",OFFSET('Sanitation Data'!$H$28,0,10*ROW('Sanitation Data'!H148)))</f>
        <v/>
      </c>
      <c r="DF154" s="277" t="str">
        <f ca="true">+IF(OFFSET('Sanitation Data'!$H$29,0,10*ROW('Sanitation Data'!H148))="","",OFFSET('Sanitation Data'!$H$29,0,10*ROW('Sanitation Data'!H148)))</f>
        <v/>
      </c>
      <c r="DG154" s="277" t="str">
        <f ca="true">+IF(OFFSET('Sanitation Data'!$H$30,0,10*ROW('Sanitation Data'!H148))="","",OFFSET('Sanitation Data'!$H$30,0,10*ROW('Sanitation Data'!H148)))</f>
        <v/>
      </c>
      <c r="DH154" s="277" t="str">
        <f ca="true">+IF(OFFSET('Sanitation Data'!$H$31,0,10*ROW('Sanitation Data'!H148))="","",OFFSET('Sanitation Data'!$H$31,0,10*ROW('Sanitation Data'!H148)))</f>
        <v/>
      </c>
      <c r="DI154" s="277" t="str">
        <f ca="true">+IF(OFFSET('Sanitation Data'!$H$32,0,10*ROW('Sanitation Data'!H148))="","",OFFSET('Sanitation Data'!$H$32,0,10*ROW('Sanitation Data'!H148)))</f>
        <v/>
      </c>
      <c r="DJ154" s="277" t="str">
        <f ca="true">+IF(OFFSET('Sanitation Data'!$I$28,0,10*ROW('Sanitation Data'!I148))="","",OFFSET('Sanitation Data'!$I$28,0,10*ROW('Sanitation Data'!I148)))</f>
        <v/>
      </c>
      <c r="DK154" s="277" t="str">
        <f ca="true">+IF(OFFSET('Sanitation Data'!$I$29,0,10*ROW('Sanitation Data'!I148))="","",OFFSET('Sanitation Data'!$I$29,0,10*ROW('Sanitation Data'!I148)))</f>
        <v/>
      </c>
      <c r="DL154" s="277" t="str">
        <f ca="true">+IF(OFFSET('Sanitation Data'!$I$30,0,10*ROW('Sanitation Data'!I148))="","",OFFSET('Sanitation Data'!$I$30,0,10*ROW('Sanitation Data'!I148)))</f>
        <v/>
      </c>
      <c r="DM154" s="277" t="str">
        <f ca="true">+IF(OFFSET('Sanitation Data'!$I$31,0,10*ROW('Sanitation Data'!I148))="","",OFFSET('Sanitation Data'!$I$31,0,10*ROW('Sanitation Data'!I148)))</f>
        <v/>
      </c>
      <c r="DN154" s="277" t="str">
        <f ca="true">+IF(OFFSET('Sanitation Data'!$I$32,0,10*ROW('Sanitation Data'!I148))="","",OFFSET('Sanitation Data'!$I$32,0,10*ROW('Sanitation Data'!I148)))</f>
        <v/>
      </c>
      <c r="DO154" s="277" t="str">
        <f ca="true">+IF(OFFSET('Hygiene Data'!$D$11,0,10*ROW('Hygiene Data'!D148))="","",OFFSET('Hygiene Data'!$D$11,0,10*ROW('Hygiene Data'!D148)))</f>
        <v/>
      </c>
      <c r="DP154" s="277" t="str">
        <f ca="true">+IF(OFFSET('Hygiene Data'!$D$12,0,10*ROW('Hygiene Data'!D148))="","",OFFSET('Hygiene Data'!$D$12,0,10*ROW('Hygiene Data'!D148)))</f>
        <v/>
      </c>
      <c r="DQ154" s="277" t="str">
        <f ca="true">+IF(OFFSET('Hygiene Data'!$D$13,0,10*ROW('Hygiene Data'!D148))="","",OFFSET('Hygiene Data'!$D$13,0,10*ROW('Hygiene Data'!D148)))</f>
        <v/>
      </c>
      <c r="DR154" s="277" t="str">
        <f ca="true">+IF(OFFSET('Hygiene Data'!$E$11,0,10*ROW('Hygiene Data'!E148))="","",OFFSET('Hygiene Data'!$E$11,0,10*ROW('Hygiene Data'!E148)))</f>
        <v/>
      </c>
      <c r="DS154" s="277" t="str">
        <f ca="true">+IF(OFFSET('Hygiene Data'!$E$12,0,10*ROW('Hygiene Data'!E148))="","",OFFSET('Hygiene Data'!$E$12,0,10*ROW('Hygiene Data'!E148)))</f>
        <v/>
      </c>
      <c r="DT154" s="277" t="str">
        <f ca="true">+IF(OFFSET('Hygiene Data'!$E$13,0,10*ROW('Hygiene Data'!E148))="","",OFFSET('Hygiene Data'!$E$13,0,10*ROW('Hygiene Data'!E148)))</f>
        <v/>
      </c>
      <c r="DU154" s="277" t="str">
        <f ca="true">+IF(OFFSET('Hygiene Data'!$F$11,0,10*ROW('Hygiene Data'!F148))="","",OFFSET('Hygiene Data'!$F$11,0,10*ROW('Hygiene Data'!F148)))</f>
        <v/>
      </c>
      <c r="DV154" s="277" t="str">
        <f ca="true">+IF(OFFSET('Hygiene Data'!$F$12,0,10*ROW('Hygiene Data'!F148))="","",OFFSET('Hygiene Data'!$F$12,0,10*ROW('Hygiene Data'!F148)))</f>
        <v/>
      </c>
      <c r="DW154" s="277" t="str">
        <f ca="true">+IF(OFFSET('Hygiene Data'!$F$13,0,10*ROW('Hygiene Data'!F148))="","",OFFSET('Hygiene Data'!$F$13,0,10*ROW('Hygiene Data'!F148)))</f>
        <v/>
      </c>
      <c r="DX154" s="277" t="str">
        <f ca="true">+IF(OFFSET('Hygiene Data'!$G$11,0,10*ROW('Hygiene Data'!G148))="","",OFFSET('Hygiene Data'!$G$11,0,10*ROW('Hygiene Data'!G148)))</f>
        <v/>
      </c>
      <c r="DY154" s="277" t="str">
        <f ca="true">+IF(OFFSET('Hygiene Data'!$G$12,0,10*ROW('Hygiene Data'!G148))="","",OFFSET('Hygiene Data'!$G$12,0,10*ROW('Hygiene Data'!G148)))</f>
        <v/>
      </c>
      <c r="DZ154" s="277" t="str">
        <f ca="true">+IF(OFFSET('Hygiene Data'!$G$13,0,10*ROW('Hygiene Data'!G148))="","",OFFSET('Hygiene Data'!$G$13,0,10*ROW('Hygiene Data'!G148)))</f>
        <v/>
      </c>
      <c r="EA154" s="277" t="str">
        <f ca="true">+IF(OFFSET('Hygiene Data'!$H$11,0,10*ROW('Hygiene Data'!H148))="","",OFFSET('Hygiene Data'!$H$11,0,10*ROW('Hygiene Data'!H148)))</f>
        <v/>
      </c>
      <c r="EB154" s="277" t="str">
        <f ca="true">+IF(OFFSET('Hygiene Data'!$H$12,0,10*ROW('Hygiene Data'!H148))="","",OFFSET('Hygiene Data'!$H$12,0,10*ROW('Hygiene Data'!H148)))</f>
        <v/>
      </c>
      <c r="EC154" s="277" t="str">
        <f ca="true">+IF(OFFSET('Hygiene Data'!$H$13,0,10*ROW('Hygiene Data'!H148))="","",OFFSET('Hygiene Data'!$H$13,0,10*ROW('Hygiene Data'!H148)))</f>
        <v/>
      </c>
      <c r="ED154" s="277" t="str">
        <f ca="true">+IF(OFFSET('Hygiene Data'!$I$11,0,10*ROW('Hygiene Data'!I148))="","",OFFSET('Hygiene Data'!$I$11,0,10*ROW('Hygiene Data'!I148)))</f>
        <v/>
      </c>
      <c r="EE154" s="277" t="str">
        <f ca="true">+IF(OFFSET('Hygiene Data'!$I$12,0,10*ROW('Hygiene Data'!I148))="","",OFFSET('Hygiene Data'!$I$12,0,10*ROW('Hygiene Data'!I148)))</f>
        <v/>
      </c>
      <c r="EF154" s="277"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33" t="str">
        <f t="shared" ca="true" si="2"/>
        <v/>
      </c>
      <c r="D155" s="92"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2"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2"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2"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2"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2"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2"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2"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2"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2"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2"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2"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2"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2"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2"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2"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2"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2"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3"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3"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3"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3"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3"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3"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3"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3"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3"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3"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3"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3"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3"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3"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3"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3"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3"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3"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3"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3"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3"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3"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3"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3"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3"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3"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3"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3"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3"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3"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4"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4"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4"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4"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4"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4"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4"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4"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4"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4"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4"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4"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4"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4"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4"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4"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4"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4"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7"/>
      <c r="BS155" s="277" t="str">
        <f ca="true">+IF(OFFSET('Water Data'!$D$27,0,10*ROW('Water Data'!D149))="","",OFFSET('Water Data'!$D$27,0,10*ROW('Water Data'!D149)))</f>
        <v/>
      </c>
      <c r="BT155" s="277" t="str">
        <f ca="true">+IF(OFFSET('Water Data'!$D$28,0,10*ROW('Water Data'!D149))="","",OFFSET('Water Data'!$D$28,0,10*ROW('Water Data'!D149)))</f>
        <v/>
      </c>
      <c r="BU155" s="277" t="str">
        <f ca="true">+IF(OFFSET('Water Data'!$D$29,0,10*ROW('Water Data'!D149))="","",OFFSET('Water Data'!$D$29,0,10*ROW('Water Data'!D149)))</f>
        <v/>
      </c>
      <c r="BV155" s="277" t="str">
        <f ca="true">+IF(OFFSET('Water Data'!$E$27,0,10*ROW('Water Data'!E149))="","",OFFSET('Water Data'!$E$27,0,10*ROW('Water Data'!E149)))</f>
        <v/>
      </c>
      <c r="BW155" s="277" t="str">
        <f ca="true">+IF(OFFSET('Water Data'!$E$28,0,10*ROW('Water Data'!E149))="","",OFFSET('Water Data'!$E$28,0,10*ROW('Water Data'!E149)))</f>
        <v/>
      </c>
      <c r="BX155" s="277" t="str">
        <f ca="true">+IF(OFFSET('Water Data'!$E$29,0,10*ROW('Water Data'!E149))="","",OFFSET('Water Data'!$E$29,0,10*ROW('Water Data'!E149)))</f>
        <v/>
      </c>
      <c r="BY155" s="277" t="str">
        <f ca="true">+IF(OFFSET('Water Data'!$F$27,0,10*ROW('Water Data'!F149))="","",OFFSET('Water Data'!$F$27,0,10*ROW('Water Data'!F149)))</f>
        <v/>
      </c>
      <c r="BZ155" s="277" t="str">
        <f ca="true">+IF(OFFSET('Water Data'!$F$28,0,10*ROW('Water Data'!F149))="","",OFFSET('Water Data'!$F$28,0,10*ROW('Water Data'!F149)))</f>
        <v/>
      </c>
      <c r="CA155" s="277" t="str">
        <f ca="true">+IF(OFFSET('Water Data'!$F$29,0,10*ROW('Water Data'!F149))="","",OFFSET('Water Data'!$F$29,0,10*ROW('Water Data'!F149)))</f>
        <v/>
      </c>
      <c r="CB155" s="277" t="str">
        <f ca="true">+IF(OFFSET('Water Data'!$G$27,0,10*ROW('Water Data'!G149))="","",OFFSET('Water Data'!$G$27,0,10*ROW('Water Data'!G149)))</f>
        <v/>
      </c>
      <c r="CC155" s="277" t="str">
        <f ca="true">+IF(OFFSET('Water Data'!$G$28,0,10*ROW('Water Data'!G149))="","",OFFSET('Water Data'!$G$28,0,10*ROW('Water Data'!G149)))</f>
        <v/>
      </c>
      <c r="CD155" s="277" t="str">
        <f ca="true">+IF(OFFSET('Water Data'!$G$29,0,10*ROW('Water Data'!G149))="","",OFFSET('Water Data'!$G$29,0,10*ROW('Water Data'!G149)))</f>
        <v/>
      </c>
      <c r="CE155" s="277" t="str">
        <f ca="true">+IF(OFFSET('Water Data'!$H$27,0,10*ROW('Water Data'!H149))="","",OFFSET('Water Data'!$H$27,0,10*ROW('Water Data'!H149)))</f>
        <v/>
      </c>
      <c r="CF155" s="277" t="str">
        <f ca="true">+IF(OFFSET('Water Data'!$H$28,0,10*ROW('Water Data'!H149))="","",OFFSET('Water Data'!$H$28,0,10*ROW('Water Data'!H149)))</f>
        <v/>
      </c>
      <c r="CG155" s="277" t="str">
        <f ca="true">+IF(OFFSET('Water Data'!$H$29,0,10*ROW('Water Data'!H149))="","",OFFSET('Water Data'!$H$29,0,10*ROW('Water Data'!H149)))</f>
        <v/>
      </c>
      <c r="CH155" s="277" t="str">
        <f ca="true">+IF(OFFSET('Water Data'!$I$27,0,10*ROW('Water Data'!I149))="","",OFFSET('Water Data'!$I$27,0,10*ROW('Water Data'!I149)))</f>
        <v/>
      </c>
      <c r="CI155" s="277" t="str">
        <f ca="true">+IF(OFFSET('Water Data'!$I$28,0,10*ROW('Water Data'!I149))="","",OFFSET('Water Data'!$I$28,0,10*ROW('Water Data'!I149)))</f>
        <v/>
      </c>
      <c r="CJ155" s="277" t="str">
        <f ca="true">+IF(OFFSET('Water Data'!$I$29,0,10*ROW('Water Data'!I149))="","",OFFSET('Water Data'!$I$29,0,10*ROW('Water Data'!I149)))</f>
        <v/>
      </c>
      <c r="CK155" s="277" t="str">
        <f ca="true">+IF(OFFSET('Sanitation Data'!$D$28,0,10*ROW('Sanitation Data'!D149))="","",OFFSET('Sanitation Data'!$D$28,0,10*ROW('Sanitation Data'!D149)))</f>
        <v/>
      </c>
      <c r="CL155" s="277" t="str">
        <f ca="true">+IF(OFFSET('Sanitation Data'!$D$29,0,10*ROW('Sanitation Data'!D149))="","",OFFSET('Sanitation Data'!$D$29,0,10*ROW('Sanitation Data'!D149)))</f>
        <v/>
      </c>
      <c r="CM155" s="277" t="str">
        <f ca="true">+IF(OFFSET('Sanitation Data'!$D$30,0,10*ROW('Sanitation Data'!D149))="","",OFFSET('Sanitation Data'!$D$30,0,10*ROW('Sanitation Data'!D149)))</f>
        <v/>
      </c>
      <c r="CN155" s="277" t="str">
        <f ca="true">+IF(OFFSET('Sanitation Data'!$D$31,0,10*ROW('Sanitation Data'!D149))="","",OFFSET('Sanitation Data'!$D$31,0,10*ROW('Sanitation Data'!D149)))</f>
        <v/>
      </c>
      <c r="CO155" s="277" t="str">
        <f ca="true">+IF(OFFSET('Sanitation Data'!$D$32,0,10*ROW('Sanitation Data'!D149))="","",OFFSET('Sanitation Data'!$D$32,0,10*ROW('Sanitation Data'!D149)))</f>
        <v/>
      </c>
      <c r="CP155" s="277" t="str">
        <f ca="true">+IF(OFFSET('Sanitation Data'!$E$28,0,10*ROW('Sanitation Data'!E149))="","",OFFSET('Sanitation Data'!$E$28,0,10*ROW('Sanitation Data'!E149)))</f>
        <v/>
      </c>
      <c r="CQ155" s="277" t="str">
        <f ca="true">+IF(OFFSET('Sanitation Data'!$E$29,0,10*ROW('Sanitation Data'!E149))="","",OFFSET('Sanitation Data'!$E$29,0,10*ROW('Sanitation Data'!E149)))</f>
        <v/>
      </c>
      <c r="CR155" s="277" t="str">
        <f ca="true">+IF(OFFSET('Sanitation Data'!$E$30,0,10*ROW('Sanitation Data'!E149))="","",OFFSET('Sanitation Data'!$E$30,0,10*ROW('Sanitation Data'!E149)))</f>
        <v/>
      </c>
      <c r="CS155" s="277" t="str">
        <f ca="true">+IF(OFFSET('Sanitation Data'!$E$31,0,10*ROW('Sanitation Data'!E149))="","",OFFSET('Sanitation Data'!$E$31,0,10*ROW('Sanitation Data'!E149)))</f>
        <v/>
      </c>
      <c r="CT155" s="277" t="str">
        <f ca="true">+IF(OFFSET('Sanitation Data'!$E$32,0,10*ROW('Sanitation Data'!E149))="","",OFFSET('Sanitation Data'!$E$32,0,10*ROW('Sanitation Data'!E149)))</f>
        <v/>
      </c>
      <c r="CU155" s="277" t="str">
        <f ca="true">+IF(OFFSET('Sanitation Data'!$F$28,0,10*ROW('Sanitation Data'!F149))="","",OFFSET('Sanitation Data'!$F$28,0,10*ROW('Sanitation Data'!F149)))</f>
        <v/>
      </c>
      <c r="CV155" s="277" t="str">
        <f ca="true">+IF(OFFSET('Sanitation Data'!$F$29,0,10*ROW('Sanitation Data'!F149))="","",OFFSET('Sanitation Data'!$F$29,0,10*ROW('Sanitation Data'!F149)))</f>
        <v/>
      </c>
      <c r="CW155" s="277" t="str">
        <f ca="true">+IF(OFFSET('Sanitation Data'!$F$30,0,10*ROW('Sanitation Data'!F149))="","",OFFSET('Sanitation Data'!$F$30,0,10*ROW('Sanitation Data'!F149)))</f>
        <v/>
      </c>
      <c r="CX155" s="277" t="str">
        <f ca="true">+IF(OFFSET('Sanitation Data'!$F$31,0,10*ROW('Sanitation Data'!F149))="","",OFFSET('Sanitation Data'!$F$31,0,10*ROW('Sanitation Data'!F149)))</f>
        <v/>
      </c>
      <c r="CY155" s="277" t="str">
        <f ca="true">+IF(OFFSET('Sanitation Data'!$F$32,0,10*ROW('Sanitation Data'!F149))="","",OFFSET('Sanitation Data'!$F$32,0,10*ROW('Sanitation Data'!F149)))</f>
        <v/>
      </c>
      <c r="CZ155" s="277" t="str">
        <f ca="true">+IF(OFFSET('Sanitation Data'!$G$28,0,10*ROW('Sanitation Data'!G149))="","",OFFSET('Sanitation Data'!$G$28,0,10*ROW('Sanitation Data'!G149)))</f>
        <v/>
      </c>
      <c r="DA155" s="277" t="str">
        <f ca="true">+IF(OFFSET('Sanitation Data'!$G$29,0,10*ROW('Sanitation Data'!G149))="","",OFFSET('Sanitation Data'!$G$29,0,10*ROW('Sanitation Data'!G149)))</f>
        <v/>
      </c>
      <c r="DB155" s="277" t="str">
        <f ca="true">+IF(OFFSET('Sanitation Data'!$G$30,0,10*ROW('Sanitation Data'!G149))="","",OFFSET('Sanitation Data'!$G$30,0,10*ROW('Sanitation Data'!G149)))</f>
        <v/>
      </c>
      <c r="DC155" s="277" t="str">
        <f ca="true">+IF(OFFSET('Sanitation Data'!$G$31,0,10*ROW('Sanitation Data'!G149))="","",OFFSET('Sanitation Data'!$G$31,0,10*ROW('Sanitation Data'!G149)))</f>
        <v/>
      </c>
      <c r="DD155" s="277" t="str">
        <f ca="true">+IF(OFFSET('Sanitation Data'!$G$32,0,10*ROW('Sanitation Data'!G149))="","",OFFSET('Sanitation Data'!$G$32,0,10*ROW('Sanitation Data'!G149)))</f>
        <v/>
      </c>
      <c r="DE155" s="277" t="str">
        <f ca="true">+IF(OFFSET('Sanitation Data'!$H$28,0,10*ROW('Sanitation Data'!H149))="","",OFFSET('Sanitation Data'!$H$28,0,10*ROW('Sanitation Data'!H149)))</f>
        <v/>
      </c>
      <c r="DF155" s="277" t="str">
        <f ca="true">+IF(OFFSET('Sanitation Data'!$H$29,0,10*ROW('Sanitation Data'!H149))="","",OFFSET('Sanitation Data'!$H$29,0,10*ROW('Sanitation Data'!H149)))</f>
        <v/>
      </c>
      <c r="DG155" s="277" t="str">
        <f ca="true">+IF(OFFSET('Sanitation Data'!$H$30,0,10*ROW('Sanitation Data'!H149))="","",OFFSET('Sanitation Data'!$H$30,0,10*ROW('Sanitation Data'!H149)))</f>
        <v/>
      </c>
      <c r="DH155" s="277" t="str">
        <f ca="true">+IF(OFFSET('Sanitation Data'!$H$31,0,10*ROW('Sanitation Data'!H149))="","",OFFSET('Sanitation Data'!$H$31,0,10*ROW('Sanitation Data'!H149)))</f>
        <v/>
      </c>
      <c r="DI155" s="277" t="str">
        <f ca="true">+IF(OFFSET('Sanitation Data'!$H$32,0,10*ROW('Sanitation Data'!H149))="","",OFFSET('Sanitation Data'!$H$32,0,10*ROW('Sanitation Data'!H149)))</f>
        <v/>
      </c>
      <c r="DJ155" s="277" t="str">
        <f ca="true">+IF(OFFSET('Sanitation Data'!$I$28,0,10*ROW('Sanitation Data'!I149))="","",OFFSET('Sanitation Data'!$I$28,0,10*ROW('Sanitation Data'!I149)))</f>
        <v/>
      </c>
      <c r="DK155" s="277" t="str">
        <f ca="true">+IF(OFFSET('Sanitation Data'!$I$29,0,10*ROW('Sanitation Data'!I149))="","",OFFSET('Sanitation Data'!$I$29,0,10*ROW('Sanitation Data'!I149)))</f>
        <v/>
      </c>
      <c r="DL155" s="277" t="str">
        <f ca="true">+IF(OFFSET('Sanitation Data'!$I$30,0,10*ROW('Sanitation Data'!I149))="","",OFFSET('Sanitation Data'!$I$30,0,10*ROW('Sanitation Data'!I149)))</f>
        <v/>
      </c>
      <c r="DM155" s="277" t="str">
        <f ca="true">+IF(OFFSET('Sanitation Data'!$I$31,0,10*ROW('Sanitation Data'!I149))="","",OFFSET('Sanitation Data'!$I$31,0,10*ROW('Sanitation Data'!I149)))</f>
        <v/>
      </c>
      <c r="DN155" s="277" t="str">
        <f ca="true">+IF(OFFSET('Sanitation Data'!$I$32,0,10*ROW('Sanitation Data'!I149))="","",OFFSET('Sanitation Data'!$I$32,0,10*ROW('Sanitation Data'!I149)))</f>
        <v/>
      </c>
      <c r="DO155" s="277" t="str">
        <f ca="true">+IF(OFFSET('Hygiene Data'!$D$11,0,10*ROW('Hygiene Data'!D149))="","",OFFSET('Hygiene Data'!$D$11,0,10*ROW('Hygiene Data'!D149)))</f>
        <v/>
      </c>
      <c r="DP155" s="277" t="str">
        <f ca="true">+IF(OFFSET('Hygiene Data'!$D$12,0,10*ROW('Hygiene Data'!D149))="","",OFFSET('Hygiene Data'!$D$12,0,10*ROW('Hygiene Data'!D149)))</f>
        <v/>
      </c>
      <c r="DQ155" s="277" t="str">
        <f ca="true">+IF(OFFSET('Hygiene Data'!$D$13,0,10*ROW('Hygiene Data'!D149))="","",OFFSET('Hygiene Data'!$D$13,0,10*ROW('Hygiene Data'!D149)))</f>
        <v/>
      </c>
      <c r="DR155" s="277" t="str">
        <f ca="true">+IF(OFFSET('Hygiene Data'!$E$11,0,10*ROW('Hygiene Data'!E149))="","",OFFSET('Hygiene Data'!$E$11,0,10*ROW('Hygiene Data'!E149)))</f>
        <v/>
      </c>
      <c r="DS155" s="277" t="str">
        <f ca="true">+IF(OFFSET('Hygiene Data'!$E$12,0,10*ROW('Hygiene Data'!E149))="","",OFFSET('Hygiene Data'!$E$12,0,10*ROW('Hygiene Data'!E149)))</f>
        <v/>
      </c>
      <c r="DT155" s="277" t="str">
        <f ca="true">+IF(OFFSET('Hygiene Data'!$E$13,0,10*ROW('Hygiene Data'!E149))="","",OFFSET('Hygiene Data'!$E$13,0,10*ROW('Hygiene Data'!E149)))</f>
        <v/>
      </c>
      <c r="DU155" s="277" t="str">
        <f ca="true">+IF(OFFSET('Hygiene Data'!$F$11,0,10*ROW('Hygiene Data'!F149))="","",OFFSET('Hygiene Data'!$F$11,0,10*ROW('Hygiene Data'!F149)))</f>
        <v/>
      </c>
      <c r="DV155" s="277" t="str">
        <f ca="true">+IF(OFFSET('Hygiene Data'!$F$12,0,10*ROW('Hygiene Data'!F149))="","",OFFSET('Hygiene Data'!$F$12,0,10*ROW('Hygiene Data'!F149)))</f>
        <v/>
      </c>
      <c r="DW155" s="277" t="str">
        <f ca="true">+IF(OFFSET('Hygiene Data'!$F$13,0,10*ROW('Hygiene Data'!F149))="","",OFFSET('Hygiene Data'!$F$13,0,10*ROW('Hygiene Data'!F149)))</f>
        <v/>
      </c>
      <c r="DX155" s="277" t="str">
        <f ca="true">+IF(OFFSET('Hygiene Data'!$G$11,0,10*ROW('Hygiene Data'!G149))="","",OFFSET('Hygiene Data'!$G$11,0,10*ROW('Hygiene Data'!G149)))</f>
        <v/>
      </c>
      <c r="DY155" s="277" t="str">
        <f ca="true">+IF(OFFSET('Hygiene Data'!$G$12,0,10*ROW('Hygiene Data'!G149))="","",OFFSET('Hygiene Data'!$G$12,0,10*ROW('Hygiene Data'!G149)))</f>
        <v/>
      </c>
      <c r="DZ155" s="277" t="str">
        <f ca="true">+IF(OFFSET('Hygiene Data'!$G$13,0,10*ROW('Hygiene Data'!G149))="","",OFFSET('Hygiene Data'!$G$13,0,10*ROW('Hygiene Data'!G149)))</f>
        <v/>
      </c>
      <c r="EA155" s="277" t="str">
        <f ca="true">+IF(OFFSET('Hygiene Data'!$H$11,0,10*ROW('Hygiene Data'!H149))="","",OFFSET('Hygiene Data'!$H$11,0,10*ROW('Hygiene Data'!H149)))</f>
        <v/>
      </c>
      <c r="EB155" s="277" t="str">
        <f ca="true">+IF(OFFSET('Hygiene Data'!$H$12,0,10*ROW('Hygiene Data'!H149))="","",OFFSET('Hygiene Data'!$H$12,0,10*ROW('Hygiene Data'!H149)))</f>
        <v/>
      </c>
      <c r="EC155" s="277" t="str">
        <f ca="true">+IF(OFFSET('Hygiene Data'!$H$13,0,10*ROW('Hygiene Data'!H149))="","",OFFSET('Hygiene Data'!$H$13,0,10*ROW('Hygiene Data'!H149)))</f>
        <v/>
      </c>
      <c r="ED155" s="277" t="str">
        <f ca="true">+IF(OFFSET('Hygiene Data'!$I$11,0,10*ROW('Hygiene Data'!I149))="","",OFFSET('Hygiene Data'!$I$11,0,10*ROW('Hygiene Data'!I149)))</f>
        <v/>
      </c>
      <c r="EE155" s="277" t="str">
        <f ca="true">+IF(OFFSET('Hygiene Data'!$I$12,0,10*ROW('Hygiene Data'!I149))="","",OFFSET('Hygiene Data'!$I$12,0,10*ROW('Hygiene Data'!I149)))</f>
        <v/>
      </c>
      <c r="EF155" s="277"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33" t="str">
        <f t="shared" ca="true" si="2"/>
        <v/>
      </c>
      <c r="D156" s="92"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2"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2"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2"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2"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2"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2"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2"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2"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2"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2"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2"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2"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2"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2"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2"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2"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2"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3"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3"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3"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3"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3"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3"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3"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3"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3"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3"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3"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3"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3"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3"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3"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3"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3"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3"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3"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3"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3"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3"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3"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3"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3"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3"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3"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3"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3"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3"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4"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4"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4"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4"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4"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4"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4"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4"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4"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4"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4"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4"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4"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4"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4"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4"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4"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4"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7"/>
      <c r="BS156" s="277" t="str">
        <f ca="true">+IF(OFFSET('Water Data'!$D$27,0,10*ROW('Water Data'!D150))="","",OFFSET('Water Data'!$D$27,0,10*ROW('Water Data'!D150)))</f>
        <v/>
      </c>
      <c r="BT156" s="277" t="str">
        <f ca="true">+IF(OFFSET('Water Data'!$D$28,0,10*ROW('Water Data'!D150))="","",OFFSET('Water Data'!$D$28,0,10*ROW('Water Data'!D150)))</f>
        <v/>
      </c>
      <c r="BU156" s="277" t="str">
        <f ca="true">+IF(OFFSET('Water Data'!$D$29,0,10*ROW('Water Data'!D150))="","",OFFSET('Water Data'!$D$29,0,10*ROW('Water Data'!D150)))</f>
        <v/>
      </c>
      <c r="BV156" s="277" t="str">
        <f ca="true">+IF(OFFSET('Water Data'!$E$27,0,10*ROW('Water Data'!E150))="","",OFFSET('Water Data'!$E$27,0,10*ROW('Water Data'!E150)))</f>
        <v/>
      </c>
      <c r="BW156" s="277" t="str">
        <f ca="true">+IF(OFFSET('Water Data'!$E$28,0,10*ROW('Water Data'!E150))="","",OFFSET('Water Data'!$E$28,0,10*ROW('Water Data'!E150)))</f>
        <v/>
      </c>
      <c r="BX156" s="277" t="str">
        <f ca="true">+IF(OFFSET('Water Data'!$E$29,0,10*ROW('Water Data'!E150))="","",OFFSET('Water Data'!$E$29,0,10*ROW('Water Data'!E150)))</f>
        <v/>
      </c>
      <c r="BY156" s="277" t="str">
        <f ca="true">+IF(OFFSET('Water Data'!$F$27,0,10*ROW('Water Data'!F150))="","",OFFSET('Water Data'!$F$27,0,10*ROW('Water Data'!F150)))</f>
        <v/>
      </c>
      <c r="BZ156" s="277" t="str">
        <f ca="true">+IF(OFFSET('Water Data'!$F$28,0,10*ROW('Water Data'!F150))="","",OFFSET('Water Data'!$F$28,0,10*ROW('Water Data'!F150)))</f>
        <v/>
      </c>
      <c r="CA156" s="277" t="str">
        <f ca="true">+IF(OFFSET('Water Data'!$F$29,0,10*ROW('Water Data'!F150))="","",OFFSET('Water Data'!$F$29,0,10*ROW('Water Data'!F150)))</f>
        <v/>
      </c>
      <c r="CB156" s="277" t="str">
        <f ca="true">+IF(OFFSET('Water Data'!$G$27,0,10*ROW('Water Data'!G150))="","",OFFSET('Water Data'!$G$27,0,10*ROW('Water Data'!G150)))</f>
        <v/>
      </c>
      <c r="CC156" s="277" t="str">
        <f ca="true">+IF(OFFSET('Water Data'!$G$28,0,10*ROW('Water Data'!G150))="","",OFFSET('Water Data'!$G$28,0,10*ROW('Water Data'!G150)))</f>
        <v/>
      </c>
      <c r="CD156" s="277" t="str">
        <f ca="true">+IF(OFFSET('Water Data'!$G$29,0,10*ROW('Water Data'!G150))="","",OFFSET('Water Data'!$G$29,0,10*ROW('Water Data'!G150)))</f>
        <v/>
      </c>
      <c r="CE156" s="277" t="str">
        <f ca="true">+IF(OFFSET('Water Data'!$H$27,0,10*ROW('Water Data'!H150))="","",OFFSET('Water Data'!$H$27,0,10*ROW('Water Data'!H150)))</f>
        <v/>
      </c>
      <c r="CF156" s="277" t="str">
        <f ca="true">+IF(OFFSET('Water Data'!$H$28,0,10*ROW('Water Data'!H150))="","",OFFSET('Water Data'!$H$28,0,10*ROW('Water Data'!H150)))</f>
        <v/>
      </c>
      <c r="CG156" s="277" t="str">
        <f ca="true">+IF(OFFSET('Water Data'!$H$29,0,10*ROW('Water Data'!H150))="","",OFFSET('Water Data'!$H$29,0,10*ROW('Water Data'!H150)))</f>
        <v/>
      </c>
      <c r="CH156" s="277" t="str">
        <f ca="true">+IF(OFFSET('Water Data'!$I$27,0,10*ROW('Water Data'!I150))="","",OFFSET('Water Data'!$I$27,0,10*ROW('Water Data'!I150)))</f>
        <v/>
      </c>
      <c r="CI156" s="277" t="str">
        <f ca="true">+IF(OFFSET('Water Data'!$I$28,0,10*ROW('Water Data'!I150))="","",OFFSET('Water Data'!$I$28,0,10*ROW('Water Data'!I150)))</f>
        <v/>
      </c>
      <c r="CJ156" s="277" t="str">
        <f ca="true">+IF(OFFSET('Water Data'!$I$29,0,10*ROW('Water Data'!I150))="","",OFFSET('Water Data'!$I$29,0,10*ROW('Water Data'!I150)))</f>
        <v/>
      </c>
      <c r="CK156" s="277" t="str">
        <f ca="true">+IF(OFFSET('Sanitation Data'!$D$28,0,10*ROW('Sanitation Data'!D150))="","",OFFSET('Sanitation Data'!$D$28,0,10*ROW('Sanitation Data'!D150)))</f>
        <v/>
      </c>
      <c r="CL156" s="277" t="str">
        <f ca="true">+IF(OFFSET('Sanitation Data'!$D$29,0,10*ROW('Sanitation Data'!D150))="","",OFFSET('Sanitation Data'!$D$29,0,10*ROW('Sanitation Data'!D150)))</f>
        <v/>
      </c>
      <c r="CM156" s="277" t="str">
        <f ca="true">+IF(OFFSET('Sanitation Data'!$D$30,0,10*ROW('Sanitation Data'!D150))="","",OFFSET('Sanitation Data'!$D$30,0,10*ROW('Sanitation Data'!D150)))</f>
        <v/>
      </c>
      <c r="CN156" s="277" t="str">
        <f ca="true">+IF(OFFSET('Sanitation Data'!$D$31,0,10*ROW('Sanitation Data'!D150))="","",OFFSET('Sanitation Data'!$D$31,0,10*ROW('Sanitation Data'!D150)))</f>
        <v/>
      </c>
      <c r="CO156" s="277" t="str">
        <f ca="true">+IF(OFFSET('Sanitation Data'!$D$32,0,10*ROW('Sanitation Data'!D150))="","",OFFSET('Sanitation Data'!$D$32,0,10*ROW('Sanitation Data'!D150)))</f>
        <v/>
      </c>
      <c r="CP156" s="277" t="str">
        <f ca="true">+IF(OFFSET('Sanitation Data'!$E$28,0,10*ROW('Sanitation Data'!E150))="","",OFFSET('Sanitation Data'!$E$28,0,10*ROW('Sanitation Data'!E150)))</f>
        <v/>
      </c>
      <c r="CQ156" s="277" t="str">
        <f ca="true">+IF(OFFSET('Sanitation Data'!$E$29,0,10*ROW('Sanitation Data'!E150))="","",OFFSET('Sanitation Data'!$E$29,0,10*ROW('Sanitation Data'!E150)))</f>
        <v/>
      </c>
      <c r="CR156" s="277" t="str">
        <f ca="true">+IF(OFFSET('Sanitation Data'!$E$30,0,10*ROW('Sanitation Data'!E150))="","",OFFSET('Sanitation Data'!$E$30,0,10*ROW('Sanitation Data'!E150)))</f>
        <v/>
      </c>
      <c r="CS156" s="277" t="str">
        <f ca="true">+IF(OFFSET('Sanitation Data'!$E$31,0,10*ROW('Sanitation Data'!E150))="","",OFFSET('Sanitation Data'!$E$31,0,10*ROW('Sanitation Data'!E150)))</f>
        <v/>
      </c>
      <c r="CT156" s="277" t="str">
        <f ca="true">+IF(OFFSET('Sanitation Data'!$E$32,0,10*ROW('Sanitation Data'!E150))="","",OFFSET('Sanitation Data'!$E$32,0,10*ROW('Sanitation Data'!E150)))</f>
        <v/>
      </c>
      <c r="CU156" s="277" t="str">
        <f ca="true">+IF(OFFSET('Sanitation Data'!$F$28,0,10*ROW('Sanitation Data'!F150))="","",OFFSET('Sanitation Data'!$F$28,0,10*ROW('Sanitation Data'!F150)))</f>
        <v/>
      </c>
      <c r="CV156" s="277" t="str">
        <f ca="true">+IF(OFFSET('Sanitation Data'!$F$29,0,10*ROW('Sanitation Data'!F150))="","",OFFSET('Sanitation Data'!$F$29,0,10*ROW('Sanitation Data'!F150)))</f>
        <v/>
      </c>
      <c r="CW156" s="277" t="str">
        <f ca="true">+IF(OFFSET('Sanitation Data'!$F$30,0,10*ROW('Sanitation Data'!F150))="","",OFFSET('Sanitation Data'!$F$30,0,10*ROW('Sanitation Data'!F150)))</f>
        <v/>
      </c>
      <c r="CX156" s="277" t="str">
        <f ca="true">+IF(OFFSET('Sanitation Data'!$F$31,0,10*ROW('Sanitation Data'!F150))="","",OFFSET('Sanitation Data'!$F$31,0,10*ROW('Sanitation Data'!F150)))</f>
        <v/>
      </c>
      <c r="CY156" s="277" t="str">
        <f ca="true">+IF(OFFSET('Sanitation Data'!$F$32,0,10*ROW('Sanitation Data'!F150))="","",OFFSET('Sanitation Data'!$F$32,0,10*ROW('Sanitation Data'!F150)))</f>
        <v/>
      </c>
      <c r="CZ156" s="277" t="str">
        <f ca="true">+IF(OFFSET('Sanitation Data'!$G$28,0,10*ROW('Sanitation Data'!G150))="","",OFFSET('Sanitation Data'!$G$28,0,10*ROW('Sanitation Data'!G150)))</f>
        <v/>
      </c>
      <c r="DA156" s="277" t="str">
        <f ca="true">+IF(OFFSET('Sanitation Data'!$G$29,0,10*ROW('Sanitation Data'!G150))="","",OFFSET('Sanitation Data'!$G$29,0,10*ROW('Sanitation Data'!G150)))</f>
        <v/>
      </c>
      <c r="DB156" s="277" t="str">
        <f ca="true">+IF(OFFSET('Sanitation Data'!$G$30,0,10*ROW('Sanitation Data'!G150))="","",OFFSET('Sanitation Data'!$G$30,0,10*ROW('Sanitation Data'!G150)))</f>
        <v/>
      </c>
      <c r="DC156" s="277" t="str">
        <f ca="true">+IF(OFFSET('Sanitation Data'!$G$31,0,10*ROW('Sanitation Data'!G150))="","",OFFSET('Sanitation Data'!$G$31,0,10*ROW('Sanitation Data'!G150)))</f>
        <v/>
      </c>
      <c r="DD156" s="277" t="str">
        <f ca="true">+IF(OFFSET('Sanitation Data'!$G$32,0,10*ROW('Sanitation Data'!G150))="","",OFFSET('Sanitation Data'!$G$32,0,10*ROW('Sanitation Data'!G150)))</f>
        <v/>
      </c>
      <c r="DE156" s="277" t="str">
        <f ca="true">+IF(OFFSET('Sanitation Data'!$H$28,0,10*ROW('Sanitation Data'!H150))="","",OFFSET('Sanitation Data'!$H$28,0,10*ROW('Sanitation Data'!H150)))</f>
        <v/>
      </c>
      <c r="DF156" s="277" t="str">
        <f ca="true">+IF(OFFSET('Sanitation Data'!$H$29,0,10*ROW('Sanitation Data'!H150))="","",OFFSET('Sanitation Data'!$H$29,0,10*ROW('Sanitation Data'!H150)))</f>
        <v/>
      </c>
      <c r="DG156" s="277" t="str">
        <f ca="true">+IF(OFFSET('Sanitation Data'!$H$30,0,10*ROW('Sanitation Data'!H150))="","",OFFSET('Sanitation Data'!$H$30,0,10*ROW('Sanitation Data'!H150)))</f>
        <v/>
      </c>
      <c r="DH156" s="277" t="str">
        <f ca="true">+IF(OFFSET('Sanitation Data'!$H$31,0,10*ROW('Sanitation Data'!H150))="","",OFFSET('Sanitation Data'!$H$31,0,10*ROW('Sanitation Data'!H150)))</f>
        <v/>
      </c>
      <c r="DI156" s="277" t="str">
        <f ca="true">+IF(OFFSET('Sanitation Data'!$H$32,0,10*ROW('Sanitation Data'!H150))="","",OFFSET('Sanitation Data'!$H$32,0,10*ROW('Sanitation Data'!H150)))</f>
        <v/>
      </c>
      <c r="DJ156" s="277" t="str">
        <f ca="true">+IF(OFFSET('Sanitation Data'!$I$28,0,10*ROW('Sanitation Data'!I150))="","",OFFSET('Sanitation Data'!$I$28,0,10*ROW('Sanitation Data'!I150)))</f>
        <v/>
      </c>
      <c r="DK156" s="277" t="str">
        <f ca="true">+IF(OFFSET('Sanitation Data'!$I$29,0,10*ROW('Sanitation Data'!I150))="","",OFFSET('Sanitation Data'!$I$29,0,10*ROW('Sanitation Data'!I150)))</f>
        <v/>
      </c>
      <c r="DL156" s="277" t="str">
        <f ca="true">+IF(OFFSET('Sanitation Data'!$I$30,0,10*ROW('Sanitation Data'!I150))="","",OFFSET('Sanitation Data'!$I$30,0,10*ROW('Sanitation Data'!I150)))</f>
        <v/>
      </c>
      <c r="DM156" s="277" t="str">
        <f ca="true">+IF(OFFSET('Sanitation Data'!$I$31,0,10*ROW('Sanitation Data'!I150))="","",OFFSET('Sanitation Data'!$I$31,0,10*ROW('Sanitation Data'!I150)))</f>
        <v/>
      </c>
      <c r="DN156" s="277" t="str">
        <f ca="true">+IF(OFFSET('Sanitation Data'!$I$32,0,10*ROW('Sanitation Data'!I150))="","",OFFSET('Sanitation Data'!$I$32,0,10*ROW('Sanitation Data'!I150)))</f>
        <v/>
      </c>
      <c r="DO156" s="277" t="str">
        <f ca="true">+IF(OFFSET('Hygiene Data'!$D$11,0,10*ROW('Hygiene Data'!D150))="","",OFFSET('Hygiene Data'!$D$11,0,10*ROW('Hygiene Data'!D150)))</f>
        <v/>
      </c>
      <c r="DP156" s="277" t="str">
        <f ca="true">+IF(OFFSET('Hygiene Data'!$D$12,0,10*ROW('Hygiene Data'!D150))="","",OFFSET('Hygiene Data'!$D$12,0,10*ROW('Hygiene Data'!D150)))</f>
        <v/>
      </c>
      <c r="DQ156" s="277" t="str">
        <f ca="true">+IF(OFFSET('Hygiene Data'!$D$13,0,10*ROW('Hygiene Data'!D150))="","",OFFSET('Hygiene Data'!$D$13,0,10*ROW('Hygiene Data'!D150)))</f>
        <v/>
      </c>
      <c r="DR156" s="277" t="str">
        <f ca="true">+IF(OFFSET('Hygiene Data'!$E$11,0,10*ROW('Hygiene Data'!E150))="","",OFFSET('Hygiene Data'!$E$11,0,10*ROW('Hygiene Data'!E150)))</f>
        <v/>
      </c>
      <c r="DS156" s="277" t="str">
        <f ca="true">+IF(OFFSET('Hygiene Data'!$E$12,0,10*ROW('Hygiene Data'!E150))="","",OFFSET('Hygiene Data'!$E$12,0,10*ROW('Hygiene Data'!E150)))</f>
        <v/>
      </c>
      <c r="DT156" s="277" t="str">
        <f ca="true">+IF(OFFSET('Hygiene Data'!$E$13,0,10*ROW('Hygiene Data'!E150))="","",OFFSET('Hygiene Data'!$E$13,0,10*ROW('Hygiene Data'!E150)))</f>
        <v/>
      </c>
      <c r="DU156" s="277" t="str">
        <f ca="true">+IF(OFFSET('Hygiene Data'!$F$11,0,10*ROW('Hygiene Data'!F150))="","",OFFSET('Hygiene Data'!$F$11,0,10*ROW('Hygiene Data'!F150)))</f>
        <v/>
      </c>
      <c r="DV156" s="277" t="str">
        <f ca="true">+IF(OFFSET('Hygiene Data'!$F$12,0,10*ROW('Hygiene Data'!F150))="","",OFFSET('Hygiene Data'!$F$12,0,10*ROW('Hygiene Data'!F150)))</f>
        <v/>
      </c>
      <c r="DW156" s="277" t="str">
        <f ca="true">+IF(OFFSET('Hygiene Data'!$F$13,0,10*ROW('Hygiene Data'!F150))="","",OFFSET('Hygiene Data'!$F$13,0,10*ROW('Hygiene Data'!F150)))</f>
        <v/>
      </c>
      <c r="DX156" s="277" t="str">
        <f ca="true">+IF(OFFSET('Hygiene Data'!$G$11,0,10*ROW('Hygiene Data'!G150))="","",OFFSET('Hygiene Data'!$G$11,0,10*ROW('Hygiene Data'!G150)))</f>
        <v/>
      </c>
      <c r="DY156" s="277" t="str">
        <f ca="true">+IF(OFFSET('Hygiene Data'!$G$12,0,10*ROW('Hygiene Data'!G150))="","",OFFSET('Hygiene Data'!$G$12,0,10*ROW('Hygiene Data'!G150)))</f>
        <v/>
      </c>
      <c r="DZ156" s="277" t="str">
        <f ca="true">+IF(OFFSET('Hygiene Data'!$G$13,0,10*ROW('Hygiene Data'!G150))="","",OFFSET('Hygiene Data'!$G$13,0,10*ROW('Hygiene Data'!G150)))</f>
        <v/>
      </c>
      <c r="EA156" s="277" t="str">
        <f ca="true">+IF(OFFSET('Hygiene Data'!$H$11,0,10*ROW('Hygiene Data'!H150))="","",OFFSET('Hygiene Data'!$H$11,0,10*ROW('Hygiene Data'!H150)))</f>
        <v/>
      </c>
      <c r="EB156" s="277" t="str">
        <f ca="true">+IF(OFFSET('Hygiene Data'!$H$12,0,10*ROW('Hygiene Data'!H150))="","",OFFSET('Hygiene Data'!$H$12,0,10*ROW('Hygiene Data'!H150)))</f>
        <v/>
      </c>
      <c r="EC156" s="277" t="str">
        <f ca="true">+IF(OFFSET('Hygiene Data'!$H$13,0,10*ROW('Hygiene Data'!H150))="","",OFFSET('Hygiene Data'!$H$13,0,10*ROW('Hygiene Data'!H150)))</f>
        <v/>
      </c>
      <c r="ED156" s="277" t="str">
        <f ca="true">+IF(OFFSET('Hygiene Data'!$I$11,0,10*ROW('Hygiene Data'!I150))="","",OFFSET('Hygiene Data'!$I$11,0,10*ROW('Hygiene Data'!I150)))</f>
        <v/>
      </c>
      <c r="EE156" s="277" t="str">
        <f ca="true">+IF(OFFSET('Hygiene Data'!$I$12,0,10*ROW('Hygiene Data'!I150))="","",OFFSET('Hygiene Data'!$I$12,0,10*ROW('Hygiene Data'!I150)))</f>
        <v/>
      </c>
      <c r="EF156" s="277"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33" t="str">
        <f t="shared" ca="true" si="2"/>
        <v/>
      </c>
      <c r="D157" s="92"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2"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2"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2"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2"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2"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2"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2"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2"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2"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2"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2"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2"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2"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2"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2"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2"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2"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3"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3"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3"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3"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3"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3"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3"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3"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3"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3"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3"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3"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3"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3"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3"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3"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3"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3"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3"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3"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3"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3"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3"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3"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3"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3"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3"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3"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3"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3"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4"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4"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4"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4"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4"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4"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4"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4"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4"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4"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4"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4"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4"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4"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4"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4"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4"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4"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7"/>
      <c r="BS157" s="277" t="str">
        <f ca="true">+IF(OFFSET('Water Data'!$D$27,0,10*ROW('Water Data'!D151))="","",OFFSET('Water Data'!$D$27,0,10*ROW('Water Data'!D151)))</f>
        <v/>
      </c>
      <c r="BT157" s="277" t="str">
        <f ca="true">+IF(OFFSET('Water Data'!$D$28,0,10*ROW('Water Data'!D151))="","",OFFSET('Water Data'!$D$28,0,10*ROW('Water Data'!D151)))</f>
        <v/>
      </c>
      <c r="BU157" s="277" t="str">
        <f ca="true">+IF(OFFSET('Water Data'!$D$29,0,10*ROW('Water Data'!D151))="","",OFFSET('Water Data'!$D$29,0,10*ROW('Water Data'!D151)))</f>
        <v/>
      </c>
      <c r="BV157" s="277" t="str">
        <f ca="true">+IF(OFFSET('Water Data'!$E$27,0,10*ROW('Water Data'!E151))="","",OFFSET('Water Data'!$E$27,0,10*ROW('Water Data'!E151)))</f>
        <v/>
      </c>
      <c r="BW157" s="277" t="str">
        <f ca="true">+IF(OFFSET('Water Data'!$E$28,0,10*ROW('Water Data'!E151))="","",OFFSET('Water Data'!$E$28,0,10*ROW('Water Data'!E151)))</f>
        <v/>
      </c>
      <c r="BX157" s="277" t="str">
        <f ca="true">+IF(OFFSET('Water Data'!$E$29,0,10*ROW('Water Data'!E151))="","",OFFSET('Water Data'!$E$29,0,10*ROW('Water Data'!E151)))</f>
        <v/>
      </c>
      <c r="BY157" s="277" t="str">
        <f ca="true">+IF(OFFSET('Water Data'!$F$27,0,10*ROW('Water Data'!F151))="","",OFFSET('Water Data'!$F$27,0,10*ROW('Water Data'!F151)))</f>
        <v/>
      </c>
      <c r="BZ157" s="277" t="str">
        <f ca="true">+IF(OFFSET('Water Data'!$F$28,0,10*ROW('Water Data'!F151))="","",OFFSET('Water Data'!$F$28,0,10*ROW('Water Data'!F151)))</f>
        <v/>
      </c>
      <c r="CA157" s="277" t="str">
        <f ca="true">+IF(OFFSET('Water Data'!$F$29,0,10*ROW('Water Data'!F151))="","",OFFSET('Water Data'!$F$29,0,10*ROW('Water Data'!F151)))</f>
        <v/>
      </c>
      <c r="CB157" s="277" t="str">
        <f ca="true">+IF(OFFSET('Water Data'!$G$27,0,10*ROW('Water Data'!G151))="","",OFFSET('Water Data'!$G$27,0,10*ROW('Water Data'!G151)))</f>
        <v/>
      </c>
      <c r="CC157" s="277" t="str">
        <f ca="true">+IF(OFFSET('Water Data'!$G$28,0,10*ROW('Water Data'!G151))="","",OFFSET('Water Data'!$G$28,0,10*ROW('Water Data'!G151)))</f>
        <v/>
      </c>
      <c r="CD157" s="277" t="str">
        <f ca="true">+IF(OFFSET('Water Data'!$G$29,0,10*ROW('Water Data'!G151))="","",OFFSET('Water Data'!$G$29,0,10*ROW('Water Data'!G151)))</f>
        <v/>
      </c>
      <c r="CE157" s="277" t="str">
        <f ca="true">+IF(OFFSET('Water Data'!$H$27,0,10*ROW('Water Data'!H151))="","",OFFSET('Water Data'!$H$27,0,10*ROW('Water Data'!H151)))</f>
        <v/>
      </c>
      <c r="CF157" s="277" t="str">
        <f ca="true">+IF(OFFSET('Water Data'!$H$28,0,10*ROW('Water Data'!H151))="","",OFFSET('Water Data'!$H$28,0,10*ROW('Water Data'!H151)))</f>
        <v/>
      </c>
      <c r="CG157" s="277" t="str">
        <f ca="true">+IF(OFFSET('Water Data'!$H$29,0,10*ROW('Water Data'!H151))="","",OFFSET('Water Data'!$H$29,0,10*ROW('Water Data'!H151)))</f>
        <v/>
      </c>
      <c r="CH157" s="277" t="str">
        <f ca="true">+IF(OFFSET('Water Data'!$I$27,0,10*ROW('Water Data'!I151))="","",OFFSET('Water Data'!$I$27,0,10*ROW('Water Data'!I151)))</f>
        <v/>
      </c>
      <c r="CI157" s="277" t="str">
        <f ca="true">+IF(OFFSET('Water Data'!$I$28,0,10*ROW('Water Data'!I151))="","",OFFSET('Water Data'!$I$28,0,10*ROW('Water Data'!I151)))</f>
        <v/>
      </c>
      <c r="CJ157" s="277" t="str">
        <f ca="true">+IF(OFFSET('Water Data'!$I$29,0,10*ROW('Water Data'!I151))="","",OFFSET('Water Data'!$I$29,0,10*ROW('Water Data'!I151)))</f>
        <v/>
      </c>
      <c r="CK157" s="277" t="str">
        <f ca="true">+IF(OFFSET('Sanitation Data'!$D$28,0,10*ROW('Sanitation Data'!D151))="","",OFFSET('Sanitation Data'!$D$28,0,10*ROW('Sanitation Data'!D151)))</f>
        <v/>
      </c>
      <c r="CL157" s="277" t="str">
        <f ca="true">+IF(OFFSET('Sanitation Data'!$D$29,0,10*ROW('Sanitation Data'!D151))="","",OFFSET('Sanitation Data'!$D$29,0,10*ROW('Sanitation Data'!D151)))</f>
        <v/>
      </c>
      <c r="CM157" s="277" t="str">
        <f ca="true">+IF(OFFSET('Sanitation Data'!$D$30,0,10*ROW('Sanitation Data'!D151))="","",OFFSET('Sanitation Data'!$D$30,0,10*ROW('Sanitation Data'!D151)))</f>
        <v/>
      </c>
      <c r="CN157" s="277" t="str">
        <f ca="true">+IF(OFFSET('Sanitation Data'!$D$31,0,10*ROW('Sanitation Data'!D151))="","",OFFSET('Sanitation Data'!$D$31,0,10*ROW('Sanitation Data'!D151)))</f>
        <v/>
      </c>
      <c r="CO157" s="277" t="str">
        <f ca="true">+IF(OFFSET('Sanitation Data'!$D$32,0,10*ROW('Sanitation Data'!D151))="","",OFFSET('Sanitation Data'!$D$32,0,10*ROW('Sanitation Data'!D151)))</f>
        <v/>
      </c>
      <c r="CP157" s="277" t="str">
        <f ca="true">+IF(OFFSET('Sanitation Data'!$E$28,0,10*ROW('Sanitation Data'!E151))="","",OFFSET('Sanitation Data'!$E$28,0,10*ROW('Sanitation Data'!E151)))</f>
        <v/>
      </c>
      <c r="CQ157" s="277" t="str">
        <f ca="true">+IF(OFFSET('Sanitation Data'!$E$29,0,10*ROW('Sanitation Data'!E151))="","",OFFSET('Sanitation Data'!$E$29,0,10*ROW('Sanitation Data'!E151)))</f>
        <v/>
      </c>
      <c r="CR157" s="277" t="str">
        <f ca="true">+IF(OFFSET('Sanitation Data'!$E$30,0,10*ROW('Sanitation Data'!E151))="","",OFFSET('Sanitation Data'!$E$30,0,10*ROW('Sanitation Data'!E151)))</f>
        <v/>
      </c>
      <c r="CS157" s="277" t="str">
        <f ca="true">+IF(OFFSET('Sanitation Data'!$E$31,0,10*ROW('Sanitation Data'!E151))="","",OFFSET('Sanitation Data'!$E$31,0,10*ROW('Sanitation Data'!E151)))</f>
        <v/>
      </c>
      <c r="CT157" s="277" t="str">
        <f ca="true">+IF(OFFSET('Sanitation Data'!$E$32,0,10*ROW('Sanitation Data'!E151))="","",OFFSET('Sanitation Data'!$E$32,0,10*ROW('Sanitation Data'!E151)))</f>
        <v/>
      </c>
      <c r="CU157" s="277" t="str">
        <f ca="true">+IF(OFFSET('Sanitation Data'!$F$28,0,10*ROW('Sanitation Data'!F151))="","",OFFSET('Sanitation Data'!$F$28,0,10*ROW('Sanitation Data'!F151)))</f>
        <v/>
      </c>
      <c r="CV157" s="277" t="str">
        <f ca="true">+IF(OFFSET('Sanitation Data'!$F$29,0,10*ROW('Sanitation Data'!F151))="","",OFFSET('Sanitation Data'!$F$29,0,10*ROW('Sanitation Data'!F151)))</f>
        <v/>
      </c>
      <c r="CW157" s="277" t="str">
        <f ca="true">+IF(OFFSET('Sanitation Data'!$F$30,0,10*ROW('Sanitation Data'!F151))="","",OFFSET('Sanitation Data'!$F$30,0,10*ROW('Sanitation Data'!F151)))</f>
        <v/>
      </c>
      <c r="CX157" s="277" t="str">
        <f ca="true">+IF(OFFSET('Sanitation Data'!$F$31,0,10*ROW('Sanitation Data'!F151))="","",OFFSET('Sanitation Data'!$F$31,0,10*ROW('Sanitation Data'!F151)))</f>
        <v/>
      </c>
      <c r="CY157" s="277" t="str">
        <f ca="true">+IF(OFFSET('Sanitation Data'!$F$32,0,10*ROW('Sanitation Data'!F151))="","",OFFSET('Sanitation Data'!$F$32,0,10*ROW('Sanitation Data'!F151)))</f>
        <v/>
      </c>
      <c r="CZ157" s="277" t="str">
        <f ca="true">+IF(OFFSET('Sanitation Data'!$G$28,0,10*ROW('Sanitation Data'!G151))="","",OFFSET('Sanitation Data'!$G$28,0,10*ROW('Sanitation Data'!G151)))</f>
        <v/>
      </c>
      <c r="DA157" s="277" t="str">
        <f ca="true">+IF(OFFSET('Sanitation Data'!$G$29,0,10*ROW('Sanitation Data'!G151))="","",OFFSET('Sanitation Data'!$G$29,0,10*ROW('Sanitation Data'!G151)))</f>
        <v/>
      </c>
      <c r="DB157" s="277" t="str">
        <f ca="true">+IF(OFFSET('Sanitation Data'!$G$30,0,10*ROW('Sanitation Data'!G151))="","",OFFSET('Sanitation Data'!$G$30,0,10*ROW('Sanitation Data'!G151)))</f>
        <v/>
      </c>
      <c r="DC157" s="277" t="str">
        <f ca="true">+IF(OFFSET('Sanitation Data'!$G$31,0,10*ROW('Sanitation Data'!G151))="","",OFFSET('Sanitation Data'!$G$31,0,10*ROW('Sanitation Data'!G151)))</f>
        <v/>
      </c>
      <c r="DD157" s="277" t="str">
        <f ca="true">+IF(OFFSET('Sanitation Data'!$G$32,0,10*ROW('Sanitation Data'!G151))="","",OFFSET('Sanitation Data'!$G$32,0,10*ROW('Sanitation Data'!G151)))</f>
        <v/>
      </c>
      <c r="DE157" s="277" t="str">
        <f ca="true">+IF(OFFSET('Sanitation Data'!$H$28,0,10*ROW('Sanitation Data'!H151))="","",OFFSET('Sanitation Data'!$H$28,0,10*ROW('Sanitation Data'!H151)))</f>
        <v/>
      </c>
      <c r="DF157" s="277" t="str">
        <f ca="true">+IF(OFFSET('Sanitation Data'!$H$29,0,10*ROW('Sanitation Data'!H151))="","",OFFSET('Sanitation Data'!$H$29,0,10*ROW('Sanitation Data'!H151)))</f>
        <v/>
      </c>
      <c r="DG157" s="277" t="str">
        <f ca="true">+IF(OFFSET('Sanitation Data'!$H$30,0,10*ROW('Sanitation Data'!H151))="","",OFFSET('Sanitation Data'!$H$30,0,10*ROW('Sanitation Data'!H151)))</f>
        <v/>
      </c>
      <c r="DH157" s="277" t="str">
        <f ca="true">+IF(OFFSET('Sanitation Data'!$H$31,0,10*ROW('Sanitation Data'!H151))="","",OFFSET('Sanitation Data'!$H$31,0,10*ROW('Sanitation Data'!H151)))</f>
        <v/>
      </c>
      <c r="DI157" s="277" t="str">
        <f ca="true">+IF(OFFSET('Sanitation Data'!$H$32,0,10*ROW('Sanitation Data'!H151))="","",OFFSET('Sanitation Data'!$H$32,0,10*ROW('Sanitation Data'!H151)))</f>
        <v/>
      </c>
      <c r="DJ157" s="277" t="str">
        <f ca="true">+IF(OFFSET('Sanitation Data'!$I$28,0,10*ROW('Sanitation Data'!I151))="","",OFFSET('Sanitation Data'!$I$28,0,10*ROW('Sanitation Data'!I151)))</f>
        <v/>
      </c>
      <c r="DK157" s="277" t="str">
        <f ca="true">+IF(OFFSET('Sanitation Data'!$I$29,0,10*ROW('Sanitation Data'!I151))="","",OFFSET('Sanitation Data'!$I$29,0,10*ROW('Sanitation Data'!I151)))</f>
        <v/>
      </c>
      <c r="DL157" s="277" t="str">
        <f ca="true">+IF(OFFSET('Sanitation Data'!$I$30,0,10*ROW('Sanitation Data'!I151))="","",OFFSET('Sanitation Data'!$I$30,0,10*ROW('Sanitation Data'!I151)))</f>
        <v/>
      </c>
      <c r="DM157" s="277" t="str">
        <f ca="true">+IF(OFFSET('Sanitation Data'!$I$31,0,10*ROW('Sanitation Data'!I151))="","",OFFSET('Sanitation Data'!$I$31,0,10*ROW('Sanitation Data'!I151)))</f>
        <v/>
      </c>
      <c r="DN157" s="277" t="str">
        <f ca="true">+IF(OFFSET('Sanitation Data'!$I$32,0,10*ROW('Sanitation Data'!I151))="","",OFFSET('Sanitation Data'!$I$32,0,10*ROW('Sanitation Data'!I151)))</f>
        <v/>
      </c>
      <c r="DO157" s="277" t="str">
        <f ca="true">+IF(OFFSET('Hygiene Data'!$D$11,0,10*ROW('Hygiene Data'!D151))="","",OFFSET('Hygiene Data'!$D$11,0,10*ROW('Hygiene Data'!D151)))</f>
        <v/>
      </c>
      <c r="DP157" s="277" t="str">
        <f ca="true">+IF(OFFSET('Hygiene Data'!$D$12,0,10*ROW('Hygiene Data'!D151))="","",OFFSET('Hygiene Data'!$D$12,0,10*ROW('Hygiene Data'!D151)))</f>
        <v/>
      </c>
      <c r="DQ157" s="277" t="str">
        <f ca="true">+IF(OFFSET('Hygiene Data'!$D$13,0,10*ROW('Hygiene Data'!D151))="","",OFFSET('Hygiene Data'!$D$13,0,10*ROW('Hygiene Data'!D151)))</f>
        <v/>
      </c>
      <c r="DR157" s="277" t="str">
        <f ca="true">+IF(OFFSET('Hygiene Data'!$E$11,0,10*ROW('Hygiene Data'!E151))="","",OFFSET('Hygiene Data'!$E$11,0,10*ROW('Hygiene Data'!E151)))</f>
        <v/>
      </c>
      <c r="DS157" s="277" t="str">
        <f ca="true">+IF(OFFSET('Hygiene Data'!$E$12,0,10*ROW('Hygiene Data'!E151))="","",OFFSET('Hygiene Data'!$E$12,0,10*ROW('Hygiene Data'!E151)))</f>
        <v/>
      </c>
      <c r="DT157" s="277" t="str">
        <f ca="true">+IF(OFFSET('Hygiene Data'!$E$13,0,10*ROW('Hygiene Data'!E151))="","",OFFSET('Hygiene Data'!$E$13,0,10*ROW('Hygiene Data'!E151)))</f>
        <v/>
      </c>
      <c r="DU157" s="277" t="str">
        <f ca="true">+IF(OFFSET('Hygiene Data'!$F$11,0,10*ROW('Hygiene Data'!F151))="","",OFFSET('Hygiene Data'!$F$11,0,10*ROW('Hygiene Data'!F151)))</f>
        <v/>
      </c>
      <c r="DV157" s="277" t="str">
        <f ca="true">+IF(OFFSET('Hygiene Data'!$F$12,0,10*ROW('Hygiene Data'!F151))="","",OFFSET('Hygiene Data'!$F$12,0,10*ROW('Hygiene Data'!F151)))</f>
        <v/>
      </c>
      <c r="DW157" s="277" t="str">
        <f ca="true">+IF(OFFSET('Hygiene Data'!$F$13,0,10*ROW('Hygiene Data'!F151))="","",OFFSET('Hygiene Data'!$F$13,0,10*ROW('Hygiene Data'!F151)))</f>
        <v/>
      </c>
      <c r="DX157" s="277" t="str">
        <f ca="true">+IF(OFFSET('Hygiene Data'!$G$11,0,10*ROW('Hygiene Data'!G151))="","",OFFSET('Hygiene Data'!$G$11,0,10*ROW('Hygiene Data'!G151)))</f>
        <v/>
      </c>
      <c r="DY157" s="277" t="str">
        <f ca="true">+IF(OFFSET('Hygiene Data'!$G$12,0,10*ROW('Hygiene Data'!G151))="","",OFFSET('Hygiene Data'!$G$12,0,10*ROW('Hygiene Data'!G151)))</f>
        <v/>
      </c>
      <c r="DZ157" s="277" t="str">
        <f ca="true">+IF(OFFSET('Hygiene Data'!$G$13,0,10*ROW('Hygiene Data'!G151))="","",OFFSET('Hygiene Data'!$G$13,0,10*ROW('Hygiene Data'!G151)))</f>
        <v/>
      </c>
      <c r="EA157" s="277" t="str">
        <f ca="true">+IF(OFFSET('Hygiene Data'!$H$11,0,10*ROW('Hygiene Data'!H151))="","",OFFSET('Hygiene Data'!$H$11,0,10*ROW('Hygiene Data'!H151)))</f>
        <v/>
      </c>
      <c r="EB157" s="277" t="str">
        <f ca="true">+IF(OFFSET('Hygiene Data'!$H$12,0,10*ROW('Hygiene Data'!H151))="","",OFFSET('Hygiene Data'!$H$12,0,10*ROW('Hygiene Data'!H151)))</f>
        <v/>
      </c>
      <c r="EC157" s="277" t="str">
        <f ca="true">+IF(OFFSET('Hygiene Data'!$H$13,0,10*ROW('Hygiene Data'!H151))="","",OFFSET('Hygiene Data'!$H$13,0,10*ROW('Hygiene Data'!H151)))</f>
        <v/>
      </c>
      <c r="ED157" s="277" t="str">
        <f ca="true">+IF(OFFSET('Hygiene Data'!$I$11,0,10*ROW('Hygiene Data'!I151))="","",OFFSET('Hygiene Data'!$I$11,0,10*ROW('Hygiene Data'!I151)))</f>
        <v/>
      </c>
      <c r="EE157" s="277" t="str">
        <f ca="true">+IF(OFFSET('Hygiene Data'!$I$12,0,10*ROW('Hygiene Data'!I151))="","",OFFSET('Hygiene Data'!$I$12,0,10*ROW('Hygiene Data'!I151)))</f>
        <v/>
      </c>
      <c r="EF157" s="277"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33" t="str">
        <f t="shared" ca="true" si="2"/>
        <v/>
      </c>
      <c r="D158" s="92"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2"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2"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2"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2"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2"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2"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2"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2"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2"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2"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2"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2"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2"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2"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2"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2"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2"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3"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3"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3"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3"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3"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3"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3"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3"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3"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3"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3"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3"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3"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3"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3"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3"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3"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3"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3"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3"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3"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3"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3"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3"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3"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3"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3"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3"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3"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3"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4"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4"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4"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4"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4"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4"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4"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4"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4"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4"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4"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4"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4"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4"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4"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4"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4"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4"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7"/>
      <c r="BS158" s="277" t="str">
        <f ca="true">+IF(OFFSET('Water Data'!$D$27,0,10*ROW('Water Data'!D152))="","",OFFSET('Water Data'!$D$27,0,10*ROW('Water Data'!D152)))</f>
        <v/>
      </c>
      <c r="BT158" s="277" t="str">
        <f ca="true">+IF(OFFSET('Water Data'!$D$28,0,10*ROW('Water Data'!D152))="","",OFFSET('Water Data'!$D$28,0,10*ROW('Water Data'!D152)))</f>
        <v/>
      </c>
      <c r="BU158" s="277" t="str">
        <f ca="true">+IF(OFFSET('Water Data'!$D$29,0,10*ROW('Water Data'!D152))="","",OFFSET('Water Data'!$D$29,0,10*ROW('Water Data'!D152)))</f>
        <v/>
      </c>
      <c r="BV158" s="277" t="str">
        <f ca="true">+IF(OFFSET('Water Data'!$E$27,0,10*ROW('Water Data'!E152))="","",OFFSET('Water Data'!$E$27,0,10*ROW('Water Data'!E152)))</f>
        <v/>
      </c>
      <c r="BW158" s="277" t="str">
        <f ca="true">+IF(OFFSET('Water Data'!$E$28,0,10*ROW('Water Data'!E152))="","",OFFSET('Water Data'!$E$28,0,10*ROW('Water Data'!E152)))</f>
        <v/>
      </c>
      <c r="BX158" s="277" t="str">
        <f ca="true">+IF(OFFSET('Water Data'!$E$29,0,10*ROW('Water Data'!E152))="","",OFFSET('Water Data'!$E$29,0,10*ROW('Water Data'!E152)))</f>
        <v/>
      </c>
      <c r="BY158" s="277" t="str">
        <f ca="true">+IF(OFFSET('Water Data'!$F$27,0,10*ROW('Water Data'!F152))="","",OFFSET('Water Data'!$F$27,0,10*ROW('Water Data'!F152)))</f>
        <v/>
      </c>
      <c r="BZ158" s="277" t="str">
        <f ca="true">+IF(OFFSET('Water Data'!$F$28,0,10*ROW('Water Data'!F152))="","",OFFSET('Water Data'!$F$28,0,10*ROW('Water Data'!F152)))</f>
        <v/>
      </c>
      <c r="CA158" s="277" t="str">
        <f ca="true">+IF(OFFSET('Water Data'!$F$29,0,10*ROW('Water Data'!F152))="","",OFFSET('Water Data'!$F$29,0,10*ROW('Water Data'!F152)))</f>
        <v/>
      </c>
      <c r="CB158" s="277" t="str">
        <f ca="true">+IF(OFFSET('Water Data'!$G$27,0,10*ROW('Water Data'!G152))="","",OFFSET('Water Data'!$G$27,0,10*ROW('Water Data'!G152)))</f>
        <v/>
      </c>
      <c r="CC158" s="277" t="str">
        <f ca="true">+IF(OFFSET('Water Data'!$G$28,0,10*ROW('Water Data'!G152))="","",OFFSET('Water Data'!$G$28,0,10*ROW('Water Data'!G152)))</f>
        <v/>
      </c>
      <c r="CD158" s="277" t="str">
        <f ca="true">+IF(OFFSET('Water Data'!$G$29,0,10*ROW('Water Data'!G152))="","",OFFSET('Water Data'!$G$29,0,10*ROW('Water Data'!G152)))</f>
        <v/>
      </c>
      <c r="CE158" s="277" t="str">
        <f ca="true">+IF(OFFSET('Water Data'!$H$27,0,10*ROW('Water Data'!H152))="","",OFFSET('Water Data'!$H$27,0,10*ROW('Water Data'!H152)))</f>
        <v/>
      </c>
      <c r="CF158" s="277" t="str">
        <f ca="true">+IF(OFFSET('Water Data'!$H$28,0,10*ROW('Water Data'!H152))="","",OFFSET('Water Data'!$H$28,0,10*ROW('Water Data'!H152)))</f>
        <v/>
      </c>
      <c r="CG158" s="277" t="str">
        <f ca="true">+IF(OFFSET('Water Data'!$H$29,0,10*ROW('Water Data'!H152))="","",OFFSET('Water Data'!$H$29,0,10*ROW('Water Data'!H152)))</f>
        <v/>
      </c>
      <c r="CH158" s="277" t="str">
        <f ca="true">+IF(OFFSET('Water Data'!$I$27,0,10*ROW('Water Data'!I152))="","",OFFSET('Water Data'!$I$27,0,10*ROW('Water Data'!I152)))</f>
        <v/>
      </c>
      <c r="CI158" s="277" t="str">
        <f ca="true">+IF(OFFSET('Water Data'!$I$28,0,10*ROW('Water Data'!I152))="","",OFFSET('Water Data'!$I$28,0,10*ROW('Water Data'!I152)))</f>
        <v/>
      </c>
      <c r="CJ158" s="277" t="str">
        <f ca="true">+IF(OFFSET('Water Data'!$I$29,0,10*ROW('Water Data'!I152))="","",OFFSET('Water Data'!$I$29,0,10*ROW('Water Data'!I152)))</f>
        <v/>
      </c>
      <c r="CK158" s="277" t="str">
        <f ca="true">+IF(OFFSET('Sanitation Data'!$D$28,0,10*ROW('Sanitation Data'!D152))="","",OFFSET('Sanitation Data'!$D$28,0,10*ROW('Sanitation Data'!D152)))</f>
        <v/>
      </c>
      <c r="CL158" s="277" t="str">
        <f ca="true">+IF(OFFSET('Sanitation Data'!$D$29,0,10*ROW('Sanitation Data'!D152))="","",OFFSET('Sanitation Data'!$D$29,0,10*ROW('Sanitation Data'!D152)))</f>
        <v/>
      </c>
      <c r="CM158" s="277" t="str">
        <f ca="true">+IF(OFFSET('Sanitation Data'!$D$30,0,10*ROW('Sanitation Data'!D152))="","",OFFSET('Sanitation Data'!$D$30,0,10*ROW('Sanitation Data'!D152)))</f>
        <v/>
      </c>
      <c r="CN158" s="277" t="str">
        <f ca="true">+IF(OFFSET('Sanitation Data'!$D$31,0,10*ROW('Sanitation Data'!D152))="","",OFFSET('Sanitation Data'!$D$31,0,10*ROW('Sanitation Data'!D152)))</f>
        <v/>
      </c>
      <c r="CO158" s="277" t="str">
        <f ca="true">+IF(OFFSET('Sanitation Data'!$D$32,0,10*ROW('Sanitation Data'!D152))="","",OFFSET('Sanitation Data'!$D$32,0,10*ROW('Sanitation Data'!D152)))</f>
        <v/>
      </c>
      <c r="CP158" s="277" t="str">
        <f ca="true">+IF(OFFSET('Sanitation Data'!$E$28,0,10*ROW('Sanitation Data'!E152))="","",OFFSET('Sanitation Data'!$E$28,0,10*ROW('Sanitation Data'!E152)))</f>
        <v/>
      </c>
      <c r="CQ158" s="277" t="str">
        <f ca="true">+IF(OFFSET('Sanitation Data'!$E$29,0,10*ROW('Sanitation Data'!E152))="","",OFFSET('Sanitation Data'!$E$29,0,10*ROW('Sanitation Data'!E152)))</f>
        <v/>
      </c>
      <c r="CR158" s="277" t="str">
        <f ca="true">+IF(OFFSET('Sanitation Data'!$E$30,0,10*ROW('Sanitation Data'!E152))="","",OFFSET('Sanitation Data'!$E$30,0,10*ROW('Sanitation Data'!E152)))</f>
        <v/>
      </c>
      <c r="CS158" s="277" t="str">
        <f ca="true">+IF(OFFSET('Sanitation Data'!$E$31,0,10*ROW('Sanitation Data'!E152))="","",OFFSET('Sanitation Data'!$E$31,0,10*ROW('Sanitation Data'!E152)))</f>
        <v/>
      </c>
      <c r="CT158" s="277" t="str">
        <f ca="true">+IF(OFFSET('Sanitation Data'!$E$32,0,10*ROW('Sanitation Data'!E152))="","",OFFSET('Sanitation Data'!$E$32,0,10*ROW('Sanitation Data'!E152)))</f>
        <v/>
      </c>
      <c r="CU158" s="277" t="str">
        <f ca="true">+IF(OFFSET('Sanitation Data'!$F$28,0,10*ROW('Sanitation Data'!F152))="","",OFFSET('Sanitation Data'!$F$28,0,10*ROW('Sanitation Data'!F152)))</f>
        <v/>
      </c>
      <c r="CV158" s="277" t="str">
        <f ca="true">+IF(OFFSET('Sanitation Data'!$F$29,0,10*ROW('Sanitation Data'!F152))="","",OFFSET('Sanitation Data'!$F$29,0,10*ROW('Sanitation Data'!F152)))</f>
        <v/>
      </c>
      <c r="CW158" s="277" t="str">
        <f ca="true">+IF(OFFSET('Sanitation Data'!$F$30,0,10*ROW('Sanitation Data'!F152))="","",OFFSET('Sanitation Data'!$F$30,0,10*ROW('Sanitation Data'!F152)))</f>
        <v/>
      </c>
      <c r="CX158" s="277" t="str">
        <f ca="true">+IF(OFFSET('Sanitation Data'!$F$31,0,10*ROW('Sanitation Data'!F152))="","",OFFSET('Sanitation Data'!$F$31,0,10*ROW('Sanitation Data'!F152)))</f>
        <v/>
      </c>
      <c r="CY158" s="277" t="str">
        <f ca="true">+IF(OFFSET('Sanitation Data'!$F$32,0,10*ROW('Sanitation Data'!F152))="","",OFFSET('Sanitation Data'!$F$32,0,10*ROW('Sanitation Data'!F152)))</f>
        <v/>
      </c>
      <c r="CZ158" s="277" t="str">
        <f ca="true">+IF(OFFSET('Sanitation Data'!$G$28,0,10*ROW('Sanitation Data'!G152))="","",OFFSET('Sanitation Data'!$G$28,0,10*ROW('Sanitation Data'!G152)))</f>
        <v/>
      </c>
      <c r="DA158" s="277" t="str">
        <f ca="true">+IF(OFFSET('Sanitation Data'!$G$29,0,10*ROW('Sanitation Data'!G152))="","",OFFSET('Sanitation Data'!$G$29,0,10*ROW('Sanitation Data'!G152)))</f>
        <v/>
      </c>
      <c r="DB158" s="277" t="str">
        <f ca="true">+IF(OFFSET('Sanitation Data'!$G$30,0,10*ROW('Sanitation Data'!G152))="","",OFFSET('Sanitation Data'!$G$30,0,10*ROW('Sanitation Data'!G152)))</f>
        <v/>
      </c>
      <c r="DC158" s="277" t="str">
        <f ca="true">+IF(OFFSET('Sanitation Data'!$G$31,0,10*ROW('Sanitation Data'!G152))="","",OFFSET('Sanitation Data'!$G$31,0,10*ROW('Sanitation Data'!G152)))</f>
        <v/>
      </c>
      <c r="DD158" s="277" t="str">
        <f ca="true">+IF(OFFSET('Sanitation Data'!$G$32,0,10*ROW('Sanitation Data'!G152))="","",OFFSET('Sanitation Data'!$G$32,0,10*ROW('Sanitation Data'!G152)))</f>
        <v/>
      </c>
      <c r="DE158" s="277" t="str">
        <f ca="true">+IF(OFFSET('Sanitation Data'!$H$28,0,10*ROW('Sanitation Data'!H152))="","",OFFSET('Sanitation Data'!$H$28,0,10*ROW('Sanitation Data'!H152)))</f>
        <v/>
      </c>
      <c r="DF158" s="277" t="str">
        <f ca="true">+IF(OFFSET('Sanitation Data'!$H$29,0,10*ROW('Sanitation Data'!H152))="","",OFFSET('Sanitation Data'!$H$29,0,10*ROW('Sanitation Data'!H152)))</f>
        <v/>
      </c>
      <c r="DG158" s="277" t="str">
        <f ca="true">+IF(OFFSET('Sanitation Data'!$H$30,0,10*ROW('Sanitation Data'!H152))="","",OFFSET('Sanitation Data'!$H$30,0,10*ROW('Sanitation Data'!H152)))</f>
        <v/>
      </c>
      <c r="DH158" s="277" t="str">
        <f ca="true">+IF(OFFSET('Sanitation Data'!$H$31,0,10*ROW('Sanitation Data'!H152))="","",OFFSET('Sanitation Data'!$H$31,0,10*ROW('Sanitation Data'!H152)))</f>
        <v/>
      </c>
      <c r="DI158" s="277" t="str">
        <f ca="true">+IF(OFFSET('Sanitation Data'!$H$32,0,10*ROW('Sanitation Data'!H152))="","",OFFSET('Sanitation Data'!$H$32,0,10*ROW('Sanitation Data'!H152)))</f>
        <v/>
      </c>
      <c r="DJ158" s="277" t="str">
        <f ca="true">+IF(OFFSET('Sanitation Data'!$I$28,0,10*ROW('Sanitation Data'!I152))="","",OFFSET('Sanitation Data'!$I$28,0,10*ROW('Sanitation Data'!I152)))</f>
        <v/>
      </c>
      <c r="DK158" s="277" t="str">
        <f ca="true">+IF(OFFSET('Sanitation Data'!$I$29,0,10*ROW('Sanitation Data'!I152))="","",OFFSET('Sanitation Data'!$I$29,0,10*ROW('Sanitation Data'!I152)))</f>
        <v/>
      </c>
      <c r="DL158" s="277" t="str">
        <f ca="true">+IF(OFFSET('Sanitation Data'!$I$30,0,10*ROW('Sanitation Data'!I152))="","",OFFSET('Sanitation Data'!$I$30,0,10*ROW('Sanitation Data'!I152)))</f>
        <v/>
      </c>
      <c r="DM158" s="277" t="str">
        <f ca="true">+IF(OFFSET('Sanitation Data'!$I$31,0,10*ROW('Sanitation Data'!I152))="","",OFFSET('Sanitation Data'!$I$31,0,10*ROW('Sanitation Data'!I152)))</f>
        <v/>
      </c>
      <c r="DN158" s="277" t="str">
        <f ca="true">+IF(OFFSET('Sanitation Data'!$I$32,0,10*ROW('Sanitation Data'!I152))="","",OFFSET('Sanitation Data'!$I$32,0,10*ROW('Sanitation Data'!I152)))</f>
        <v/>
      </c>
      <c r="DO158" s="277" t="str">
        <f ca="true">+IF(OFFSET('Hygiene Data'!$D$11,0,10*ROW('Hygiene Data'!D152))="","",OFFSET('Hygiene Data'!$D$11,0,10*ROW('Hygiene Data'!D152)))</f>
        <v/>
      </c>
      <c r="DP158" s="277" t="str">
        <f ca="true">+IF(OFFSET('Hygiene Data'!$D$12,0,10*ROW('Hygiene Data'!D152))="","",OFFSET('Hygiene Data'!$D$12,0,10*ROW('Hygiene Data'!D152)))</f>
        <v/>
      </c>
      <c r="DQ158" s="277" t="str">
        <f ca="true">+IF(OFFSET('Hygiene Data'!$D$13,0,10*ROW('Hygiene Data'!D152))="","",OFFSET('Hygiene Data'!$D$13,0,10*ROW('Hygiene Data'!D152)))</f>
        <v/>
      </c>
      <c r="DR158" s="277" t="str">
        <f ca="true">+IF(OFFSET('Hygiene Data'!$E$11,0,10*ROW('Hygiene Data'!E152))="","",OFFSET('Hygiene Data'!$E$11,0,10*ROW('Hygiene Data'!E152)))</f>
        <v/>
      </c>
      <c r="DS158" s="277" t="str">
        <f ca="true">+IF(OFFSET('Hygiene Data'!$E$12,0,10*ROW('Hygiene Data'!E152))="","",OFFSET('Hygiene Data'!$E$12,0,10*ROW('Hygiene Data'!E152)))</f>
        <v/>
      </c>
      <c r="DT158" s="277" t="str">
        <f ca="true">+IF(OFFSET('Hygiene Data'!$E$13,0,10*ROW('Hygiene Data'!E152))="","",OFFSET('Hygiene Data'!$E$13,0,10*ROW('Hygiene Data'!E152)))</f>
        <v/>
      </c>
      <c r="DU158" s="277" t="str">
        <f ca="true">+IF(OFFSET('Hygiene Data'!$F$11,0,10*ROW('Hygiene Data'!F152))="","",OFFSET('Hygiene Data'!$F$11,0,10*ROW('Hygiene Data'!F152)))</f>
        <v/>
      </c>
      <c r="DV158" s="277" t="str">
        <f ca="true">+IF(OFFSET('Hygiene Data'!$F$12,0,10*ROW('Hygiene Data'!F152))="","",OFFSET('Hygiene Data'!$F$12,0,10*ROW('Hygiene Data'!F152)))</f>
        <v/>
      </c>
      <c r="DW158" s="277" t="str">
        <f ca="true">+IF(OFFSET('Hygiene Data'!$F$13,0,10*ROW('Hygiene Data'!F152))="","",OFFSET('Hygiene Data'!$F$13,0,10*ROW('Hygiene Data'!F152)))</f>
        <v/>
      </c>
      <c r="DX158" s="277" t="str">
        <f ca="true">+IF(OFFSET('Hygiene Data'!$G$11,0,10*ROW('Hygiene Data'!G152))="","",OFFSET('Hygiene Data'!$G$11,0,10*ROW('Hygiene Data'!G152)))</f>
        <v/>
      </c>
      <c r="DY158" s="277" t="str">
        <f ca="true">+IF(OFFSET('Hygiene Data'!$G$12,0,10*ROW('Hygiene Data'!G152))="","",OFFSET('Hygiene Data'!$G$12,0,10*ROW('Hygiene Data'!G152)))</f>
        <v/>
      </c>
      <c r="DZ158" s="277" t="str">
        <f ca="true">+IF(OFFSET('Hygiene Data'!$G$13,0,10*ROW('Hygiene Data'!G152))="","",OFFSET('Hygiene Data'!$G$13,0,10*ROW('Hygiene Data'!G152)))</f>
        <v/>
      </c>
      <c r="EA158" s="277" t="str">
        <f ca="true">+IF(OFFSET('Hygiene Data'!$H$11,0,10*ROW('Hygiene Data'!H152))="","",OFFSET('Hygiene Data'!$H$11,0,10*ROW('Hygiene Data'!H152)))</f>
        <v/>
      </c>
      <c r="EB158" s="277" t="str">
        <f ca="true">+IF(OFFSET('Hygiene Data'!$H$12,0,10*ROW('Hygiene Data'!H152))="","",OFFSET('Hygiene Data'!$H$12,0,10*ROW('Hygiene Data'!H152)))</f>
        <v/>
      </c>
      <c r="EC158" s="277" t="str">
        <f ca="true">+IF(OFFSET('Hygiene Data'!$H$13,0,10*ROW('Hygiene Data'!H152))="","",OFFSET('Hygiene Data'!$H$13,0,10*ROW('Hygiene Data'!H152)))</f>
        <v/>
      </c>
      <c r="ED158" s="277" t="str">
        <f ca="true">+IF(OFFSET('Hygiene Data'!$I$11,0,10*ROW('Hygiene Data'!I152))="","",OFFSET('Hygiene Data'!$I$11,0,10*ROW('Hygiene Data'!I152)))</f>
        <v/>
      </c>
      <c r="EE158" s="277" t="str">
        <f ca="true">+IF(OFFSET('Hygiene Data'!$I$12,0,10*ROW('Hygiene Data'!I152))="","",OFFSET('Hygiene Data'!$I$12,0,10*ROW('Hygiene Data'!I152)))</f>
        <v/>
      </c>
      <c r="EF158" s="277"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33" t="str">
        <f t="shared" ca="true" si="2"/>
        <v/>
      </c>
      <c r="D159" s="92"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2"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2"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2"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2"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2"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2"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2"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2"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2"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2"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2"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2"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2"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2"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2"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2"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2"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3"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3"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3"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3"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3"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3"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3"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3"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3"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3"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3"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3"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3"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3"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3"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3"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3"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3"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3"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3"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3"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3"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3"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3"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3"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3"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3"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3"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3"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3"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4"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4"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4"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4"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4"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4"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4"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4"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4"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4"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4"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4"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4"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4"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4"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4"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4"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4"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7"/>
      <c r="BS159" s="277" t="str">
        <f ca="true">+IF(OFFSET('Water Data'!$D$27,0,10*ROW('Water Data'!D153))="","",OFFSET('Water Data'!$D$27,0,10*ROW('Water Data'!D153)))</f>
        <v/>
      </c>
      <c r="BT159" s="277" t="str">
        <f ca="true">+IF(OFFSET('Water Data'!$D$28,0,10*ROW('Water Data'!D153))="","",OFFSET('Water Data'!$D$28,0,10*ROW('Water Data'!D153)))</f>
        <v/>
      </c>
      <c r="BU159" s="277" t="str">
        <f ca="true">+IF(OFFSET('Water Data'!$D$29,0,10*ROW('Water Data'!D153))="","",OFFSET('Water Data'!$D$29,0,10*ROW('Water Data'!D153)))</f>
        <v/>
      </c>
      <c r="BV159" s="277" t="str">
        <f ca="true">+IF(OFFSET('Water Data'!$E$27,0,10*ROW('Water Data'!E153))="","",OFFSET('Water Data'!$E$27,0,10*ROW('Water Data'!E153)))</f>
        <v/>
      </c>
      <c r="BW159" s="277" t="str">
        <f ca="true">+IF(OFFSET('Water Data'!$E$28,0,10*ROW('Water Data'!E153))="","",OFFSET('Water Data'!$E$28,0,10*ROW('Water Data'!E153)))</f>
        <v/>
      </c>
      <c r="BX159" s="277" t="str">
        <f ca="true">+IF(OFFSET('Water Data'!$E$29,0,10*ROW('Water Data'!E153))="","",OFFSET('Water Data'!$E$29,0,10*ROW('Water Data'!E153)))</f>
        <v/>
      </c>
      <c r="BY159" s="277" t="str">
        <f ca="true">+IF(OFFSET('Water Data'!$F$27,0,10*ROW('Water Data'!F153))="","",OFFSET('Water Data'!$F$27,0,10*ROW('Water Data'!F153)))</f>
        <v/>
      </c>
      <c r="BZ159" s="277" t="str">
        <f ca="true">+IF(OFFSET('Water Data'!$F$28,0,10*ROW('Water Data'!F153))="","",OFFSET('Water Data'!$F$28,0,10*ROW('Water Data'!F153)))</f>
        <v/>
      </c>
      <c r="CA159" s="277" t="str">
        <f ca="true">+IF(OFFSET('Water Data'!$F$29,0,10*ROW('Water Data'!F153))="","",OFFSET('Water Data'!$F$29,0,10*ROW('Water Data'!F153)))</f>
        <v/>
      </c>
      <c r="CB159" s="277" t="str">
        <f ca="true">+IF(OFFSET('Water Data'!$G$27,0,10*ROW('Water Data'!G153))="","",OFFSET('Water Data'!$G$27,0,10*ROW('Water Data'!G153)))</f>
        <v/>
      </c>
      <c r="CC159" s="277" t="str">
        <f ca="true">+IF(OFFSET('Water Data'!$G$28,0,10*ROW('Water Data'!G153))="","",OFFSET('Water Data'!$G$28,0,10*ROW('Water Data'!G153)))</f>
        <v/>
      </c>
      <c r="CD159" s="277" t="str">
        <f ca="true">+IF(OFFSET('Water Data'!$G$29,0,10*ROW('Water Data'!G153))="","",OFFSET('Water Data'!$G$29,0,10*ROW('Water Data'!G153)))</f>
        <v/>
      </c>
      <c r="CE159" s="277" t="str">
        <f ca="true">+IF(OFFSET('Water Data'!$H$27,0,10*ROW('Water Data'!H153))="","",OFFSET('Water Data'!$H$27,0,10*ROW('Water Data'!H153)))</f>
        <v/>
      </c>
      <c r="CF159" s="277" t="str">
        <f ca="true">+IF(OFFSET('Water Data'!$H$28,0,10*ROW('Water Data'!H153))="","",OFFSET('Water Data'!$H$28,0,10*ROW('Water Data'!H153)))</f>
        <v/>
      </c>
      <c r="CG159" s="277" t="str">
        <f ca="true">+IF(OFFSET('Water Data'!$H$29,0,10*ROW('Water Data'!H153))="","",OFFSET('Water Data'!$H$29,0,10*ROW('Water Data'!H153)))</f>
        <v/>
      </c>
      <c r="CH159" s="277" t="str">
        <f ca="true">+IF(OFFSET('Water Data'!$I$27,0,10*ROW('Water Data'!I153))="","",OFFSET('Water Data'!$I$27,0,10*ROW('Water Data'!I153)))</f>
        <v/>
      </c>
      <c r="CI159" s="277" t="str">
        <f ca="true">+IF(OFFSET('Water Data'!$I$28,0,10*ROW('Water Data'!I153))="","",OFFSET('Water Data'!$I$28,0,10*ROW('Water Data'!I153)))</f>
        <v/>
      </c>
      <c r="CJ159" s="277" t="str">
        <f ca="true">+IF(OFFSET('Water Data'!$I$29,0,10*ROW('Water Data'!I153))="","",OFFSET('Water Data'!$I$29,0,10*ROW('Water Data'!I153)))</f>
        <v/>
      </c>
      <c r="CK159" s="277" t="str">
        <f ca="true">+IF(OFFSET('Sanitation Data'!$D$28,0,10*ROW('Sanitation Data'!D153))="","",OFFSET('Sanitation Data'!$D$28,0,10*ROW('Sanitation Data'!D153)))</f>
        <v/>
      </c>
      <c r="CL159" s="277" t="str">
        <f ca="true">+IF(OFFSET('Sanitation Data'!$D$29,0,10*ROW('Sanitation Data'!D153))="","",OFFSET('Sanitation Data'!$D$29,0,10*ROW('Sanitation Data'!D153)))</f>
        <v/>
      </c>
      <c r="CM159" s="277" t="str">
        <f ca="true">+IF(OFFSET('Sanitation Data'!$D$30,0,10*ROW('Sanitation Data'!D153))="","",OFFSET('Sanitation Data'!$D$30,0,10*ROW('Sanitation Data'!D153)))</f>
        <v/>
      </c>
      <c r="CN159" s="277" t="str">
        <f ca="true">+IF(OFFSET('Sanitation Data'!$D$31,0,10*ROW('Sanitation Data'!D153))="","",OFFSET('Sanitation Data'!$D$31,0,10*ROW('Sanitation Data'!D153)))</f>
        <v/>
      </c>
      <c r="CO159" s="277" t="str">
        <f ca="true">+IF(OFFSET('Sanitation Data'!$D$32,0,10*ROW('Sanitation Data'!D153))="","",OFFSET('Sanitation Data'!$D$32,0,10*ROW('Sanitation Data'!D153)))</f>
        <v/>
      </c>
      <c r="CP159" s="277" t="str">
        <f ca="true">+IF(OFFSET('Sanitation Data'!$E$28,0,10*ROW('Sanitation Data'!E153))="","",OFFSET('Sanitation Data'!$E$28,0,10*ROW('Sanitation Data'!E153)))</f>
        <v/>
      </c>
      <c r="CQ159" s="277" t="str">
        <f ca="true">+IF(OFFSET('Sanitation Data'!$E$29,0,10*ROW('Sanitation Data'!E153))="","",OFFSET('Sanitation Data'!$E$29,0,10*ROW('Sanitation Data'!E153)))</f>
        <v/>
      </c>
      <c r="CR159" s="277" t="str">
        <f ca="true">+IF(OFFSET('Sanitation Data'!$E$30,0,10*ROW('Sanitation Data'!E153))="","",OFFSET('Sanitation Data'!$E$30,0,10*ROW('Sanitation Data'!E153)))</f>
        <v/>
      </c>
      <c r="CS159" s="277" t="str">
        <f ca="true">+IF(OFFSET('Sanitation Data'!$E$31,0,10*ROW('Sanitation Data'!E153))="","",OFFSET('Sanitation Data'!$E$31,0,10*ROW('Sanitation Data'!E153)))</f>
        <v/>
      </c>
      <c r="CT159" s="277" t="str">
        <f ca="true">+IF(OFFSET('Sanitation Data'!$E$32,0,10*ROW('Sanitation Data'!E153))="","",OFFSET('Sanitation Data'!$E$32,0,10*ROW('Sanitation Data'!E153)))</f>
        <v/>
      </c>
      <c r="CU159" s="277" t="str">
        <f ca="true">+IF(OFFSET('Sanitation Data'!$F$28,0,10*ROW('Sanitation Data'!F153))="","",OFFSET('Sanitation Data'!$F$28,0,10*ROW('Sanitation Data'!F153)))</f>
        <v/>
      </c>
      <c r="CV159" s="277" t="str">
        <f ca="true">+IF(OFFSET('Sanitation Data'!$F$29,0,10*ROW('Sanitation Data'!F153))="","",OFFSET('Sanitation Data'!$F$29,0,10*ROW('Sanitation Data'!F153)))</f>
        <v/>
      </c>
      <c r="CW159" s="277" t="str">
        <f ca="true">+IF(OFFSET('Sanitation Data'!$F$30,0,10*ROW('Sanitation Data'!F153))="","",OFFSET('Sanitation Data'!$F$30,0,10*ROW('Sanitation Data'!F153)))</f>
        <v/>
      </c>
      <c r="CX159" s="277" t="str">
        <f ca="true">+IF(OFFSET('Sanitation Data'!$F$31,0,10*ROW('Sanitation Data'!F153))="","",OFFSET('Sanitation Data'!$F$31,0,10*ROW('Sanitation Data'!F153)))</f>
        <v/>
      </c>
      <c r="CY159" s="277" t="str">
        <f ca="true">+IF(OFFSET('Sanitation Data'!$F$32,0,10*ROW('Sanitation Data'!F153))="","",OFFSET('Sanitation Data'!$F$32,0,10*ROW('Sanitation Data'!F153)))</f>
        <v/>
      </c>
      <c r="CZ159" s="277" t="str">
        <f ca="true">+IF(OFFSET('Sanitation Data'!$G$28,0,10*ROW('Sanitation Data'!G153))="","",OFFSET('Sanitation Data'!$G$28,0,10*ROW('Sanitation Data'!G153)))</f>
        <v/>
      </c>
      <c r="DA159" s="277" t="str">
        <f ca="true">+IF(OFFSET('Sanitation Data'!$G$29,0,10*ROW('Sanitation Data'!G153))="","",OFFSET('Sanitation Data'!$G$29,0,10*ROW('Sanitation Data'!G153)))</f>
        <v/>
      </c>
      <c r="DB159" s="277" t="str">
        <f ca="true">+IF(OFFSET('Sanitation Data'!$G$30,0,10*ROW('Sanitation Data'!G153))="","",OFFSET('Sanitation Data'!$G$30,0,10*ROW('Sanitation Data'!G153)))</f>
        <v/>
      </c>
      <c r="DC159" s="277" t="str">
        <f ca="true">+IF(OFFSET('Sanitation Data'!$G$31,0,10*ROW('Sanitation Data'!G153))="","",OFFSET('Sanitation Data'!$G$31,0,10*ROW('Sanitation Data'!G153)))</f>
        <v/>
      </c>
      <c r="DD159" s="277" t="str">
        <f ca="true">+IF(OFFSET('Sanitation Data'!$G$32,0,10*ROW('Sanitation Data'!G153))="","",OFFSET('Sanitation Data'!$G$32,0,10*ROW('Sanitation Data'!G153)))</f>
        <v/>
      </c>
      <c r="DE159" s="277" t="str">
        <f ca="true">+IF(OFFSET('Sanitation Data'!$H$28,0,10*ROW('Sanitation Data'!H153))="","",OFFSET('Sanitation Data'!$H$28,0,10*ROW('Sanitation Data'!H153)))</f>
        <v/>
      </c>
      <c r="DF159" s="277" t="str">
        <f ca="true">+IF(OFFSET('Sanitation Data'!$H$29,0,10*ROW('Sanitation Data'!H153))="","",OFFSET('Sanitation Data'!$H$29,0,10*ROW('Sanitation Data'!H153)))</f>
        <v/>
      </c>
      <c r="DG159" s="277" t="str">
        <f ca="true">+IF(OFFSET('Sanitation Data'!$H$30,0,10*ROW('Sanitation Data'!H153))="","",OFFSET('Sanitation Data'!$H$30,0,10*ROW('Sanitation Data'!H153)))</f>
        <v/>
      </c>
      <c r="DH159" s="277" t="str">
        <f ca="true">+IF(OFFSET('Sanitation Data'!$H$31,0,10*ROW('Sanitation Data'!H153))="","",OFFSET('Sanitation Data'!$H$31,0,10*ROW('Sanitation Data'!H153)))</f>
        <v/>
      </c>
      <c r="DI159" s="277" t="str">
        <f ca="true">+IF(OFFSET('Sanitation Data'!$H$32,0,10*ROW('Sanitation Data'!H153))="","",OFFSET('Sanitation Data'!$H$32,0,10*ROW('Sanitation Data'!H153)))</f>
        <v/>
      </c>
      <c r="DJ159" s="277" t="str">
        <f ca="true">+IF(OFFSET('Sanitation Data'!$I$28,0,10*ROW('Sanitation Data'!I153))="","",OFFSET('Sanitation Data'!$I$28,0,10*ROW('Sanitation Data'!I153)))</f>
        <v/>
      </c>
      <c r="DK159" s="277" t="str">
        <f ca="true">+IF(OFFSET('Sanitation Data'!$I$29,0,10*ROW('Sanitation Data'!I153))="","",OFFSET('Sanitation Data'!$I$29,0,10*ROW('Sanitation Data'!I153)))</f>
        <v/>
      </c>
      <c r="DL159" s="277" t="str">
        <f ca="true">+IF(OFFSET('Sanitation Data'!$I$30,0,10*ROW('Sanitation Data'!I153))="","",OFFSET('Sanitation Data'!$I$30,0,10*ROW('Sanitation Data'!I153)))</f>
        <v/>
      </c>
      <c r="DM159" s="277" t="str">
        <f ca="true">+IF(OFFSET('Sanitation Data'!$I$31,0,10*ROW('Sanitation Data'!I153))="","",OFFSET('Sanitation Data'!$I$31,0,10*ROW('Sanitation Data'!I153)))</f>
        <v/>
      </c>
      <c r="DN159" s="277" t="str">
        <f ca="true">+IF(OFFSET('Sanitation Data'!$I$32,0,10*ROW('Sanitation Data'!I153))="","",OFFSET('Sanitation Data'!$I$32,0,10*ROW('Sanitation Data'!I153)))</f>
        <v/>
      </c>
      <c r="DO159" s="277" t="str">
        <f ca="true">+IF(OFFSET('Hygiene Data'!$D$11,0,10*ROW('Hygiene Data'!D153))="","",OFFSET('Hygiene Data'!$D$11,0,10*ROW('Hygiene Data'!D153)))</f>
        <v/>
      </c>
      <c r="DP159" s="277" t="str">
        <f ca="true">+IF(OFFSET('Hygiene Data'!$D$12,0,10*ROW('Hygiene Data'!D153))="","",OFFSET('Hygiene Data'!$D$12,0,10*ROW('Hygiene Data'!D153)))</f>
        <v/>
      </c>
      <c r="DQ159" s="277" t="str">
        <f ca="true">+IF(OFFSET('Hygiene Data'!$D$13,0,10*ROW('Hygiene Data'!D153))="","",OFFSET('Hygiene Data'!$D$13,0,10*ROW('Hygiene Data'!D153)))</f>
        <v/>
      </c>
      <c r="DR159" s="277" t="str">
        <f ca="true">+IF(OFFSET('Hygiene Data'!$E$11,0,10*ROW('Hygiene Data'!E153))="","",OFFSET('Hygiene Data'!$E$11,0,10*ROW('Hygiene Data'!E153)))</f>
        <v/>
      </c>
      <c r="DS159" s="277" t="str">
        <f ca="true">+IF(OFFSET('Hygiene Data'!$E$12,0,10*ROW('Hygiene Data'!E153))="","",OFFSET('Hygiene Data'!$E$12,0,10*ROW('Hygiene Data'!E153)))</f>
        <v/>
      </c>
      <c r="DT159" s="277" t="str">
        <f ca="true">+IF(OFFSET('Hygiene Data'!$E$13,0,10*ROW('Hygiene Data'!E153))="","",OFFSET('Hygiene Data'!$E$13,0,10*ROW('Hygiene Data'!E153)))</f>
        <v/>
      </c>
      <c r="DU159" s="277" t="str">
        <f ca="true">+IF(OFFSET('Hygiene Data'!$F$11,0,10*ROW('Hygiene Data'!F153))="","",OFFSET('Hygiene Data'!$F$11,0,10*ROW('Hygiene Data'!F153)))</f>
        <v/>
      </c>
      <c r="DV159" s="277" t="str">
        <f ca="true">+IF(OFFSET('Hygiene Data'!$F$12,0,10*ROW('Hygiene Data'!F153))="","",OFFSET('Hygiene Data'!$F$12,0,10*ROW('Hygiene Data'!F153)))</f>
        <v/>
      </c>
      <c r="DW159" s="277" t="str">
        <f ca="true">+IF(OFFSET('Hygiene Data'!$F$13,0,10*ROW('Hygiene Data'!F153))="","",OFFSET('Hygiene Data'!$F$13,0,10*ROW('Hygiene Data'!F153)))</f>
        <v/>
      </c>
      <c r="DX159" s="277" t="str">
        <f ca="true">+IF(OFFSET('Hygiene Data'!$G$11,0,10*ROW('Hygiene Data'!G153))="","",OFFSET('Hygiene Data'!$G$11,0,10*ROW('Hygiene Data'!G153)))</f>
        <v/>
      </c>
      <c r="DY159" s="277" t="str">
        <f ca="true">+IF(OFFSET('Hygiene Data'!$G$12,0,10*ROW('Hygiene Data'!G153))="","",OFFSET('Hygiene Data'!$G$12,0,10*ROW('Hygiene Data'!G153)))</f>
        <v/>
      </c>
      <c r="DZ159" s="277" t="str">
        <f ca="true">+IF(OFFSET('Hygiene Data'!$G$13,0,10*ROW('Hygiene Data'!G153))="","",OFFSET('Hygiene Data'!$G$13,0,10*ROW('Hygiene Data'!G153)))</f>
        <v/>
      </c>
      <c r="EA159" s="277" t="str">
        <f ca="true">+IF(OFFSET('Hygiene Data'!$H$11,0,10*ROW('Hygiene Data'!H153))="","",OFFSET('Hygiene Data'!$H$11,0,10*ROW('Hygiene Data'!H153)))</f>
        <v/>
      </c>
      <c r="EB159" s="277" t="str">
        <f ca="true">+IF(OFFSET('Hygiene Data'!$H$12,0,10*ROW('Hygiene Data'!H153))="","",OFFSET('Hygiene Data'!$H$12,0,10*ROW('Hygiene Data'!H153)))</f>
        <v/>
      </c>
      <c r="EC159" s="277" t="str">
        <f ca="true">+IF(OFFSET('Hygiene Data'!$H$13,0,10*ROW('Hygiene Data'!H153))="","",OFFSET('Hygiene Data'!$H$13,0,10*ROW('Hygiene Data'!H153)))</f>
        <v/>
      </c>
      <c r="ED159" s="277" t="str">
        <f ca="true">+IF(OFFSET('Hygiene Data'!$I$11,0,10*ROW('Hygiene Data'!I153))="","",OFFSET('Hygiene Data'!$I$11,0,10*ROW('Hygiene Data'!I153)))</f>
        <v/>
      </c>
      <c r="EE159" s="277" t="str">
        <f ca="true">+IF(OFFSET('Hygiene Data'!$I$12,0,10*ROW('Hygiene Data'!I153))="","",OFFSET('Hygiene Data'!$I$12,0,10*ROW('Hygiene Data'!I153)))</f>
        <v/>
      </c>
      <c r="EF159" s="277"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33" t="str">
        <f t="shared" ca="true" si="2"/>
        <v/>
      </c>
      <c r="D160" s="92"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2"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2"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2"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2"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2"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2"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2"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2"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2"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2"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2"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2"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2"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2"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2"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2"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2"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3"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3"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3"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3"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3"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3"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3"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3"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3"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3"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3"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3"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3"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3"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3"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3"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3"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3"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3"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3"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3"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3"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3"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3"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3"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3"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3"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3"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3"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3"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4"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4"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4"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4"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4"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4"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4"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4"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4"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4"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4"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4"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4"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4"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4"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4"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4"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4"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7"/>
      <c r="BS160" s="277" t="str">
        <f ca="true">+IF(OFFSET('Water Data'!$D$27,0,10*ROW('Water Data'!D154))="","",OFFSET('Water Data'!$D$27,0,10*ROW('Water Data'!D154)))</f>
        <v/>
      </c>
      <c r="BT160" s="277" t="str">
        <f ca="true">+IF(OFFSET('Water Data'!$D$28,0,10*ROW('Water Data'!D154))="","",OFFSET('Water Data'!$D$28,0,10*ROW('Water Data'!D154)))</f>
        <v/>
      </c>
      <c r="BU160" s="277" t="str">
        <f ca="true">+IF(OFFSET('Water Data'!$D$29,0,10*ROW('Water Data'!D154))="","",OFFSET('Water Data'!$D$29,0,10*ROW('Water Data'!D154)))</f>
        <v/>
      </c>
      <c r="BV160" s="277" t="str">
        <f ca="true">+IF(OFFSET('Water Data'!$E$27,0,10*ROW('Water Data'!E154))="","",OFFSET('Water Data'!$E$27,0,10*ROW('Water Data'!E154)))</f>
        <v/>
      </c>
      <c r="BW160" s="277" t="str">
        <f ca="true">+IF(OFFSET('Water Data'!$E$28,0,10*ROW('Water Data'!E154))="","",OFFSET('Water Data'!$E$28,0,10*ROW('Water Data'!E154)))</f>
        <v/>
      </c>
      <c r="BX160" s="277" t="str">
        <f ca="true">+IF(OFFSET('Water Data'!$E$29,0,10*ROW('Water Data'!E154))="","",OFFSET('Water Data'!$E$29,0,10*ROW('Water Data'!E154)))</f>
        <v/>
      </c>
      <c r="BY160" s="277" t="str">
        <f ca="true">+IF(OFFSET('Water Data'!$F$27,0,10*ROW('Water Data'!F154))="","",OFFSET('Water Data'!$F$27,0,10*ROW('Water Data'!F154)))</f>
        <v/>
      </c>
      <c r="BZ160" s="277" t="str">
        <f ca="true">+IF(OFFSET('Water Data'!$F$28,0,10*ROW('Water Data'!F154))="","",OFFSET('Water Data'!$F$28,0,10*ROW('Water Data'!F154)))</f>
        <v/>
      </c>
      <c r="CA160" s="277" t="str">
        <f ca="true">+IF(OFFSET('Water Data'!$F$29,0,10*ROW('Water Data'!F154))="","",OFFSET('Water Data'!$F$29,0,10*ROW('Water Data'!F154)))</f>
        <v/>
      </c>
      <c r="CB160" s="277" t="str">
        <f ca="true">+IF(OFFSET('Water Data'!$G$27,0,10*ROW('Water Data'!G154))="","",OFFSET('Water Data'!$G$27,0,10*ROW('Water Data'!G154)))</f>
        <v/>
      </c>
      <c r="CC160" s="277" t="str">
        <f ca="true">+IF(OFFSET('Water Data'!$G$28,0,10*ROW('Water Data'!G154))="","",OFFSET('Water Data'!$G$28,0,10*ROW('Water Data'!G154)))</f>
        <v/>
      </c>
      <c r="CD160" s="277" t="str">
        <f ca="true">+IF(OFFSET('Water Data'!$G$29,0,10*ROW('Water Data'!G154))="","",OFFSET('Water Data'!$G$29,0,10*ROW('Water Data'!G154)))</f>
        <v/>
      </c>
      <c r="CE160" s="277" t="str">
        <f ca="true">+IF(OFFSET('Water Data'!$H$27,0,10*ROW('Water Data'!H154))="","",OFFSET('Water Data'!$H$27,0,10*ROW('Water Data'!H154)))</f>
        <v/>
      </c>
      <c r="CF160" s="277" t="str">
        <f ca="true">+IF(OFFSET('Water Data'!$H$28,0,10*ROW('Water Data'!H154))="","",OFFSET('Water Data'!$H$28,0,10*ROW('Water Data'!H154)))</f>
        <v/>
      </c>
      <c r="CG160" s="277" t="str">
        <f ca="true">+IF(OFFSET('Water Data'!$H$29,0,10*ROW('Water Data'!H154))="","",OFFSET('Water Data'!$H$29,0,10*ROW('Water Data'!H154)))</f>
        <v/>
      </c>
      <c r="CH160" s="277" t="str">
        <f ca="true">+IF(OFFSET('Water Data'!$I$27,0,10*ROW('Water Data'!I154))="","",OFFSET('Water Data'!$I$27,0,10*ROW('Water Data'!I154)))</f>
        <v/>
      </c>
      <c r="CI160" s="277" t="str">
        <f ca="true">+IF(OFFSET('Water Data'!$I$28,0,10*ROW('Water Data'!I154))="","",OFFSET('Water Data'!$I$28,0,10*ROW('Water Data'!I154)))</f>
        <v/>
      </c>
      <c r="CJ160" s="277" t="str">
        <f ca="true">+IF(OFFSET('Water Data'!$I$29,0,10*ROW('Water Data'!I154))="","",OFFSET('Water Data'!$I$29,0,10*ROW('Water Data'!I154)))</f>
        <v/>
      </c>
      <c r="CK160" s="277" t="str">
        <f ca="true">+IF(OFFSET('Sanitation Data'!$D$28,0,10*ROW('Sanitation Data'!D154))="","",OFFSET('Sanitation Data'!$D$28,0,10*ROW('Sanitation Data'!D154)))</f>
        <v/>
      </c>
      <c r="CL160" s="277" t="str">
        <f ca="true">+IF(OFFSET('Sanitation Data'!$D$29,0,10*ROW('Sanitation Data'!D154))="","",OFFSET('Sanitation Data'!$D$29,0,10*ROW('Sanitation Data'!D154)))</f>
        <v/>
      </c>
      <c r="CM160" s="277" t="str">
        <f ca="true">+IF(OFFSET('Sanitation Data'!$D$30,0,10*ROW('Sanitation Data'!D154))="","",OFFSET('Sanitation Data'!$D$30,0,10*ROW('Sanitation Data'!D154)))</f>
        <v/>
      </c>
      <c r="CN160" s="277" t="str">
        <f ca="true">+IF(OFFSET('Sanitation Data'!$D$31,0,10*ROW('Sanitation Data'!D154))="","",OFFSET('Sanitation Data'!$D$31,0,10*ROW('Sanitation Data'!D154)))</f>
        <v/>
      </c>
      <c r="CO160" s="277" t="str">
        <f ca="true">+IF(OFFSET('Sanitation Data'!$D$32,0,10*ROW('Sanitation Data'!D154))="","",OFFSET('Sanitation Data'!$D$32,0,10*ROW('Sanitation Data'!D154)))</f>
        <v/>
      </c>
      <c r="CP160" s="277" t="str">
        <f ca="true">+IF(OFFSET('Sanitation Data'!$E$28,0,10*ROW('Sanitation Data'!E154))="","",OFFSET('Sanitation Data'!$E$28,0,10*ROW('Sanitation Data'!E154)))</f>
        <v/>
      </c>
      <c r="CQ160" s="277" t="str">
        <f ca="true">+IF(OFFSET('Sanitation Data'!$E$29,0,10*ROW('Sanitation Data'!E154))="","",OFFSET('Sanitation Data'!$E$29,0,10*ROW('Sanitation Data'!E154)))</f>
        <v/>
      </c>
      <c r="CR160" s="277" t="str">
        <f ca="true">+IF(OFFSET('Sanitation Data'!$E$30,0,10*ROW('Sanitation Data'!E154))="","",OFFSET('Sanitation Data'!$E$30,0,10*ROW('Sanitation Data'!E154)))</f>
        <v/>
      </c>
      <c r="CS160" s="277" t="str">
        <f ca="true">+IF(OFFSET('Sanitation Data'!$E$31,0,10*ROW('Sanitation Data'!E154))="","",OFFSET('Sanitation Data'!$E$31,0,10*ROW('Sanitation Data'!E154)))</f>
        <v/>
      </c>
      <c r="CT160" s="277" t="str">
        <f ca="true">+IF(OFFSET('Sanitation Data'!$E$32,0,10*ROW('Sanitation Data'!E154))="","",OFFSET('Sanitation Data'!$E$32,0,10*ROW('Sanitation Data'!E154)))</f>
        <v/>
      </c>
      <c r="CU160" s="277" t="str">
        <f ca="true">+IF(OFFSET('Sanitation Data'!$F$28,0,10*ROW('Sanitation Data'!F154))="","",OFFSET('Sanitation Data'!$F$28,0,10*ROW('Sanitation Data'!F154)))</f>
        <v/>
      </c>
      <c r="CV160" s="277" t="str">
        <f ca="true">+IF(OFFSET('Sanitation Data'!$F$29,0,10*ROW('Sanitation Data'!F154))="","",OFFSET('Sanitation Data'!$F$29,0,10*ROW('Sanitation Data'!F154)))</f>
        <v/>
      </c>
      <c r="CW160" s="277" t="str">
        <f ca="true">+IF(OFFSET('Sanitation Data'!$F$30,0,10*ROW('Sanitation Data'!F154))="","",OFFSET('Sanitation Data'!$F$30,0,10*ROW('Sanitation Data'!F154)))</f>
        <v/>
      </c>
      <c r="CX160" s="277" t="str">
        <f ca="true">+IF(OFFSET('Sanitation Data'!$F$31,0,10*ROW('Sanitation Data'!F154))="","",OFFSET('Sanitation Data'!$F$31,0,10*ROW('Sanitation Data'!F154)))</f>
        <v/>
      </c>
      <c r="CY160" s="277" t="str">
        <f ca="true">+IF(OFFSET('Sanitation Data'!$F$32,0,10*ROW('Sanitation Data'!F154))="","",OFFSET('Sanitation Data'!$F$32,0,10*ROW('Sanitation Data'!F154)))</f>
        <v/>
      </c>
      <c r="CZ160" s="277" t="str">
        <f ca="true">+IF(OFFSET('Sanitation Data'!$G$28,0,10*ROW('Sanitation Data'!G154))="","",OFFSET('Sanitation Data'!$G$28,0,10*ROW('Sanitation Data'!G154)))</f>
        <v/>
      </c>
      <c r="DA160" s="277" t="str">
        <f ca="true">+IF(OFFSET('Sanitation Data'!$G$29,0,10*ROW('Sanitation Data'!G154))="","",OFFSET('Sanitation Data'!$G$29,0,10*ROW('Sanitation Data'!G154)))</f>
        <v/>
      </c>
      <c r="DB160" s="277" t="str">
        <f ca="true">+IF(OFFSET('Sanitation Data'!$G$30,0,10*ROW('Sanitation Data'!G154))="","",OFFSET('Sanitation Data'!$G$30,0,10*ROW('Sanitation Data'!G154)))</f>
        <v/>
      </c>
      <c r="DC160" s="277" t="str">
        <f ca="true">+IF(OFFSET('Sanitation Data'!$G$31,0,10*ROW('Sanitation Data'!G154))="","",OFFSET('Sanitation Data'!$G$31,0,10*ROW('Sanitation Data'!G154)))</f>
        <v/>
      </c>
      <c r="DD160" s="277" t="str">
        <f ca="true">+IF(OFFSET('Sanitation Data'!$G$32,0,10*ROW('Sanitation Data'!G154))="","",OFFSET('Sanitation Data'!$G$32,0,10*ROW('Sanitation Data'!G154)))</f>
        <v/>
      </c>
      <c r="DE160" s="277" t="str">
        <f ca="true">+IF(OFFSET('Sanitation Data'!$H$28,0,10*ROW('Sanitation Data'!H154))="","",OFFSET('Sanitation Data'!$H$28,0,10*ROW('Sanitation Data'!H154)))</f>
        <v/>
      </c>
      <c r="DF160" s="277" t="str">
        <f ca="true">+IF(OFFSET('Sanitation Data'!$H$29,0,10*ROW('Sanitation Data'!H154))="","",OFFSET('Sanitation Data'!$H$29,0,10*ROW('Sanitation Data'!H154)))</f>
        <v/>
      </c>
      <c r="DG160" s="277" t="str">
        <f ca="true">+IF(OFFSET('Sanitation Data'!$H$30,0,10*ROW('Sanitation Data'!H154))="","",OFFSET('Sanitation Data'!$H$30,0,10*ROW('Sanitation Data'!H154)))</f>
        <v/>
      </c>
      <c r="DH160" s="277" t="str">
        <f ca="true">+IF(OFFSET('Sanitation Data'!$H$31,0,10*ROW('Sanitation Data'!H154))="","",OFFSET('Sanitation Data'!$H$31,0,10*ROW('Sanitation Data'!H154)))</f>
        <v/>
      </c>
      <c r="DI160" s="277" t="str">
        <f ca="true">+IF(OFFSET('Sanitation Data'!$H$32,0,10*ROW('Sanitation Data'!H154))="","",OFFSET('Sanitation Data'!$H$32,0,10*ROW('Sanitation Data'!H154)))</f>
        <v/>
      </c>
      <c r="DJ160" s="277" t="str">
        <f ca="true">+IF(OFFSET('Sanitation Data'!$I$28,0,10*ROW('Sanitation Data'!I154))="","",OFFSET('Sanitation Data'!$I$28,0,10*ROW('Sanitation Data'!I154)))</f>
        <v/>
      </c>
      <c r="DK160" s="277" t="str">
        <f ca="true">+IF(OFFSET('Sanitation Data'!$I$29,0,10*ROW('Sanitation Data'!I154))="","",OFFSET('Sanitation Data'!$I$29,0,10*ROW('Sanitation Data'!I154)))</f>
        <v/>
      </c>
      <c r="DL160" s="277" t="str">
        <f ca="true">+IF(OFFSET('Sanitation Data'!$I$30,0,10*ROW('Sanitation Data'!I154))="","",OFFSET('Sanitation Data'!$I$30,0,10*ROW('Sanitation Data'!I154)))</f>
        <v/>
      </c>
      <c r="DM160" s="277" t="str">
        <f ca="true">+IF(OFFSET('Sanitation Data'!$I$31,0,10*ROW('Sanitation Data'!I154))="","",OFFSET('Sanitation Data'!$I$31,0,10*ROW('Sanitation Data'!I154)))</f>
        <v/>
      </c>
      <c r="DN160" s="277" t="str">
        <f ca="true">+IF(OFFSET('Sanitation Data'!$I$32,0,10*ROW('Sanitation Data'!I154))="","",OFFSET('Sanitation Data'!$I$32,0,10*ROW('Sanitation Data'!I154)))</f>
        <v/>
      </c>
      <c r="DO160" s="277" t="str">
        <f ca="true">+IF(OFFSET('Hygiene Data'!$D$11,0,10*ROW('Hygiene Data'!D154))="","",OFFSET('Hygiene Data'!$D$11,0,10*ROW('Hygiene Data'!D154)))</f>
        <v/>
      </c>
      <c r="DP160" s="277" t="str">
        <f ca="true">+IF(OFFSET('Hygiene Data'!$D$12,0,10*ROW('Hygiene Data'!D154))="","",OFFSET('Hygiene Data'!$D$12,0,10*ROW('Hygiene Data'!D154)))</f>
        <v/>
      </c>
      <c r="DQ160" s="277" t="str">
        <f ca="true">+IF(OFFSET('Hygiene Data'!$D$13,0,10*ROW('Hygiene Data'!D154))="","",OFFSET('Hygiene Data'!$D$13,0,10*ROW('Hygiene Data'!D154)))</f>
        <v/>
      </c>
      <c r="DR160" s="277" t="str">
        <f ca="true">+IF(OFFSET('Hygiene Data'!$E$11,0,10*ROW('Hygiene Data'!E154))="","",OFFSET('Hygiene Data'!$E$11,0,10*ROW('Hygiene Data'!E154)))</f>
        <v/>
      </c>
      <c r="DS160" s="277" t="str">
        <f ca="true">+IF(OFFSET('Hygiene Data'!$E$12,0,10*ROW('Hygiene Data'!E154))="","",OFFSET('Hygiene Data'!$E$12,0,10*ROW('Hygiene Data'!E154)))</f>
        <v/>
      </c>
      <c r="DT160" s="277" t="str">
        <f ca="true">+IF(OFFSET('Hygiene Data'!$E$13,0,10*ROW('Hygiene Data'!E154))="","",OFFSET('Hygiene Data'!$E$13,0,10*ROW('Hygiene Data'!E154)))</f>
        <v/>
      </c>
      <c r="DU160" s="277" t="str">
        <f ca="true">+IF(OFFSET('Hygiene Data'!$F$11,0,10*ROW('Hygiene Data'!F154))="","",OFFSET('Hygiene Data'!$F$11,0,10*ROW('Hygiene Data'!F154)))</f>
        <v/>
      </c>
      <c r="DV160" s="277" t="str">
        <f ca="true">+IF(OFFSET('Hygiene Data'!$F$12,0,10*ROW('Hygiene Data'!F154))="","",OFFSET('Hygiene Data'!$F$12,0,10*ROW('Hygiene Data'!F154)))</f>
        <v/>
      </c>
      <c r="DW160" s="277" t="str">
        <f ca="true">+IF(OFFSET('Hygiene Data'!$F$13,0,10*ROW('Hygiene Data'!F154))="","",OFFSET('Hygiene Data'!$F$13,0,10*ROW('Hygiene Data'!F154)))</f>
        <v/>
      </c>
      <c r="DX160" s="277" t="str">
        <f ca="true">+IF(OFFSET('Hygiene Data'!$G$11,0,10*ROW('Hygiene Data'!G154))="","",OFFSET('Hygiene Data'!$G$11,0,10*ROW('Hygiene Data'!G154)))</f>
        <v/>
      </c>
      <c r="DY160" s="277" t="str">
        <f ca="true">+IF(OFFSET('Hygiene Data'!$G$12,0,10*ROW('Hygiene Data'!G154))="","",OFFSET('Hygiene Data'!$G$12,0,10*ROW('Hygiene Data'!G154)))</f>
        <v/>
      </c>
      <c r="DZ160" s="277" t="str">
        <f ca="true">+IF(OFFSET('Hygiene Data'!$G$13,0,10*ROW('Hygiene Data'!G154))="","",OFFSET('Hygiene Data'!$G$13,0,10*ROW('Hygiene Data'!G154)))</f>
        <v/>
      </c>
      <c r="EA160" s="277" t="str">
        <f ca="true">+IF(OFFSET('Hygiene Data'!$H$11,0,10*ROW('Hygiene Data'!H154))="","",OFFSET('Hygiene Data'!$H$11,0,10*ROW('Hygiene Data'!H154)))</f>
        <v/>
      </c>
      <c r="EB160" s="277" t="str">
        <f ca="true">+IF(OFFSET('Hygiene Data'!$H$12,0,10*ROW('Hygiene Data'!H154))="","",OFFSET('Hygiene Data'!$H$12,0,10*ROW('Hygiene Data'!H154)))</f>
        <v/>
      </c>
      <c r="EC160" s="277" t="str">
        <f ca="true">+IF(OFFSET('Hygiene Data'!$H$13,0,10*ROW('Hygiene Data'!H154))="","",OFFSET('Hygiene Data'!$H$13,0,10*ROW('Hygiene Data'!H154)))</f>
        <v/>
      </c>
      <c r="ED160" s="277" t="str">
        <f ca="true">+IF(OFFSET('Hygiene Data'!$I$11,0,10*ROW('Hygiene Data'!I154))="","",OFFSET('Hygiene Data'!$I$11,0,10*ROW('Hygiene Data'!I154)))</f>
        <v/>
      </c>
      <c r="EE160" s="277" t="str">
        <f ca="true">+IF(OFFSET('Hygiene Data'!$I$12,0,10*ROW('Hygiene Data'!I154))="","",OFFSET('Hygiene Data'!$I$12,0,10*ROW('Hygiene Data'!I154)))</f>
        <v/>
      </c>
      <c r="EF160" s="277"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33" t="str">
        <f t="shared" ca="true" si="2"/>
        <v/>
      </c>
      <c r="D161" s="92"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2"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2"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2"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2"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2"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2"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2"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2"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2"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2"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2"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2"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2"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2"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2"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2"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2"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3"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3"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3"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3"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3"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3"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3"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3"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3"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3"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3"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3"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3"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3"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3"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3"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3"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3"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3"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3"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3"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3"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3"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3"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3"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3"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3"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3"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3"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3"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4"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4"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4"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4"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4"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4"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4"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4"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4"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4"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4"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4"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4"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4"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4"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4"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4"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4"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7"/>
      <c r="BS161" s="277" t="str">
        <f ca="true">+IF(OFFSET('Water Data'!$D$27,0,10*ROW('Water Data'!D155))="","",OFFSET('Water Data'!$D$27,0,10*ROW('Water Data'!D155)))</f>
        <v/>
      </c>
      <c r="BT161" s="277" t="str">
        <f ca="true">+IF(OFFSET('Water Data'!$D$28,0,10*ROW('Water Data'!D155))="","",OFFSET('Water Data'!$D$28,0,10*ROW('Water Data'!D155)))</f>
        <v/>
      </c>
      <c r="BU161" s="277" t="str">
        <f ca="true">+IF(OFFSET('Water Data'!$D$29,0,10*ROW('Water Data'!D155))="","",OFFSET('Water Data'!$D$29,0,10*ROW('Water Data'!D155)))</f>
        <v/>
      </c>
      <c r="BV161" s="277" t="str">
        <f ca="true">+IF(OFFSET('Water Data'!$E$27,0,10*ROW('Water Data'!E155))="","",OFFSET('Water Data'!$E$27,0,10*ROW('Water Data'!E155)))</f>
        <v/>
      </c>
      <c r="BW161" s="277" t="str">
        <f ca="true">+IF(OFFSET('Water Data'!$E$28,0,10*ROW('Water Data'!E155))="","",OFFSET('Water Data'!$E$28,0,10*ROW('Water Data'!E155)))</f>
        <v/>
      </c>
      <c r="BX161" s="277" t="str">
        <f ca="true">+IF(OFFSET('Water Data'!$E$29,0,10*ROW('Water Data'!E155))="","",OFFSET('Water Data'!$E$29,0,10*ROW('Water Data'!E155)))</f>
        <v/>
      </c>
      <c r="BY161" s="277" t="str">
        <f ca="true">+IF(OFFSET('Water Data'!$F$27,0,10*ROW('Water Data'!F155))="","",OFFSET('Water Data'!$F$27,0,10*ROW('Water Data'!F155)))</f>
        <v/>
      </c>
      <c r="BZ161" s="277" t="str">
        <f ca="true">+IF(OFFSET('Water Data'!$F$28,0,10*ROW('Water Data'!F155))="","",OFFSET('Water Data'!$F$28,0,10*ROW('Water Data'!F155)))</f>
        <v/>
      </c>
      <c r="CA161" s="277" t="str">
        <f ca="true">+IF(OFFSET('Water Data'!$F$29,0,10*ROW('Water Data'!F155))="","",OFFSET('Water Data'!$F$29,0,10*ROW('Water Data'!F155)))</f>
        <v/>
      </c>
      <c r="CB161" s="277" t="str">
        <f ca="true">+IF(OFFSET('Water Data'!$G$27,0,10*ROW('Water Data'!G155))="","",OFFSET('Water Data'!$G$27,0,10*ROW('Water Data'!G155)))</f>
        <v/>
      </c>
      <c r="CC161" s="277" t="str">
        <f ca="true">+IF(OFFSET('Water Data'!$G$28,0,10*ROW('Water Data'!G155))="","",OFFSET('Water Data'!$G$28,0,10*ROW('Water Data'!G155)))</f>
        <v/>
      </c>
      <c r="CD161" s="277" t="str">
        <f ca="true">+IF(OFFSET('Water Data'!$G$29,0,10*ROW('Water Data'!G155))="","",OFFSET('Water Data'!$G$29,0,10*ROW('Water Data'!G155)))</f>
        <v/>
      </c>
      <c r="CE161" s="277" t="str">
        <f ca="true">+IF(OFFSET('Water Data'!$H$27,0,10*ROW('Water Data'!H155))="","",OFFSET('Water Data'!$H$27,0,10*ROW('Water Data'!H155)))</f>
        <v/>
      </c>
      <c r="CF161" s="277" t="str">
        <f ca="true">+IF(OFFSET('Water Data'!$H$28,0,10*ROW('Water Data'!H155))="","",OFFSET('Water Data'!$H$28,0,10*ROW('Water Data'!H155)))</f>
        <v/>
      </c>
      <c r="CG161" s="277" t="str">
        <f ca="true">+IF(OFFSET('Water Data'!$H$29,0,10*ROW('Water Data'!H155))="","",OFFSET('Water Data'!$H$29,0,10*ROW('Water Data'!H155)))</f>
        <v/>
      </c>
      <c r="CH161" s="277" t="str">
        <f ca="true">+IF(OFFSET('Water Data'!$I$27,0,10*ROW('Water Data'!I155))="","",OFFSET('Water Data'!$I$27,0,10*ROW('Water Data'!I155)))</f>
        <v/>
      </c>
      <c r="CI161" s="277" t="str">
        <f ca="true">+IF(OFFSET('Water Data'!$I$28,0,10*ROW('Water Data'!I155))="","",OFFSET('Water Data'!$I$28,0,10*ROW('Water Data'!I155)))</f>
        <v/>
      </c>
      <c r="CJ161" s="277" t="str">
        <f ca="true">+IF(OFFSET('Water Data'!$I$29,0,10*ROW('Water Data'!I155))="","",OFFSET('Water Data'!$I$29,0,10*ROW('Water Data'!I155)))</f>
        <v/>
      </c>
      <c r="CK161" s="277" t="str">
        <f ca="true">+IF(OFFSET('Sanitation Data'!$D$28,0,10*ROW('Sanitation Data'!D155))="","",OFFSET('Sanitation Data'!$D$28,0,10*ROW('Sanitation Data'!D155)))</f>
        <v/>
      </c>
      <c r="CL161" s="277" t="str">
        <f ca="true">+IF(OFFSET('Sanitation Data'!$D$29,0,10*ROW('Sanitation Data'!D155))="","",OFFSET('Sanitation Data'!$D$29,0,10*ROW('Sanitation Data'!D155)))</f>
        <v/>
      </c>
      <c r="CM161" s="277" t="str">
        <f ca="true">+IF(OFFSET('Sanitation Data'!$D$30,0,10*ROW('Sanitation Data'!D155))="","",OFFSET('Sanitation Data'!$D$30,0,10*ROW('Sanitation Data'!D155)))</f>
        <v/>
      </c>
      <c r="CN161" s="277" t="str">
        <f ca="true">+IF(OFFSET('Sanitation Data'!$D$31,0,10*ROW('Sanitation Data'!D155))="","",OFFSET('Sanitation Data'!$D$31,0,10*ROW('Sanitation Data'!D155)))</f>
        <v/>
      </c>
      <c r="CO161" s="277" t="str">
        <f ca="true">+IF(OFFSET('Sanitation Data'!$D$32,0,10*ROW('Sanitation Data'!D155))="","",OFFSET('Sanitation Data'!$D$32,0,10*ROW('Sanitation Data'!D155)))</f>
        <v/>
      </c>
      <c r="CP161" s="277" t="str">
        <f ca="true">+IF(OFFSET('Sanitation Data'!$E$28,0,10*ROW('Sanitation Data'!E155))="","",OFFSET('Sanitation Data'!$E$28,0,10*ROW('Sanitation Data'!E155)))</f>
        <v/>
      </c>
      <c r="CQ161" s="277" t="str">
        <f ca="true">+IF(OFFSET('Sanitation Data'!$E$29,0,10*ROW('Sanitation Data'!E155))="","",OFFSET('Sanitation Data'!$E$29,0,10*ROW('Sanitation Data'!E155)))</f>
        <v/>
      </c>
      <c r="CR161" s="277" t="str">
        <f ca="true">+IF(OFFSET('Sanitation Data'!$E$30,0,10*ROW('Sanitation Data'!E155))="","",OFFSET('Sanitation Data'!$E$30,0,10*ROW('Sanitation Data'!E155)))</f>
        <v/>
      </c>
      <c r="CS161" s="277" t="str">
        <f ca="true">+IF(OFFSET('Sanitation Data'!$E$31,0,10*ROW('Sanitation Data'!E155))="","",OFFSET('Sanitation Data'!$E$31,0,10*ROW('Sanitation Data'!E155)))</f>
        <v/>
      </c>
      <c r="CT161" s="277" t="str">
        <f ca="true">+IF(OFFSET('Sanitation Data'!$E$32,0,10*ROW('Sanitation Data'!E155))="","",OFFSET('Sanitation Data'!$E$32,0,10*ROW('Sanitation Data'!E155)))</f>
        <v/>
      </c>
      <c r="CU161" s="277" t="str">
        <f ca="true">+IF(OFFSET('Sanitation Data'!$F$28,0,10*ROW('Sanitation Data'!F155))="","",OFFSET('Sanitation Data'!$F$28,0,10*ROW('Sanitation Data'!F155)))</f>
        <v/>
      </c>
      <c r="CV161" s="277" t="str">
        <f ca="true">+IF(OFFSET('Sanitation Data'!$F$29,0,10*ROW('Sanitation Data'!F155))="","",OFFSET('Sanitation Data'!$F$29,0,10*ROW('Sanitation Data'!F155)))</f>
        <v/>
      </c>
      <c r="CW161" s="277" t="str">
        <f ca="true">+IF(OFFSET('Sanitation Data'!$F$30,0,10*ROW('Sanitation Data'!F155))="","",OFFSET('Sanitation Data'!$F$30,0,10*ROW('Sanitation Data'!F155)))</f>
        <v/>
      </c>
      <c r="CX161" s="277" t="str">
        <f ca="true">+IF(OFFSET('Sanitation Data'!$F$31,0,10*ROW('Sanitation Data'!F155))="","",OFFSET('Sanitation Data'!$F$31,0,10*ROW('Sanitation Data'!F155)))</f>
        <v/>
      </c>
      <c r="CY161" s="277" t="str">
        <f ca="true">+IF(OFFSET('Sanitation Data'!$F$32,0,10*ROW('Sanitation Data'!F155))="","",OFFSET('Sanitation Data'!$F$32,0,10*ROW('Sanitation Data'!F155)))</f>
        <v/>
      </c>
      <c r="CZ161" s="277" t="str">
        <f ca="true">+IF(OFFSET('Sanitation Data'!$G$28,0,10*ROW('Sanitation Data'!G155))="","",OFFSET('Sanitation Data'!$G$28,0,10*ROW('Sanitation Data'!G155)))</f>
        <v/>
      </c>
      <c r="DA161" s="277" t="str">
        <f ca="true">+IF(OFFSET('Sanitation Data'!$G$29,0,10*ROW('Sanitation Data'!G155))="","",OFFSET('Sanitation Data'!$G$29,0,10*ROW('Sanitation Data'!G155)))</f>
        <v/>
      </c>
      <c r="DB161" s="277" t="str">
        <f ca="true">+IF(OFFSET('Sanitation Data'!$G$30,0,10*ROW('Sanitation Data'!G155))="","",OFFSET('Sanitation Data'!$G$30,0,10*ROW('Sanitation Data'!G155)))</f>
        <v/>
      </c>
      <c r="DC161" s="277" t="str">
        <f ca="true">+IF(OFFSET('Sanitation Data'!$G$31,0,10*ROW('Sanitation Data'!G155))="","",OFFSET('Sanitation Data'!$G$31,0,10*ROW('Sanitation Data'!G155)))</f>
        <v/>
      </c>
      <c r="DD161" s="277" t="str">
        <f ca="true">+IF(OFFSET('Sanitation Data'!$G$32,0,10*ROW('Sanitation Data'!G155))="","",OFFSET('Sanitation Data'!$G$32,0,10*ROW('Sanitation Data'!G155)))</f>
        <v/>
      </c>
      <c r="DE161" s="277" t="str">
        <f ca="true">+IF(OFFSET('Sanitation Data'!$H$28,0,10*ROW('Sanitation Data'!H155))="","",OFFSET('Sanitation Data'!$H$28,0,10*ROW('Sanitation Data'!H155)))</f>
        <v/>
      </c>
      <c r="DF161" s="277" t="str">
        <f ca="true">+IF(OFFSET('Sanitation Data'!$H$29,0,10*ROW('Sanitation Data'!H155))="","",OFFSET('Sanitation Data'!$H$29,0,10*ROW('Sanitation Data'!H155)))</f>
        <v/>
      </c>
      <c r="DG161" s="277" t="str">
        <f ca="true">+IF(OFFSET('Sanitation Data'!$H$30,0,10*ROW('Sanitation Data'!H155))="","",OFFSET('Sanitation Data'!$H$30,0,10*ROW('Sanitation Data'!H155)))</f>
        <v/>
      </c>
      <c r="DH161" s="277" t="str">
        <f ca="true">+IF(OFFSET('Sanitation Data'!$H$31,0,10*ROW('Sanitation Data'!H155))="","",OFFSET('Sanitation Data'!$H$31,0,10*ROW('Sanitation Data'!H155)))</f>
        <v/>
      </c>
      <c r="DI161" s="277" t="str">
        <f ca="true">+IF(OFFSET('Sanitation Data'!$H$32,0,10*ROW('Sanitation Data'!H155))="","",OFFSET('Sanitation Data'!$H$32,0,10*ROW('Sanitation Data'!H155)))</f>
        <v/>
      </c>
      <c r="DJ161" s="277" t="str">
        <f ca="true">+IF(OFFSET('Sanitation Data'!$I$28,0,10*ROW('Sanitation Data'!I155))="","",OFFSET('Sanitation Data'!$I$28,0,10*ROW('Sanitation Data'!I155)))</f>
        <v/>
      </c>
      <c r="DK161" s="277" t="str">
        <f ca="true">+IF(OFFSET('Sanitation Data'!$I$29,0,10*ROW('Sanitation Data'!I155))="","",OFFSET('Sanitation Data'!$I$29,0,10*ROW('Sanitation Data'!I155)))</f>
        <v/>
      </c>
      <c r="DL161" s="277" t="str">
        <f ca="true">+IF(OFFSET('Sanitation Data'!$I$30,0,10*ROW('Sanitation Data'!I155))="","",OFFSET('Sanitation Data'!$I$30,0,10*ROW('Sanitation Data'!I155)))</f>
        <v/>
      </c>
      <c r="DM161" s="277" t="str">
        <f ca="true">+IF(OFFSET('Sanitation Data'!$I$31,0,10*ROW('Sanitation Data'!I155))="","",OFFSET('Sanitation Data'!$I$31,0,10*ROW('Sanitation Data'!I155)))</f>
        <v/>
      </c>
      <c r="DN161" s="277" t="str">
        <f ca="true">+IF(OFFSET('Sanitation Data'!$I$32,0,10*ROW('Sanitation Data'!I155))="","",OFFSET('Sanitation Data'!$I$32,0,10*ROW('Sanitation Data'!I155)))</f>
        <v/>
      </c>
      <c r="DO161" s="277" t="str">
        <f ca="true">+IF(OFFSET('Hygiene Data'!$D$11,0,10*ROW('Hygiene Data'!D155))="","",OFFSET('Hygiene Data'!$D$11,0,10*ROW('Hygiene Data'!D155)))</f>
        <v/>
      </c>
      <c r="DP161" s="277" t="str">
        <f ca="true">+IF(OFFSET('Hygiene Data'!$D$12,0,10*ROW('Hygiene Data'!D155))="","",OFFSET('Hygiene Data'!$D$12,0,10*ROW('Hygiene Data'!D155)))</f>
        <v/>
      </c>
      <c r="DQ161" s="277" t="str">
        <f ca="true">+IF(OFFSET('Hygiene Data'!$D$13,0,10*ROW('Hygiene Data'!D155))="","",OFFSET('Hygiene Data'!$D$13,0,10*ROW('Hygiene Data'!D155)))</f>
        <v/>
      </c>
      <c r="DR161" s="277" t="str">
        <f ca="true">+IF(OFFSET('Hygiene Data'!$E$11,0,10*ROW('Hygiene Data'!E155))="","",OFFSET('Hygiene Data'!$E$11,0,10*ROW('Hygiene Data'!E155)))</f>
        <v/>
      </c>
      <c r="DS161" s="277" t="str">
        <f ca="true">+IF(OFFSET('Hygiene Data'!$E$12,0,10*ROW('Hygiene Data'!E155))="","",OFFSET('Hygiene Data'!$E$12,0,10*ROW('Hygiene Data'!E155)))</f>
        <v/>
      </c>
      <c r="DT161" s="277" t="str">
        <f ca="true">+IF(OFFSET('Hygiene Data'!$E$13,0,10*ROW('Hygiene Data'!E155))="","",OFFSET('Hygiene Data'!$E$13,0,10*ROW('Hygiene Data'!E155)))</f>
        <v/>
      </c>
      <c r="DU161" s="277" t="str">
        <f ca="true">+IF(OFFSET('Hygiene Data'!$F$11,0,10*ROW('Hygiene Data'!F155))="","",OFFSET('Hygiene Data'!$F$11,0,10*ROW('Hygiene Data'!F155)))</f>
        <v/>
      </c>
      <c r="DV161" s="277" t="str">
        <f ca="true">+IF(OFFSET('Hygiene Data'!$F$12,0,10*ROW('Hygiene Data'!F155))="","",OFFSET('Hygiene Data'!$F$12,0,10*ROW('Hygiene Data'!F155)))</f>
        <v/>
      </c>
      <c r="DW161" s="277" t="str">
        <f ca="true">+IF(OFFSET('Hygiene Data'!$F$13,0,10*ROW('Hygiene Data'!F155))="","",OFFSET('Hygiene Data'!$F$13,0,10*ROW('Hygiene Data'!F155)))</f>
        <v/>
      </c>
      <c r="DX161" s="277" t="str">
        <f ca="true">+IF(OFFSET('Hygiene Data'!$G$11,0,10*ROW('Hygiene Data'!G155))="","",OFFSET('Hygiene Data'!$G$11,0,10*ROW('Hygiene Data'!G155)))</f>
        <v/>
      </c>
      <c r="DY161" s="277" t="str">
        <f ca="true">+IF(OFFSET('Hygiene Data'!$G$12,0,10*ROW('Hygiene Data'!G155))="","",OFFSET('Hygiene Data'!$G$12,0,10*ROW('Hygiene Data'!G155)))</f>
        <v/>
      </c>
      <c r="DZ161" s="277" t="str">
        <f ca="true">+IF(OFFSET('Hygiene Data'!$G$13,0,10*ROW('Hygiene Data'!G155))="","",OFFSET('Hygiene Data'!$G$13,0,10*ROW('Hygiene Data'!G155)))</f>
        <v/>
      </c>
      <c r="EA161" s="277" t="str">
        <f ca="true">+IF(OFFSET('Hygiene Data'!$H$11,0,10*ROW('Hygiene Data'!H155))="","",OFFSET('Hygiene Data'!$H$11,0,10*ROW('Hygiene Data'!H155)))</f>
        <v/>
      </c>
      <c r="EB161" s="277" t="str">
        <f ca="true">+IF(OFFSET('Hygiene Data'!$H$12,0,10*ROW('Hygiene Data'!H155))="","",OFFSET('Hygiene Data'!$H$12,0,10*ROW('Hygiene Data'!H155)))</f>
        <v/>
      </c>
      <c r="EC161" s="277" t="str">
        <f ca="true">+IF(OFFSET('Hygiene Data'!$H$13,0,10*ROW('Hygiene Data'!H155))="","",OFFSET('Hygiene Data'!$H$13,0,10*ROW('Hygiene Data'!H155)))</f>
        <v/>
      </c>
      <c r="ED161" s="277" t="str">
        <f ca="true">+IF(OFFSET('Hygiene Data'!$I$11,0,10*ROW('Hygiene Data'!I155))="","",OFFSET('Hygiene Data'!$I$11,0,10*ROW('Hygiene Data'!I155)))</f>
        <v/>
      </c>
      <c r="EE161" s="277" t="str">
        <f ca="true">+IF(OFFSET('Hygiene Data'!$I$12,0,10*ROW('Hygiene Data'!I155))="","",OFFSET('Hygiene Data'!$I$12,0,10*ROW('Hygiene Data'!I155)))</f>
        <v/>
      </c>
      <c r="EF161" s="277"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33" t="str">
        <f t="shared" ca="true" si="2"/>
        <v/>
      </c>
      <c r="D162" s="92"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2"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2"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2"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2"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2"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2"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2"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2"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2"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2"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2"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2"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2"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2"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2"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2"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2"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3"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3"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3"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3"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3"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3"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3"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3"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3"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3"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3"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3"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3"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3"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3"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3"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3"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3"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3"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3"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3"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3"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3"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3"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3"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3"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3"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3"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3"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3"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4"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4"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4"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4"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4"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4"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4"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4"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4"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4"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4"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4"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4"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4"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4"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4"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4"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4"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7"/>
      <c r="BS162" s="277" t="str">
        <f ca="true">+IF(OFFSET('Water Data'!$D$27,0,10*ROW('Water Data'!D156))="","",OFFSET('Water Data'!$D$27,0,10*ROW('Water Data'!D156)))</f>
        <v/>
      </c>
      <c r="BT162" s="277" t="str">
        <f ca="true">+IF(OFFSET('Water Data'!$D$28,0,10*ROW('Water Data'!D156))="","",OFFSET('Water Data'!$D$28,0,10*ROW('Water Data'!D156)))</f>
        <v/>
      </c>
      <c r="BU162" s="277" t="str">
        <f ca="true">+IF(OFFSET('Water Data'!$D$29,0,10*ROW('Water Data'!D156))="","",OFFSET('Water Data'!$D$29,0,10*ROW('Water Data'!D156)))</f>
        <v/>
      </c>
      <c r="BV162" s="277" t="str">
        <f ca="true">+IF(OFFSET('Water Data'!$E$27,0,10*ROW('Water Data'!E156))="","",OFFSET('Water Data'!$E$27,0,10*ROW('Water Data'!E156)))</f>
        <v/>
      </c>
      <c r="BW162" s="277" t="str">
        <f ca="true">+IF(OFFSET('Water Data'!$E$28,0,10*ROW('Water Data'!E156))="","",OFFSET('Water Data'!$E$28,0,10*ROW('Water Data'!E156)))</f>
        <v/>
      </c>
      <c r="BX162" s="277" t="str">
        <f ca="true">+IF(OFFSET('Water Data'!$E$29,0,10*ROW('Water Data'!E156))="","",OFFSET('Water Data'!$E$29,0,10*ROW('Water Data'!E156)))</f>
        <v/>
      </c>
      <c r="BY162" s="277" t="str">
        <f ca="true">+IF(OFFSET('Water Data'!$F$27,0,10*ROW('Water Data'!F156))="","",OFFSET('Water Data'!$F$27,0,10*ROW('Water Data'!F156)))</f>
        <v/>
      </c>
      <c r="BZ162" s="277" t="str">
        <f ca="true">+IF(OFFSET('Water Data'!$F$28,0,10*ROW('Water Data'!F156))="","",OFFSET('Water Data'!$F$28,0,10*ROW('Water Data'!F156)))</f>
        <v/>
      </c>
      <c r="CA162" s="277" t="str">
        <f ca="true">+IF(OFFSET('Water Data'!$F$29,0,10*ROW('Water Data'!F156))="","",OFFSET('Water Data'!$F$29,0,10*ROW('Water Data'!F156)))</f>
        <v/>
      </c>
      <c r="CB162" s="277" t="str">
        <f ca="true">+IF(OFFSET('Water Data'!$G$27,0,10*ROW('Water Data'!G156))="","",OFFSET('Water Data'!$G$27,0,10*ROW('Water Data'!G156)))</f>
        <v/>
      </c>
      <c r="CC162" s="277" t="str">
        <f ca="true">+IF(OFFSET('Water Data'!$G$28,0,10*ROW('Water Data'!G156))="","",OFFSET('Water Data'!$G$28,0,10*ROW('Water Data'!G156)))</f>
        <v/>
      </c>
      <c r="CD162" s="277" t="str">
        <f ca="true">+IF(OFFSET('Water Data'!$G$29,0,10*ROW('Water Data'!G156))="","",OFFSET('Water Data'!$G$29,0,10*ROW('Water Data'!G156)))</f>
        <v/>
      </c>
      <c r="CE162" s="277" t="str">
        <f ca="true">+IF(OFFSET('Water Data'!$H$27,0,10*ROW('Water Data'!H156))="","",OFFSET('Water Data'!$H$27,0,10*ROW('Water Data'!H156)))</f>
        <v/>
      </c>
      <c r="CF162" s="277" t="str">
        <f ca="true">+IF(OFFSET('Water Data'!$H$28,0,10*ROW('Water Data'!H156))="","",OFFSET('Water Data'!$H$28,0,10*ROW('Water Data'!H156)))</f>
        <v/>
      </c>
      <c r="CG162" s="277" t="str">
        <f ca="true">+IF(OFFSET('Water Data'!$H$29,0,10*ROW('Water Data'!H156))="","",OFFSET('Water Data'!$H$29,0,10*ROW('Water Data'!H156)))</f>
        <v/>
      </c>
      <c r="CH162" s="277" t="str">
        <f ca="true">+IF(OFFSET('Water Data'!$I$27,0,10*ROW('Water Data'!I156))="","",OFFSET('Water Data'!$I$27,0,10*ROW('Water Data'!I156)))</f>
        <v/>
      </c>
      <c r="CI162" s="277" t="str">
        <f ca="true">+IF(OFFSET('Water Data'!$I$28,0,10*ROW('Water Data'!I156))="","",OFFSET('Water Data'!$I$28,0,10*ROW('Water Data'!I156)))</f>
        <v/>
      </c>
      <c r="CJ162" s="277" t="str">
        <f ca="true">+IF(OFFSET('Water Data'!$I$29,0,10*ROW('Water Data'!I156))="","",OFFSET('Water Data'!$I$29,0,10*ROW('Water Data'!I156)))</f>
        <v/>
      </c>
      <c r="CK162" s="277" t="str">
        <f ca="true">+IF(OFFSET('Sanitation Data'!$D$28,0,10*ROW('Sanitation Data'!D156))="","",OFFSET('Sanitation Data'!$D$28,0,10*ROW('Sanitation Data'!D156)))</f>
        <v/>
      </c>
      <c r="CL162" s="277" t="str">
        <f ca="true">+IF(OFFSET('Sanitation Data'!$D$29,0,10*ROW('Sanitation Data'!D156))="","",OFFSET('Sanitation Data'!$D$29,0,10*ROW('Sanitation Data'!D156)))</f>
        <v/>
      </c>
      <c r="CM162" s="277" t="str">
        <f ca="true">+IF(OFFSET('Sanitation Data'!$D$30,0,10*ROW('Sanitation Data'!D156))="","",OFFSET('Sanitation Data'!$D$30,0,10*ROW('Sanitation Data'!D156)))</f>
        <v/>
      </c>
      <c r="CN162" s="277" t="str">
        <f ca="true">+IF(OFFSET('Sanitation Data'!$D$31,0,10*ROW('Sanitation Data'!D156))="","",OFFSET('Sanitation Data'!$D$31,0,10*ROW('Sanitation Data'!D156)))</f>
        <v/>
      </c>
      <c r="CO162" s="277" t="str">
        <f ca="true">+IF(OFFSET('Sanitation Data'!$D$32,0,10*ROW('Sanitation Data'!D156))="","",OFFSET('Sanitation Data'!$D$32,0,10*ROW('Sanitation Data'!D156)))</f>
        <v/>
      </c>
      <c r="CP162" s="277" t="str">
        <f ca="true">+IF(OFFSET('Sanitation Data'!$E$28,0,10*ROW('Sanitation Data'!E156))="","",OFFSET('Sanitation Data'!$E$28,0,10*ROW('Sanitation Data'!E156)))</f>
        <v/>
      </c>
      <c r="CQ162" s="277" t="str">
        <f ca="true">+IF(OFFSET('Sanitation Data'!$E$29,0,10*ROW('Sanitation Data'!E156))="","",OFFSET('Sanitation Data'!$E$29,0,10*ROW('Sanitation Data'!E156)))</f>
        <v/>
      </c>
      <c r="CR162" s="277" t="str">
        <f ca="true">+IF(OFFSET('Sanitation Data'!$E$30,0,10*ROW('Sanitation Data'!E156))="","",OFFSET('Sanitation Data'!$E$30,0,10*ROW('Sanitation Data'!E156)))</f>
        <v/>
      </c>
      <c r="CS162" s="277" t="str">
        <f ca="true">+IF(OFFSET('Sanitation Data'!$E$31,0,10*ROW('Sanitation Data'!E156))="","",OFFSET('Sanitation Data'!$E$31,0,10*ROW('Sanitation Data'!E156)))</f>
        <v/>
      </c>
      <c r="CT162" s="277" t="str">
        <f ca="true">+IF(OFFSET('Sanitation Data'!$E$32,0,10*ROW('Sanitation Data'!E156))="","",OFFSET('Sanitation Data'!$E$32,0,10*ROW('Sanitation Data'!E156)))</f>
        <v/>
      </c>
      <c r="CU162" s="277" t="str">
        <f ca="true">+IF(OFFSET('Sanitation Data'!$F$28,0,10*ROW('Sanitation Data'!F156))="","",OFFSET('Sanitation Data'!$F$28,0,10*ROW('Sanitation Data'!F156)))</f>
        <v/>
      </c>
      <c r="CV162" s="277" t="str">
        <f ca="true">+IF(OFFSET('Sanitation Data'!$F$29,0,10*ROW('Sanitation Data'!F156))="","",OFFSET('Sanitation Data'!$F$29,0,10*ROW('Sanitation Data'!F156)))</f>
        <v/>
      </c>
      <c r="CW162" s="277" t="str">
        <f ca="true">+IF(OFFSET('Sanitation Data'!$F$30,0,10*ROW('Sanitation Data'!F156))="","",OFFSET('Sanitation Data'!$F$30,0,10*ROW('Sanitation Data'!F156)))</f>
        <v/>
      </c>
      <c r="CX162" s="277" t="str">
        <f ca="true">+IF(OFFSET('Sanitation Data'!$F$31,0,10*ROW('Sanitation Data'!F156))="","",OFFSET('Sanitation Data'!$F$31,0,10*ROW('Sanitation Data'!F156)))</f>
        <v/>
      </c>
      <c r="CY162" s="277" t="str">
        <f ca="true">+IF(OFFSET('Sanitation Data'!$F$32,0,10*ROW('Sanitation Data'!F156))="","",OFFSET('Sanitation Data'!$F$32,0,10*ROW('Sanitation Data'!F156)))</f>
        <v/>
      </c>
      <c r="CZ162" s="277" t="str">
        <f ca="true">+IF(OFFSET('Sanitation Data'!$G$28,0,10*ROW('Sanitation Data'!G156))="","",OFFSET('Sanitation Data'!$G$28,0,10*ROW('Sanitation Data'!G156)))</f>
        <v/>
      </c>
      <c r="DA162" s="277" t="str">
        <f ca="true">+IF(OFFSET('Sanitation Data'!$G$29,0,10*ROW('Sanitation Data'!G156))="","",OFFSET('Sanitation Data'!$G$29,0,10*ROW('Sanitation Data'!G156)))</f>
        <v/>
      </c>
      <c r="DB162" s="277" t="str">
        <f ca="true">+IF(OFFSET('Sanitation Data'!$G$30,0,10*ROW('Sanitation Data'!G156))="","",OFFSET('Sanitation Data'!$G$30,0,10*ROW('Sanitation Data'!G156)))</f>
        <v/>
      </c>
      <c r="DC162" s="277" t="str">
        <f ca="true">+IF(OFFSET('Sanitation Data'!$G$31,0,10*ROW('Sanitation Data'!G156))="","",OFFSET('Sanitation Data'!$G$31,0,10*ROW('Sanitation Data'!G156)))</f>
        <v/>
      </c>
      <c r="DD162" s="277" t="str">
        <f ca="true">+IF(OFFSET('Sanitation Data'!$G$32,0,10*ROW('Sanitation Data'!G156))="","",OFFSET('Sanitation Data'!$G$32,0,10*ROW('Sanitation Data'!G156)))</f>
        <v/>
      </c>
      <c r="DE162" s="277" t="str">
        <f ca="true">+IF(OFFSET('Sanitation Data'!$H$28,0,10*ROW('Sanitation Data'!H156))="","",OFFSET('Sanitation Data'!$H$28,0,10*ROW('Sanitation Data'!H156)))</f>
        <v/>
      </c>
      <c r="DF162" s="277" t="str">
        <f ca="true">+IF(OFFSET('Sanitation Data'!$H$29,0,10*ROW('Sanitation Data'!H156))="","",OFFSET('Sanitation Data'!$H$29,0,10*ROW('Sanitation Data'!H156)))</f>
        <v/>
      </c>
      <c r="DG162" s="277" t="str">
        <f ca="true">+IF(OFFSET('Sanitation Data'!$H$30,0,10*ROW('Sanitation Data'!H156))="","",OFFSET('Sanitation Data'!$H$30,0,10*ROW('Sanitation Data'!H156)))</f>
        <v/>
      </c>
      <c r="DH162" s="277" t="str">
        <f ca="true">+IF(OFFSET('Sanitation Data'!$H$31,0,10*ROW('Sanitation Data'!H156))="","",OFFSET('Sanitation Data'!$H$31,0,10*ROW('Sanitation Data'!H156)))</f>
        <v/>
      </c>
      <c r="DI162" s="277" t="str">
        <f ca="true">+IF(OFFSET('Sanitation Data'!$H$32,0,10*ROW('Sanitation Data'!H156))="","",OFFSET('Sanitation Data'!$H$32,0,10*ROW('Sanitation Data'!H156)))</f>
        <v/>
      </c>
      <c r="DJ162" s="277" t="str">
        <f ca="true">+IF(OFFSET('Sanitation Data'!$I$28,0,10*ROW('Sanitation Data'!I156))="","",OFFSET('Sanitation Data'!$I$28,0,10*ROW('Sanitation Data'!I156)))</f>
        <v/>
      </c>
      <c r="DK162" s="277" t="str">
        <f ca="true">+IF(OFFSET('Sanitation Data'!$I$29,0,10*ROW('Sanitation Data'!I156))="","",OFFSET('Sanitation Data'!$I$29,0,10*ROW('Sanitation Data'!I156)))</f>
        <v/>
      </c>
      <c r="DL162" s="277" t="str">
        <f ca="true">+IF(OFFSET('Sanitation Data'!$I$30,0,10*ROW('Sanitation Data'!I156))="","",OFFSET('Sanitation Data'!$I$30,0,10*ROW('Sanitation Data'!I156)))</f>
        <v/>
      </c>
      <c r="DM162" s="277" t="str">
        <f ca="true">+IF(OFFSET('Sanitation Data'!$I$31,0,10*ROW('Sanitation Data'!I156))="","",OFFSET('Sanitation Data'!$I$31,0,10*ROW('Sanitation Data'!I156)))</f>
        <v/>
      </c>
      <c r="DN162" s="277" t="str">
        <f ca="true">+IF(OFFSET('Sanitation Data'!$I$32,0,10*ROW('Sanitation Data'!I156))="","",OFFSET('Sanitation Data'!$I$32,0,10*ROW('Sanitation Data'!I156)))</f>
        <v/>
      </c>
      <c r="DO162" s="277" t="str">
        <f ca="true">+IF(OFFSET('Hygiene Data'!$D$11,0,10*ROW('Hygiene Data'!D156))="","",OFFSET('Hygiene Data'!$D$11,0,10*ROW('Hygiene Data'!D156)))</f>
        <v/>
      </c>
      <c r="DP162" s="277" t="str">
        <f ca="true">+IF(OFFSET('Hygiene Data'!$D$12,0,10*ROW('Hygiene Data'!D156))="","",OFFSET('Hygiene Data'!$D$12,0,10*ROW('Hygiene Data'!D156)))</f>
        <v/>
      </c>
      <c r="DQ162" s="277" t="str">
        <f ca="true">+IF(OFFSET('Hygiene Data'!$D$13,0,10*ROW('Hygiene Data'!D156))="","",OFFSET('Hygiene Data'!$D$13,0,10*ROW('Hygiene Data'!D156)))</f>
        <v/>
      </c>
      <c r="DR162" s="277" t="str">
        <f ca="true">+IF(OFFSET('Hygiene Data'!$E$11,0,10*ROW('Hygiene Data'!E156))="","",OFFSET('Hygiene Data'!$E$11,0,10*ROW('Hygiene Data'!E156)))</f>
        <v/>
      </c>
      <c r="DS162" s="277" t="str">
        <f ca="true">+IF(OFFSET('Hygiene Data'!$E$12,0,10*ROW('Hygiene Data'!E156))="","",OFFSET('Hygiene Data'!$E$12,0,10*ROW('Hygiene Data'!E156)))</f>
        <v/>
      </c>
      <c r="DT162" s="277" t="str">
        <f ca="true">+IF(OFFSET('Hygiene Data'!$E$13,0,10*ROW('Hygiene Data'!E156))="","",OFFSET('Hygiene Data'!$E$13,0,10*ROW('Hygiene Data'!E156)))</f>
        <v/>
      </c>
      <c r="DU162" s="277" t="str">
        <f ca="true">+IF(OFFSET('Hygiene Data'!$F$11,0,10*ROW('Hygiene Data'!F156))="","",OFFSET('Hygiene Data'!$F$11,0,10*ROW('Hygiene Data'!F156)))</f>
        <v/>
      </c>
      <c r="DV162" s="277" t="str">
        <f ca="true">+IF(OFFSET('Hygiene Data'!$F$12,0,10*ROW('Hygiene Data'!F156))="","",OFFSET('Hygiene Data'!$F$12,0,10*ROW('Hygiene Data'!F156)))</f>
        <v/>
      </c>
      <c r="DW162" s="277" t="str">
        <f ca="true">+IF(OFFSET('Hygiene Data'!$F$13,0,10*ROW('Hygiene Data'!F156))="","",OFFSET('Hygiene Data'!$F$13,0,10*ROW('Hygiene Data'!F156)))</f>
        <v/>
      </c>
      <c r="DX162" s="277" t="str">
        <f ca="true">+IF(OFFSET('Hygiene Data'!$G$11,0,10*ROW('Hygiene Data'!G156))="","",OFFSET('Hygiene Data'!$G$11,0,10*ROW('Hygiene Data'!G156)))</f>
        <v/>
      </c>
      <c r="DY162" s="277" t="str">
        <f ca="true">+IF(OFFSET('Hygiene Data'!$G$12,0,10*ROW('Hygiene Data'!G156))="","",OFFSET('Hygiene Data'!$G$12,0,10*ROW('Hygiene Data'!G156)))</f>
        <v/>
      </c>
      <c r="DZ162" s="277" t="str">
        <f ca="true">+IF(OFFSET('Hygiene Data'!$G$13,0,10*ROW('Hygiene Data'!G156))="","",OFFSET('Hygiene Data'!$G$13,0,10*ROW('Hygiene Data'!G156)))</f>
        <v/>
      </c>
      <c r="EA162" s="277" t="str">
        <f ca="true">+IF(OFFSET('Hygiene Data'!$H$11,0,10*ROW('Hygiene Data'!H156))="","",OFFSET('Hygiene Data'!$H$11,0,10*ROW('Hygiene Data'!H156)))</f>
        <v/>
      </c>
      <c r="EB162" s="277" t="str">
        <f ca="true">+IF(OFFSET('Hygiene Data'!$H$12,0,10*ROW('Hygiene Data'!H156))="","",OFFSET('Hygiene Data'!$H$12,0,10*ROW('Hygiene Data'!H156)))</f>
        <v/>
      </c>
      <c r="EC162" s="277" t="str">
        <f ca="true">+IF(OFFSET('Hygiene Data'!$H$13,0,10*ROW('Hygiene Data'!H156))="","",OFFSET('Hygiene Data'!$H$13,0,10*ROW('Hygiene Data'!H156)))</f>
        <v/>
      </c>
      <c r="ED162" s="277" t="str">
        <f ca="true">+IF(OFFSET('Hygiene Data'!$I$11,0,10*ROW('Hygiene Data'!I156))="","",OFFSET('Hygiene Data'!$I$11,0,10*ROW('Hygiene Data'!I156)))</f>
        <v/>
      </c>
      <c r="EE162" s="277" t="str">
        <f ca="true">+IF(OFFSET('Hygiene Data'!$I$12,0,10*ROW('Hygiene Data'!I156))="","",OFFSET('Hygiene Data'!$I$12,0,10*ROW('Hygiene Data'!I156)))</f>
        <v/>
      </c>
      <c r="EF162" s="277"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33" t="str">
        <f t="shared" ca="true" si="2"/>
        <v/>
      </c>
      <c r="D163" s="92"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2"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2"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2"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2"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2"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2"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2"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2"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2"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2"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2"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2"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2"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2"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2"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2"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2"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3"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3"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3"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3"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3"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3"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3"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3"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3"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3"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3"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3"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3"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3"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3"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3"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3"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3"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3"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3"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3"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3"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3"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3"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3"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3"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3"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3"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3"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3"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4"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4"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4"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4"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4"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4"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4"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4"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4"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4"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4"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4"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4"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4"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4"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4"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4"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4"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7"/>
      <c r="BS163" s="277" t="str">
        <f ca="true">+IF(OFFSET('Water Data'!$D$27,0,10*ROW('Water Data'!D157))="","",OFFSET('Water Data'!$D$27,0,10*ROW('Water Data'!D157)))</f>
        <v/>
      </c>
      <c r="BT163" s="277" t="str">
        <f ca="true">+IF(OFFSET('Water Data'!$D$28,0,10*ROW('Water Data'!D157))="","",OFFSET('Water Data'!$D$28,0,10*ROW('Water Data'!D157)))</f>
        <v/>
      </c>
      <c r="BU163" s="277" t="str">
        <f ca="true">+IF(OFFSET('Water Data'!$D$29,0,10*ROW('Water Data'!D157))="","",OFFSET('Water Data'!$D$29,0,10*ROW('Water Data'!D157)))</f>
        <v/>
      </c>
      <c r="BV163" s="277" t="str">
        <f ca="true">+IF(OFFSET('Water Data'!$E$27,0,10*ROW('Water Data'!E157))="","",OFFSET('Water Data'!$E$27,0,10*ROW('Water Data'!E157)))</f>
        <v/>
      </c>
      <c r="BW163" s="277" t="str">
        <f ca="true">+IF(OFFSET('Water Data'!$E$28,0,10*ROW('Water Data'!E157))="","",OFFSET('Water Data'!$E$28,0,10*ROW('Water Data'!E157)))</f>
        <v/>
      </c>
      <c r="BX163" s="277" t="str">
        <f ca="true">+IF(OFFSET('Water Data'!$E$29,0,10*ROW('Water Data'!E157))="","",OFFSET('Water Data'!$E$29,0,10*ROW('Water Data'!E157)))</f>
        <v/>
      </c>
      <c r="BY163" s="277" t="str">
        <f ca="true">+IF(OFFSET('Water Data'!$F$27,0,10*ROW('Water Data'!F157))="","",OFFSET('Water Data'!$F$27,0,10*ROW('Water Data'!F157)))</f>
        <v/>
      </c>
      <c r="BZ163" s="277" t="str">
        <f ca="true">+IF(OFFSET('Water Data'!$F$28,0,10*ROW('Water Data'!F157))="","",OFFSET('Water Data'!$F$28,0,10*ROW('Water Data'!F157)))</f>
        <v/>
      </c>
      <c r="CA163" s="277" t="str">
        <f ca="true">+IF(OFFSET('Water Data'!$F$29,0,10*ROW('Water Data'!F157))="","",OFFSET('Water Data'!$F$29,0,10*ROW('Water Data'!F157)))</f>
        <v/>
      </c>
      <c r="CB163" s="277" t="str">
        <f ca="true">+IF(OFFSET('Water Data'!$G$27,0,10*ROW('Water Data'!G157))="","",OFFSET('Water Data'!$G$27,0,10*ROW('Water Data'!G157)))</f>
        <v/>
      </c>
      <c r="CC163" s="277" t="str">
        <f ca="true">+IF(OFFSET('Water Data'!$G$28,0,10*ROW('Water Data'!G157))="","",OFFSET('Water Data'!$G$28,0,10*ROW('Water Data'!G157)))</f>
        <v/>
      </c>
      <c r="CD163" s="277" t="str">
        <f ca="true">+IF(OFFSET('Water Data'!$G$29,0,10*ROW('Water Data'!G157))="","",OFFSET('Water Data'!$G$29,0,10*ROW('Water Data'!G157)))</f>
        <v/>
      </c>
      <c r="CE163" s="277" t="str">
        <f ca="true">+IF(OFFSET('Water Data'!$H$27,0,10*ROW('Water Data'!H157))="","",OFFSET('Water Data'!$H$27,0,10*ROW('Water Data'!H157)))</f>
        <v/>
      </c>
      <c r="CF163" s="277" t="str">
        <f ca="true">+IF(OFFSET('Water Data'!$H$28,0,10*ROW('Water Data'!H157))="","",OFFSET('Water Data'!$H$28,0,10*ROW('Water Data'!H157)))</f>
        <v/>
      </c>
      <c r="CG163" s="277" t="str">
        <f ca="true">+IF(OFFSET('Water Data'!$H$29,0,10*ROW('Water Data'!H157))="","",OFFSET('Water Data'!$H$29,0,10*ROW('Water Data'!H157)))</f>
        <v/>
      </c>
      <c r="CH163" s="277" t="str">
        <f ca="true">+IF(OFFSET('Water Data'!$I$27,0,10*ROW('Water Data'!I157))="","",OFFSET('Water Data'!$I$27,0,10*ROW('Water Data'!I157)))</f>
        <v/>
      </c>
      <c r="CI163" s="277" t="str">
        <f ca="true">+IF(OFFSET('Water Data'!$I$28,0,10*ROW('Water Data'!I157))="","",OFFSET('Water Data'!$I$28,0,10*ROW('Water Data'!I157)))</f>
        <v/>
      </c>
      <c r="CJ163" s="277" t="str">
        <f ca="true">+IF(OFFSET('Water Data'!$I$29,0,10*ROW('Water Data'!I157))="","",OFFSET('Water Data'!$I$29,0,10*ROW('Water Data'!I157)))</f>
        <v/>
      </c>
      <c r="CK163" s="277" t="str">
        <f ca="true">+IF(OFFSET('Sanitation Data'!$D$28,0,10*ROW('Sanitation Data'!D157))="","",OFFSET('Sanitation Data'!$D$28,0,10*ROW('Sanitation Data'!D157)))</f>
        <v/>
      </c>
      <c r="CL163" s="277" t="str">
        <f ca="true">+IF(OFFSET('Sanitation Data'!$D$29,0,10*ROW('Sanitation Data'!D157))="","",OFFSET('Sanitation Data'!$D$29,0,10*ROW('Sanitation Data'!D157)))</f>
        <v/>
      </c>
      <c r="CM163" s="277" t="str">
        <f ca="true">+IF(OFFSET('Sanitation Data'!$D$30,0,10*ROW('Sanitation Data'!D157))="","",OFFSET('Sanitation Data'!$D$30,0,10*ROW('Sanitation Data'!D157)))</f>
        <v/>
      </c>
      <c r="CN163" s="277" t="str">
        <f ca="true">+IF(OFFSET('Sanitation Data'!$D$31,0,10*ROW('Sanitation Data'!D157))="","",OFFSET('Sanitation Data'!$D$31,0,10*ROW('Sanitation Data'!D157)))</f>
        <v/>
      </c>
      <c r="CO163" s="277" t="str">
        <f ca="true">+IF(OFFSET('Sanitation Data'!$D$32,0,10*ROW('Sanitation Data'!D157))="","",OFFSET('Sanitation Data'!$D$32,0,10*ROW('Sanitation Data'!D157)))</f>
        <v/>
      </c>
      <c r="CP163" s="277" t="str">
        <f ca="true">+IF(OFFSET('Sanitation Data'!$E$28,0,10*ROW('Sanitation Data'!E157))="","",OFFSET('Sanitation Data'!$E$28,0,10*ROW('Sanitation Data'!E157)))</f>
        <v/>
      </c>
      <c r="CQ163" s="277" t="str">
        <f ca="true">+IF(OFFSET('Sanitation Data'!$E$29,0,10*ROW('Sanitation Data'!E157))="","",OFFSET('Sanitation Data'!$E$29,0,10*ROW('Sanitation Data'!E157)))</f>
        <v/>
      </c>
      <c r="CR163" s="277" t="str">
        <f ca="true">+IF(OFFSET('Sanitation Data'!$E$30,0,10*ROW('Sanitation Data'!E157))="","",OFFSET('Sanitation Data'!$E$30,0,10*ROW('Sanitation Data'!E157)))</f>
        <v/>
      </c>
      <c r="CS163" s="277" t="str">
        <f ca="true">+IF(OFFSET('Sanitation Data'!$E$31,0,10*ROW('Sanitation Data'!E157))="","",OFFSET('Sanitation Data'!$E$31,0,10*ROW('Sanitation Data'!E157)))</f>
        <v/>
      </c>
      <c r="CT163" s="277" t="str">
        <f ca="true">+IF(OFFSET('Sanitation Data'!$E$32,0,10*ROW('Sanitation Data'!E157))="","",OFFSET('Sanitation Data'!$E$32,0,10*ROW('Sanitation Data'!E157)))</f>
        <v/>
      </c>
      <c r="CU163" s="277" t="str">
        <f ca="true">+IF(OFFSET('Sanitation Data'!$F$28,0,10*ROW('Sanitation Data'!F157))="","",OFFSET('Sanitation Data'!$F$28,0,10*ROW('Sanitation Data'!F157)))</f>
        <v/>
      </c>
      <c r="CV163" s="277" t="str">
        <f ca="true">+IF(OFFSET('Sanitation Data'!$F$29,0,10*ROW('Sanitation Data'!F157))="","",OFFSET('Sanitation Data'!$F$29,0,10*ROW('Sanitation Data'!F157)))</f>
        <v/>
      </c>
      <c r="CW163" s="277" t="str">
        <f ca="true">+IF(OFFSET('Sanitation Data'!$F$30,0,10*ROW('Sanitation Data'!F157))="","",OFFSET('Sanitation Data'!$F$30,0,10*ROW('Sanitation Data'!F157)))</f>
        <v/>
      </c>
      <c r="CX163" s="277" t="str">
        <f ca="true">+IF(OFFSET('Sanitation Data'!$F$31,0,10*ROW('Sanitation Data'!F157))="","",OFFSET('Sanitation Data'!$F$31,0,10*ROW('Sanitation Data'!F157)))</f>
        <v/>
      </c>
      <c r="CY163" s="277" t="str">
        <f ca="true">+IF(OFFSET('Sanitation Data'!$F$32,0,10*ROW('Sanitation Data'!F157))="","",OFFSET('Sanitation Data'!$F$32,0,10*ROW('Sanitation Data'!F157)))</f>
        <v/>
      </c>
      <c r="CZ163" s="277" t="str">
        <f ca="true">+IF(OFFSET('Sanitation Data'!$G$28,0,10*ROW('Sanitation Data'!G157))="","",OFFSET('Sanitation Data'!$G$28,0,10*ROW('Sanitation Data'!G157)))</f>
        <v/>
      </c>
      <c r="DA163" s="277" t="str">
        <f ca="true">+IF(OFFSET('Sanitation Data'!$G$29,0,10*ROW('Sanitation Data'!G157))="","",OFFSET('Sanitation Data'!$G$29,0,10*ROW('Sanitation Data'!G157)))</f>
        <v/>
      </c>
      <c r="DB163" s="277" t="str">
        <f ca="true">+IF(OFFSET('Sanitation Data'!$G$30,0,10*ROW('Sanitation Data'!G157))="","",OFFSET('Sanitation Data'!$G$30,0,10*ROW('Sanitation Data'!G157)))</f>
        <v/>
      </c>
      <c r="DC163" s="277" t="str">
        <f ca="true">+IF(OFFSET('Sanitation Data'!$G$31,0,10*ROW('Sanitation Data'!G157))="","",OFFSET('Sanitation Data'!$G$31,0,10*ROW('Sanitation Data'!G157)))</f>
        <v/>
      </c>
      <c r="DD163" s="277" t="str">
        <f ca="true">+IF(OFFSET('Sanitation Data'!$G$32,0,10*ROW('Sanitation Data'!G157))="","",OFFSET('Sanitation Data'!$G$32,0,10*ROW('Sanitation Data'!G157)))</f>
        <v/>
      </c>
      <c r="DE163" s="277" t="str">
        <f ca="true">+IF(OFFSET('Sanitation Data'!$H$28,0,10*ROW('Sanitation Data'!H157))="","",OFFSET('Sanitation Data'!$H$28,0,10*ROW('Sanitation Data'!H157)))</f>
        <v/>
      </c>
      <c r="DF163" s="277" t="str">
        <f ca="true">+IF(OFFSET('Sanitation Data'!$H$29,0,10*ROW('Sanitation Data'!H157))="","",OFFSET('Sanitation Data'!$H$29,0,10*ROW('Sanitation Data'!H157)))</f>
        <v/>
      </c>
      <c r="DG163" s="277" t="str">
        <f ca="true">+IF(OFFSET('Sanitation Data'!$H$30,0,10*ROW('Sanitation Data'!H157))="","",OFFSET('Sanitation Data'!$H$30,0,10*ROW('Sanitation Data'!H157)))</f>
        <v/>
      </c>
      <c r="DH163" s="277" t="str">
        <f ca="true">+IF(OFFSET('Sanitation Data'!$H$31,0,10*ROW('Sanitation Data'!H157))="","",OFFSET('Sanitation Data'!$H$31,0,10*ROW('Sanitation Data'!H157)))</f>
        <v/>
      </c>
      <c r="DI163" s="277" t="str">
        <f ca="true">+IF(OFFSET('Sanitation Data'!$H$32,0,10*ROW('Sanitation Data'!H157))="","",OFFSET('Sanitation Data'!$H$32,0,10*ROW('Sanitation Data'!H157)))</f>
        <v/>
      </c>
      <c r="DJ163" s="277" t="str">
        <f ca="true">+IF(OFFSET('Sanitation Data'!$I$28,0,10*ROW('Sanitation Data'!I157))="","",OFFSET('Sanitation Data'!$I$28,0,10*ROW('Sanitation Data'!I157)))</f>
        <v/>
      </c>
      <c r="DK163" s="277" t="str">
        <f ca="true">+IF(OFFSET('Sanitation Data'!$I$29,0,10*ROW('Sanitation Data'!I157))="","",OFFSET('Sanitation Data'!$I$29,0,10*ROW('Sanitation Data'!I157)))</f>
        <v/>
      </c>
      <c r="DL163" s="277" t="str">
        <f ca="true">+IF(OFFSET('Sanitation Data'!$I$30,0,10*ROW('Sanitation Data'!I157))="","",OFFSET('Sanitation Data'!$I$30,0,10*ROW('Sanitation Data'!I157)))</f>
        <v/>
      </c>
      <c r="DM163" s="277" t="str">
        <f ca="true">+IF(OFFSET('Sanitation Data'!$I$31,0,10*ROW('Sanitation Data'!I157))="","",OFFSET('Sanitation Data'!$I$31,0,10*ROW('Sanitation Data'!I157)))</f>
        <v/>
      </c>
      <c r="DN163" s="277" t="str">
        <f ca="true">+IF(OFFSET('Sanitation Data'!$I$32,0,10*ROW('Sanitation Data'!I157))="","",OFFSET('Sanitation Data'!$I$32,0,10*ROW('Sanitation Data'!I157)))</f>
        <v/>
      </c>
      <c r="DO163" s="277" t="str">
        <f ca="true">+IF(OFFSET('Hygiene Data'!$D$11,0,10*ROW('Hygiene Data'!D157))="","",OFFSET('Hygiene Data'!$D$11,0,10*ROW('Hygiene Data'!D157)))</f>
        <v/>
      </c>
      <c r="DP163" s="277" t="str">
        <f ca="true">+IF(OFFSET('Hygiene Data'!$D$12,0,10*ROW('Hygiene Data'!D157))="","",OFFSET('Hygiene Data'!$D$12,0,10*ROW('Hygiene Data'!D157)))</f>
        <v/>
      </c>
      <c r="DQ163" s="277" t="str">
        <f ca="true">+IF(OFFSET('Hygiene Data'!$D$13,0,10*ROW('Hygiene Data'!D157))="","",OFFSET('Hygiene Data'!$D$13,0,10*ROW('Hygiene Data'!D157)))</f>
        <v/>
      </c>
      <c r="DR163" s="277" t="str">
        <f ca="true">+IF(OFFSET('Hygiene Data'!$E$11,0,10*ROW('Hygiene Data'!E157))="","",OFFSET('Hygiene Data'!$E$11,0,10*ROW('Hygiene Data'!E157)))</f>
        <v/>
      </c>
      <c r="DS163" s="277" t="str">
        <f ca="true">+IF(OFFSET('Hygiene Data'!$E$12,0,10*ROW('Hygiene Data'!E157))="","",OFFSET('Hygiene Data'!$E$12,0,10*ROW('Hygiene Data'!E157)))</f>
        <v/>
      </c>
      <c r="DT163" s="277" t="str">
        <f ca="true">+IF(OFFSET('Hygiene Data'!$E$13,0,10*ROW('Hygiene Data'!E157))="","",OFFSET('Hygiene Data'!$E$13,0,10*ROW('Hygiene Data'!E157)))</f>
        <v/>
      </c>
      <c r="DU163" s="277" t="str">
        <f ca="true">+IF(OFFSET('Hygiene Data'!$F$11,0,10*ROW('Hygiene Data'!F157))="","",OFFSET('Hygiene Data'!$F$11,0,10*ROW('Hygiene Data'!F157)))</f>
        <v/>
      </c>
      <c r="DV163" s="277" t="str">
        <f ca="true">+IF(OFFSET('Hygiene Data'!$F$12,0,10*ROW('Hygiene Data'!F157))="","",OFFSET('Hygiene Data'!$F$12,0,10*ROW('Hygiene Data'!F157)))</f>
        <v/>
      </c>
      <c r="DW163" s="277" t="str">
        <f ca="true">+IF(OFFSET('Hygiene Data'!$F$13,0,10*ROW('Hygiene Data'!F157))="","",OFFSET('Hygiene Data'!$F$13,0,10*ROW('Hygiene Data'!F157)))</f>
        <v/>
      </c>
      <c r="DX163" s="277" t="str">
        <f ca="true">+IF(OFFSET('Hygiene Data'!$G$11,0,10*ROW('Hygiene Data'!G157))="","",OFFSET('Hygiene Data'!$G$11,0,10*ROW('Hygiene Data'!G157)))</f>
        <v/>
      </c>
      <c r="DY163" s="277" t="str">
        <f ca="true">+IF(OFFSET('Hygiene Data'!$G$12,0,10*ROW('Hygiene Data'!G157))="","",OFFSET('Hygiene Data'!$G$12,0,10*ROW('Hygiene Data'!G157)))</f>
        <v/>
      </c>
      <c r="DZ163" s="277" t="str">
        <f ca="true">+IF(OFFSET('Hygiene Data'!$G$13,0,10*ROW('Hygiene Data'!G157))="","",OFFSET('Hygiene Data'!$G$13,0,10*ROW('Hygiene Data'!G157)))</f>
        <v/>
      </c>
      <c r="EA163" s="277" t="str">
        <f ca="true">+IF(OFFSET('Hygiene Data'!$H$11,0,10*ROW('Hygiene Data'!H157))="","",OFFSET('Hygiene Data'!$H$11,0,10*ROW('Hygiene Data'!H157)))</f>
        <v/>
      </c>
      <c r="EB163" s="277" t="str">
        <f ca="true">+IF(OFFSET('Hygiene Data'!$H$12,0,10*ROW('Hygiene Data'!H157))="","",OFFSET('Hygiene Data'!$H$12,0,10*ROW('Hygiene Data'!H157)))</f>
        <v/>
      </c>
      <c r="EC163" s="277" t="str">
        <f ca="true">+IF(OFFSET('Hygiene Data'!$H$13,0,10*ROW('Hygiene Data'!H157))="","",OFFSET('Hygiene Data'!$H$13,0,10*ROW('Hygiene Data'!H157)))</f>
        <v/>
      </c>
      <c r="ED163" s="277" t="str">
        <f ca="true">+IF(OFFSET('Hygiene Data'!$I$11,0,10*ROW('Hygiene Data'!I157))="","",OFFSET('Hygiene Data'!$I$11,0,10*ROW('Hygiene Data'!I157)))</f>
        <v/>
      </c>
      <c r="EE163" s="277" t="str">
        <f ca="true">+IF(OFFSET('Hygiene Data'!$I$12,0,10*ROW('Hygiene Data'!I157))="","",OFFSET('Hygiene Data'!$I$12,0,10*ROW('Hygiene Data'!I157)))</f>
        <v/>
      </c>
      <c r="EF163" s="277"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33" t="str">
        <f t="shared" ca="true" si="2"/>
        <v/>
      </c>
      <c r="D164" s="92"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2"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2"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2"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2"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2"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2"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2"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2"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2"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2"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2"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2"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2"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2"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2"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2"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2"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3"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3"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3"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3"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3"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3"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3"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3"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3"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3"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3"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3"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3"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3"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3"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3"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3"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3"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3"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3"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3"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3"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3"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3"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3"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3"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3"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3"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3"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3"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4"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4"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4"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4"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4"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4"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4"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4"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4"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4"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4"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4"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4"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4"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4"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4"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4"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4"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7"/>
      <c r="BS164" s="277" t="str">
        <f ca="true">+IF(OFFSET('Water Data'!$D$27,0,10*ROW('Water Data'!D158))="","",OFFSET('Water Data'!$D$27,0,10*ROW('Water Data'!D158)))</f>
        <v/>
      </c>
      <c r="BT164" s="277" t="str">
        <f ca="true">+IF(OFFSET('Water Data'!$D$28,0,10*ROW('Water Data'!D158))="","",OFFSET('Water Data'!$D$28,0,10*ROW('Water Data'!D158)))</f>
        <v/>
      </c>
      <c r="BU164" s="277" t="str">
        <f ca="true">+IF(OFFSET('Water Data'!$D$29,0,10*ROW('Water Data'!D158))="","",OFFSET('Water Data'!$D$29,0,10*ROW('Water Data'!D158)))</f>
        <v/>
      </c>
      <c r="BV164" s="277" t="str">
        <f ca="true">+IF(OFFSET('Water Data'!$E$27,0,10*ROW('Water Data'!E158))="","",OFFSET('Water Data'!$E$27,0,10*ROW('Water Data'!E158)))</f>
        <v/>
      </c>
      <c r="BW164" s="277" t="str">
        <f ca="true">+IF(OFFSET('Water Data'!$E$28,0,10*ROW('Water Data'!E158))="","",OFFSET('Water Data'!$E$28,0,10*ROW('Water Data'!E158)))</f>
        <v/>
      </c>
      <c r="BX164" s="277" t="str">
        <f ca="true">+IF(OFFSET('Water Data'!$E$29,0,10*ROW('Water Data'!E158))="","",OFFSET('Water Data'!$E$29,0,10*ROW('Water Data'!E158)))</f>
        <v/>
      </c>
      <c r="BY164" s="277" t="str">
        <f ca="true">+IF(OFFSET('Water Data'!$F$27,0,10*ROW('Water Data'!F158))="","",OFFSET('Water Data'!$F$27,0,10*ROW('Water Data'!F158)))</f>
        <v/>
      </c>
      <c r="BZ164" s="277" t="str">
        <f ca="true">+IF(OFFSET('Water Data'!$F$28,0,10*ROW('Water Data'!F158))="","",OFFSET('Water Data'!$F$28,0,10*ROW('Water Data'!F158)))</f>
        <v/>
      </c>
      <c r="CA164" s="277" t="str">
        <f ca="true">+IF(OFFSET('Water Data'!$F$29,0,10*ROW('Water Data'!F158))="","",OFFSET('Water Data'!$F$29,0,10*ROW('Water Data'!F158)))</f>
        <v/>
      </c>
      <c r="CB164" s="277" t="str">
        <f ca="true">+IF(OFFSET('Water Data'!$G$27,0,10*ROW('Water Data'!G158))="","",OFFSET('Water Data'!$G$27,0,10*ROW('Water Data'!G158)))</f>
        <v/>
      </c>
      <c r="CC164" s="277" t="str">
        <f ca="true">+IF(OFFSET('Water Data'!$G$28,0,10*ROW('Water Data'!G158))="","",OFFSET('Water Data'!$G$28,0,10*ROW('Water Data'!G158)))</f>
        <v/>
      </c>
      <c r="CD164" s="277" t="str">
        <f ca="true">+IF(OFFSET('Water Data'!$G$29,0,10*ROW('Water Data'!G158))="","",OFFSET('Water Data'!$G$29,0,10*ROW('Water Data'!G158)))</f>
        <v/>
      </c>
      <c r="CE164" s="277" t="str">
        <f ca="true">+IF(OFFSET('Water Data'!$H$27,0,10*ROW('Water Data'!H158))="","",OFFSET('Water Data'!$H$27,0,10*ROW('Water Data'!H158)))</f>
        <v/>
      </c>
      <c r="CF164" s="277" t="str">
        <f ca="true">+IF(OFFSET('Water Data'!$H$28,0,10*ROW('Water Data'!H158))="","",OFFSET('Water Data'!$H$28,0,10*ROW('Water Data'!H158)))</f>
        <v/>
      </c>
      <c r="CG164" s="277" t="str">
        <f ca="true">+IF(OFFSET('Water Data'!$H$29,0,10*ROW('Water Data'!H158))="","",OFFSET('Water Data'!$H$29,0,10*ROW('Water Data'!H158)))</f>
        <v/>
      </c>
      <c r="CH164" s="277" t="str">
        <f ca="true">+IF(OFFSET('Water Data'!$I$27,0,10*ROW('Water Data'!I158))="","",OFFSET('Water Data'!$I$27,0,10*ROW('Water Data'!I158)))</f>
        <v/>
      </c>
      <c r="CI164" s="277" t="str">
        <f ca="true">+IF(OFFSET('Water Data'!$I$28,0,10*ROW('Water Data'!I158))="","",OFFSET('Water Data'!$I$28,0,10*ROW('Water Data'!I158)))</f>
        <v/>
      </c>
      <c r="CJ164" s="277" t="str">
        <f ca="true">+IF(OFFSET('Water Data'!$I$29,0,10*ROW('Water Data'!I158))="","",OFFSET('Water Data'!$I$29,0,10*ROW('Water Data'!I158)))</f>
        <v/>
      </c>
      <c r="CK164" s="277" t="str">
        <f ca="true">+IF(OFFSET('Sanitation Data'!$D$28,0,10*ROW('Sanitation Data'!D158))="","",OFFSET('Sanitation Data'!$D$28,0,10*ROW('Sanitation Data'!D158)))</f>
        <v/>
      </c>
      <c r="CL164" s="277" t="str">
        <f ca="true">+IF(OFFSET('Sanitation Data'!$D$29,0,10*ROW('Sanitation Data'!D158))="","",OFFSET('Sanitation Data'!$D$29,0,10*ROW('Sanitation Data'!D158)))</f>
        <v/>
      </c>
      <c r="CM164" s="277" t="str">
        <f ca="true">+IF(OFFSET('Sanitation Data'!$D$30,0,10*ROW('Sanitation Data'!D158))="","",OFFSET('Sanitation Data'!$D$30,0,10*ROW('Sanitation Data'!D158)))</f>
        <v/>
      </c>
      <c r="CN164" s="277" t="str">
        <f ca="true">+IF(OFFSET('Sanitation Data'!$D$31,0,10*ROW('Sanitation Data'!D158))="","",OFFSET('Sanitation Data'!$D$31,0,10*ROW('Sanitation Data'!D158)))</f>
        <v/>
      </c>
      <c r="CO164" s="277" t="str">
        <f ca="true">+IF(OFFSET('Sanitation Data'!$D$32,0,10*ROW('Sanitation Data'!D158))="","",OFFSET('Sanitation Data'!$D$32,0,10*ROW('Sanitation Data'!D158)))</f>
        <v/>
      </c>
      <c r="CP164" s="277" t="str">
        <f ca="true">+IF(OFFSET('Sanitation Data'!$E$28,0,10*ROW('Sanitation Data'!E158))="","",OFFSET('Sanitation Data'!$E$28,0,10*ROW('Sanitation Data'!E158)))</f>
        <v/>
      </c>
      <c r="CQ164" s="277" t="str">
        <f ca="true">+IF(OFFSET('Sanitation Data'!$E$29,0,10*ROW('Sanitation Data'!E158))="","",OFFSET('Sanitation Data'!$E$29,0,10*ROW('Sanitation Data'!E158)))</f>
        <v/>
      </c>
      <c r="CR164" s="277" t="str">
        <f ca="true">+IF(OFFSET('Sanitation Data'!$E$30,0,10*ROW('Sanitation Data'!E158))="","",OFFSET('Sanitation Data'!$E$30,0,10*ROW('Sanitation Data'!E158)))</f>
        <v/>
      </c>
      <c r="CS164" s="277" t="str">
        <f ca="true">+IF(OFFSET('Sanitation Data'!$E$31,0,10*ROW('Sanitation Data'!E158))="","",OFFSET('Sanitation Data'!$E$31,0,10*ROW('Sanitation Data'!E158)))</f>
        <v/>
      </c>
      <c r="CT164" s="277" t="str">
        <f ca="true">+IF(OFFSET('Sanitation Data'!$E$32,0,10*ROW('Sanitation Data'!E158))="","",OFFSET('Sanitation Data'!$E$32,0,10*ROW('Sanitation Data'!E158)))</f>
        <v/>
      </c>
      <c r="CU164" s="277" t="str">
        <f ca="true">+IF(OFFSET('Sanitation Data'!$F$28,0,10*ROW('Sanitation Data'!F158))="","",OFFSET('Sanitation Data'!$F$28,0,10*ROW('Sanitation Data'!F158)))</f>
        <v/>
      </c>
      <c r="CV164" s="277" t="str">
        <f ca="true">+IF(OFFSET('Sanitation Data'!$F$29,0,10*ROW('Sanitation Data'!F158))="","",OFFSET('Sanitation Data'!$F$29,0,10*ROW('Sanitation Data'!F158)))</f>
        <v/>
      </c>
      <c r="CW164" s="277" t="str">
        <f ca="true">+IF(OFFSET('Sanitation Data'!$F$30,0,10*ROW('Sanitation Data'!F158))="","",OFFSET('Sanitation Data'!$F$30,0,10*ROW('Sanitation Data'!F158)))</f>
        <v/>
      </c>
      <c r="CX164" s="277" t="str">
        <f ca="true">+IF(OFFSET('Sanitation Data'!$F$31,0,10*ROW('Sanitation Data'!F158))="","",OFFSET('Sanitation Data'!$F$31,0,10*ROW('Sanitation Data'!F158)))</f>
        <v/>
      </c>
      <c r="CY164" s="277" t="str">
        <f ca="true">+IF(OFFSET('Sanitation Data'!$F$32,0,10*ROW('Sanitation Data'!F158))="","",OFFSET('Sanitation Data'!$F$32,0,10*ROW('Sanitation Data'!F158)))</f>
        <v/>
      </c>
      <c r="CZ164" s="277" t="str">
        <f ca="true">+IF(OFFSET('Sanitation Data'!$G$28,0,10*ROW('Sanitation Data'!G158))="","",OFFSET('Sanitation Data'!$G$28,0,10*ROW('Sanitation Data'!G158)))</f>
        <v/>
      </c>
      <c r="DA164" s="277" t="str">
        <f ca="true">+IF(OFFSET('Sanitation Data'!$G$29,0,10*ROW('Sanitation Data'!G158))="","",OFFSET('Sanitation Data'!$G$29,0,10*ROW('Sanitation Data'!G158)))</f>
        <v/>
      </c>
      <c r="DB164" s="277" t="str">
        <f ca="true">+IF(OFFSET('Sanitation Data'!$G$30,0,10*ROW('Sanitation Data'!G158))="","",OFFSET('Sanitation Data'!$G$30,0,10*ROW('Sanitation Data'!G158)))</f>
        <v/>
      </c>
      <c r="DC164" s="277" t="str">
        <f ca="true">+IF(OFFSET('Sanitation Data'!$G$31,0,10*ROW('Sanitation Data'!G158))="","",OFFSET('Sanitation Data'!$G$31,0,10*ROW('Sanitation Data'!G158)))</f>
        <v/>
      </c>
      <c r="DD164" s="277" t="str">
        <f ca="true">+IF(OFFSET('Sanitation Data'!$G$32,0,10*ROW('Sanitation Data'!G158))="","",OFFSET('Sanitation Data'!$G$32,0,10*ROW('Sanitation Data'!G158)))</f>
        <v/>
      </c>
      <c r="DE164" s="277" t="str">
        <f ca="true">+IF(OFFSET('Sanitation Data'!$H$28,0,10*ROW('Sanitation Data'!H158))="","",OFFSET('Sanitation Data'!$H$28,0,10*ROW('Sanitation Data'!H158)))</f>
        <v/>
      </c>
      <c r="DF164" s="277" t="str">
        <f ca="true">+IF(OFFSET('Sanitation Data'!$H$29,0,10*ROW('Sanitation Data'!H158))="","",OFFSET('Sanitation Data'!$H$29,0,10*ROW('Sanitation Data'!H158)))</f>
        <v/>
      </c>
      <c r="DG164" s="277" t="str">
        <f ca="true">+IF(OFFSET('Sanitation Data'!$H$30,0,10*ROW('Sanitation Data'!H158))="","",OFFSET('Sanitation Data'!$H$30,0,10*ROW('Sanitation Data'!H158)))</f>
        <v/>
      </c>
      <c r="DH164" s="277" t="str">
        <f ca="true">+IF(OFFSET('Sanitation Data'!$H$31,0,10*ROW('Sanitation Data'!H158))="","",OFFSET('Sanitation Data'!$H$31,0,10*ROW('Sanitation Data'!H158)))</f>
        <v/>
      </c>
      <c r="DI164" s="277" t="str">
        <f ca="true">+IF(OFFSET('Sanitation Data'!$H$32,0,10*ROW('Sanitation Data'!H158))="","",OFFSET('Sanitation Data'!$H$32,0,10*ROW('Sanitation Data'!H158)))</f>
        <v/>
      </c>
      <c r="DJ164" s="277" t="str">
        <f ca="true">+IF(OFFSET('Sanitation Data'!$I$28,0,10*ROW('Sanitation Data'!I158))="","",OFFSET('Sanitation Data'!$I$28,0,10*ROW('Sanitation Data'!I158)))</f>
        <v/>
      </c>
      <c r="DK164" s="277" t="str">
        <f ca="true">+IF(OFFSET('Sanitation Data'!$I$29,0,10*ROW('Sanitation Data'!I158))="","",OFFSET('Sanitation Data'!$I$29,0,10*ROW('Sanitation Data'!I158)))</f>
        <v/>
      </c>
      <c r="DL164" s="277" t="str">
        <f ca="true">+IF(OFFSET('Sanitation Data'!$I$30,0,10*ROW('Sanitation Data'!I158))="","",OFFSET('Sanitation Data'!$I$30,0,10*ROW('Sanitation Data'!I158)))</f>
        <v/>
      </c>
      <c r="DM164" s="277" t="str">
        <f ca="true">+IF(OFFSET('Sanitation Data'!$I$31,0,10*ROW('Sanitation Data'!I158))="","",OFFSET('Sanitation Data'!$I$31,0,10*ROW('Sanitation Data'!I158)))</f>
        <v/>
      </c>
      <c r="DN164" s="277" t="str">
        <f ca="true">+IF(OFFSET('Sanitation Data'!$I$32,0,10*ROW('Sanitation Data'!I158))="","",OFFSET('Sanitation Data'!$I$32,0,10*ROW('Sanitation Data'!I158)))</f>
        <v/>
      </c>
      <c r="DO164" s="277" t="str">
        <f ca="true">+IF(OFFSET('Hygiene Data'!$D$11,0,10*ROW('Hygiene Data'!D158))="","",OFFSET('Hygiene Data'!$D$11,0,10*ROW('Hygiene Data'!D158)))</f>
        <v/>
      </c>
      <c r="DP164" s="277" t="str">
        <f ca="true">+IF(OFFSET('Hygiene Data'!$D$12,0,10*ROW('Hygiene Data'!D158))="","",OFFSET('Hygiene Data'!$D$12,0,10*ROW('Hygiene Data'!D158)))</f>
        <v/>
      </c>
      <c r="DQ164" s="277" t="str">
        <f ca="true">+IF(OFFSET('Hygiene Data'!$D$13,0,10*ROW('Hygiene Data'!D158))="","",OFFSET('Hygiene Data'!$D$13,0,10*ROW('Hygiene Data'!D158)))</f>
        <v/>
      </c>
      <c r="DR164" s="277" t="str">
        <f ca="true">+IF(OFFSET('Hygiene Data'!$E$11,0,10*ROW('Hygiene Data'!E158))="","",OFFSET('Hygiene Data'!$E$11,0,10*ROW('Hygiene Data'!E158)))</f>
        <v/>
      </c>
      <c r="DS164" s="277" t="str">
        <f ca="true">+IF(OFFSET('Hygiene Data'!$E$12,0,10*ROW('Hygiene Data'!E158))="","",OFFSET('Hygiene Data'!$E$12,0,10*ROW('Hygiene Data'!E158)))</f>
        <v/>
      </c>
      <c r="DT164" s="277" t="str">
        <f ca="true">+IF(OFFSET('Hygiene Data'!$E$13,0,10*ROW('Hygiene Data'!E158))="","",OFFSET('Hygiene Data'!$E$13,0,10*ROW('Hygiene Data'!E158)))</f>
        <v/>
      </c>
      <c r="DU164" s="277" t="str">
        <f ca="true">+IF(OFFSET('Hygiene Data'!$F$11,0,10*ROW('Hygiene Data'!F158))="","",OFFSET('Hygiene Data'!$F$11,0,10*ROW('Hygiene Data'!F158)))</f>
        <v/>
      </c>
      <c r="DV164" s="277" t="str">
        <f ca="true">+IF(OFFSET('Hygiene Data'!$F$12,0,10*ROW('Hygiene Data'!F158))="","",OFFSET('Hygiene Data'!$F$12,0,10*ROW('Hygiene Data'!F158)))</f>
        <v/>
      </c>
      <c r="DW164" s="277" t="str">
        <f ca="true">+IF(OFFSET('Hygiene Data'!$F$13,0,10*ROW('Hygiene Data'!F158))="","",OFFSET('Hygiene Data'!$F$13,0,10*ROW('Hygiene Data'!F158)))</f>
        <v/>
      </c>
      <c r="DX164" s="277" t="str">
        <f ca="true">+IF(OFFSET('Hygiene Data'!$G$11,0,10*ROW('Hygiene Data'!G158))="","",OFFSET('Hygiene Data'!$G$11,0,10*ROW('Hygiene Data'!G158)))</f>
        <v/>
      </c>
      <c r="DY164" s="277" t="str">
        <f ca="true">+IF(OFFSET('Hygiene Data'!$G$12,0,10*ROW('Hygiene Data'!G158))="","",OFFSET('Hygiene Data'!$G$12,0,10*ROW('Hygiene Data'!G158)))</f>
        <v/>
      </c>
      <c r="DZ164" s="277" t="str">
        <f ca="true">+IF(OFFSET('Hygiene Data'!$G$13,0,10*ROW('Hygiene Data'!G158))="","",OFFSET('Hygiene Data'!$G$13,0,10*ROW('Hygiene Data'!G158)))</f>
        <v/>
      </c>
      <c r="EA164" s="277" t="str">
        <f ca="true">+IF(OFFSET('Hygiene Data'!$H$11,0,10*ROW('Hygiene Data'!H158))="","",OFFSET('Hygiene Data'!$H$11,0,10*ROW('Hygiene Data'!H158)))</f>
        <v/>
      </c>
      <c r="EB164" s="277" t="str">
        <f ca="true">+IF(OFFSET('Hygiene Data'!$H$12,0,10*ROW('Hygiene Data'!H158))="","",OFFSET('Hygiene Data'!$H$12,0,10*ROW('Hygiene Data'!H158)))</f>
        <v/>
      </c>
      <c r="EC164" s="277" t="str">
        <f ca="true">+IF(OFFSET('Hygiene Data'!$H$13,0,10*ROW('Hygiene Data'!H158))="","",OFFSET('Hygiene Data'!$H$13,0,10*ROW('Hygiene Data'!H158)))</f>
        <v/>
      </c>
      <c r="ED164" s="277" t="str">
        <f ca="true">+IF(OFFSET('Hygiene Data'!$I$11,0,10*ROW('Hygiene Data'!I158))="","",OFFSET('Hygiene Data'!$I$11,0,10*ROW('Hygiene Data'!I158)))</f>
        <v/>
      </c>
      <c r="EE164" s="277" t="str">
        <f ca="true">+IF(OFFSET('Hygiene Data'!$I$12,0,10*ROW('Hygiene Data'!I158))="","",OFFSET('Hygiene Data'!$I$12,0,10*ROW('Hygiene Data'!I158)))</f>
        <v/>
      </c>
      <c r="EF164" s="277"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33" t="str">
        <f t="shared" ca="true" si="2"/>
        <v/>
      </c>
      <c r="D165" s="92"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2"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2"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2"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2"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2"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2"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2"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2"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2"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2"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2"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2"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2"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2"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2"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2"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2"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3"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3"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3"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3"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3"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3"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3"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3"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3"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3"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3"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3"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3"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3"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3"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3"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3"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3"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3"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3"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3"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3"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3"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3"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3"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3"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3"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3"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3"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3"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4"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4"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4"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4"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4"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4"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4"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4"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4"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4"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4"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4"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4"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4"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4"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4"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4"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4"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7"/>
      <c r="BS165" s="277" t="str">
        <f ca="true">+IF(OFFSET('Water Data'!$D$27,0,10*ROW('Water Data'!D159))="","",OFFSET('Water Data'!$D$27,0,10*ROW('Water Data'!D159)))</f>
        <v/>
      </c>
      <c r="BT165" s="277" t="str">
        <f ca="true">+IF(OFFSET('Water Data'!$D$28,0,10*ROW('Water Data'!D159))="","",OFFSET('Water Data'!$D$28,0,10*ROW('Water Data'!D159)))</f>
        <v/>
      </c>
      <c r="BU165" s="277" t="str">
        <f ca="true">+IF(OFFSET('Water Data'!$D$29,0,10*ROW('Water Data'!D159))="","",OFFSET('Water Data'!$D$29,0,10*ROW('Water Data'!D159)))</f>
        <v/>
      </c>
      <c r="BV165" s="277" t="str">
        <f ca="true">+IF(OFFSET('Water Data'!$E$27,0,10*ROW('Water Data'!E159))="","",OFFSET('Water Data'!$E$27,0,10*ROW('Water Data'!E159)))</f>
        <v/>
      </c>
      <c r="BW165" s="277" t="str">
        <f ca="true">+IF(OFFSET('Water Data'!$E$28,0,10*ROW('Water Data'!E159))="","",OFFSET('Water Data'!$E$28,0,10*ROW('Water Data'!E159)))</f>
        <v/>
      </c>
      <c r="BX165" s="277" t="str">
        <f ca="true">+IF(OFFSET('Water Data'!$E$29,0,10*ROW('Water Data'!E159))="","",OFFSET('Water Data'!$E$29,0,10*ROW('Water Data'!E159)))</f>
        <v/>
      </c>
      <c r="BY165" s="277" t="str">
        <f ca="true">+IF(OFFSET('Water Data'!$F$27,0,10*ROW('Water Data'!F159))="","",OFFSET('Water Data'!$F$27,0,10*ROW('Water Data'!F159)))</f>
        <v/>
      </c>
      <c r="BZ165" s="277" t="str">
        <f ca="true">+IF(OFFSET('Water Data'!$F$28,0,10*ROW('Water Data'!F159))="","",OFFSET('Water Data'!$F$28,0,10*ROW('Water Data'!F159)))</f>
        <v/>
      </c>
      <c r="CA165" s="277" t="str">
        <f ca="true">+IF(OFFSET('Water Data'!$F$29,0,10*ROW('Water Data'!F159))="","",OFFSET('Water Data'!$F$29,0,10*ROW('Water Data'!F159)))</f>
        <v/>
      </c>
      <c r="CB165" s="277" t="str">
        <f ca="true">+IF(OFFSET('Water Data'!$G$27,0,10*ROW('Water Data'!G159))="","",OFFSET('Water Data'!$G$27,0,10*ROW('Water Data'!G159)))</f>
        <v/>
      </c>
      <c r="CC165" s="277" t="str">
        <f ca="true">+IF(OFFSET('Water Data'!$G$28,0,10*ROW('Water Data'!G159))="","",OFFSET('Water Data'!$G$28,0,10*ROW('Water Data'!G159)))</f>
        <v/>
      </c>
      <c r="CD165" s="277" t="str">
        <f ca="true">+IF(OFFSET('Water Data'!$G$29,0,10*ROW('Water Data'!G159))="","",OFFSET('Water Data'!$G$29,0,10*ROW('Water Data'!G159)))</f>
        <v/>
      </c>
      <c r="CE165" s="277" t="str">
        <f ca="true">+IF(OFFSET('Water Data'!$H$27,0,10*ROW('Water Data'!H159))="","",OFFSET('Water Data'!$H$27,0,10*ROW('Water Data'!H159)))</f>
        <v/>
      </c>
      <c r="CF165" s="277" t="str">
        <f ca="true">+IF(OFFSET('Water Data'!$H$28,0,10*ROW('Water Data'!H159))="","",OFFSET('Water Data'!$H$28,0,10*ROW('Water Data'!H159)))</f>
        <v/>
      </c>
      <c r="CG165" s="277" t="str">
        <f ca="true">+IF(OFFSET('Water Data'!$H$29,0,10*ROW('Water Data'!H159))="","",OFFSET('Water Data'!$H$29,0,10*ROW('Water Data'!H159)))</f>
        <v/>
      </c>
      <c r="CH165" s="277" t="str">
        <f ca="true">+IF(OFFSET('Water Data'!$I$27,0,10*ROW('Water Data'!I159))="","",OFFSET('Water Data'!$I$27,0,10*ROW('Water Data'!I159)))</f>
        <v/>
      </c>
      <c r="CI165" s="277" t="str">
        <f ca="true">+IF(OFFSET('Water Data'!$I$28,0,10*ROW('Water Data'!I159))="","",OFFSET('Water Data'!$I$28,0,10*ROW('Water Data'!I159)))</f>
        <v/>
      </c>
      <c r="CJ165" s="277" t="str">
        <f ca="true">+IF(OFFSET('Water Data'!$I$29,0,10*ROW('Water Data'!I159))="","",OFFSET('Water Data'!$I$29,0,10*ROW('Water Data'!I159)))</f>
        <v/>
      </c>
      <c r="CK165" s="277" t="str">
        <f ca="true">+IF(OFFSET('Sanitation Data'!$D$28,0,10*ROW('Sanitation Data'!D159))="","",OFFSET('Sanitation Data'!$D$28,0,10*ROW('Sanitation Data'!D159)))</f>
        <v/>
      </c>
      <c r="CL165" s="277" t="str">
        <f ca="true">+IF(OFFSET('Sanitation Data'!$D$29,0,10*ROW('Sanitation Data'!D159))="","",OFFSET('Sanitation Data'!$D$29,0,10*ROW('Sanitation Data'!D159)))</f>
        <v/>
      </c>
      <c r="CM165" s="277" t="str">
        <f ca="true">+IF(OFFSET('Sanitation Data'!$D$30,0,10*ROW('Sanitation Data'!D159))="","",OFFSET('Sanitation Data'!$D$30,0,10*ROW('Sanitation Data'!D159)))</f>
        <v/>
      </c>
      <c r="CN165" s="277" t="str">
        <f ca="true">+IF(OFFSET('Sanitation Data'!$D$31,0,10*ROW('Sanitation Data'!D159))="","",OFFSET('Sanitation Data'!$D$31,0,10*ROW('Sanitation Data'!D159)))</f>
        <v/>
      </c>
      <c r="CO165" s="277" t="str">
        <f ca="true">+IF(OFFSET('Sanitation Data'!$D$32,0,10*ROW('Sanitation Data'!D159))="","",OFFSET('Sanitation Data'!$D$32,0,10*ROW('Sanitation Data'!D159)))</f>
        <v/>
      </c>
      <c r="CP165" s="277" t="str">
        <f ca="true">+IF(OFFSET('Sanitation Data'!$E$28,0,10*ROW('Sanitation Data'!E159))="","",OFFSET('Sanitation Data'!$E$28,0,10*ROW('Sanitation Data'!E159)))</f>
        <v/>
      </c>
      <c r="CQ165" s="277" t="str">
        <f ca="true">+IF(OFFSET('Sanitation Data'!$E$29,0,10*ROW('Sanitation Data'!E159))="","",OFFSET('Sanitation Data'!$E$29,0,10*ROW('Sanitation Data'!E159)))</f>
        <v/>
      </c>
      <c r="CR165" s="277" t="str">
        <f ca="true">+IF(OFFSET('Sanitation Data'!$E$30,0,10*ROW('Sanitation Data'!E159))="","",OFFSET('Sanitation Data'!$E$30,0,10*ROW('Sanitation Data'!E159)))</f>
        <v/>
      </c>
      <c r="CS165" s="277" t="str">
        <f ca="true">+IF(OFFSET('Sanitation Data'!$E$31,0,10*ROW('Sanitation Data'!E159))="","",OFFSET('Sanitation Data'!$E$31,0,10*ROW('Sanitation Data'!E159)))</f>
        <v/>
      </c>
      <c r="CT165" s="277" t="str">
        <f ca="true">+IF(OFFSET('Sanitation Data'!$E$32,0,10*ROW('Sanitation Data'!E159))="","",OFFSET('Sanitation Data'!$E$32,0,10*ROW('Sanitation Data'!E159)))</f>
        <v/>
      </c>
      <c r="CU165" s="277" t="str">
        <f ca="true">+IF(OFFSET('Sanitation Data'!$F$28,0,10*ROW('Sanitation Data'!F159))="","",OFFSET('Sanitation Data'!$F$28,0,10*ROW('Sanitation Data'!F159)))</f>
        <v/>
      </c>
      <c r="CV165" s="277" t="str">
        <f ca="true">+IF(OFFSET('Sanitation Data'!$F$29,0,10*ROW('Sanitation Data'!F159))="","",OFFSET('Sanitation Data'!$F$29,0,10*ROW('Sanitation Data'!F159)))</f>
        <v/>
      </c>
      <c r="CW165" s="277" t="str">
        <f ca="true">+IF(OFFSET('Sanitation Data'!$F$30,0,10*ROW('Sanitation Data'!F159))="","",OFFSET('Sanitation Data'!$F$30,0,10*ROW('Sanitation Data'!F159)))</f>
        <v/>
      </c>
      <c r="CX165" s="277" t="str">
        <f ca="true">+IF(OFFSET('Sanitation Data'!$F$31,0,10*ROW('Sanitation Data'!F159))="","",OFFSET('Sanitation Data'!$F$31,0,10*ROW('Sanitation Data'!F159)))</f>
        <v/>
      </c>
      <c r="CY165" s="277" t="str">
        <f ca="true">+IF(OFFSET('Sanitation Data'!$F$32,0,10*ROW('Sanitation Data'!F159))="","",OFFSET('Sanitation Data'!$F$32,0,10*ROW('Sanitation Data'!F159)))</f>
        <v/>
      </c>
      <c r="CZ165" s="277" t="str">
        <f ca="true">+IF(OFFSET('Sanitation Data'!$G$28,0,10*ROW('Sanitation Data'!G159))="","",OFFSET('Sanitation Data'!$G$28,0,10*ROW('Sanitation Data'!G159)))</f>
        <v/>
      </c>
      <c r="DA165" s="277" t="str">
        <f ca="true">+IF(OFFSET('Sanitation Data'!$G$29,0,10*ROW('Sanitation Data'!G159))="","",OFFSET('Sanitation Data'!$G$29,0,10*ROW('Sanitation Data'!G159)))</f>
        <v/>
      </c>
      <c r="DB165" s="277" t="str">
        <f ca="true">+IF(OFFSET('Sanitation Data'!$G$30,0,10*ROW('Sanitation Data'!G159))="","",OFFSET('Sanitation Data'!$G$30,0,10*ROW('Sanitation Data'!G159)))</f>
        <v/>
      </c>
      <c r="DC165" s="277" t="str">
        <f ca="true">+IF(OFFSET('Sanitation Data'!$G$31,0,10*ROW('Sanitation Data'!G159))="","",OFFSET('Sanitation Data'!$G$31,0,10*ROW('Sanitation Data'!G159)))</f>
        <v/>
      </c>
      <c r="DD165" s="277" t="str">
        <f ca="true">+IF(OFFSET('Sanitation Data'!$G$32,0,10*ROW('Sanitation Data'!G159))="","",OFFSET('Sanitation Data'!$G$32,0,10*ROW('Sanitation Data'!G159)))</f>
        <v/>
      </c>
      <c r="DE165" s="277" t="str">
        <f ca="true">+IF(OFFSET('Sanitation Data'!$H$28,0,10*ROW('Sanitation Data'!H159))="","",OFFSET('Sanitation Data'!$H$28,0,10*ROW('Sanitation Data'!H159)))</f>
        <v/>
      </c>
      <c r="DF165" s="277" t="str">
        <f ca="true">+IF(OFFSET('Sanitation Data'!$H$29,0,10*ROW('Sanitation Data'!H159))="","",OFFSET('Sanitation Data'!$H$29,0,10*ROW('Sanitation Data'!H159)))</f>
        <v/>
      </c>
      <c r="DG165" s="277" t="str">
        <f ca="true">+IF(OFFSET('Sanitation Data'!$H$30,0,10*ROW('Sanitation Data'!H159))="","",OFFSET('Sanitation Data'!$H$30,0,10*ROW('Sanitation Data'!H159)))</f>
        <v/>
      </c>
      <c r="DH165" s="277" t="str">
        <f ca="true">+IF(OFFSET('Sanitation Data'!$H$31,0,10*ROW('Sanitation Data'!H159))="","",OFFSET('Sanitation Data'!$H$31,0,10*ROW('Sanitation Data'!H159)))</f>
        <v/>
      </c>
      <c r="DI165" s="277" t="str">
        <f ca="true">+IF(OFFSET('Sanitation Data'!$H$32,0,10*ROW('Sanitation Data'!H159))="","",OFFSET('Sanitation Data'!$H$32,0,10*ROW('Sanitation Data'!H159)))</f>
        <v/>
      </c>
      <c r="DJ165" s="277" t="str">
        <f ca="true">+IF(OFFSET('Sanitation Data'!$I$28,0,10*ROW('Sanitation Data'!I159))="","",OFFSET('Sanitation Data'!$I$28,0,10*ROW('Sanitation Data'!I159)))</f>
        <v/>
      </c>
      <c r="DK165" s="277" t="str">
        <f ca="true">+IF(OFFSET('Sanitation Data'!$I$29,0,10*ROW('Sanitation Data'!I159))="","",OFFSET('Sanitation Data'!$I$29,0,10*ROW('Sanitation Data'!I159)))</f>
        <v/>
      </c>
      <c r="DL165" s="277" t="str">
        <f ca="true">+IF(OFFSET('Sanitation Data'!$I$30,0,10*ROW('Sanitation Data'!I159))="","",OFFSET('Sanitation Data'!$I$30,0,10*ROW('Sanitation Data'!I159)))</f>
        <v/>
      </c>
      <c r="DM165" s="277" t="str">
        <f ca="true">+IF(OFFSET('Sanitation Data'!$I$31,0,10*ROW('Sanitation Data'!I159))="","",OFFSET('Sanitation Data'!$I$31,0,10*ROW('Sanitation Data'!I159)))</f>
        <v/>
      </c>
      <c r="DN165" s="277" t="str">
        <f ca="true">+IF(OFFSET('Sanitation Data'!$I$32,0,10*ROW('Sanitation Data'!I159))="","",OFFSET('Sanitation Data'!$I$32,0,10*ROW('Sanitation Data'!I159)))</f>
        <v/>
      </c>
      <c r="DO165" s="277" t="str">
        <f ca="true">+IF(OFFSET('Hygiene Data'!$D$11,0,10*ROW('Hygiene Data'!D159))="","",OFFSET('Hygiene Data'!$D$11,0,10*ROW('Hygiene Data'!D159)))</f>
        <v/>
      </c>
      <c r="DP165" s="277" t="str">
        <f ca="true">+IF(OFFSET('Hygiene Data'!$D$12,0,10*ROW('Hygiene Data'!D159))="","",OFFSET('Hygiene Data'!$D$12,0,10*ROW('Hygiene Data'!D159)))</f>
        <v/>
      </c>
      <c r="DQ165" s="277" t="str">
        <f ca="true">+IF(OFFSET('Hygiene Data'!$D$13,0,10*ROW('Hygiene Data'!D159))="","",OFFSET('Hygiene Data'!$D$13,0,10*ROW('Hygiene Data'!D159)))</f>
        <v/>
      </c>
      <c r="DR165" s="277" t="str">
        <f ca="true">+IF(OFFSET('Hygiene Data'!$E$11,0,10*ROW('Hygiene Data'!E159))="","",OFFSET('Hygiene Data'!$E$11,0,10*ROW('Hygiene Data'!E159)))</f>
        <v/>
      </c>
      <c r="DS165" s="277" t="str">
        <f ca="true">+IF(OFFSET('Hygiene Data'!$E$12,0,10*ROW('Hygiene Data'!E159))="","",OFFSET('Hygiene Data'!$E$12,0,10*ROW('Hygiene Data'!E159)))</f>
        <v/>
      </c>
      <c r="DT165" s="277" t="str">
        <f ca="true">+IF(OFFSET('Hygiene Data'!$E$13,0,10*ROW('Hygiene Data'!E159))="","",OFFSET('Hygiene Data'!$E$13,0,10*ROW('Hygiene Data'!E159)))</f>
        <v/>
      </c>
      <c r="DU165" s="277" t="str">
        <f ca="true">+IF(OFFSET('Hygiene Data'!$F$11,0,10*ROW('Hygiene Data'!F159))="","",OFFSET('Hygiene Data'!$F$11,0,10*ROW('Hygiene Data'!F159)))</f>
        <v/>
      </c>
      <c r="DV165" s="277" t="str">
        <f ca="true">+IF(OFFSET('Hygiene Data'!$F$12,0,10*ROW('Hygiene Data'!F159))="","",OFFSET('Hygiene Data'!$F$12,0,10*ROW('Hygiene Data'!F159)))</f>
        <v/>
      </c>
      <c r="DW165" s="277" t="str">
        <f ca="true">+IF(OFFSET('Hygiene Data'!$F$13,0,10*ROW('Hygiene Data'!F159))="","",OFFSET('Hygiene Data'!$F$13,0,10*ROW('Hygiene Data'!F159)))</f>
        <v/>
      </c>
      <c r="DX165" s="277" t="str">
        <f ca="true">+IF(OFFSET('Hygiene Data'!$G$11,0,10*ROW('Hygiene Data'!G159))="","",OFFSET('Hygiene Data'!$G$11,0,10*ROW('Hygiene Data'!G159)))</f>
        <v/>
      </c>
      <c r="DY165" s="277" t="str">
        <f ca="true">+IF(OFFSET('Hygiene Data'!$G$12,0,10*ROW('Hygiene Data'!G159))="","",OFFSET('Hygiene Data'!$G$12,0,10*ROW('Hygiene Data'!G159)))</f>
        <v/>
      </c>
      <c r="DZ165" s="277" t="str">
        <f ca="true">+IF(OFFSET('Hygiene Data'!$G$13,0,10*ROW('Hygiene Data'!G159))="","",OFFSET('Hygiene Data'!$G$13,0,10*ROW('Hygiene Data'!G159)))</f>
        <v/>
      </c>
      <c r="EA165" s="277" t="str">
        <f ca="true">+IF(OFFSET('Hygiene Data'!$H$11,0,10*ROW('Hygiene Data'!H159))="","",OFFSET('Hygiene Data'!$H$11,0,10*ROW('Hygiene Data'!H159)))</f>
        <v/>
      </c>
      <c r="EB165" s="277" t="str">
        <f ca="true">+IF(OFFSET('Hygiene Data'!$H$12,0,10*ROW('Hygiene Data'!H159))="","",OFFSET('Hygiene Data'!$H$12,0,10*ROW('Hygiene Data'!H159)))</f>
        <v/>
      </c>
      <c r="EC165" s="277" t="str">
        <f ca="true">+IF(OFFSET('Hygiene Data'!$H$13,0,10*ROW('Hygiene Data'!H159))="","",OFFSET('Hygiene Data'!$H$13,0,10*ROW('Hygiene Data'!H159)))</f>
        <v/>
      </c>
      <c r="ED165" s="277" t="str">
        <f ca="true">+IF(OFFSET('Hygiene Data'!$I$11,0,10*ROW('Hygiene Data'!I159))="","",OFFSET('Hygiene Data'!$I$11,0,10*ROW('Hygiene Data'!I159)))</f>
        <v/>
      </c>
      <c r="EE165" s="277" t="str">
        <f ca="true">+IF(OFFSET('Hygiene Data'!$I$12,0,10*ROW('Hygiene Data'!I159))="","",OFFSET('Hygiene Data'!$I$12,0,10*ROW('Hygiene Data'!I159)))</f>
        <v/>
      </c>
      <c r="EF165" s="277"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33" t="str">
        <f t="shared" ca="true" si="2"/>
        <v/>
      </c>
      <c r="D166" s="92"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2"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2"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2"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2"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2"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2"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2"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2"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2"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2"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2"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2"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2"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2"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2"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2"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2"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3"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3"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3"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3"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3"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3"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3"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3"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3"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3"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3"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3"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3"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3"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3"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3"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3"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3"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3"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3"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3"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3"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3"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3"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3"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3"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3"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3"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3"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3"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4"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4"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4"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4"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4"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4"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4"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4"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4"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4"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4"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4"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4"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4"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4"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4"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4"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4"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7"/>
      <c r="BS166" s="277" t="str">
        <f ca="true">+IF(OFFSET('Water Data'!$D$27,0,10*ROW('Water Data'!D160))="","",OFFSET('Water Data'!$D$27,0,10*ROW('Water Data'!D160)))</f>
        <v/>
      </c>
      <c r="BT166" s="277" t="str">
        <f ca="true">+IF(OFFSET('Water Data'!$D$28,0,10*ROW('Water Data'!D160))="","",OFFSET('Water Data'!$D$28,0,10*ROW('Water Data'!D160)))</f>
        <v/>
      </c>
      <c r="BU166" s="277" t="str">
        <f ca="true">+IF(OFFSET('Water Data'!$D$29,0,10*ROW('Water Data'!D160))="","",OFFSET('Water Data'!$D$29,0,10*ROW('Water Data'!D160)))</f>
        <v/>
      </c>
      <c r="BV166" s="277" t="str">
        <f ca="true">+IF(OFFSET('Water Data'!$E$27,0,10*ROW('Water Data'!E160))="","",OFFSET('Water Data'!$E$27,0,10*ROW('Water Data'!E160)))</f>
        <v/>
      </c>
      <c r="BW166" s="277" t="str">
        <f ca="true">+IF(OFFSET('Water Data'!$E$28,0,10*ROW('Water Data'!E160))="","",OFFSET('Water Data'!$E$28,0,10*ROW('Water Data'!E160)))</f>
        <v/>
      </c>
      <c r="BX166" s="277" t="str">
        <f ca="true">+IF(OFFSET('Water Data'!$E$29,0,10*ROW('Water Data'!E160))="","",OFFSET('Water Data'!$E$29,0,10*ROW('Water Data'!E160)))</f>
        <v/>
      </c>
      <c r="BY166" s="277" t="str">
        <f ca="true">+IF(OFFSET('Water Data'!$F$27,0,10*ROW('Water Data'!F160))="","",OFFSET('Water Data'!$F$27,0,10*ROW('Water Data'!F160)))</f>
        <v/>
      </c>
      <c r="BZ166" s="277" t="str">
        <f ca="true">+IF(OFFSET('Water Data'!$F$28,0,10*ROW('Water Data'!F160))="","",OFFSET('Water Data'!$F$28,0,10*ROW('Water Data'!F160)))</f>
        <v/>
      </c>
      <c r="CA166" s="277" t="str">
        <f ca="true">+IF(OFFSET('Water Data'!$F$29,0,10*ROW('Water Data'!F160))="","",OFFSET('Water Data'!$F$29,0,10*ROW('Water Data'!F160)))</f>
        <v/>
      </c>
      <c r="CB166" s="277" t="str">
        <f ca="true">+IF(OFFSET('Water Data'!$G$27,0,10*ROW('Water Data'!G160))="","",OFFSET('Water Data'!$G$27,0,10*ROW('Water Data'!G160)))</f>
        <v/>
      </c>
      <c r="CC166" s="277" t="str">
        <f ca="true">+IF(OFFSET('Water Data'!$G$28,0,10*ROW('Water Data'!G160))="","",OFFSET('Water Data'!$G$28,0,10*ROW('Water Data'!G160)))</f>
        <v/>
      </c>
      <c r="CD166" s="277" t="str">
        <f ca="true">+IF(OFFSET('Water Data'!$G$29,0,10*ROW('Water Data'!G160))="","",OFFSET('Water Data'!$G$29,0,10*ROW('Water Data'!G160)))</f>
        <v/>
      </c>
      <c r="CE166" s="277" t="str">
        <f ca="true">+IF(OFFSET('Water Data'!$H$27,0,10*ROW('Water Data'!H160))="","",OFFSET('Water Data'!$H$27,0,10*ROW('Water Data'!H160)))</f>
        <v/>
      </c>
      <c r="CF166" s="277" t="str">
        <f ca="true">+IF(OFFSET('Water Data'!$H$28,0,10*ROW('Water Data'!H160))="","",OFFSET('Water Data'!$H$28,0,10*ROW('Water Data'!H160)))</f>
        <v/>
      </c>
      <c r="CG166" s="277" t="str">
        <f ca="true">+IF(OFFSET('Water Data'!$H$29,0,10*ROW('Water Data'!H160))="","",OFFSET('Water Data'!$H$29,0,10*ROW('Water Data'!H160)))</f>
        <v/>
      </c>
      <c r="CH166" s="277" t="str">
        <f ca="true">+IF(OFFSET('Water Data'!$I$27,0,10*ROW('Water Data'!I160))="","",OFFSET('Water Data'!$I$27,0,10*ROW('Water Data'!I160)))</f>
        <v/>
      </c>
      <c r="CI166" s="277" t="str">
        <f ca="true">+IF(OFFSET('Water Data'!$I$28,0,10*ROW('Water Data'!I160))="","",OFFSET('Water Data'!$I$28,0,10*ROW('Water Data'!I160)))</f>
        <v/>
      </c>
      <c r="CJ166" s="277" t="str">
        <f ca="true">+IF(OFFSET('Water Data'!$I$29,0,10*ROW('Water Data'!I160))="","",OFFSET('Water Data'!$I$29,0,10*ROW('Water Data'!I160)))</f>
        <v/>
      </c>
      <c r="CK166" s="277" t="str">
        <f ca="true">+IF(OFFSET('Sanitation Data'!$D$28,0,10*ROW('Sanitation Data'!D160))="","",OFFSET('Sanitation Data'!$D$28,0,10*ROW('Sanitation Data'!D160)))</f>
        <v/>
      </c>
      <c r="CL166" s="277" t="str">
        <f ca="true">+IF(OFFSET('Sanitation Data'!$D$29,0,10*ROW('Sanitation Data'!D160))="","",OFFSET('Sanitation Data'!$D$29,0,10*ROW('Sanitation Data'!D160)))</f>
        <v/>
      </c>
      <c r="CM166" s="277" t="str">
        <f ca="true">+IF(OFFSET('Sanitation Data'!$D$30,0,10*ROW('Sanitation Data'!D160))="","",OFFSET('Sanitation Data'!$D$30,0,10*ROW('Sanitation Data'!D160)))</f>
        <v/>
      </c>
      <c r="CN166" s="277" t="str">
        <f ca="true">+IF(OFFSET('Sanitation Data'!$D$31,0,10*ROW('Sanitation Data'!D160))="","",OFFSET('Sanitation Data'!$D$31,0,10*ROW('Sanitation Data'!D160)))</f>
        <v/>
      </c>
      <c r="CO166" s="277" t="str">
        <f ca="true">+IF(OFFSET('Sanitation Data'!$D$32,0,10*ROW('Sanitation Data'!D160))="","",OFFSET('Sanitation Data'!$D$32,0,10*ROW('Sanitation Data'!D160)))</f>
        <v/>
      </c>
      <c r="CP166" s="277" t="str">
        <f ca="true">+IF(OFFSET('Sanitation Data'!$E$28,0,10*ROW('Sanitation Data'!E160))="","",OFFSET('Sanitation Data'!$E$28,0,10*ROW('Sanitation Data'!E160)))</f>
        <v/>
      </c>
      <c r="CQ166" s="277" t="str">
        <f ca="true">+IF(OFFSET('Sanitation Data'!$E$29,0,10*ROW('Sanitation Data'!E160))="","",OFFSET('Sanitation Data'!$E$29,0,10*ROW('Sanitation Data'!E160)))</f>
        <v/>
      </c>
      <c r="CR166" s="277" t="str">
        <f ca="true">+IF(OFFSET('Sanitation Data'!$E$30,0,10*ROW('Sanitation Data'!E160))="","",OFFSET('Sanitation Data'!$E$30,0,10*ROW('Sanitation Data'!E160)))</f>
        <v/>
      </c>
      <c r="CS166" s="277" t="str">
        <f ca="true">+IF(OFFSET('Sanitation Data'!$E$31,0,10*ROW('Sanitation Data'!E160))="","",OFFSET('Sanitation Data'!$E$31,0,10*ROW('Sanitation Data'!E160)))</f>
        <v/>
      </c>
      <c r="CT166" s="277" t="str">
        <f ca="true">+IF(OFFSET('Sanitation Data'!$E$32,0,10*ROW('Sanitation Data'!E160))="","",OFFSET('Sanitation Data'!$E$32,0,10*ROW('Sanitation Data'!E160)))</f>
        <v/>
      </c>
      <c r="CU166" s="277" t="str">
        <f ca="true">+IF(OFFSET('Sanitation Data'!$F$28,0,10*ROW('Sanitation Data'!F160))="","",OFFSET('Sanitation Data'!$F$28,0,10*ROW('Sanitation Data'!F160)))</f>
        <v/>
      </c>
      <c r="CV166" s="277" t="str">
        <f ca="true">+IF(OFFSET('Sanitation Data'!$F$29,0,10*ROW('Sanitation Data'!F160))="","",OFFSET('Sanitation Data'!$F$29,0,10*ROW('Sanitation Data'!F160)))</f>
        <v/>
      </c>
      <c r="CW166" s="277" t="str">
        <f ca="true">+IF(OFFSET('Sanitation Data'!$F$30,0,10*ROW('Sanitation Data'!F160))="","",OFFSET('Sanitation Data'!$F$30,0,10*ROW('Sanitation Data'!F160)))</f>
        <v/>
      </c>
      <c r="CX166" s="277" t="str">
        <f ca="true">+IF(OFFSET('Sanitation Data'!$F$31,0,10*ROW('Sanitation Data'!F160))="","",OFFSET('Sanitation Data'!$F$31,0,10*ROW('Sanitation Data'!F160)))</f>
        <v/>
      </c>
      <c r="CY166" s="277" t="str">
        <f ca="true">+IF(OFFSET('Sanitation Data'!$F$32,0,10*ROW('Sanitation Data'!F160))="","",OFFSET('Sanitation Data'!$F$32,0,10*ROW('Sanitation Data'!F160)))</f>
        <v/>
      </c>
      <c r="CZ166" s="277" t="str">
        <f ca="true">+IF(OFFSET('Sanitation Data'!$G$28,0,10*ROW('Sanitation Data'!G160))="","",OFFSET('Sanitation Data'!$G$28,0,10*ROW('Sanitation Data'!G160)))</f>
        <v/>
      </c>
      <c r="DA166" s="277" t="str">
        <f ca="true">+IF(OFFSET('Sanitation Data'!$G$29,0,10*ROW('Sanitation Data'!G160))="","",OFFSET('Sanitation Data'!$G$29,0,10*ROW('Sanitation Data'!G160)))</f>
        <v/>
      </c>
      <c r="DB166" s="277" t="str">
        <f ca="true">+IF(OFFSET('Sanitation Data'!$G$30,0,10*ROW('Sanitation Data'!G160))="","",OFFSET('Sanitation Data'!$G$30,0,10*ROW('Sanitation Data'!G160)))</f>
        <v/>
      </c>
      <c r="DC166" s="277" t="str">
        <f ca="true">+IF(OFFSET('Sanitation Data'!$G$31,0,10*ROW('Sanitation Data'!G160))="","",OFFSET('Sanitation Data'!$G$31,0,10*ROW('Sanitation Data'!G160)))</f>
        <v/>
      </c>
      <c r="DD166" s="277" t="str">
        <f ca="true">+IF(OFFSET('Sanitation Data'!$G$32,0,10*ROW('Sanitation Data'!G160))="","",OFFSET('Sanitation Data'!$G$32,0,10*ROW('Sanitation Data'!G160)))</f>
        <v/>
      </c>
      <c r="DE166" s="277" t="str">
        <f ca="true">+IF(OFFSET('Sanitation Data'!$H$28,0,10*ROW('Sanitation Data'!H160))="","",OFFSET('Sanitation Data'!$H$28,0,10*ROW('Sanitation Data'!H160)))</f>
        <v/>
      </c>
      <c r="DF166" s="277" t="str">
        <f ca="true">+IF(OFFSET('Sanitation Data'!$H$29,0,10*ROW('Sanitation Data'!H160))="","",OFFSET('Sanitation Data'!$H$29,0,10*ROW('Sanitation Data'!H160)))</f>
        <v/>
      </c>
      <c r="DG166" s="277" t="str">
        <f ca="true">+IF(OFFSET('Sanitation Data'!$H$30,0,10*ROW('Sanitation Data'!H160))="","",OFFSET('Sanitation Data'!$H$30,0,10*ROW('Sanitation Data'!H160)))</f>
        <v/>
      </c>
      <c r="DH166" s="277" t="str">
        <f ca="true">+IF(OFFSET('Sanitation Data'!$H$31,0,10*ROW('Sanitation Data'!H160))="","",OFFSET('Sanitation Data'!$H$31,0,10*ROW('Sanitation Data'!H160)))</f>
        <v/>
      </c>
      <c r="DI166" s="277" t="str">
        <f ca="true">+IF(OFFSET('Sanitation Data'!$H$32,0,10*ROW('Sanitation Data'!H160))="","",OFFSET('Sanitation Data'!$H$32,0,10*ROW('Sanitation Data'!H160)))</f>
        <v/>
      </c>
      <c r="DJ166" s="277" t="str">
        <f ca="true">+IF(OFFSET('Sanitation Data'!$I$28,0,10*ROW('Sanitation Data'!I160))="","",OFFSET('Sanitation Data'!$I$28,0,10*ROW('Sanitation Data'!I160)))</f>
        <v/>
      </c>
      <c r="DK166" s="277" t="str">
        <f ca="true">+IF(OFFSET('Sanitation Data'!$I$29,0,10*ROW('Sanitation Data'!I160))="","",OFFSET('Sanitation Data'!$I$29,0,10*ROW('Sanitation Data'!I160)))</f>
        <v/>
      </c>
      <c r="DL166" s="277" t="str">
        <f ca="true">+IF(OFFSET('Sanitation Data'!$I$30,0,10*ROW('Sanitation Data'!I160))="","",OFFSET('Sanitation Data'!$I$30,0,10*ROW('Sanitation Data'!I160)))</f>
        <v/>
      </c>
      <c r="DM166" s="277" t="str">
        <f ca="true">+IF(OFFSET('Sanitation Data'!$I$31,0,10*ROW('Sanitation Data'!I160))="","",OFFSET('Sanitation Data'!$I$31,0,10*ROW('Sanitation Data'!I160)))</f>
        <v/>
      </c>
      <c r="DN166" s="277" t="str">
        <f ca="true">+IF(OFFSET('Sanitation Data'!$I$32,0,10*ROW('Sanitation Data'!I160))="","",OFFSET('Sanitation Data'!$I$32,0,10*ROW('Sanitation Data'!I160)))</f>
        <v/>
      </c>
      <c r="DO166" s="277" t="str">
        <f ca="true">+IF(OFFSET('Hygiene Data'!$D$11,0,10*ROW('Hygiene Data'!D160))="","",OFFSET('Hygiene Data'!$D$11,0,10*ROW('Hygiene Data'!D160)))</f>
        <v/>
      </c>
      <c r="DP166" s="277" t="str">
        <f ca="true">+IF(OFFSET('Hygiene Data'!$D$12,0,10*ROW('Hygiene Data'!D160))="","",OFFSET('Hygiene Data'!$D$12,0,10*ROW('Hygiene Data'!D160)))</f>
        <v/>
      </c>
      <c r="DQ166" s="277" t="str">
        <f ca="true">+IF(OFFSET('Hygiene Data'!$D$13,0,10*ROW('Hygiene Data'!D160))="","",OFFSET('Hygiene Data'!$D$13,0,10*ROW('Hygiene Data'!D160)))</f>
        <v/>
      </c>
      <c r="DR166" s="277" t="str">
        <f ca="true">+IF(OFFSET('Hygiene Data'!$E$11,0,10*ROW('Hygiene Data'!E160))="","",OFFSET('Hygiene Data'!$E$11,0,10*ROW('Hygiene Data'!E160)))</f>
        <v/>
      </c>
      <c r="DS166" s="277" t="str">
        <f ca="true">+IF(OFFSET('Hygiene Data'!$E$12,0,10*ROW('Hygiene Data'!E160))="","",OFFSET('Hygiene Data'!$E$12,0,10*ROW('Hygiene Data'!E160)))</f>
        <v/>
      </c>
      <c r="DT166" s="277" t="str">
        <f ca="true">+IF(OFFSET('Hygiene Data'!$E$13,0,10*ROW('Hygiene Data'!E160))="","",OFFSET('Hygiene Data'!$E$13,0,10*ROW('Hygiene Data'!E160)))</f>
        <v/>
      </c>
      <c r="DU166" s="277" t="str">
        <f ca="true">+IF(OFFSET('Hygiene Data'!$F$11,0,10*ROW('Hygiene Data'!F160))="","",OFFSET('Hygiene Data'!$F$11,0,10*ROW('Hygiene Data'!F160)))</f>
        <v/>
      </c>
      <c r="DV166" s="277" t="str">
        <f ca="true">+IF(OFFSET('Hygiene Data'!$F$12,0,10*ROW('Hygiene Data'!F160))="","",OFFSET('Hygiene Data'!$F$12,0,10*ROW('Hygiene Data'!F160)))</f>
        <v/>
      </c>
      <c r="DW166" s="277" t="str">
        <f ca="true">+IF(OFFSET('Hygiene Data'!$F$13,0,10*ROW('Hygiene Data'!F160))="","",OFFSET('Hygiene Data'!$F$13,0,10*ROW('Hygiene Data'!F160)))</f>
        <v/>
      </c>
      <c r="DX166" s="277" t="str">
        <f ca="true">+IF(OFFSET('Hygiene Data'!$G$11,0,10*ROW('Hygiene Data'!G160))="","",OFFSET('Hygiene Data'!$G$11,0,10*ROW('Hygiene Data'!G160)))</f>
        <v/>
      </c>
      <c r="DY166" s="277" t="str">
        <f ca="true">+IF(OFFSET('Hygiene Data'!$G$12,0,10*ROW('Hygiene Data'!G160))="","",OFFSET('Hygiene Data'!$G$12,0,10*ROW('Hygiene Data'!G160)))</f>
        <v/>
      </c>
      <c r="DZ166" s="277" t="str">
        <f ca="true">+IF(OFFSET('Hygiene Data'!$G$13,0,10*ROW('Hygiene Data'!G160))="","",OFFSET('Hygiene Data'!$G$13,0,10*ROW('Hygiene Data'!G160)))</f>
        <v/>
      </c>
      <c r="EA166" s="277" t="str">
        <f ca="true">+IF(OFFSET('Hygiene Data'!$H$11,0,10*ROW('Hygiene Data'!H160))="","",OFFSET('Hygiene Data'!$H$11,0,10*ROW('Hygiene Data'!H160)))</f>
        <v/>
      </c>
      <c r="EB166" s="277" t="str">
        <f ca="true">+IF(OFFSET('Hygiene Data'!$H$12,0,10*ROW('Hygiene Data'!H160))="","",OFFSET('Hygiene Data'!$H$12,0,10*ROW('Hygiene Data'!H160)))</f>
        <v/>
      </c>
      <c r="EC166" s="277" t="str">
        <f ca="true">+IF(OFFSET('Hygiene Data'!$H$13,0,10*ROW('Hygiene Data'!H160))="","",OFFSET('Hygiene Data'!$H$13,0,10*ROW('Hygiene Data'!H160)))</f>
        <v/>
      </c>
      <c r="ED166" s="277" t="str">
        <f ca="true">+IF(OFFSET('Hygiene Data'!$I$11,0,10*ROW('Hygiene Data'!I160))="","",OFFSET('Hygiene Data'!$I$11,0,10*ROW('Hygiene Data'!I160)))</f>
        <v/>
      </c>
      <c r="EE166" s="277" t="str">
        <f ca="true">+IF(OFFSET('Hygiene Data'!$I$12,0,10*ROW('Hygiene Data'!I160))="","",OFFSET('Hygiene Data'!$I$12,0,10*ROW('Hygiene Data'!I160)))</f>
        <v/>
      </c>
      <c r="EF166" s="277"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33" t="str">
        <f t="shared" ca="true" si="2"/>
        <v/>
      </c>
      <c r="D167" s="92"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2"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2"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2"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2"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2"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2"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2"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2"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2"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2"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2"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2"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2"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2"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2"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2"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2"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3"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3"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3"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3"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3"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3"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3"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3"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3"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3"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3"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3"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3"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3"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3"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3"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3"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3"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3"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3"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3"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3"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3"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3"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3"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3"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3"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3"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3"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3"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4"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4"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4"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4"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4"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4"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4"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4"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4"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4"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4"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4"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4"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4"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4"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4"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4"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4"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7"/>
      <c r="BS167" s="277" t="str">
        <f ca="true">+IF(OFFSET('Water Data'!$D$27,0,10*ROW('Water Data'!D161))="","",OFFSET('Water Data'!$D$27,0,10*ROW('Water Data'!D161)))</f>
        <v/>
      </c>
      <c r="BT167" s="277" t="str">
        <f ca="true">+IF(OFFSET('Water Data'!$D$28,0,10*ROW('Water Data'!D161))="","",OFFSET('Water Data'!$D$28,0,10*ROW('Water Data'!D161)))</f>
        <v/>
      </c>
      <c r="BU167" s="277" t="str">
        <f ca="true">+IF(OFFSET('Water Data'!$D$29,0,10*ROW('Water Data'!D161))="","",OFFSET('Water Data'!$D$29,0,10*ROW('Water Data'!D161)))</f>
        <v/>
      </c>
      <c r="BV167" s="277" t="str">
        <f ca="true">+IF(OFFSET('Water Data'!$E$27,0,10*ROW('Water Data'!E161))="","",OFFSET('Water Data'!$E$27,0,10*ROW('Water Data'!E161)))</f>
        <v/>
      </c>
      <c r="BW167" s="277" t="str">
        <f ca="true">+IF(OFFSET('Water Data'!$E$28,0,10*ROW('Water Data'!E161))="","",OFFSET('Water Data'!$E$28,0,10*ROW('Water Data'!E161)))</f>
        <v/>
      </c>
      <c r="BX167" s="277" t="str">
        <f ca="true">+IF(OFFSET('Water Data'!$E$29,0,10*ROW('Water Data'!E161))="","",OFFSET('Water Data'!$E$29,0,10*ROW('Water Data'!E161)))</f>
        <v/>
      </c>
      <c r="BY167" s="277" t="str">
        <f ca="true">+IF(OFFSET('Water Data'!$F$27,0,10*ROW('Water Data'!F161))="","",OFFSET('Water Data'!$F$27,0,10*ROW('Water Data'!F161)))</f>
        <v/>
      </c>
      <c r="BZ167" s="277" t="str">
        <f ca="true">+IF(OFFSET('Water Data'!$F$28,0,10*ROW('Water Data'!F161))="","",OFFSET('Water Data'!$F$28,0,10*ROW('Water Data'!F161)))</f>
        <v/>
      </c>
      <c r="CA167" s="277" t="str">
        <f ca="true">+IF(OFFSET('Water Data'!$F$29,0,10*ROW('Water Data'!F161))="","",OFFSET('Water Data'!$F$29,0,10*ROW('Water Data'!F161)))</f>
        <v/>
      </c>
      <c r="CB167" s="277" t="str">
        <f ca="true">+IF(OFFSET('Water Data'!$G$27,0,10*ROW('Water Data'!G161))="","",OFFSET('Water Data'!$G$27,0,10*ROW('Water Data'!G161)))</f>
        <v/>
      </c>
      <c r="CC167" s="277" t="str">
        <f ca="true">+IF(OFFSET('Water Data'!$G$28,0,10*ROW('Water Data'!G161))="","",OFFSET('Water Data'!$G$28,0,10*ROW('Water Data'!G161)))</f>
        <v/>
      </c>
      <c r="CD167" s="277" t="str">
        <f ca="true">+IF(OFFSET('Water Data'!$G$29,0,10*ROW('Water Data'!G161))="","",OFFSET('Water Data'!$G$29,0,10*ROW('Water Data'!G161)))</f>
        <v/>
      </c>
      <c r="CE167" s="277" t="str">
        <f ca="true">+IF(OFFSET('Water Data'!$H$27,0,10*ROW('Water Data'!H161))="","",OFFSET('Water Data'!$H$27,0,10*ROW('Water Data'!H161)))</f>
        <v/>
      </c>
      <c r="CF167" s="277" t="str">
        <f ca="true">+IF(OFFSET('Water Data'!$H$28,0,10*ROW('Water Data'!H161))="","",OFFSET('Water Data'!$H$28,0,10*ROW('Water Data'!H161)))</f>
        <v/>
      </c>
      <c r="CG167" s="277" t="str">
        <f ca="true">+IF(OFFSET('Water Data'!$H$29,0,10*ROW('Water Data'!H161))="","",OFFSET('Water Data'!$H$29,0,10*ROW('Water Data'!H161)))</f>
        <v/>
      </c>
      <c r="CH167" s="277" t="str">
        <f ca="true">+IF(OFFSET('Water Data'!$I$27,0,10*ROW('Water Data'!I161))="","",OFFSET('Water Data'!$I$27,0,10*ROW('Water Data'!I161)))</f>
        <v/>
      </c>
      <c r="CI167" s="277" t="str">
        <f ca="true">+IF(OFFSET('Water Data'!$I$28,0,10*ROW('Water Data'!I161))="","",OFFSET('Water Data'!$I$28,0,10*ROW('Water Data'!I161)))</f>
        <v/>
      </c>
      <c r="CJ167" s="277" t="str">
        <f ca="true">+IF(OFFSET('Water Data'!$I$29,0,10*ROW('Water Data'!I161))="","",OFFSET('Water Data'!$I$29,0,10*ROW('Water Data'!I161)))</f>
        <v/>
      </c>
      <c r="CK167" s="277" t="str">
        <f ca="true">+IF(OFFSET('Sanitation Data'!$D$28,0,10*ROW('Sanitation Data'!D161))="","",OFFSET('Sanitation Data'!$D$28,0,10*ROW('Sanitation Data'!D161)))</f>
        <v/>
      </c>
      <c r="CL167" s="277" t="str">
        <f ca="true">+IF(OFFSET('Sanitation Data'!$D$29,0,10*ROW('Sanitation Data'!D161))="","",OFFSET('Sanitation Data'!$D$29,0,10*ROW('Sanitation Data'!D161)))</f>
        <v/>
      </c>
      <c r="CM167" s="277" t="str">
        <f ca="true">+IF(OFFSET('Sanitation Data'!$D$30,0,10*ROW('Sanitation Data'!D161))="","",OFFSET('Sanitation Data'!$D$30,0,10*ROW('Sanitation Data'!D161)))</f>
        <v/>
      </c>
      <c r="CN167" s="277" t="str">
        <f ca="true">+IF(OFFSET('Sanitation Data'!$D$31,0,10*ROW('Sanitation Data'!D161))="","",OFFSET('Sanitation Data'!$D$31,0,10*ROW('Sanitation Data'!D161)))</f>
        <v/>
      </c>
      <c r="CO167" s="277" t="str">
        <f ca="true">+IF(OFFSET('Sanitation Data'!$D$32,0,10*ROW('Sanitation Data'!D161))="","",OFFSET('Sanitation Data'!$D$32,0,10*ROW('Sanitation Data'!D161)))</f>
        <v/>
      </c>
      <c r="CP167" s="277" t="str">
        <f ca="true">+IF(OFFSET('Sanitation Data'!$E$28,0,10*ROW('Sanitation Data'!E161))="","",OFFSET('Sanitation Data'!$E$28,0,10*ROW('Sanitation Data'!E161)))</f>
        <v/>
      </c>
      <c r="CQ167" s="277" t="str">
        <f ca="true">+IF(OFFSET('Sanitation Data'!$E$29,0,10*ROW('Sanitation Data'!E161))="","",OFFSET('Sanitation Data'!$E$29,0,10*ROW('Sanitation Data'!E161)))</f>
        <v/>
      </c>
      <c r="CR167" s="277" t="str">
        <f ca="true">+IF(OFFSET('Sanitation Data'!$E$30,0,10*ROW('Sanitation Data'!E161))="","",OFFSET('Sanitation Data'!$E$30,0,10*ROW('Sanitation Data'!E161)))</f>
        <v/>
      </c>
      <c r="CS167" s="277" t="str">
        <f ca="true">+IF(OFFSET('Sanitation Data'!$E$31,0,10*ROW('Sanitation Data'!E161))="","",OFFSET('Sanitation Data'!$E$31,0,10*ROW('Sanitation Data'!E161)))</f>
        <v/>
      </c>
      <c r="CT167" s="277" t="str">
        <f ca="true">+IF(OFFSET('Sanitation Data'!$E$32,0,10*ROW('Sanitation Data'!E161))="","",OFFSET('Sanitation Data'!$E$32,0,10*ROW('Sanitation Data'!E161)))</f>
        <v/>
      </c>
      <c r="CU167" s="277" t="str">
        <f ca="true">+IF(OFFSET('Sanitation Data'!$F$28,0,10*ROW('Sanitation Data'!F161))="","",OFFSET('Sanitation Data'!$F$28,0,10*ROW('Sanitation Data'!F161)))</f>
        <v/>
      </c>
      <c r="CV167" s="277" t="str">
        <f ca="true">+IF(OFFSET('Sanitation Data'!$F$29,0,10*ROW('Sanitation Data'!F161))="","",OFFSET('Sanitation Data'!$F$29,0,10*ROW('Sanitation Data'!F161)))</f>
        <v/>
      </c>
      <c r="CW167" s="277" t="str">
        <f ca="true">+IF(OFFSET('Sanitation Data'!$F$30,0,10*ROW('Sanitation Data'!F161))="","",OFFSET('Sanitation Data'!$F$30,0,10*ROW('Sanitation Data'!F161)))</f>
        <v/>
      </c>
      <c r="CX167" s="277" t="str">
        <f ca="true">+IF(OFFSET('Sanitation Data'!$F$31,0,10*ROW('Sanitation Data'!F161))="","",OFFSET('Sanitation Data'!$F$31,0,10*ROW('Sanitation Data'!F161)))</f>
        <v/>
      </c>
      <c r="CY167" s="277" t="str">
        <f ca="true">+IF(OFFSET('Sanitation Data'!$F$32,0,10*ROW('Sanitation Data'!F161))="","",OFFSET('Sanitation Data'!$F$32,0,10*ROW('Sanitation Data'!F161)))</f>
        <v/>
      </c>
      <c r="CZ167" s="277" t="str">
        <f ca="true">+IF(OFFSET('Sanitation Data'!$G$28,0,10*ROW('Sanitation Data'!G161))="","",OFFSET('Sanitation Data'!$G$28,0,10*ROW('Sanitation Data'!G161)))</f>
        <v/>
      </c>
      <c r="DA167" s="277" t="str">
        <f ca="true">+IF(OFFSET('Sanitation Data'!$G$29,0,10*ROW('Sanitation Data'!G161))="","",OFFSET('Sanitation Data'!$G$29,0,10*ROW('Sanitation Data'!G161)))</f>
        <v/>
      </c>
      <c r="DB167" s="277" t="str">
        <f ca="true">+IF(OFFSET('Sanitation Data'!$G$30,0,10*ROW('Sanitation Data'!G161))="","",OFFSET('Sanitation Data'!$G$30,0,10*ROW('Sanitation Data'!G161)))</f>
        <v/>
      </c>
      <c r="DC167" s="277" t="str">
        <f ca="true">+IF(OFFSET('Sanitation Data'!$G$31,0,10*ROW('Sanitation Data'!G161))="","",OFFSET('Sanitation Data'!$G$31,0,10*ROW('Sanitation Data'!G161)))</f>
        <v/>
      </c>
      <c r="DD167" s="277" t="str">
        <f ca="true">+IF(OFFSET('Sanitation Data'!$G$32,0,10*ROW('Sanitation Data'!G161))="","",OFFSET('Sanitation Data'!$G$32,0,10*ROW('Sanitation Data'!G161)))</f>
        <v/>
      </c>
      <c r="DE167" s="277" t="str">
        <f ca="true">+IF(OFFSET('Sanitation Data'!$H$28,0,10*ROW('Sanitation Data'!H161))="","",OFFSET('Sanitation Data'!$H$28,0,10*ROW('Sanitation Data'!H161)))</f>
        <v/>
      </c>
      <c r="DF167" s="277" t="str">
        <f ca="true">+IF(OFFSET('Sanitation Data'!$H$29,0,10*ROW('Sanitation Data'!H161))="","",OFFSET('Sanitation Data'!$H$29,0,10*ROW('Sanitation Data'!H161)))</f>
        <v/>
      </c>
      <c r="DG167" s="277" t="str">
        <f ca="true">+IF(OFFSET('Sanitation Data'!$H$30,0,10*ROW('Sanitation Data'!H161))="","",OFFSET('Sanitation Data'!$H$30,0,10*ROW('Sanitation Data'!H161)))</f>
        <v/>
      </c>
      <c r="DH167" s="277" t="str">
        <f ca="true">+IF(OFFSET('Sanitation Data'!$H$31,0,10*ROW('Sanitation Data'!H161))="","",OFFSET('Sanitation Data'!$H$31,0,10*ROW('Sanitation Data'!H161)))</f>
        <v/>
      </c>
      <c r="DI167" s="277" t="str">
        <f ca="true">+IF(OFFSET('Sanitation Data'!$H$32,0,10*ROW('Sanitation Data'!H161))="","",OFFSET('Sanitation Data'!$H$32,0,10*ROW('Sanitation Data'!H161)))</f>
        <v/>
      </c>
      <c r="DJ167" s="277" t="str">
        <f ca="true">+IF(OFFSET('Sanitation Data'!$I$28,0,10*ROW('Sanitation Data'!I161))="","",OFFSET('Sanitation Data'!$I$28,0,10*ROW('Sanitation Data'!I161)))</f>
        <v/>
      </c>
      <c r="DK167" s="277" t="str">
        <f ca="true">+IF(OFFSET('Sanitation Data'!$I$29,0,10*ROW('Sanitation Data'!I161))="","",OFFSET('Sanitation Data'!$I$29,0,10*ROW('Sanitation Data'!I161)))</f>
        <v/>
      </c>
      <c r="DL167" s="277" t="str">
        <f ca="true">+IF(OFFSET('Sanitation Data'!$I$30,0,10*ROW('Sanitation Data'!I161))="","",OFFSET('Sanitation Data'!$I$30,0,10*ROW('Sanitation Data'!I161)))</f>
        <v/>
      </c>
      <c r="DM167" s="277" t="str">
        <f ca="true">+IF(OFFSET('Sanitation Data'!$I$31,0,10*ROW('Sanitation Data'!I161))="","",OFFSET('Sanitation Data'!$I$31,0,10*ROW('Sanitation Data'!I161)))</f>
        <v/>
      </c>
      <c r="DN167" s="277" t="str">
        <f ca="true">+IF(OFFSET('Sanitation Data'!$I$32,0,10*ROW('Sanitation Data'!I161))="","",OFFSET('Sanitation Data'!$I$32,0,10*ROW('Sanitation Data'!I161)))</f>
        <v/>
      </c>
      <c r="DO167" s="277" t="str">
        <f ca="true">+IF(OFFSET('Hygiene Data'!$D$11,0,10*ROW('Hygiene Data'!D161))="","",OFFSET('Hygiene Data'!$D$11,0,10*ROW('Hygiene Data'!D161)))</f>
        <v/>
      </c>
      <c r="DP167" s="277" t="str">
        <f ca="true">+IF(OFFSET('Hygiene Data'!$D$12,0,10*ROW('Hygiene Data'!D161))="","",OFFSET('Hygiene Data'!$D$12,0,10*ROW('Hygiene Data'!D161)))</f>
        <v/>
      </c>
      <c r="DQ167" s="277" t="str">
        <f ca="true">+IF(OFFSET('Hygiene Data'!$D$13,0,10*ROW('Hygiene Data'!D161))="","",OFFSET('Hygiene Data'!$D$13,0,10*ROW('Hygiene Data'!D161)))</f>
        <v/>
      </c>
      <c r="DR167" s="277" t="str">
        <f ca="true">+IF(OFFSET('Hygiene Data'!$E$11,0,10*ROW('Hygiene Data'!E161))="","",OFFSET('Hygiene Data'!$E$11,0,10*ROW('Hygiene Data'!E161)))</f>
        <v/>
      </c>
      <c r="DS167" s="277" t="str">
        <f ca="true">+IF(OFFSET('Hygiene Data'!$E$12,0,10*ROW('Hygiene Data'!E161))="","",OFFSET('Hygiene Data'!$E$12,0,10*ROW('Hygiene Data'!E161)))</f>
        <v/>
      </c>
      <c r="DT167" s="277" t="str">
        <f ca="true">+IF(OFFSET('Hygiene Data'!$E$13,0,10*ROW('Hygiene Data'!E161))="","",OFFSET('Hygiene Data'!$E$13,0,10*ROW('Hygiene Data'!E161)))</f>
        <v/>
      </c>
      <c r="DU167" s="277" t="str">
        <f ca="true">+IF(OFFSET('Hygiene Data'!$F$11,0,10*ROW('Hygiene Data'!F161))="","",OFFSET('Hygiene Data'!$F$11,0,10*ROW('Hygiene Data'!F161)))</f>
        <v/>
      </c>
      <c r="DV167" s="277" t="str">
        <f ca="true">+IF(OFFSET('Hygiene Data'!$F$12,0,10*ROW('Hygiene Data'!F161))="","",OFFSET('Hygiene Data'!$F$12,0,10*ROW('Hygiene Data'!F161)))</f>
        <v/>
      </c>
      <c r="DW167" s="277" t="str">
        <f ca="true">+IF(OFFSET('Hygiene Data'!$F$13,0,10*ROW('Hygiene Data'!F161))="","",OFFSET('Hygiene Data'!$F$13,0,10*ROW('Hygiene Data'!F161)))</f>
        <v/>
      </c>
      <c r="DX167" s="277" t="str">
        <f ca="true">+IF(OFFSET('Hygiene Data'!$G$11,0,10*ROW('Hygiene Data'!G161))="","",OFFSET('Hygiene Data'!$G$11,0,10*ROW('Hygiene Data'!G161)))</f>
        <v/>
      </c>
      <c r="DY167" s="277" t="str">
        <f ca="true">+IF(OFFSET('Hygiene Data'!$G$12,0,10*ROW('Hygiene Data'!G161))="","",OFFSET('Hygiene Data'!$G$12,0,10*ROW('Hygiene Data'!G161)))</f>
        <v/>
      </c>
      <c r="DZ167" s="277" t="str">
        <f ca="true">+IF(OFFSET('Hygiene Data'!$G$13,0,10*ROW('Hygiene Data'!G161))="","",OFFSET('Hygiene Data'!$G$13,0,10*ROW('Hygiene Data'!G161)))</f>
        <v/>
      </c>
      <c r="EA167" s="277" t="str">
        <f ca="true">+IF(OFFSET('Hygiene Data'!$H$11,0,10*ROW('Hygiene Data'!H161))="","",OFFSET('Hygiene Data'!$H$11,0,10*ROW('Hygiene Data'!H161)))</f>
        <v/>
      </c>
      <c r="EB167" s="277" t="str">
        <f ca="true">+IF(OFFSET('Hygiene Data'!$H$12,0,10*ROW('Hygiene Data'!H161))="","",OFFSET('Hygiene Data'!$H$12,0,10*ROW('Hygiene Data'!H161)))</f>
        <v/>
      </c>
      <c r="EC167" s="277" t="str">
        <f ca="true">+IF(OFFSET('Hygiene Data'!$H$13,0,10*ROW('Hygiene Data'!H161))="","",OFFSET('Hygiene Data'!$H$13,0,10*ROW('Hygiene Data'!H161)))</f>
        <v/>
      </c>
      <c r="ED167" s="277" t="str">
        <f ca="true">+IF(OFFSET('Hygiene Data'!$I$11,0,10*ROW('Hygiene Data'!I161))="","",OFFSET('Hygiene Data'!$I$11,0,10*ROW('Hygiene Data'!I161)))</f>
        <v/>
      </c>
      <c r="EE167" s="277" t="str">
        <f ca="true">+IF(OFFSET('Hygiene Data'!$I$12,0,10*ROW('Hygiene Data'!I161))="","",OFFSET('Hygiene Data'!$I$12,0,10*ROW('Hygiene Data'!I161)))</f>
        <v/>
      </c>
      <c r="EF167" s="277"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33" t="str">
        <f t="shared" ca="true" si="2"/>
        <v/>
      </c>
      <c r="D168" s="92"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2"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2"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2"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2"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2"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2"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2"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2"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2"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2"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2"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2"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2"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2"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2"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2"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2"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3"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3"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3"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3"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3"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3"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3"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3"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3"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3"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3"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3"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3"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3"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3"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3"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3"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3"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3"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3"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3"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3"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3"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3"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3"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3"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3"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3"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3"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3"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4"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4"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4"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4"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4"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4"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4"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4"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4"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4"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4"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4"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4"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4"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4"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4"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4"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4"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7"/>
      <c r="BS168" s="277" t="str">
        <f ca="true">+IF(OFFSET('Water Data'!$D$27,0,10*ROW('Water Data'!D162))="","",OFFSET('Water Data'!$D$27,0,10*ROW('Water Data'!D162)))</f>
        <v/>
      </c>
      <c r="BT168" s="277" t="str">
        <f ca="true">+IF(OFFSET('Water Data'!$D$28,0,10*ROW('Water Data'!D162))="","",OFFSET('Water Data'!$D$28,0,10*ROW('Water Data'!D162)))</f>
        <v/>
      </c>
      <c r="BU168" s="277" t="str">
        <f ca="true">+IF(OFFSET('Water Data'!$D$29,0,10*ROW('Water Data'!D162))="","",OFFSET('Water Data'!$D$29,0,10*ROW('Water Data'!D162)))</f>
        <v/>
      </c>
      <c r="BV168" s="277" t="str">
        <f ca="true">+IF(OFFSET('Water Data'!$E$27,0,10*ROW('Water Data'!E162))="","",OFFSET('Water Data'!$E$27,0,10*ROW('Water Data'!E162)))</f>
        <v/>
      </c>
      <c r="BW168" s="277" t="str">
        <f ca="true">+IF(OFFSET('Water Data'!$E$28,0,10*ROW('Water Data'!E162))="","",OFFSET('Water Data'!$E$28,0,10*ROW('Water Data'!E162)))</f>
        <v/>
      </c>
      <c r="BX168" s="277" t="str">
        <f ca="true">+IF(OFFSET('Water Data'!$E$29,0,10*ROW('Water Data'!E162))="","",OFFSET('Water Data'!$E$29,0,10*ROW('Water Data'!E162)))</f>
        <v/>
      </c>
      <c r="BY168" s="277" t="str">
        <f ca="true">+IF(OFFSET('Water Data'!$F$27,0,10*ROW('Water Data'!F162))="","",OFFSET('Water Data'!$F$27,0,10*ROW('Water Data'!F162)))</f>
        <v/>
      </c>
      <c r="BZ168" s="277" t="str">
        <f ca="true">+IF(OFFSET('Water Data'!$F$28,0,10*ROW('Water Data'!F162))="","",OFFSET('Water Data'!$F$28,0,10*ROW('Water Data'!F162)))</f>
        <v/>
      </c>
      <c r="CA168" s="277" t="str">
        <f ca="true">+IF(OFFSET('Water Data'!$F$29,0,10*ROW('Water Data'!F162))="","",OFFSET('Water Data'!$F$29,0,10*ROW('Water Data'!F162)))</f>
        <v/>
      </c>
      <c r="CB168" s="277" t="str">
        <f ca="true">+IF(OFFSET('Water Data'!$G$27,0,10*ROW('Water Data'!G162))="","",OFFSET('Water Data'!$G$27,0,10*ROW('Water Data'!G162)))</f>
        <v/>
      </c>
      <c r="CC168" s="277" t="str">
        <f ca="true">+IF(OFFSET('Water Data'!$G$28,0,10*ROW('Water Data'!G162))="","",OFFSET('Water Data'!$G$28,0,10*ROW('Water Data'!G162)))</f>
        <v/>
      </c>
      <c r="CD168" s="277" t="str">
        <f ca="true">+IF(OFFSET('Water Data'!$G$29,0,10*ROW('Water Data'!G162))="","",OFFSET('Water Data'!$G$29,0,10*ROW('Water Data'!G162)))</f>
        <v/>
      </c>
      <c r="CE168" s="277" t="str">
        <f ca="true">+IF(OFFSET('Water Data'!$H$27,0,10*ROW('Water Data'!H162))="","",OFFSET('Water Data'!$H$27,0,10*ROW('Water Data'!H162)))</f>
        <v/>
      </c>
      <c r="CF168" s="277" t="str">
        <f ca="true">+IF(OFFSET('Water Data'!$H$28,0,10*ROW('Water Data'!H162))="","",OFFSET('Water Data'!$H$28,0,10*ROW('Water Data'!H162)))</f>
        <v/>
      </c>
      <c r="CG168" s="277" t="str">
        <f ca="true">+IF(OFFSET('Water Data'!$H$29,0,10*ROW('Water Data'!H162))="","",OFFSET('Water Data'!$H$29,0,10*ROW('Water Data'!H162)))</f>
        <v/>
      </c>
      <c r="CH168" s="277" t="str">
        <f ca="true">+IF(OFFSET('Water Data'!$I$27,0,10*ROW('Water Data'!I162))="","",OFFSET('Water Data'!$I$27,0,10*ROW('Water Data'!I162)))</f>
        <v/>
      </c>
      <c r="CI168" s="277" t="str">
        <f ca="true">+IF(OFFSET('Water Data'!$I$28,0,10*ROW('Water Data'!I162))="","",OFFSET('Water Data'!$I$28,0,10*ROW('Water Data'!I162)))</f>
        <v/>
      </c>
      <c r="CJ168" s="277" t="str">
        <f ca="true">+IF(OFFSET('Water Data'!$I$29,0,10*ROW('Water Data'!I162))="","",OFFSET('Water Data'!$I$29,0,10*ROW('Water Data'!I162)))</f>
        <v/>
      </c>
      <c r="CK168" s="277" t="str">
        <f ca="true">+IF(OFFSET('Sanitation Data'!$D$28,0,10*ROW('Sanitation Data'!D162))="","",OFFSET('Sanitation Data'!$D$28,0,10*ROW('Sanitation Data'!D162)))</f>
        <v/>
      </c>
      <c r="CL168" s="277" t="str">
        <f ca="true">+IF(OFFSET('Sanitation Data'!$D$29,0,10*ROW('Sanitation Data'!D162))="","",OFFSET('Sanitation Data'!$D$29,0,10*ROW('Sanitation Data'!D162)))</f>
        <v/>
      </c>
      <c r="CM168" s="277" t="str">
        <f ca="true">+IF(OFFSET('Sanitation Data'!$D$30,0,10*ROW('Sanitation Data'!D162))="","",OFFSET('Sanitation Data'!$D$30,0,10*ROW('Sanitation Data'!D162)))</f>
        <v/>
      </c>
      <c r="CN168" s="277" t="str">
        <f ca="true">+IF(OFFSET('Sanitation Data'!$D$31,0,10*ROW('Sanitation Data'!D162))="","",OFFSET('Sanitation Data'!$D$31,0,10*ROW('Sanitation Data'!D162)))</f>
        <v/>
      </c>
      <c r="CO168" s="277" t="str">
        <f ca="true">+IF(OFFSET('Sanitation Data'!$D$32,0,10*ROW('Sanitation Data'!D162))="","",OFFSET('Sanitation Data'!$D$32,0,10*ROW('Sanitation Data'!D162)))</f>
        <v/>
      </c>
      <c r="CP168" s="277" t="str">
        <f ca="true">+IF(OFFSET('Sanitation Data'!$E$28,0,10*ROW('Sanitation Data'!E162))="","",OFFSET('Sanitation Data'!$E$28,0,10*ROW('Sanitation Data'!E162)))</f>
        <v/>
      </c>
      <c r="CQ168" s="277" t="str">
        <f ca="true">+IF(OFFSET('Sanitation Data'!$E$29,0,10*ROW('Sanitation Data'!E162))="","",OFFSET('Sanitation Data'!$E$29,0,10*ROW('Sanitation Data'!E162)))</f>
        <v/>
      </c>
      <c r="CR168" s="277" t="str">
        <f ca="true">+IF(OFFSET('Sanitation Data'!$E$30,0,10*ROW('Sanitation Data'!E162))="","",OFFSET('Sanitation Data'!$E$30,0,10*ROW('Sanitation Data'!E162)))</f>
        <v/>
      </c>
      <c r="CS168" s="277" t="str">
        <f ca="true">+IF(OFFSET('Sanitation Data'!$E$31,0,10*ROW('Sanitation Data'!E162))="","",OFFSET('Sanitation Data'!$E$31,0,10*ROW('Sanitation Data'!E162)))</f>
        <v/>
      </c>
      <c r="CT168" s="277" t="str">
        <f ca="true">+IF(OFFSET('Sanitation Data'!$E$32,0,10*ROW('Sanitation Data'!E162))="","",OFFSET('Sanitation Data'!$E$32,0,10*ROW('Sanitation Data'!E162)))</f>
        <v/>
      </c>
      <c r="CU168" s="277" t="str">
        <f ca="true">+IF(OFFSET('Sanitation Data'!$F$28,0,10*ROW('Sanitation Data'!F162))="","",OFFSET('Sanitation Data'!$F$28,0,10*ROW('Sanitation Data'!F162)))</f>
        <v/>
      </c>
      <c r="CV168" s="277" t="str">
        <f ca="true">+IF(OFFSET('Sanitation Data'!$F$29,0,10*ROW('Sanitation Data'!F162))="","",OFFSET('Sanitation Data'!$F$29,0,10*ROW('Sanitation Data'!F162)))</f>
        <v/>
      </c>
      <c r="CW168" s="277" t="str">
        <f ca="true">+IF(OFFSET('Sanitation Data'!$F$30,0,10*ROW('Sanitation Data'!F162))="","",OFFSET('Sanitation Data'!$F$30,0,10*ROW('Sanitation Data'!F162)))</f>
        <v/>
      </c>
      <c r="CX168" s="277" t="str">
        <f ca="true">+IF(OFFSET('Sanitation Data'!$F$31,0,10*ROW('Sanitation Data'!F162))="","",OFFSET('Sanitation Data'!$F$31,0,10*ROW('Sanitation Data'!F162)))</f>
        <v/>
      </c>
      <c r="CY168" s="277" t="str">
        <f ca="true">+IF(OFFSET('Sanitation Data'!$F$32,0,10*ROW('Sanitation Data'!F162))="","",OFFSET('Sanitation Data'!$F$32,0,10*ROW('Sanitation Data'!F162)))</f>
        <v/>
      </c>
      <c r="CZ168" s="277" t="str">
        <f ca="true">+IF(OFFSET('Sanitation Data'!$G$28,0,10*ROW('Sanitation Data'!G162))="","",OFFSET('Sanitation Data'!$G$28,0,10*ROW('Sanitation Data'!G162)))</f>
        <v/>
      </c>
      <c r="DA168" s="277" t="str">
        <f ca="true">+IF(OFFSET('Sanitation Data'!$G$29,0,10*ROW('Sanitation Data'!G162))="","",OFFSET('Sanitation Data'!$G$29,0,10*ROW('Sanitation Data'!G162)))</f>
        <v/>
      </c>
      <c r="DB168" s="277" t="str">
        <f ca="true">+IF(OFFSET('Sanitation Data'!$G$30,0,10*ROW('Sanitation Data'!G162))="","",OFFSET('Sanitation Data'!$G$30,0,10*ROW('Sanitation Data'!G162)))</f>
        <v/>
      </c>
      <c r="DC168" s="277" t="str">
        <f ca="true">+IF(OFFSET('Sanitation Data'!$G$31,0,10*ROW('Sanitation Data'!G162))="","",OFFSET('Sanitation Data'!$G$31,0,10*ROW('Sanitation Data'!G162)))</f>
        <v/>
      </c>
      <c r="DD168" s="277" t="str">
        <f ca="true">+IF(OFFSET('Sanitation Data'!$G$32,0,10*ROW('Sanitation Data'!G162))="","",OFFSET('Sanitation Data'!$G$32,0,10*ROW('Sanitation Data'!G162)))</f>
        <v/>
      </c>
      <c r="DE168" s="277" t="str">
        <f ca="true">+IF(OFFSET('Sanitation Data'!$H$28,0,10*ROW('Sanitation Data'!H162))="","",OFFSET('Sanitation Data'!$H$28,0,10*ROW('Sanitation Data'!H162)))</f>
        <v/>
      </c>
      <c r="DF168" s="277" t="str">
        <f ca="true">+IF(OFFSET('Sanitation Data'!$H$29,0,10*ROW('Sanitation Data'!H162))="","",OFFSET('Sanitation Data'!$H$29,0,10*ROW('Sanitation Data'!H162)))</f>
        <v/>
      </c>
      <c r="DG168" s="277" t="str">
        <f ca="true">+IF(OFFSET('Sanitation Data'!$H$30,0,10*ROW('Sanitation Data'!H162))="","",OFFSET('Sanitation Data'!$H$30,0,10*ROW('Sanitation Data'!H162)))</f>
        <v/>
      </c>
      <c r="DH168" s="277" t="str">
        <f ca="true">+IF(OFFSET('Sanitation Data'!$H$31,0,10*ROW('Sanitation Data'!H162))="","",OFFSET('Sanitation Data'!$H$31,0,10*ROW('Sanitation Data'!H162)))</f>
        <v/>
      </c>
      <c r="DI168" s="277" t="str">
        <f ca="true">+IF(OFFSET('Sanitation Data'!$H$32,0,10*ROW('Sanitation Data'!H162))="","",OFFSET('Sanitation Data'!$H$32,0,10*ROW('Sanitation Data'!H162)))</f>
        <v/>
      </c>
      <c r="DJ168" s="277" t="str">
        <f ca="true">+IF(OFFSET('Sanitation Data'!$I$28,0,10*ROW('Sanitation Data'!I162))="","",OFFSET('Sanitation Data'!$I$28,0,10*ROW('Sanitation Data'!I162)))</f>
        <v/>
      </c>
      <c r="DK168" s="277" t="str">
        <f ca="true">+IF(OFFSET('Sanitation Data'!$I$29,0,10*ROW('Sanitation Data'!I162))="","",OFFSET('Sanitation Data'!$I$29,0,10*ROW('Sanitation Data'!I162)))</f>
        <v/>
      </c>
      <c r="DL168" s="277" t="str">
        <f ca="true">+IF(OFFSET('Sanitation Data'!$I$30,0,10*ROW('Sanitation Data'!I162))="","",OFFSET('Sanitation Data'!$I$30,0,10*ROW('Sanitation Data'!I162)))</f>
        <v/>
      </c>
      <c r="DM168" s="277" t="str">
        <f ca="true">+IF(OFFSET('Sanitation Data'!$I$31,0,10*ROW('Sanitation Data'!I162))="","",OFFSET('Sanitation Data'!$I$31,0,10*ROW('Sanitation Data'!I162)))</f>
        <v/>
      </c>
      <c r="DN168" s="277" t="str">
        <f ca="true">+IF(OFFSET('Sanitation Data'!$I$32,0,10*ROW('Sanitation Data'!I162))="","",OFFSET('Sanitation Data'!$I$32,0,10*ROW('Sanitation Data'!I162)))</f>
        <v/>
      </c>
      <c r="DO168" s="277" t="str">
        <f ca="true">+IF(OFFSET('Hygiene Data'!$D$11,0,10*ROW('Hygiene Data'!D162))="","",OFFSET('Hygiene Data'!$D$11,0,10*ROW('Hygiene Data'!D162)))</f>
        <v/>
      </c>
      <c r="DP168" s="277" t="str">
        <f ca="true">+IF(OFFSET('Hygiene Data'!$D$12,0,10*ROW('Hygiene Data'!D162))="","",OFFSET('Hygiene Data'!$D$12,0,10*ROW('Hygiene Data'!D162)))</f>
        <v/>
      </c>
      <c r="DQ168" s="277" t="str">
        <f ca="true">+IF(OFFSET('Hygiene Data'!$D$13,0,10*ROW('Hygiene Data'!D162))="","",OFFSET('Hygiene Data'!$D$13,0,10*ROW('Hygiene Data'!D162)))</f>
        <v/>
      </c>
      <c r="DR168" s="277" t="str">
        <f ca="true">+IF(OFFSET('Hygiene Data'!$E$11,0,10*ROW('Hygiene Data'!E162))="","",OFFSET('Hygiene Data'!$E$11,0,10*ROW('Hygiene Data'!E162)))</f>
        <v/>
      </c>
      <c r="DS168" s="277" t="str">
        <f ca="true">+IF(OFFSET('Hygiene Data'!$E$12,0,10*ROW('Hygiene Data'!E162))="","",OFFSET('Hygiene Data'!$E$12,0,10*ROW('Hygiene Data'!E162)))</f>
        <v/>
      </c>
      <c r="DT168" s="277" t="str">
        <f ca="true">+IF(OFFSET('Hygiene Data'!$E$13,0,10*ROW('Hygiene Data'!E162))="","",OFFSET('Hygiene Data'!$E$13,0,10*ROW('Hygiene Data'!E162)))</f>
        <v/>
      </c>
      <c r="DU168" s="277" t="str">
        <f ca="true">+IF(OFFSET('Hygiene Data'!$F$11,0,10*ROW('Hygiene Data'!F162))="","",OFFSET('Hygiene Data'!$F$11,0,10*ROW('Hygiene Data'!F162)))</f>
        <v/>
      </c>
      <c r="DV168" s="277" t="str">
        <f ca="true">+IF(OFFSET('Hygiene Data'!$F$12,0,10*ROW('Hygiene Data'!F162))="","",OFFSET('Hygiene Data'!$F$12,0,10*ROW('Hygiene Data'!F162)))</f>
        <v/>
      </c>
      <c r="DW168" s="277" t="str">
        <f ca="true">+IF(OFFSET('Hygiene Data'!$F$13,0,10*ROW('Hygiene Data'!F162))="","",OFFSET('Hygiene Data'!$F$13,0,10*ROW('Hygiene Data'!F162)))</f>
        <v/>
      </c>
      <c r="DX168" s="277" t="str">
        <f ca="true">+IF(OFFSET('Hygiene Data'!$G$11,0,10*ROW('Hygiene Data'!G162))="","",OFFSET('Hygiene Data'!$G$11,0,10*ROW('Hygiene Data'!G162)))</f>
        <v/>
      </c>
      <c r="DY168" s="277" t="str">
        <f ca="true">+IF(OFFSET('Hygiene Data'!$G$12,0,10*ROW('Hygiene Data'!G162))="","",OFFSET('Hygiene Data'!$G$12,0,10*ROW('Hygiene Data'!G162)))</f>
        <v/>
      </c>
      <c r="DZ168" s="277" t="str">
        <f ca="true">+IF(OFFSET('Hygiene Data'!$G$13,0,10*ROW('Hygiene Data'!G162))="","",OFFSET('Hygiene Data'!$G$13,0,10*ROW('Hygiene Data'!G162)))</f>
        <v/>
      </c>
      <c r="EA168" s="277" t="str">
        <f ca="true">+IF(OFFSET('Hygiene Data'!$H$11,0,10*ROW('Hygiene Data'!H162))="","",OFFSET('Hygiene Data'!$H$11,0,10*ROW('Hygiene Data'!H162)))</f>
        <v/>
      </c>
      <c r="EB168" s="277" t="str">
        <f ca="true">+IF(OFFSET('Hygiene Data'!$H$12,0,10*ROW('Hygiene Data'!H162))="","",OFFSET('Hygiene Data'!$H$12,0,10*ROW('Hygiene Data'!H162)))</f>
        <v/>
      </c>
      <c r="EC168" s="277" t="str">
        <f ca="true">+IF(OFFSET('Hygiene Data'!$H$13,0,10*ROW('Hygiene Data'!H162))="","",OFFSET('Hygiene Data'!$H$13,0,10*ROW('Hygiene Data'!H162)))</f>
        <v/>
      </c>
      <c r="ED168" s="277" t="str">
        <f ca="true">+IF(OFFSET('Hygiene Data'!$I$11,0,10*ROW('Hygiene Data'!I162))="","",OFFSET('Hygiene Data'!$I$11,0,10*ROW('Hygiene Data'!I162)))</f>
        <v/>
      </c>
      <c r="EE168" s="277" t="str">
        <f ca="true">+IF(OFFSET('Hygiene Data'!$I$12,0,10*ROW('Hygiene Data'!I162))="","",OFFSET('Hygiene Data'!$I$12,0,10*ROW('Hygiene Data'!I162)))</f>
        <v/>
      </c>
      <c r="EF168" s="277"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33" t="str">
        <f t="shared" ca="true" si="2"/>
        <v/>
      </c>
      <c r="D169" s="92"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2"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2"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2"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2"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2"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2"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2"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2"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2"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2"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2"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2"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2"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2"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2"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2"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2"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3"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3"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3"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3"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3"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3"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3"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3"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3"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3"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3"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3"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3"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3"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3"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3"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3"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3"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3"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3"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3"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3"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3"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3"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3"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3"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3"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3"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3"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3"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4"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4"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4"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4"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4"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4"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4"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4"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4"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4"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4"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4"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4"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4"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4"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4"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4"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4"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7"/>
      <c r="BS169" s="277" t="str">
        <f ca="true">+IF(OFFSET('Water Data'!$D$27,0,10*ROW('Water Data'!D163))="","",OFFSET('Water Data'!$D$27,0,10*ROW('Water Data'!D163)))</f>
        <v/>
      </c>
      <c r="BT169" s="277" t="str">
        <f ca="true">+IF(OFFSET('Water Data'!$D$28,0,10*ROW('Water Data'!D163))="","",OFFSET('Water Data'!$D$28,0,10*ROW('Water Data'!D163)))</f>
        <v/>
      </c>
      <c r="BU169" s="277" t="str">
        <f ca="true">+IF(OFFSET('Water Data'!$D$29,0,10*ROW('Water Data'!D163))="","",OFFSET('Water Data'!$D$29,0,10*ROW('Water Data'!D163)))</f>
        <v/>
      </c>
      <c r="BV169" s="277" t="str">
        <f ca="true">+IF(OFFSET('Water Data'!$E$27,0,10*ROW('Water Data'!E163))="","",OFFSET('Water Data'!$E$27,0,10*ROW('Water Data'!E163)))</f>
        <v/>
      </c>
      <c r="BW169" s="277" t="str">
        <f ca="true">+IF(OFFSET('Water Data'!$E$28,0,10*ROW('Water Data'!E163))="","",OFFSET('Water Data'!$E$28,0,10*ROW('Water Data'!E163)))</f>
        <v/>
      </c>
      <c r="BX169" s="277" t="str">
        <f ca="true">+IF(OFFSET('Water Data'!$E$29,0,10*ROW('Water Data'!E163))="","",OFFSET('Water Data'!$E$29,0,10*ROW('Water Data'!E163)))</f>
        <v/>
      </c>
      <c r="BY169" s="277" t="str">
        <f ca="true">+IF(OFFSET('Water Data'!$F$27,0,10*ROW('Water Data'!F163))="","",OFFSET('Water Data'!$F$27,0,10*ROW('Water Data'!F163)))</f>
        <v/>
      </c>
      <c r="BZ169" s="277" t="str">
        <f ca="true">+IF(OFFSET('Water Data'!$F$28,0,10*ROW('Water Data'!F163))="","",OFFSET('Water Data'!$F$28,0,10*ROW('Water Data'!F163)))</f>
        <v/>
      </c>
      <c r="CA169" s="277" t="str">
        <f ca="true">+IF(OFFSET('Water Data'!$F$29,0,10*ROW('Water Data'!F163))="","",OFFSET('Water Data'!$F$29,0,10*ROW('Water Data'!F163)))</f>
        <v/>
      </c>
      <c r="CB169" s="277" t="str">
        <f ca="true">+IF(OFFSET('Water Data'!$G$27,0,10*ROW('Water Data'!G163))="","",OFFSET('Water Data'!$G$27,0,10*ROW('Water Data'!G163)))</f>
        <v/>
      </c>
      <c r="CC169" s="277" t="str">
        <f ca="true">+IF(OFFSET('Water Data'!$G$28,0,10*ROW('Water Data'!G163))="","",OFFSET('Water Data'!$G$28,0,10*ROW('Water Data'!G163)))</f>
        <v/>
      </c>
      <c r="CD169" s="277" t="str">
        <f ca="true">+IF(OFFSET('Water Data'!$G$29,0,10*ROW('Water Data'!G163))="","",OFFSET('Water Data'!$G$29,0,10*ROW('Water Data'!G163)))</f>
        <v/>
      </c>
      <c r="CE169" s="277" t="str">
        <f ca="true">+IF(OFFSET('Water Data'!$H$27,0,10*ROW('Water Data'!H163))="","",OFFSET('Water Data'!$H$27,0,10*ROW('Water Data'!H163)))</f>
        <v/>
      </c>
      <c r="CF169" s="277" t="str">
        <f ca="true">+IF(OFFSET('Water Data'!$H$28,0,10*ROW('Water Data'!H163))="","",OFFSET('Water Data'!$H$28,0,10*ROW('Water Data'!H163)))</f>
        <v/>
      </c>
      <c r="CG169" s="277" t="str">
        <f ca="true">+IF(OFFSET('Water Data'!$H$29,0,10*ROW('Water Data'!H163))="","",OFFSET('Water Data'!$H$29,0,10*ROW('Water Data'!H163)))</f>
        <v/>
      </c>
      <c r="CH169" s="277" t="str">
        <f ca="true">+IF(OFFSET('Water Data'!$I$27,0,10*ROW('Water Data'!I163))="","",OFFSET('Water Data'!$I$27,0,10*ROW('Water Data'!I163)))</f>
        <v/>
      </c>
      <c r="CI169" s="277" t="str">
        <f ca="true">+IF(OFFSET('Water Data'!$I$28,0,10*ROW('Water Data'!I163))="","",OFFSET('Water Data'!$I$28,0,10*ROW('Water Data'!I163)))</f>
        <v/>
      </c>
      <c r="CJ169" s="277" t="str">
        <f ca="true">+IF(OFFSET('Water Data'!$I$29,0,10*ROW('Water Data'!I163))="","",OFFSET('Water Data'!$I$29,0,10*ROW('Water Data'!I163)))</f>
        <v/>
      </c>
      <c r="CK169" s="277" t="str">
        <f ca="true">+IF(OFFSET('Sanitation Data'!$D$28,0,10*ROW('Sanitation Data'!D163))="","",OFFSET('Sanitation Data'!$D$28,0,10*ROW('Sanitation Data'!D163)))</f>
        <v/>
      </c>
      <c r="CL169" s="277" t="str">
        <f ca="true">+IF(OFFSET('Sanitation Data'!$D$29,0,10*ROW('Sanitation Data'!D163))="","",OFFSET('Sanitation Data'!$D$29,0,10*ROW('Sanitation Data'!D163)))</f>
        <v/>
      </c>
      <c r="CM169" s="277" t="str">
        <f ca="true">+IF(OFFSET('Sanitation Data'!$D$30,0,10*ROW('Sanitation Data'!D163))="","",OFFSET('Sanitation Data'!$D$30,0,10*ROW('Sanitation Data'!D163)))</f>
        <v/>
      </c>
      <c r="CN169" s="277" t="str">
        <f ca="true">+IF(OFFSET('Sanitation Data'!$D$31,0,10*ROW('Sanitation Data'!D163))="","",OFFSET('Sanitation Data'!$D$31,0,10*ROW('Sanitation Data'!D163)))</f>
        <v/>
      </c>
      <c r="CO169" s="277" t="str">
        <f ca="true">+IF(OFFSET('Sanitation Data'!$D$32,0,10*ROW('Sanitation Data'!D163))="","",OFFSET('Sanitation Data'!$D$32,0,10*ROW('Sanitation Data'!D163)))</f>
        <v/>
      </c>
      <c r="CP169" s="277" t="str">
        <f ca="true">+IF(OFFSET('Sanitation Data'!$E$28,0,10*ROW('Sanitation Data'!E163))="","",OFFSET('Sanitation Data'!$E$28,0,10*ROW('Sanitation Data'!E163)))</f>
        <v/>
      </c>
      <c r="CQ169" s="277" t="str">
        <f ca="true">+IF(OFFSET('Sanitation Data'!$E$29,0,10*ROW('Sanitation Data'!E163))="","",OFFSET('Sanitation Data'!$E$29,0,10*ROW('Sanitation Data'!E163)))</f>
        <v/>
      </c>
      <c r="CR169" s="277" t="str">
        <f ca="true">+IF(OFFSET('Sanitation Data'!$E$30,0,10*ROW('Sanitation Data'!E163))="","",OFFSET('Sanitation Data'!$E$30,0,10*ROW('Sanitation Data'!E163)))</f>
        <v/>
      </c>
      <c r="CS169" s="277" t="str">
        <f ca="true">+IF(OFFSET('Sanitation Data'!$E$31,0,10*ROW('Sanitation Data'!E163))="","",OFFSET('Sanitation Data'!$E$31,0,10*ROW('Sanitation Data'!E163)))</f>
        <v/>
      </c>
      <c r="CT169" s="277" t="str">
        <f ca="true">+IF(OFFSET('Sanitation Data'!$E$32,0,10*ROW('Sanitation Data'!E163))="","",OFFSET('Sanitation Data'!$E$32,0,10*ROW('Sanitation Data'!E163)))</f>
        <v/>
      </c>
      <c r="CU169" s="277" t="str">
        <f ca="true">+IF(OFFSET('Sanitation Data'!$F$28,0,10*ROW('Sanitation Data'!F163))="","",OFFSET('Sanitation Data'!$F$28,0,10*ROW('Sanitation Data'!F163)))</f>
        <v/>
      </c>
      <c r="CV169" s="277" t="str">
        <f ca="true">+IF(OFFSET('Sanitation Data'!$F$29,0,10*ROW('Sanitation Data'!F163))="","",OFFSET('Sanitation Data'!$F$29,0,10*ROW('Sanitation Data'!F163)))</f>
        <v/>
      </c>
      <c r="CW169" s="277" t="str">
        <f ca="true">+IF(OFFSET('Sanitation Data'!$F$30,0,10*ROW('Sanitation Data'!F163))="","",OFFSET('Sanitation Data'!$F$30,0,10*ROW('Sanitation Data'!F163)))</f>
        <v/>
      </c>
      <c r="CX169" s="277" t="str">
        <f ca="true">+IF(OFFSET('Sanitation Data'!$F$31,0,10*ROW('Sanitation Data'!F163))="","",OFFSET('Sanitation Data'!$F$31,0,10*ROW('Sanitation Data'!F163)))</f>
        <v/>
      </c>
      <c r="CY169" s="277" t="str">
        <f ca="true">+IF(OFFSET('Sanitation Data'!$F$32,0,10*ROW('Sanitation Data'!F163))="","",OFFSET('Sanitation Data'!$F$32,0,10*ROW('Sanitation Data'!F163)))</f>
        <v/>
      </c>
      <c r="CZ169" s="277" t="str">
        <f ca="true">+IF(OFFSET('Sanitation Data'!$G$28,0,10*ROW('Sanitation Data'!G163))="","",OFFSET('Sanitation Data'!$G$28,0,10*ROW('Sanitation Data'!G163)))</f>
        <v/>
      </c>
      <c r="DA169" s="277" t="str">
        <f ca="true">+IF(OFFSET('Sanitation Data'!$G$29,0,10*ROW('Sanitation Data'!G163))="","",OFFSET('Sanitation Data'!$G$29,0,10*ROW('Sanitation Data'!G163)))</f>
        <v/>
      </c>
      <c r="DB169" s="277" t="str">
        <f ca="true">+IF(OFFSET('Sanitation Data'!$G$30,0,10*ROW('Sanitation Data'!G163))="","",OFFSET('Sanitation Data'!$G$30,0,10*ROW('Sanitation Data'!G163)))</f>
        <v/>
      </c>
      <c r="DC169" s="277" t="str">
        <f ca="true">+IF(OFFSET('Sanitation Data'!$G$31,0,10*ROW('Sanitation Data'!G163))="","",OFFSET('Sanitation Data'!$G$31,0,10*ROW('Sanitation Data'!G163)))</f>
        <v/>
      </c>
      <c r="DD169" s="277" t="str">
        <f ca="true">+IF(OFFSET('Sanitation Data'!$G$32,0,10*ROW('Sanitation Data'!G163))="","",OFFSET('Sanitation Data'!$G$32,0,10*ROW('Sanitation Data'!G163)))</f>
        <v/>
      </c>
      <c r="DE169" s="277" t="str">
        <f ca="true">+IF(OFFSET('Sanitation Data'!$H$28,0,10*ROW('Sanitation Data'!H163))="","",OFFSET('Sanitation Data'!$H$28,0,10*ROW('Sanitation Data'!H163)))</f>
        <v/>
      </c>
      <c r="DF169" s="277" t="str">
        <f ca="true">+IF(OFFSET('Sanitation Data'!$H$29,0,10*ROW('Sanitation Data'!H163))="","",OFFSET('Sanitation Data'!$H$29,0,10*ROW('Sanitation Data'!H163)))</f>
        <v/>
      </c>
      <c r="DG169" s="277" t="str">
        <f ca="true">+IF(OFFSET('Sanitation Data'!$H$30,0,10*ROW('Sanitation Data'!H163))="","",OFFSET('Sanitation Data'!$H$30,0,10*ROW('Sanitation Data'!H163)))</f>
        <v/>
      </c>
      <c r="DH169" s="277" t="str">
        <f ca="true">+IF(OFFSET('Sanitation Data'!$H$31,0,10*ROW('Sanitation Data'!H163))="","",OFFSET('Sanitation Data'!$H$31,0,10*ROW('Sanitation Data'!H163)))</f>
        <v/>
      </c>
      <c r="DI169" s="277" t="str">
        <f ca="true">+IF(OFFSET('Sanitation Data'!$H$32,0,10*ROW('Sanitation Data'!H163))="","",OFFSET('Sanitation Data'!$H$32,0,10*ROW('Sanitation Data'!H163)))</f>
        <v/>
      </c>
      <c r="DJ169" s="277" t="str">
        <f ca="true">+IF(OFFSET('Sanitation Data'!$I$28,0,10*ROW('Sanitation Data'!I163))="","",OFFSET('Sanitation Data'!$I$28,0,10*ROW('Sanitation Data'!I163)))</f>
        <v/>
      </c>
      <c r="DK169" s="277" t="str">
        <f ca="true">+IF(OFFSET('Sanitation Data'!$I$29,0,10*ROW('Sanitation Data'!I163))="","",OFFSET('Sanitation Data'!$I$29,0,10*ROW('Sanitation Data'!I163)))</f>
        <v/>
      </c>
      <c r="DL169" s="277" t="str">
        <f ca="true">+IF(OFFSET('Sanitation Data'!$I$30,0,10*ROW('Sanitation Data'!I163))="","",OFFSET('Sanitation Data'!$I$30,0,10*ROW('Sanitation Data'!I163)))</f>
        <v/>
      </c>
      <c r="DM169" s="277" t="str">
        <f ca="true">+IF(OFFSET('Sanitation Data'!$I$31,0,10*ROW('Sanitation Data'!I163))="","",OFFSET('Sanitation Data'!$I$31,0,10*ROW('Sanitation Data'!I163)))</f>
        <v/>
      </c>
      <c r="DN169" s="277" t="str">
        <f ca="true">+IF(OFFSET('Sanitation Data'!$I$32,0,10*ROW('Sanitation Data'!I163))="","",OFFSET('Sanitation Data'!$I$32,0,10*ROW('Sanitation Data'!I163)))</f>
        <v/>
      </c>
      <c r="DO169" s="277" t="str">
        <f ca="true">+IF(OFFSET('Hygiene Data'!$D$11,0,10*ROW('Hygiene Data'!D163))="","",OFFSET('Hygiene Data'!$D$11,0,10*ROW('Hygiene Data'!D163)))</f>
        <v/>
      </c>
      <c r="DP169" s="277" t="str">
        <f ca="true">+IF(OFFSET('Hygiene Data'!$D$12,0,10*ROW('Hygiene Data'!D163))="","",OFFSET('Hygiene Data'!$D$12,0,10*ROW('Hygiene Data'!D163)))</f>
        <v/>
      </c>
      <c r="DQ169" s="277" t="str">
        <f ca="true">+IF(OFFSET('Hygiene Data'!$D$13,0,10*ROW('Hygiene Data'!D163))="","",OFFSET('Hygiene Data'!$D$13,0,10*ROW('Hygiene Data'!D163)))</f>
        <v/>
      </c>
      <c r="DR169" s="277" t="str">
        <f ca="true">+IF(OFFSET('Hygiene Data'!$E$11,0,10*ROW('Hygiene Data'!E163))="","",OFFSET('Hygiene Data'!$E$11,0,10*ROW('Hygiene Data'!E163)))</f>
        <v/>
      </c>
      <c r="DS169" s="277" t="str">
        <f ca="true">+IF(OFFSET('Hygiene Data'!$E$12,0,10*ROW('Hygiene Data'!E163))="","",OFFSET('Hygiene Data'!$E$12,0,10*ROW('Hygiene Data'!E163)))</f>
        <v/>
      </c>
      <c r="DT169" s="277" t="str">
        <f ca="true">+IF(OFFSET('Hygiene Data'!$E$13,0,10*ROW('Hygiene Data'!E163))="","",OFFSET('Hygiene Data'!$E$13,0,10*ROW('Hygiene Data'!E163)))</f>
        <v/>
      </c>
      <c r="DU169" s="277" t="str">
        <f ca="true">+IF(OFFSET('Hygiene Data'!$F$11,0,10*ROW('Hygiene Data'!F163))="","",OFFSET('Hygiene Data'!$F$11,0,10*ROW('Hygiene Data'!F163)))</f>
        <v/>
      </c>
      <c r="DV169" s="277" t="str">
        <f ca="true">+IF(OFFSET('Hygiene Data'!$F$12,0,10*ROW('Hygiene Data'!F163))="","",OFFSET('Hygiene Data'!$F$12,0,10*ROW('Hygiene Data'!F163)))</f>
        <v/>
      </c>
      <c r="DW169" s="277" t="str">
        <f ca="true">+IF(OFFSET('Hygiene Data'!$F$13,0,10*ROW('Hygiene Data'!F163))="","",OFFSET('Hygiene Data'!$F$13,0,10*ROW('Hygiene Data'!F163)))</f>
        <v/>
      </c>
      <c r="DX169" s="277" t="str">
        <f ca="true">+IF(OFFSET('Hygiene Data'!$G$11,0,10*ROW('Hygiene Data'!G163))="","",OFFSET('Hygiene Data'!$G$11,0,10*ROW('Hygiene Data'!G163)))</f>
        <v/>
      </c>
      <c r="DY169" s="277" t="str">
        <f ca="true">+IF(OFFSET('Hygiene Data'!$G$12,0,10*ROW('Hygiene Data'!G163))="","",OFFSET('Hygiene Data'!$G$12,0,10*ROW('Hygiene Data'!G163)))</f>
        <v/>
      </c>
      <c r="DZ169" s="277" t="str">
        <f ca="true">+IF(OFFSET('Hygiene Data'!$G$13,0,10*ROW('Hygiene Data'!G163))="","",OFFSET('Hygiene Data'!$G$13,0,10*ROW('Hygiene Data'!G163)))</f>
        <v/>
      </c>
      <c r="EA169" s="277" t="str">
        <f ca="true">+IF(OFFSET('Hygiene Data'!$H$11,0,10*ROW('Hygiene Data'!H163))="","",OFFSET('Hygiene Data'!$H$11,0,10*ROW('Hygiene Data'!H163)))</f>
        <v/>
      </c>
      <c r="EB169" s="277" t="str">
        <f ca="true">+IF(OFFSET('Hygiene Data'!$H$12,0,10*ROW('Hygiene Data'!H163))="","",OFFSET('Hygiene Data'!$H$12,0,10*ROW('Hygiene Data'!H163)))</f>
        <v/>
      </c>
      <c r="EC169" s="277" t="str">
        <f ca="true">+IF(OFFSET('Hygiene Data'!$H$13,0,10*ROW('Hygiene Data'!H163))="","",OFFSET('Hygiene Data'!$H$13,0,10*ROW('Hygiene Data'!H163)))</f>
        <v/>
      </c>
      <c r="ED169" s="277" t="str">
        <f ca="true">+IF(OFFSET('Hygiene Data'!$I$11,0,10*ROW('Hygiene Data'!I163))="","",OFFSET('Hygiene Data'!$I$11,0,10*ROW('Hygiene Data'!I163)))</f>
        <v/>
      </c>
      <c r="EE169" s="277" t="str">
        <f ca="true">+IF(OFFSET('Hygiene Data'!$I$12,0,10*ROW('Hygiene Data'!I163))="","",OFFSET('Hygiene Data'!$I$12,0,10*ROW('Hygiene Data'!I163)))</f>
        <v/>
      </c>
      <c r="EF169" s="277"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33" t="str">
        <f t="shared" ca="true" si="2"/>
        <v/>
      </c>
      <c r="D170" s="92"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2"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2"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2"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2"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2"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2"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2"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2"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2"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2"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2"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2"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2"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2"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2"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2"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2"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3"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3"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3"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3"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3"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3"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3"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3"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3"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3"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3"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3"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3"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3"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3"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3"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3"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3"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3"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3"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3"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3"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3"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3"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3"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3"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3"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3"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3"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3"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4"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4"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4"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4"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4"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4"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4"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4"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4"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4"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4"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4"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4"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4"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4"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4"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4"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4"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7"/>
      <c r="BS170" s="277" t="str">
        <f ca="true">+IF(OFFSET('Water Data'!$D$27,0,10*ROW('Water Data'!D164))="","",OFFSET('Water Data'!$D$27,0,10*ROW('Water Data'!D164)))</f>
        <v/>
      </c>
      <c r="BT170" s="277" t="str">
        <f ca="true">+IF(OFFSET('Water Data'!$D$28,0,10*ROW('Water Data'!D164))="","",OFFSET('Water Data'!$D$28,0,10*ROW('Water Data'!D164)))</f>
        <v/>
      </c>
      <c r="BU170" s="277" t="str">
        <f ca="true">+IF(OFFSET('Water Data'!$D$29,0,10*ROW('Water Data'!D164))="","",OFFSET('Water Data'!$D$29,0,10*ROW('Water Data'!D164)))</f>
        <v/>
      </c>
      <c r="BV170" s="277" t="str">
        <f ca="true">+IF(OFFSET('Water Data'!$E$27,0,10*ROW('Water Data'!E164))="","",OFFSET('Water Data'!$E$27,0,10*ROW('Water Data'!E164)))</f>
        <v/>
      </c>
      <c r="BW170" s="277" t="str">
        <f ca="true">+IF(OFFSET('Water Data'!$E$28,0,10*ROW('Water Data'!E164))="","",OFFSET('Water Data'!$E$28,0,10*ROW('Water Data'!E164)))</f>
        <v/>
      </c>
      <c r="BX170" s="277" t="str">
        <f ca="true">+IF(OFFSET('Water Data'!$E$29,0,10*ROW('Water Data'!E164))="","",OFFSET('Water Data'!$E$29,0,10*ROW('Water Data'!E164)))</f>
        <v/>
      </c>
      <c r="BY170" s="277" t="str">
        <f ca="true">+IF(OFFSET('Water Data'!$F$27,0,10*ROW('Water Data'!F164))="","",OFFSET('Water Data'!$F$27,0,10*ROW('Water Data'!F164)))</f>
        <v/>
      </c>
      <c r="BZ170" s="277" t="str">
        <f ca="true">+IF(OFFSET('Water Data'!$F$28,0,10*ROW('Water Data'!F164))="","",OFFSET('Water Data'!$F$28,0,10*ROW('Water Data'!F164)))</f>
        <v/>
      </c>
      <c r="CA170" s="277" t="str">
        <f ca="true">+IF(OFFSET('Water Data'!$F$29,0,10*ROW('Water Data'!F164))="","",OFFSET('Water Data'!$F$29,0,10*ROW('Water Data'!F164)))</f>
        <v/>
      </c>
      <c r="CB170" s="277" t="str">
        <f ca="true">+IF(OFFSET('Water Data'!$G$27,0,10*ROW('Water Data'!G164))="","",OFFSET('Water Data'!$G$27,0,10*ROW('Water Data'!G164)))</f>
        <v/>
      </c>
      <c r="CC170" s="277" t="str">
        <f ca="true">+IF(OFFSET('Water Data'!$G$28,0,10*ROW('Water Data'!G164))="","",OFFSET('Water Data'!$G$28,0,10*ROW('Water Data'!G164)))</f>
        <v/>
      </c>
      <c r="CD170" s="277" t="str">
        <f ca="true">+IF(OFFSET('Water Data'!$G$29,0,10*ROW('Water Data'!G164))="","",OFFSET('Water Data'!$G$29,0,10*ROW('Water Data'!G164)))</f>
        <v/>
      </c>
      <c r="CE170" s="277" t="str">
        <f ca="true">+IF(OFFSET('Water Data'!$H$27,0,10*ROW('Water Data'!H164))="","",OFFSET('Water Data'!$H$27,0,10*ROW('Water Data'!H164)))</f>
        <v/>
      </c>
      <c r="CF170" s="277" t="str">
        <f ca="true">+IF(OFFSET('Water Data'!$H$28,0,10*ROW('Water Data'!H164))="","",OFFSET('Water Data'!$H$28,0,10*ROW('Water Data'!H164)))</f>
        <v/>
      </c>
      <c r="CG170" s="277" t="str">
        <f ca="true">+IF(OFFSET('Water Data'!$H$29,0,10*ROW('Water Data'!H164))="","",OFFSET('Water Data'!$H$29,0,10*ROW('Water Data'!H164)))</f>
        <v/>
      </c>
      <c r="CH170" s="277" t="str">
        <f ca="true">+IF(OFFSET('Water Data'!$I$27,0,10*ROW('Water Data'!I164))="","",OFFSET('Water Data'!$I$27,0,10*ROW('Water Data'!I164)))</f>
        <v/>
      </c>
      <c r="CI170" s="277" t="str">
        <f ca="true">+IF(OFFSET('Water Data'!$I$28,0,10*ROW('Water Data'!I164))="","",OFFSET('Water Data'!$I$28,0,10*ROW('Water Data'!I164)))</f>
        <v/>
      </c>
      <c r="CJ170" s="277" t="str">
        <f ca="true">+IF(OFFSET('Water Data'!$I$29,0,10*ROW('Water Data'!I164))="","",OFFSET('Water Data'!$I$29,0,10*ROW('Water Data'!I164)))</f>
        <v/>
      </c>
      <c r="CK170" s="277" t="str">
        <f ca="true">+IF(OFFSET('Sanitation Data'!$D$28,0,10*ROW('Sanitation Data'!D164))="","",OFFSET('Sanitation Data'!$D$28,0,10*ROW('Sanitation Data'!D164)))</f>
        <v/>
      </c>
      <c r="CL170" s="277" t="str">
        <f ca="true">+IF(OFFSET('Sanitation Data'!$D$29,0,10*ROW('Sanitation Data'!D164))="","",OFFSET('Sanitation Data'!$D$29,0,10*ROW('Sanitation Data'!D164)))</f>
        <v/>
      </c>
      <c r="CM170" s="277" t="str">
        <f ca="true">+IF(OFFSET('Sanitation Data'!$D$30,0,10*ROW('Sanitation Data'!D164))="","",OFFSET('Sanitation Data'!$D$30,0,10*ROW('Sanitation Data'!D164)))</f>
        <v/>
      </c>
      <c r="CN170" s="277" t="str">
        <f ca="true">+IF(OFFSET('Sanitation Data'!$D$31,0,10*ROW('Sanitation Data'!D164))="","",OFFSET('Sanitation Data'!$D$31,0,10*ROW('Sanitation Data'!D164)))</f>
        <v/>
      </c>
      <c r="CO170" s="277" t="str">
        <f ca="true">+IF(OFFSET('Sanitation Data'!$D$32,0,10*ROW('Sanitation Data'!D164))="","",OFFSET('Sanitation Data'!$D$32,0,10*ROW('Sanitation Data'!D164)))</f>
        <v/>
      </c>
      <c r="CP170" s="277" t="str">
        <f ca="true">+IF(OFFSET('Sanitation Data'!$E$28,0,10*ROW('Sanitation Data'!E164))="","",OFFSET('Sanitation Data'!$E$28,0,10*ROW('Sanitation Data'!E164)))</f>
        <v/>
      </c>
      <c r="CQ170" s="277" t="str">
        <f ca="true">+IF(OFFSET('Sanitation Data'!$E$29,0,10*ROW('Sanitation Data'!E164))="","",OFFSET('Sanitation Data'!$E$29,0,10*ROW('Sanitation Data'!E164)))</f>
        <v/>
      </c>
      <c r="CR170" s="277" t="str">
        <f ca="true">+IF(OFFSET('Sanitation Data'!$E$30,0,10*ROW('Sanitation Data'!E164))="","",OFFSET('Sanitation Data'!$E$30,0,10*ROW('Sanitation Data'!E164)))</f>
        <v/>
      </c>
      <c r="CS170" s="277" t="str">
        <f ca="true">+IF(OFFSET('Sanitation Data'!$E$31,0,10*ROW('Sanitation Data'!E164))="","",OFFSET('Sanitation Data'!$E$31,0,10*ROW('Sanitation Data'!E164)))</f>
        <v/>
      </c>
      <c r="CT170" s="277" t="str">
        <f ca="true">+IF(OFFSET('Sanitation Data'!$E$32,0,10*ROW('Sanitation Data'!E164))="","",OFFSET('Sanitation Data'!$E$32,0,10*ROW('Sanitation Data'!E164)))</f>
        <v/>
      </c>
      <c r="CU170" s="277" t="str">
        <f ca="true">+IF(OFFSET('Sanitation Data'!$F$28,0,10*ROW('Sanitation Data'!F164))="","",OFFSET('Sanitation Data'!$F$28,0,10*ROW('Sanitation Data'!F164)))</f>
        <v/>
      </c>
      <c r="CV170" s="277" t="str">
        <f ca="true">+IF(OFFSET('Sanitation Data'!$F$29,0,10*ROW('Sanitation Data'!F164))="","",OFFSET('Sanitation Data'!$F$29,0,10*ROW('Sanitation Data'!F164)))</f>
        <v/>
      </c>
      <c r="CW170" s="277" t="str">
        <f ca="true">+IF(OFFSET('Sanitation Data'!$F$30,0,10*ROW('Sanitation Data'!F164))="","",OFFSET('Sanitation Data'!$F$30,0,10*ROW('Sanitation Data'!F164)))</f>
        <v/>
      </c>
      <c r="CX170" s="277" t="str">
        <f ca="true">+IF(OFFSET('Sanitation Data'!$F$31,0,10*ROW('Sanitation Data'!F164))="","",OFFSET('Sanitation Data'!$F$31,0,10*ROW('Sanitation Data'!F164)))</f>
        <v/>
      </c>
      <c r="CY170" s="277" t="str">
        <f ca="true">+IF(OFFSET('Sanitation Data'!$F$32,0,10*ROW('Sanitation Data'!F164))="","",OFFSET('Sanitation Data'!$F$32,0,10*ROW('Sanitation Data'!F164)))</f>
        <v/>
      </c>
      <c r="CZ170" s="277" t="str">
        <f ca="true">+IF(OFFSET('Sanitation Data'!$G$28,0,10*ROW('Sanitation Data'!G164))="","",OFFSET('Sanitation Data'!$G$28,0,10*ROW('Sanitation Data'!G164)))</f>
        <v/>
      </c>
      <c r="DA170" s="277" t="str">
        <f ca="true">+IF(OFFSET('Sanitation Data'!$G$29,0,10*ROW('Sanitation Data'!G164))="","",OFFSET('Sanitation Data'!$G$29,0,10*ROW('Sanitation Data'!G164)))</f>
        <v/>
      </c>
      <c r="DB170" s="277" t="str">
        <f ca="true">+IF(OFFSET('Sanitation Data'!$G$30,0,10*ROW('Sanitation Data'!G164))="","",OFFSET('Sanitation Data'!$G$30,0,10*ROW('Sanitation Data'!G164)))</f>
        <v/>
      </c>
      <c r="DC170" s="277" t="str">
        <f ca="true">+IF(OFFSET('Sanitation Data'!$G$31,0,10*ROW('Sanitation Data'!G164))="","",OFFSET('Sanitation Data'!$G$31,0,10*ROW('Sanitation Data'!G164)))</f>
        <v/>
      </c>
      <c r="DD170" s="277" t="str">
        <f ca="true">+IF(OFFSET('Sanitation Data'!$G$32,0,10*ROW('Sanitation Data'!G164))="","",OFFSET('Sanitation Data'!$G$32,0,10*ROW('Sanitation Data'!G164)))</f>
        <v/>
      </c>
      <c r="DE170" s="277" t="str">
        <f ca="true">+IF(OFFSET('Sanitation Data'!$H$28,0,10*ROW('Sanitation Data'!H164))="","",OFFSET('Sanitation Data'!$H$28,0,10*ROW('Sanitation Data'!H164)))</f>
        <v/>
      </c>
      <c r="DF170" s="277" t="str">
        <f ca="true">+IF(OFFSET('Sanitation Data'!$H$29,0,10*ROW('Sanitation Data'!H164))="","",OFFSET('Sanitation Data'!$H$29,0,10*ROW('Sanitation Data'!H164)))</f>
        <v/>
      </c>
      <c r="DG170" s="277" t="str">
        <f ca="true">+IF(OFFSET('Sanitation Data'!$H$30,0,10*ROW('Sanitation Data'!H164))="","",OFFSET('Sanitation Data'!$H$30,0,10*ROW('Sanitation Data'!H164)))</f>
        <v/>
      </c>
      <c r="DH170" s="277" t="str">
        <f ca="true">+IF(OFFSET('Sanitation Data'!$H$31,0,10*ROW('Sanitation Data'!H164))="","",OFFSET('Sanitation Data'!$H$31,0,10*ROW('Sanitation Data'!H164)))</f>
        <v/>
      </c>
      <c r="DI170" s="277" t="str">
        <f ca="true">+IF(OFFSET('Sanitation Data'!$H$32,0,10*ROW('Sanitation Data'!H164))="","",OFFSET('Sanitation Data'!$H$32,0,10*ROW('Sanitation Data'!H164)))</f>
        <v/>
      </c>
      <c r="DJ170" s="277" t="str">
        <f ca="true">+IF(OFFSET('Sanitation Data'!$I$28,0,10*ROW('Sanitation Data'!I164))="","",OFFSET('Sanitation Data'!$I$28,0,10*ROW('Sanitation Data'!I164)))</f>
        <v/>
      </c>
      <c r="DK170" s="277" t="str">
        <f ca="true">+IF(OFFSET('Sanitation Data'!$I$29,0,10*ROW('Sanitation Data'!I164))="","",OFFSET('Sanitation Data'!$I$29,0,10*ROW('Sanitation Data'!I164)))</f>
        <v/>
      </c>
      <c r="DL170" s="277" t="str">
        <f ca="true">+IF(OFFSET('Sanitation Data'!$I$30,0,10*ROW('Sanitation Data'!I164))="","",OFFSET('Sanitation Data'!$I$30,0,10*ROW('Sanitation Data'!I164)))</f>
        <v/>
      </c>
      <c r="DM170" s="277" t="str">
        <f ca="true">+IF(OFFSET('Sanitation Data'!$I$31,0,10*ROW('Sanitation Data'!I164))="","",OFFSET('Sanitation Data'!$I$31,0,10*ROW('Sanitation Data'!I164)))</f>
        <v/>
      </c>
      <c r="DN170" s="277" t="str">
        <f ca="true">+IF(OFFSET('Sanitation Data'!$I$32,0,10*ROW('Sanitation Data'!I164))="","",OFFSET('Sanitation Data'!$I$32,0,10*ROW('Sanitation Data'!I164)))</f>
        <v/>
      </c>
      <c r="DO170" s="277" t="str">
        <f ca="true">+IF(OFFSET('Hygiene Data'!$D$11,0,10*ROW('Hygiene Data'!D164))="","",OFFSET('Hygiene Data'!$D$11,0,10*ROW('Hygiene Data'!D164)))</f>
        <v/>
      </c>
      <c r="DP170" s="277" t="str">
        <f ca="true">+IF(OFFSET('Hygiene Data'!$D$12,0,10*ROW('Hygiene Data'!D164))="","",OFFSET('Hygiene Data'!$D$12,0,10*ROW('Hygiene Data'!D164)))</f>
        <v/>
      </c>
      <c r="DQ170" s="277" t="str">
        <f ca="true">+IF(OFFSET('Hygiene Data'!$D$13,0,10*ROW('Hygiene Data'!D164))="","",OFFSET('Hygiene Data'!$D$13,0,10*ROW('Hygiene Data'!D164)))</f>
        <v/>
      </c>
      <c r="DR170" s="277" t="str">
        <f ca="true">+IF(OFFSET('Hygiene Data'!$E$11,0,10*ROW('Hygiene Data'!E164))="","",OFFSET('Hygiene Data'!$E$11,0,10*ROW('Hygiene Data'!E164)))</f>
        <v/>
      </c>
      <c r="DS170" s="277" t="str">
        <f ca="true">+IF(OFFSET('Hygiene Data'!$E$12,0,10*ROW('Hygiene Data'!E164))="","",OFFSET('Hygiene Data'!$E$12,0,10*ROW('Hygiene Data'!E164)))</f>
        <v/>
      </c>
      <c r="DT170" s="277" t="str">
        <f ca="true">+IF(OFFSET('Hygiene Data'!$E$13,0,10*ROW('Hygiene Data'!E164))="","",OFFSET('Hygiene Data'!$E$13,0,10*ROW('Hygiene Data'!E164)))</f>
        <v/>
      </c>
      <c r="DU170" s="277" t="str">
        <f ca="true">+IF(OFFSET('Hygiene Data'!$F$11,0,10*ROW('Hygiene Data'!F164))="","",OFFSET('Hygiene Data'!$F$11,0,10*ROW('Hygiene Data'!F164)))</f>
        <v/>
      </c>
      <c r="DV170" s="277" t="str">
        <f ca="true">+IF(OFFSET('Hygiene Data'!$F$12,0,10*ROW('Hygiene Data'!F164))="","",OFFSET('Hygiene Data'!$F$12,0,10*ROW('Hygiene Data'!F164)))</f>
        <v/>
      </c>
      <c r="DW170" s="277" t="str">
        <f ca="true">+IF(OFFSET('Hygiene Data'!$F$13,0,10*ROW('Hygiene Data'!F164))="","",OFFSET('Hygiene Data'!$F$13,0,10*ROW('Hygiene Data'!F164)))</f>
        <v/>
      </c>
      <c r="DX170" s="277" t="str">
        <f ca="true">+IF(OFFSET('Hygiene Data'!$G$11,0,10*ROW('Hygiene Data'!G164))="","",OFFSET('Hygiene Data'!$G$11,0,10*ROW('Hygiene Data'!G164)))</f>
        <v/>
      </c>
      <c r="DY170" s="277" t="str">
        <f ca="true">+IF(OFFSET('Hygiene Data'!$G$12,0,10*ROW('Hygiene Data'!G164))="","",OFFSET('Hygiene Data'!$G$12,0,10*ROW('Hygiene Data'!G164)))</f>
        <v/>
      </c>
      <c r="DZ170" s="277" t="str">
        <f ca="true">+IF(OFFSET('Hygiene Data'!$G$13,0,10*ROW('Hygiene Data'!G164))="","",OFFSET('Hygiene Data'!$G$13,0,10*ROW('Hygiene Data'!G164)))</f>
        <v/>
      </c>
      <c r="EA170" s="277" t="str">
        <f ca="true">+IF(OFFSET('Hygiene Data'!$H$11,0,10*ROW('Hygiene Data'!H164))="","",OFFSET('Hygiene Data'!$H$11,0,10*ROW('Hygiene Data'!H164)))</f>
        <v/>
      </c>
      <c r="EB170" s="277" t="str">
        <f ca="true">+IF(OFFSET('Hygiene Data'!$H$12,0,10*ROW('Hygiene Data'!H164))="","",OFFSET('Hygiene Data'!$H$12,0,10*ROW('Hygiene Data'!H164)))</f>
        <v/>
      </c>
      <c r="EC170" s="277" t="str">
        <f ca="true">+IF(OFFSET('Hygiene Data'!$H$13,0,10*ROW('Hygiene Data'!H164))="","",OFFSET('Hygiene Data'!$H$13,0,10*ROW('Hygiene Data'!H164)))</f>
        <v/>
      </c>
      <c r="ED170" s="277" t="str">
        <f ca="true">+IF(OFFSET('Hygiene Data'!$I$11,0,10*ROW('Hygiene Data'!I164))="","",OFFSET('Hygiene Data'!$I$11,0,10*ROW('Hygiene Data'!I164)))</f>
        <v/>
      </c>
      <c r="EE170" s="277" t="str">
        <f ca="true">+IF(OFFSET('Hygiene Data'!$I$12,0,10*ROW('Hygiene Data'!I164))="","",OFFSET('Hygiene Data'!$I$12,0,10*ROW('Hygiene Data'!I164)))</f>
        <v/>
      </c>
      <c r="EF170" s="277"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33" t="str">
        <f t="shared" ca="true" si="2"/>
        <v/>
      </c>
      <c r="D171" s="92"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2"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2"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2"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2"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2"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2"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2"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2"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2"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2"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2"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2"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2"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2"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2"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2"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2"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3"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3"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3"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3"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3"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3"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3"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3"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3"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3"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3"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3"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3"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3"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3"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3"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3"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3"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3"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3"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3"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3"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3"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3"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3"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3"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3"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3"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3"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3"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4"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4"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4"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4"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4"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4"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4"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4"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4"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4"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4"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4"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4"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4"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4"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4"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4"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4"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7"/>
      <c r="BS171" s="277" t="str">
        <f ca="true">+IF(OFFSET('Water Data'!$D$27,0,10*ROW('Water Data'!D165))="","",OFFSET('Water Data'!$D$27,0,10*ROW('Water Data'!D165)))</f>
        <v/>
      </c>
      <c r="BT171" s="277" t="str">
        <f ca="true">+IF(OFFSET('Water Data'!$D$28,0,10*ROW('Water Data'!D165))="","",OFFSET('Water Data'!$D$28,0,10*ROW('Water Data'!D165)))</f>
        <v/>
      </c>
      <c r="BU171" s="277" t="str">
        <f ca="true">+IF(OFFSET('Water Data'!$D$29,0,10*ROW('Water Data'!D165))="","",OFFSET('Water Data'!$D$29,0,10*ROW('Water Data'!D165)))</f>
        <v/>
      </c>
      <c r="BV171" s="277" t="str">
        <f ca="true">+IF(OFFSET('Water Data'!$E$27,0,10*ROW('Water Data'!E165))="","",OFFSET('Water Data'!$E$27,0,10*ROW('Water Data'!E165)))</f>
        <v/>
      </c>
      <c r="BW171" s="277" t="str">
        <f ca="true">+IF(OFFSET('Water Data'!$E$28,0,10*ROW('Water Data'!E165))="","",OFFSET('Water Data'!$E$28,0,10*ROW('Water Data'!E165)))</f>
        <v/>
      </c>
      <c r="BX171" s="277" t="str">
        <f ca="true">+IF(OFFSET('Water Data'!$E$29,0,10*ROW('Water Data'!E165))="","",OFFSET('Water Data'!$E$29,0,10*ROW('Water Data'!E165)))</f>
        <v/>
      </c>
      <c r="BY171" s="277" t="str">
        <f ca="true">+IF(OFFSET('Water Data'!$F$27,0,10*ROW('Water Data'!F165))="","",OFFSET('Water Data'!$F$27,0,10*ROW('Water Data'!F165)))</f>
        <v/>
      </c>
      <c r="BZ171" s="277" t="str">
        <f ca="true">+IF(OFFSET('Water Data'!$F$28,0,10*ROW('Water Data'!F165))="","",OFFSET('Water Data'!$F$28,0,10*ROW('Water Data'!F165)))</f>
        <v/>
      </c>
      <c r="CA171" s="277" t="str">
        <f ca="true">+IF(OFFSET('Water Data'!$F$29,0,10*ROW('Water Data'!F165))="","",OFFSET('Water Data'!$F$29,0,10*ROW('Water Data'!F165)))</f>
        <v/>
      </c>
      <c r="CB171" s="277" t="str">
        <f ca="true">+IF(OFFSET('Water Data'!$G$27,0,10*ROW('Water Data'!G165))="","",OFFSET('Water Data'!$G$27,0,10*ROW('Water Data'!G165)))</f>
        <v/>
      </c>
      <c r="CC171" s="277" t="str">
        <f ca="true">+IF(OFFSET('Water Data'!$G$28,0,10*ROW('Water Data'!G165))="","",OFFSET('Water Data'!$G$28,0,10*ROW('Water Data'!G165)))</f>
        <v/>
      </c>
      <c r="CD171" s="277" t="str">
        <f ca="true">+IF(OFFSET('Water Data'!$G$29,0,10*ROW('Water Data'!G165))="","",OFFSET('Water Data'!$G$29,0,10*ROW('Water Data'!G165)))</f>
        <v/>
      </c>
      <c r="CE171" s="277" t="str">
        <f ca="true">+IF(OFFSET('Water Data'!$H$27,0,10*ROW('Water Data'!H165))="","",OFFSET('Water Data'!$H$27,0,10*ROW('Water Data'!H165)))</f>
        <v/>
      </c>
      <c r="CF171" s="277" t="str">
        <f ca="true">+IF(OFFSET('Water Data'!$H$28,0,10*ROW('Water Data'!H165))="","",OFFSET('Water Data'!$H$28,0,10*ROW('Water Data'!H165)))</f>
        <v/>
      </c>
      <c r="CG171" s="277" t="str">
        <f ca="true">+IF(OFFSET('Water Data'!$H$29,0,10*ROW('Water Data'!H165))="","",OFFSET('Water Data'!$H$29,0,10*ROW('Water Data'!H165)))</f>
        <v/>
      </c>
      <c r="CH171" s="277" t="str">
        <f ca="true">+IF(OFFSET('Water Data'!$I$27,0,10*ROW('Water Data'!I165))="","",OFFSET('Water Data'!$I$27,0,10*ROW('Water Data'!I165)))</f>
        <v/>
      </c>
      <c r="CI171" s="277" t="str">
        <f ca="true">+IF(OFFSET('Water Data'!$I$28,0,10*ROW('Water Data'!I165))="","",OFFSET('Water Data'!$I$28,0,10*ROW('Water Data'!I165)))</f>
        <v/>
      </c>
      <c r="CJ171" s="277" t="str">
        <f ca="true">+IF(OFFSET('Water Data'!$I$29,0,10*ROW('Water Data'!I165))="","",OFFSET('Water Data'!$I$29,0,10*ROW('Water Data'!I165)))</f>
        <v/>
      </c>
      <c r="CK171" s="277" t="str">
        <f ca="true">+IF(OFFSET('Sanitation Data'!$D$28,0,10*ROW('Sanitation Data'!D165))="","",OFFSET('Sanitation Data'!$D$28,0,10*ROW('Sanitation Data'!D165)))</f>
        <v/>
      </c>
      <c r="CL171" s="277" t="str">
        <f ca="true">+IF(OFFSET('Sanitation Data'!$D$29,0,10*ROW('Sanitation Data'!D165))="","",OFFSET('Sanitation Data'!$D$29,0,10*ROW('Sanitation Data'!D165)))</f>
        <v/>
      </c>
      <c r="CM171" s="277" t="str">
        <f ca="true">+IF(OFFSET('Sanitation Data'!$D$30,0,10*ROW('Sanitation Data'!D165))="","",OFFSET('Sanitation Data'!$D$30,0,10*ROW('Sanitation Data'!D165)))</f>
        <v/>
      </c>
      <c r="CN171" s="277" t="str">
        <f ca="true">+IF(OFFSET('Sanitation Data'!$D$31,0,10*ROW('Sanitation Data'!D165))="","",OFFSET('Sanitation Data'!$D$31,0,10*ROW('Sanitation Data'!D165)))</f>
        <v/>
      </c>
      <c r="CO171" s="277" t="str">
        <f ca="true">+IF(OFFSET('Sanitation Data'!$D$32,0,10*ROW('Sanitation Data'!D165))="","",OFFSET('Sanitation Data'!$D$32,0,10*ROW('Sanitation Data'!D165)))</f>
        <v/>
      </c>
      <c r="CP171" s="277" t="str">
        <f ca="true">+IF(OFFSET('Sanitation Data'!$E$28,0,10*ROW('Sanitation Data'!E165))="","",OFFSET('Sanitation Data'!$E$28,0,10*ROW('Sanitation Data'!E165)))</f>
        <v/>
      </c>
      <c r="CQ171" s="277" t="str">
        <f ca="true">+IF(OFFSET('Sanitation Data'!$E$29,0,10*ROW('Sanitation Data'!E165))="","",OFFSET('Sanitation Data'!$E$29,0,10*ROW('Sanitation Data'!E165)))</f>
        <v/>
      </c>
      <c r="CR171" s="277" t="str">
        <f ca="true">+IF(OFFSET('Sanitation Data'!$E$30,0,10*ROW('Sanitation Data'!E165))="","",OFFSET('Sanitation Data'!$E$30,0,10*ROW('Sanitation Data'!E165)))</f>
        <v/>
      </c>
      <c r="CS171" s="277" t="str">
        <f ca="true">+IF(OFFSET('Sanitation Data'!$E$31,0,10*ROW('Sanitation Data'!E165))="","",OFFSET('Sanitation Data'!$E$31,0,10*ROW('Sanitation Data'!E165)))</f>
        <v/>
      </c>
      <c r="CT171" s="277" t="str">
        <f ca="true">+IF(OFFSET('Sanitation Data'!$E$32,0,10*ROW('Sanitation Data'!E165))="","",OFFSET('Sanitation Data'!$E$32,0,10*ROW('Sanitation Data'!E165)))</f>
        <v/>
      </c>
      <c r="CU171" s="277" t="str">
        <f ca="true">+IF(OFFSET('Sanitation Data'!$F$28,0,10*ROW('Sanitation Data'!F165))="","",OFFSET('Sanitation Data'!$F$28,0,10*ROW('Sanitation Data'!F165)))</f>
        <v/>
      </c>
      <c r="CV171" s="277" t="str">
        <f ca="true">+IF(OFFSET('Sanitation Data'!$F$29,0,10*ROW('Sanitation Data'!F165))="","",OFFSET('Sanitation Data'!$F$29,0,10*ROW('Sanitation Data'!F165)))</f>
        <v/>
      </c>
      <c r="CW171" s="277" t="str">
        <f ca="true">+IF(OFFSET('Sanitation Data'!$F$30,0,10*ROW('Sanitation Data'!F165))="","",OFFSET('Sanitation Data'!$F$30,0,10*ROW('Sanitation Data'!F165)))</f>
        <v/>
      </c>
      <c r="CX171" s="277" t="str">
        <f ca="true">+IF(OFFSET('Sanitation Data'!$F$31,0,10*ROW('Sanitation Data'!F165))="","",OFFSET('Sanitation Data'!$F$31,0,10*ROW('Sanitation Data'!F165)))</f>
        <v/>
      </c>
      <c r="CY171" s="277" t="str">
        <f ca="true">+IF(OFFSET('Sanitation Data'!$F$32,0,10*ROW('Sanitation Data'!F165))="","",OFFSET('Sanitation Data'!$F$32,0,10*ROW('Sanitation Data'!F165)))</f>
        <v/>
      </c>
      <c r="CZ171" s="277" t="str">
        <f ca="true">+IF(OFFSET('Sanitation Data'!$G$28,0,10*ROW('Sanitation Data'!G165))="","",OFFSET('Sanitation Data'!$G$28,0,10*ROW('Sanitation Data'!G165)))</f>
        <v/>
      </c>
      <c r="DA171" s="277" t="str">
        <f ca="true">+IF(OFFSET('Sanitation Data'!$G$29,0,10*ROW('Sanitation Data'!G165))="","",OFFSET('Sanitation Data'!$G$29,0,10*ROW('Sanitation Data'!G165)))</f>
        <v/>
      </c>
      <c r="DB171" s="277" t="str">
        <f ca="true">+IF(OFFSET('Sanitation Data'!$G$30,0,10*ROW('Sanitation Data'!G165))="","",OFFSET('Sanitation Data'!$G$30,0,10*ROW('Sanitation Data'!G165)))</f>
        <v/>
      </c>
      <c r="DC171" s="277" t="str">
        <f ca="true">+IF(OFFSET('Sanitation Data'!$G$31,0,10*ROW('Sanitation Data'!G165))="","",OFFSET('Sanitation Data'!$G$31,0,10*ROW('Sanitation Data'!G165)))</f>
        <v/>
      </c>
      <c r="DD171" s="277" t="str">
        <f ca="true">+IF(OFFSET('Sanitation Data'!$G$32,0,10*ROW('Sanitation Data'!G165))="","",OFFSET('Sanitation Data'!$G$32,0,10*ROW('Sanitation Data'!G165)))</f>
        <v/>
      </c>
      <c r="DE171" s="277" t="str">
        <f ca="true">+IF(OFFSET('Sanitation Data'!$H$28,0,10*ROW('Sanitation Data'!H165))="","",OFFSET('Sanitation Data'!$H$28,0,10*ROW('Sanitation Data'!H165)))</f>
        <v/>
      </c>
      <c r="DF171" s="277" t="str">
        <f ca="true">+IF(OFFSET('Sanitation Data'!$H$29,0,10*ROW('Sanitation Data'!H165))="","",OFFSET('Sanitation Data'!$H$29,0,10*ROW('Sanitation Data'!H165)))</f>
        <v/>
      </c>
      <c r="DG171" s="277" t="str">
        <f ca="true">+IF(OFFSET('Sanitation Data'!$H$30,0,10*ROW('Sanitation Data'!H165))="","",OFFSET('Sanitation Data'!$H$30,0,10*ROW('Sanitation Data'!H165)))</f>
        <v/>
      </c>
      <c r="DH171" s="277" t="str">
        <f ca="true">+IF(OFFSET('Sanitation Data'!$H$31,0,10*ROW('Sanitation Data'!H165))="","",OFFSET('Sanitation Data'!$H$31,0,10*ROW('Sanitation Data'!H165)))</f>
        <v/>
      </c>
      <c r="DI171" s="277" t="str">
        <f ca="true">+IF(OFFSET('Sanitation Data'!$H$32,0,10*ROW('Sanitation Data'!H165))="","",OFFSET('Sanitation Data'!$H$32,0,10*ROW('Sanitation Data'!H165)))</f>
        <v/>
      </c>
      <c r="DJ171" s="277" t="str">
        <f ca="true">+IF(OFFSET('Sanitation Data'!$I$28,0,10*ROW('Sanitation Data'!I165))="","",OFFSET('Sanitation Data'!$I$28,0,10*ROW('Sanitation Data'!I165)))</f>
        <v/>
      </c>
      <c r="DK171" s="277" t="str">
        <f ca="true">+IF(OFFSET('Sanitation Data'!$I$29,0,10*ROW('Sanitation Data'!I165))="","",OFFSET('Sanitation Data'!$I$29,0,10*ROW('Sanitation Data'!I165)))</f>
        <v/>
      </c>
      <c r="DL171" s="277" t="str">
        <f ca="true">+IF(OFFSET('Sanitation Data'!$I$30,0,10*ROW('Sanitation Data'!I165))="","",OFFSET('Sanitation Data'!$I$30,0,10*ROW('Sanitation Data'!I165)))</f>
        <v/>
      </c>
      <c r="DM171" s="277" t="str">
        <f ca="true">+IF(OFFSET('Sanitation Data'!$I$31,0,10*ROW('Sanitation Data'!I165))="","",OFFSET('Sanitation Data'!$I$31,0,10*ROW('Sanitation Data'!I165)))</f>
        <v/>
      </c>
      <c r="DN171" s="277" t="str">
        <f ca="true">+IF(OFFSET('Sanitation Data'!$I$32,0,10*ROW('Sanitation Data'!I165))="","",OFFSET('Sanitation Data'!$I$32,0,10*ROW('Sanitation Data'!I165)))</f>
        <v/>
      </c>
      <c r="DO171" s="277" t="str">
        <f ca="true">+IF(OFFSET('Hygiene Data'!$D$11,0,10*ROW('Hygiene Data'!D165))="","",OFFSET('Hygiene Data'!$D$11,0,10*ROW('Hygiene Data'!D165)))</f>
        <v/>
      </c>
      <c r="DP171" s="277" t="str">
        <f ca="true">+IF(OFFSET('Hygiene Data'!$D$12,0,10*ROW('Hygiene Data'!D165))="","",OFFSET('Hygiene Data'!$D$12,0,10*ROW('Hygiene Data'!D165)))</f>
        <v/>
      </c>
      <c r="DQ171" s="277" t="str">
        <f ca="true">+IF(OFFSET('Hygiene Data'!$D$13,0,10*ROW('Hygiene Data'!D165))="","",OFFSET('Hygiene Data'!$D$13,0,10*ROW('Hygiene Data'!D165)))</f>
        <v/>
      </c>
      <c r="DR171" s="277" t="str">
        <f ca="true">+IF(OFFSET('Hygiene Data'!$E$11,0,10*ROW('Hygiene Data'!E165))="","",OFFSET('Hygiene Data'!$E$11,0,10*ROW('Hygiene Data'!E165)))</f>
        <v/>
      </c>
      <c r="DS171" s="277" t="str">
        <f ca="true">+IF(OFFSET('Hygiene Data'!$E$12,0,10*ROW('Hygiene Data'!E165))="","",OFFSET('Hygiene Data'!$E$12,0,10*ROW('Hygiene Data'!E165)))</f>
        <v/>
      </c>
      <c r="DT171" s="277" t="str">
        <f ca="true">+IF(OFFSET('Hygiene Data'!$E$13,0,10*ROW('Hygiene Data'!E165))="","",OFFSET('Hygiene Data'!$E$13,0,10*ROW('Hygiene Data'!E165)))</f>
        <v/>
      </c>
      <c r="DU171" s="277" t="str">
        <f ca="true">+IF(OFFSET('Hygiene Data'!$F$11,0,10*ROW('Hygiene Data'!F165))="","",OFFSET('Hygiene Data'!$F$11,0,10*ROW('Hygiene Data'!F165)))</f>
        <v/>
      </c>
      <c r="DV171" s="277" t="str">
        <f ca="true">+IF(OFFSET('Hygiene Data'!$F$12,0,10*ROW('Hygiene Data'!F165))="","",OFFSET('Hygiene Data'!$F$12,0,10*ROW('Hygiene Data'!F165)))</f>
        <v/>
      </c>
      <c r="DW171" s="277" t="str">
        <f ca="true">+IF(OFFSET('Hygiene Data'!$F$13,0,10*ROW('Hygiene Data'!F165))="","",OFFSET('Hygiene Data'!$F$13,0,10*ROW('Hygiene Data'!F165)))</f>
        <v/>
      </c>
      <c r="DX171" s="277" t="str">
        <f ca="true">+IF(OFFSET('Hygiene Data'!$G$11,0,10*ROW('Hygiene Data'!G165))="","",OFFSET('Hygiene Data'!$G$11,0,10*ROW('Hygiene Data'!G165)))</f>
        <v/>
      </c>
      <c r="DY171" s="277" t="str">
        <f ca="true">+IF(OFFSET('Hygiene Data'!$G$12,0,10*ROW('Hygiene Data'!G165))="","",OFFSET('Hygiene Data'!$G$12,0,10*ROW('Hygiene Data'!G165)))</f>
        <v/>
      </c>
      <c r="DZ171" s="277" t="str">
        <f ca="true">+IF(OFFSET('Hygiene Data'!$G$13,0,10*ROW('Hygiene Data'!G165))="","",OFFSET('Hygiene Data'!$G$13,0,10*ROW('Hygiene Data'!G165)))</f>
        <v/>
      </c>
      <c r="EA171" s="277" t="str">
        <f ca="true">+IF(OFFSET('Hygiene Data'!$H$11,0,10*ROW('Hygiene Data'!H165))="","",OFFSET('Hygiene Data'!$H$11,0,10*ROW('Hygiene Data'!H165)))</f>
        <v/>
      </c>
      <c r="EB171" s="277" t="str">
        <f ca="true">+IF(OFFSET('Hygiene Data'!$H$12,0,10*ROW('Hygiene Data'!H165))="","",OFFSET('Hygiene Data'!$H$12,0,10*ROW('Hygiene Data'!H165)))</f>
        <v/>
      </c>
      <c r="EC171" s="277" t="str">
        <f ca="true">+IF(OFFSET('Hygiene Data'!$H$13,0,10*ROW('Hygiene Data'!H165))="","",OFFSET('Hygiene Data'!$H$13,0,10*ROW('Hygiene Data'!H165)))</f>
        <v/>
      </c>
      <c r="ED171" s="277" t="str">
        <f ca="true">+IF(OFFSET('Hygiene Data'!$I$11,0,10*ROW('Hygiene Data'!I165))="","",OFFSET('Hygiene Data'!$I$11,0,10*ROW('Hygiene Data'!I165)))</f>
        <v/>
      </c>
      <c r="EE171" s="277" t="str">
        <f ca="true">+IF(OFFSET('Hygiene Data'!$I$12,0,10*ROW('Hygiene Data'!I165))="","",OFFSET('Hygiene Data'!$I$12,0,10*ROW('Hygiene Data'!I165)))</f>
        <v/>
      </c>
      <c r="EF171" s="277"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33" t="str">
        <f t="shared" ca="true" si="2"/>
        <v/>
      </c>
      <c r="D172" s="92"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2"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2"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2"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2"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2"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2"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2"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2"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2"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2"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2"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2"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2"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2"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2"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2"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2"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3"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3"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3"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3"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3"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3"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3"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3"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3"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3"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3"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3"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3"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3"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3"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3"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3"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3"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3"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3"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3"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3"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3"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3"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3"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3"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3"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3"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3"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3"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4"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4"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4"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4"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4"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4"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4"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4"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4"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4"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4"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4"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4"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4"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4"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4"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4"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4"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7"/>
      <c r="BS172" s="277" t="str">
        <f ca="true">+IF(OFFSET('Water Data'!$D$27,0,10*ROW('Water Data'!D166))="","",OFFSET('Water Data'!$D$27,0,10*ROW('Water Data'!D166)))</f>
        <v/>
      </c>
      <c r="BT172" s="277" t="str">
        <f ca="true">+IF(OFFSET('Water Data'!$D$28,0,10*ROW('Water Data'!D166))="","",OFFSET('Water Data'!$D$28,0,10*ROW('Water Data'!D166)))</f>
        <v/>
      </c>
      <c r="BU172" s="277" t="str">
        <f ca="true">+IF(OFFSET('Water Data'!$D$29,0,10*ROW('Water Data'!D166))="","",OFFSET('Water Data'!$D$29,0,10*ROW('Water Data'!D166)))</f>
        <v/>
      </c>
      <c r="BV172" s="277" t="str">
        <f ca="true">+IF(OFFSET('Water Data'!$E$27,0,10*ROW('Water Data'!E166))="","",OFFSET('Water Data'!$E$27,0,10*ROW('Water Data'!E166)))</f>
        <v/>
      </c>
      <c r="BW172" s="277" t="str">
        <f ca="true">+IF(OFFSET('Water Data'!$E$28,0,10*ROW('Water Data'!E166))="","",OFFSET('Water Data'!$E$28,0,10*ROW('Water Data'!E166)))</f>
        <v/>
      </c>
      <c r="BX172" s="277" t="str">
        <f ca="true">+IF(OFFSET('Water Data'!$E$29,0,10*ROW('Water Data'!E166))="","",OFFSET('Water Data'!$E$29,0,10*ROW('Water Data'!E166)))</f>
        <v/>
      </c>
      <c r="BY172" s="277" t="str">
        <f ca="true">+IF(OFFSET('Water Data'!$F$27,0,10*ROW('Water Data'!F166))="","",OFFSET('Water Data'!$F$27,0,10*ROW('Water Data'!F166)))</f>
        <v/>
      </c>
      <c r="BZ172" s="277" t="str">
        <f ca="true">+IF(OFFSET('Water Data'!$F$28,0,10*ROW('Water Data'!F166))="","",OFFSET('Water Data'!$F$28,0,10*ROW('Water Data'!F166)))</f>
        <v/>
      </c>
      <c r="CA172" s="277" t="str">
        <f ca="true">+IF(OFFSET('Water Data'!$F$29,0,10*ROW('Water Data'!F166))="","",OFFSET('Water Data'!$F$29,0,10*ROW('Water Data'!F166)))</f>
        <v/>
      </c>
      <c r="CB172" s="277" t="str">
        <f ca="true">+IF(OFFSET('Water Data'!$G$27,0,10*ROW('Water Data'!G166))="","",OFFSET('Water Data'!$G$27,0,10*ROW('Water Data'!G166)))</f>
        <v/>
      </c>
      <c r="CC172" s="277" t="str">
        <f ca="true">+IF(OFFSET('Water Data'!$G$28,0,10*ROW('Water Data'!G166))="","",OFFSET('Water Data'!$G$28,0,10*ROW('Water Data'!G166)))</f>
        <v/>
      </c>
      <c r="CD172" s="277" t="str">
        <f ca="true">+IF(OFFSET('Water Data'!$G$29,0,10*ROW('Water Data'!G166))="","",OFFSET('Water Data'!$G$29,0,10*ROW('Water Data'!G166)))</f>
        <v/>
      </c>
      <c r="CE172" s="277" t="str">
        <f ca="true">+IF(OFFSET('Water Data'!$H$27,0,10*ROW('Water Data'!H166))="","",OFFSET('Water Data'!$H$27,0,10*ROW('Water Data'!H166)))</f>
        <v/>
      </c>
      <c r="CF172" s="277" t="str">
        <f ca="true">+IF(OFFSET('Water Data'!$H$28,0,10*ROW('Water Data'!H166))="","",OFFSET('Water Data'!$H$28,0,10*ROW('Water Data'!H166)))</f>
        <v/>
      </c>
      <c r="CG172" s="277" t="str">
        <f ca="true">+IF(OFFSET('Water Data'!$H$29,0,10*ROW('Water Data'!H166))="","",OFFSET('Water Data'!$H$29,0,10*ROW('Water Data'!H166)))</f>
        <v/>
      </c>
      <c r="CH172" s="277" t="str">
        <f ca="true">+IF(OFFSET('Water Data'!$I$27,0,10*ROW('Water Data'!I166))="","",OFFSET('Water Data'!$I$27,0,10*ROW('Water Data'!I166)))</f>
        <v/>
      </c>
      <c r="CI172" s="277" t="str">
        <f ca="true">+IF(OFFSET('Water Data'!$I$28,0,10*ROW('Water Data'!I166))="","",OFFSET('Water Data'!$I$28,0,10*ROW('Water Data'!I166)))</f>
        <v/>
      </c>
      <c r="CJ172" s="277" t="str">
        <f ca="true">+IF(OFFSET('Water Data'!$I$29,0,10*ROW('Water Data'!I166))="","",OFFSET('Water Data'!$I$29,0,10*ROW('Water Data'!I166)))</f>
        <v/>
      </c>
      <c r="CK172" s="277" t="str">
        <f ca="true">+IF(OFFSET('Sanitation Data'!$D$28,0,10*ROW('Sanitation Data'!D166))="","",OFFSET('Sanitation Data'!$D$28,0,10*ROW('Sanitation Data'!D166)))</f>
        <v/>
      </c>
      <c r="CL172" s="277" t="str">
        <f ca="true">+IF(OFFSET('Sanitation Data'!$D$29,0,10*ROW('Sanitation Data'!D166))="","",OFFSET('Sanitation Data'!$D$29,0,10*ROW('Sanitation Data'!D166)))</f>
        <v/>
      </c>
      <c r="CM172" s="277" t="str">
        <f ca="true">+IF(OFFSET('Sanitation Data'!$D$30,0,10*ROW('Sanitation Data'!D166))="","",OFFSET('Sanitation Data'!$D$30,0,10*ROW('Sanitation Data'!D166)))</f>
        <v/>
      </c>
      <c r="CN172" s="277" t="str">
        <f ca="true">+IF(OFFSET('Sanitation Data'!$D$31,0,10*ROW('Sanitation Data'!D166))="","",OFFSET('Sanitation Data'!$D$31,0,10*ROW('Sanitation Data'!D166)))</f>
        <v/>
      </c>
      <c r="CO172" s="277" t="str">
        <f ca="true">+IF(OFFSET('Sanitation Data'!$D$32,0,10*ROW('Sanitation Data'!D166))="","",OFFSET('Sanitation Data'!$D$32,0,10*ROW('Sanitation Data'!D166)))</f>
        <v/>
      </c>
      <c r="CP172" s="277" t="str">
        <f ca="true">+IF(OFFSET('Sanitation Data'!$E$28,0,10*ROW('Sanitation Data'!E166))="","",OFFSET('Sanitation Data'!$E$28,0,10*ROW('Sanitation Data'!E166)))</f>
        <v/>
      </c>
      <c r="CQ172" s="277" t="str">
        <f ca="true">+IF(OFFSET('Sanitation Data'!$E$29,0,10*ROW('Sanitation Data'!E166))="","",OFFSET('Sanitation Data'!$E$29,0,10*ROW('Sanitation Data'!E166)))</f>
        <v/>
      </c>
      <c r="CR172" s="277" t="str">
        <f ca="true">+IF(OFFSET('Sanitation Data'!$E$30,0,10*ROW('Sanitation Data'!E166))="","",OFFSET('Sanitation Data'!$E$30,0,10*ROW('Sanitation Data'!E166)))</f>
        <v/>
      </c>
      <c r="CS172" s="277" t="str">
        <f ca="true">+IF(OFFSET('Sanitation Data'!$E$31,0,10*ROW('Sanitation Data'!E166))="","",OFFSET('Sanitation Data'!$E$31,0,10*ROW('Sanitation Data'!E166)))</f>
        <v/>
      </c>
      <c r="CT172" s="277" t="str">
        <f ca="true">+IF(OFFSET('Sanitation Data'!$E$32,0,10*ROW('Sanitation Data'!E166))="","",OFFSET('Sanitation Data'!$E$32,0,10*ROW('Sanitation Data'!E166)))</f>
        <v/>
      </c>
      <c r="CU172" s="277" t="str">
        <f ca="true">+IF(OFFSET('Sanitation Data'!$F$28,0,10*ROW('Sanitation Data'!F166))="","",OFFSET('Sanitation Data'!$F$28,0,10*ROW('Sanitation Data'!F166)))</f>
        <v/>
      </c>
      <c r="CV172" s="277" t="str">
        <f ca="true">+IF(OFFSET('Sanitation Data'!$F$29,0,10*ROW('Sanitation Data'!F166))="","",OFFSET('Sanitation Data'!$F$29,0,10*ROW('Sanitation Data'!F166)))</f>
        <v/>
      </c>
      <c r="CW172" s="277" t="str">
        <f ca="true">+IF(OFFSET('Sanitation Data'!$F$30,0,10*ROW('Sanitation Data'!F166))="","",OFFSET('Sanitation Data'!$F$30,0,10*ROW('Sanitation Data'!F166)))</f>
        <v/>
      </c>
      <c r="CX172" s="277" t="str">
        <f ca="true">+IF(OFFSET('Sanitation Data'!$F$31,0,10*ROW('Sanitation Data'!F166))="","",OFFSET('Sanitation Data'!$F$31,0,10*ROW('Sanitation Data'!F166)))</f>
        <v/>
      </c>
      <c r="CY172" s="277" t="str">
        <f ca="true">+IF(OFFSET('Sanitation Data'!$F$32,0,10*ROW('Sanitation Data'!F166))="","",OFFSET('Sanitation Data'!$F$32,0,10*ROW('Sanitation Data'!F166)))</f>
        <v/>
      </c>
      <c r="CZ172" s="277" t="str">
        <f ca="true">+IF(OFFSET('Sanitation Data'!$G$28,0,10*ROW('Sanitation Data'!G166))="","",OFFSET('Sanitation Data'!$G$28,0,10*ROW('Sanitation Data'!G166)))</f>
        <v/>
      </c>
      <c r="DA172" s="277" t="str">
        <f ca="true">+IF(OFFSET('Sanitation Data'!$G$29,0,10*ROW('Sanitation Data'!G166))="","",OFFSET('Sanitation Data'!$G$29,0,10*ROW('Sanitation Data'!G166)))</f>
        <v/>
      </c>
      <c r="DB172" s="277" t="str">
        <f ca="true">+IF(OFFSET('Sanitation Data'!$G$30,0,10*ROW('Sanitation Data'!G166))="","",OFFSET('Sanitation Data'!$G$30,0,10*ROW('Sanitation Data'!G166)))</f>
        <v/>
      </c>
      <c r="DC172" s="277" t="str">
        <f ca="true">+IF(OFFSET('Sanitation Data'!$G$31,0,10*ROW('Sanitation Data'!G166))="","",OFFSET('Sanitation Data'!$G$31,0,10*ROW('Sanitation Data'!G166)))</f>
        <v/>
      </c>
      <c r="DD172" s="277" t="str">
        <f ca="true">+IF(OFFSET('Sanitation Data'!$G$32,0,10*ROW('Sanitation Data'!G166))="","",OFFSET('Sanitation Data'!$G$32,0,10*ROW('Sanitation Data'!G166)))</f>
        <v/>
      </c>
      <c r="DE172" s="277" t="str">
        <f ca="true">+IF(OFFSET('Sanitation Data'!$H$28,0,10*ROW('Sanitation Data'!H166))="","",OFFSET('Sanitation Data'!$H$28,0,10*ROW('Sanitation Data'!H166)))</f>
        <v/>
      </c>
      <c r="DF172" s="277" t="str">
        <f ca="true">+IF(OFFSET('Sanitation Data'!$H$29,0,10*ROW('Sanitation Data'!H166))="","",OFFSET('Sanitation Data'!$H$29,0,10*ROW('Sanitation Data'!H166)))</f>
        <v/>
      </c>
      <c r="DG172" s="277" t="str">
        <f ca="true">+IF(OFFSET('Sanitation Data'!$H$30,0,10*ROW('Sanitation Data'!H166))="","",OFFSET('Sanitation Data'!$H$30,0,10*ROW('Sanitation Data'!H166)))</f>
        <v/>
      </c>
      <c r="DH172" s="277" t="str">
        <f ca="true">+IF(OFFSET('Sanitation Data'!$H$31,0,10*ROW('Sanitation Data'!H166))="","",OFFSET('Sanitation Data'!$H$31,0,10*ROW('Sanitation Data'!H166)))</f>
        <v/>
      </c>
      <c r="DI172" s="277" t="str">
        <f ca="true">+IF(OFFSET('Sanitation Data'!$H$32,0,10*ROW('Sanitation Data'!H166))="","",OFFSET('Sanitation Data'!$H$32,0,10*ROW('Sanitation Data'!H166)))</f>
        <v/>
      </c>
      <c r="DJ172" s="277" t="str">
        <f ca="true">+IF(OFFSET('Sanitation Data'!$I$28,0,10*ROW('Sanitation Data'!I166))="","",OFFSET('Sanitation Data'!$I$28,0,10*ROW('Sanitation Data'!I166)))</f>
        <v/>
      </c>
      <c r="DK172" s="277" t="str">
        <f ca="true">+IF(OFFSET('Sanitation Data'!$I$29,0,10*ROW('Sanitation Data'!I166))="","",OFFSET('Sanitation Data'!$I$29,0,10*ROW('Sanitation Data'!I166)))</f>
        <v/>
      </c>
      <c r="DL172" s="277" t="str">
        <f ca="true">+IF(OFFSET('Sanitation Data'!$I$30,0,10*ROW('Sanitation Data'!I166))="","",OFFSET('Sanitation Data'!$I$30,0,10*ROW('Sanitation Data'!I166)))</f>
        <v/>
      </c>
      <c r="DM172" s="277" t="str">
        <f ca="true">+IF(OFFSET('Sanitation Data'!$I$31,0,10*ROW('Sanitation Data'!I166))="","",OFFSET('Sanitation Data'!$I$31,0,10*ROW('Sanitation Data'!I166)))</f>
        <v/>
      </c>
      <c r="DN172" s="277" t="str">
        <f ca="true">+IF(OFFSET('Sanitation Data'!$I$32,0,10*ROW('Sanitation Data'!I166))="","",OFFSET('Sanitation Data'!$I$32,0,10*ROW('Sanitation Data'!I166)))</f>
        <v/>
      </c>
      <c r="DO172" s="277" t="str">
        <f ca="true">+IF(OFFSET('Hygiene Data'!$D$11,0,10*ROW('Hygiene Data'!D166))="","",OFFSET('Hygiene Data'!$D$11,0,10*ROW('Hygiene Data'!D166)))</f>
        <v/>
      </c>
      <c r="DP172" s="277" t="str">
        <f ca="true">+IF(OFFSET('Hygiene Data'!$D$12,0,10*ROW('Hygiene Data'!D166))="","",OFFSET('Hygiene Data'!$D$12,0,10*ROW('Hygiene Data'!D166)))</f>
        <v/>
      </c>
      <c r="DQ172" s="277" t="str">
        <f ca="true">+IF(OFFSET('Hygiene Data'!$D$13,0,10*ROW('Hygiene Data'!D166))="","",OFFSET('Hygiene Data'!$D$13,0,10*ROW('Hygiene Data'!D166)))</f>
        <v/>
      </c>
      <c r="DR172" s="277" t="str">
        <f ca="true">+IF(OFFSET('Hygiene Data'!$E$11,0,10*ROW('Hygiene Data'!E166))="","",OFFSET('Hygiene Data'!$E$11,0,10*ROW('Hygiene Data'!E166)))</f>
        <v/>
      </c>
      <c r="DS172" s="277" t="str">
        <f ca="true">+IF(OFFSET('Hygiene Data'!$E$12,0,10*ROW('Hygiene Data'!E166))="","",OFFSET('Hygiene Data'!$E$12,0,10*ROW('Hygiene Data'!E166)))</f>
        <v/>
      </c>
      <c r="DT172" s="277" t="str">
        <f ca="true">+IF(OFFSET('Hygiene Data'!$E$13,0,10*ROW('Hygiene Data'!E166))="","",OFFSET('Hygiene Data'!$E$13,0,10*ROW('Hygiene Data'!E166)))</f>
        <v/>
      </c>
      <c r="DU172" s="277" t="str">
        <f ca="true">+IF(OFFSET('Hygiene Data'!$F$11,0,10*ROW('Hygiene Data'!F166))="","",OFFSET('Hygiene Data'!$F$11,0,10*ROW('Hygiene Data'!F166)))</f>
        <v/>
      </c>
      <c r="DV172" s="277" t="str">
        <f ca="true">+IF(OFFSET('Hygiene Data'!$F$12,0,10*ROW('Hygiene Data'!F166))="","",OFFSET('Hygiene Data'!$F$12,0,10*ROW('Hygiene Data'!F166)))</f>
        <v/>
      </c>
      <c r="DW172" s="277" t="str">
        <f ca="true">+IF(OFFSET('Hygiene Data'!$F$13,0,10*ROW('Hygiene Data'!F166))="","",OFFSET('Hygiene Data'!$F$13,0,10*ROW('Hygiene Data'!F166)))</f>
        <v/>
      </c>
      <c r="DX172" s="277" t="str">
        <f ca="true">+IF(OFFSET('Hygiene Data'!$G$11,0,10*ROW('Hygiene Data'!G166))="","",OFFSET('Hygiene Data'!$G$11,0,10*ROW('Hygiene Data'!G166)))</f>
        <v/>
      </c>
      <c r="DY172" s="277" t="str">
        <f ca="true">+IF(OFFSET('Hygiene Data'!$G$12,0,10*ROW('Hygiene Data'!G166))="","",OFFSET('Hygiene Data'!$G$12,0,10*ROW('Hygiene Data'!G166)))</f>
        <v/>
      </c>
      <c r="DZ172" s="277" t="str">
        <f ca="true">+IF(OFFSET('Hygiene Data'!$G$13,0,10*ROW('Hygiene Data'!G166))="","",OFFSET('Hygiene Data'!$G$13,0,10*ROW('Hygiene Data'!G166)))</f>
        <v/>
      </c>
      <c r="EA172" s="277" t="str">
        <f ca="true">+IF(OFFSET('Hygiene Data'!$H$11,0,10*ROW('Hygiene Data'!H166))="","",OFFSET('Hygiene Data'!$H$11,0,10*ROW('Hygiene Data'!H166)))</f>
        <v/>
      </c>
      <c r="EB172" s="277" t="str">
        <f ca="true">+IF(OFFSET('Hygiene Data'!$H$12,0,10*ROW('Hygiene Data'!H166))="","",OFFSET('Hygiene Data'!$H$12,0,10*ROW('Hygiene Data'!H166)))</f>
        <v/>
      </c>
      <c r="EC172" s="277" t="str">
        <f ca="true">+IF(OFFSET('Hygiene Data'!$H$13,0,10*ROW('Hygiene Data'!H166))="","",OFFSET('Hygiene Data'!$H$13,0,10*ROW('Hygiene Data'!H166)))</f>
        <v/>
      </c>
      <c r="ED172" s="277" t="str">
        <f ca="true">+IF(OFFSET('Hygiene Data'!$I$11,0,10*ROW('Hygiene Data'!I166))="","",OFFSET('Hygiene Data'!$I$11,0,10*ROW('Hygiene Data'!I166)))</f>
        <v/>
      </c>
      <c r="EE172" s="277" t="str">
        <f ca="true">+IF(OFFSET('Hygiene Data'!$I$12,0,10*ROW('Hygiene Data'!I166))="","",OFFSET('Hygiene Data'!$I$12,0,10*ROW('Hygiene Data'!I166)))</f>
        <v/>
      </c>
      <c r="EF172" s="277"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33" t="str">
        <f t="shared" ca="true" si="2"/>
        <v/>
      </c>
      <c r="D173" s="92"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2"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2"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2"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2"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2"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2"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2"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2"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2"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2"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2"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2"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2"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2"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2"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2"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2"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3"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3"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3"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3"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3"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3"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3"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3"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3"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3"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3"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3"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3"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3"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3"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3"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3"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3"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3"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3"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3"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3"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3"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3"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3"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3"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3"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3"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3"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3"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4"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4"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4"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4"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4"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4"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4"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4"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4"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4"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4"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4"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4"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4"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4"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4"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4"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4"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7"/>
      <c r="BS173" s="277" t="str">
        <f ca="true">+IF(OFFSET('Water Data'!$D$27,0,10*ROW('Water Data'!D167))="","",OFFSET('Water Data'!$D$27,0,10*ROW('Water Data'!D167)))</f>
        <v/>
      </c>
      <c r="BT173" s="277" t="str">
        <f ca="true">+IF(OFFSET('Water Data'!$D$28,0,10*ROW('Water Data'!D167))="","",OFFSET('Water Data'!$D$28,0,10*ROW('Water Data'!D167)))</f>
        <v/>
      </c>
      <c r="BU173" s="277" t="str">
        <f ca="true">+IF(OFFSET('Water Data'!$D$29,0,10*ROW('Water Data'!D167))="","",OFFSET('Water Data'!$D$29,0,10*ROW('Water Data'!D167)))</f>
        <v/>
      </c>
      <c r="BV173" s="277" t="str">
        <f ca="true">+IF(OFFSET('Water Data'!$E$27,0,10*ROW('Water Data'!E167))="","",OFFSET('Water Data'!$E$27,0,10*ROW('Water Data'!E167)))</f>
        <v/>
      </c>
      <c r="BW173" s="277" t="str">
        <f ca="true">+IF(OFFSET('Water Data'!$E$28,0,10*ROW('Water Data'!E167))="","",OFFSET('Water Data'!$E$28,0,10*ROW('Water Data'!E167)))</f>
        <v/>
      </c>
      <c r="BX173" s="277" t="str">
        <f ca="true">+IF(OFFSET('Water Data'!$E$29,0,10*ROW('Water Data'!E167))="","",OFFSET('Water Data'!$E$29,0,10*ROW('Water Data'!E167)))</f>
        <v/>
      </c>
      <c r="BY173" s="277" t="str">
        <f ca="true">+IF(OFFSET('Water Data'!$F$27,0,10*ROW('Water Data'!F167))="","",OFFSET('Water Data'!$F$27,0,10*ROW('Water Data'!F167)))</f>
        <v/>
      </c>
      <c r="BZ173" s="277" t="str">
        <f ca="true">+IF(OFFSET('Water Data'!$F$28,0,10*ROW('Water Data'!F167))="","",OFFSET('Water Data'!$F$28,0,10*ROW('Water Data'!F167)))</f>
        <v/>
      </c>
      <c r="CA173" s="277" t="str">
        <f ca="true">+IF(OFFSET('Water Data'!$F$29,0,10*ROW('Water Data'!F167))="","",OFFSET('Water Data'!$F$29,0,10*ROW('Water Data'!F167)))</f>
        <v/>
      </c>
      <c r="CB173" s="277" t="str">
        <f ca="true">+IF(OFFSET('Water Data'!$G$27,0,10*ROW('Water Data'!G167))="","",OFFSET('Water Data'!$G$27,0,10*ROW('Water Data'!G167)))</f>
        <v/>
      </c>
      <c r="CC173" s="277" t="str">
        <f ca="true">+IF(OFFSET('Water Data'!$G$28,0,10*ROW('Water Data'!G167))="","",OFFSET('Water Data'!$G$28,0,10*ROW('Water Data'!G167)))</f>
        <v/>
      </c>
      <c r="CD173" s="277" t="str">
        <f ca="true">+IF(OFFSET('Water Data'!$G$29,0,10*ROW('Water Data'!G167))="","",OFFSET('Water Data'!$G$29,0,10*ROW('Water Data'!G167)))</f>
        <v/>
      </c>
      <c r="CE173" s="277" t="str">
        <f ca="true">+IF(OFFSET('Water Data'!$H$27,0,10*ROW('Water Data'!H167))="","",OFFSET('Water Data'!$H$27,0,10*ROW('Water Data'!H167)))</f>
        <v/>
      </c>
      <c r="CF173" s="277" t="str">
        <f ca="true">+IF(OFFSET('Water Data'!$H$28,0,10*ROW('Water Data'!H167))="","",OFFSET('Water Data'!$H$28,0,10*ROW('Water Data'!H167)))</f>
        <v/>
      </c>
      <c r="CG173" s="277" t="str">
        <f ca="true">+IF(OFFSET('Water Data'!$H$29,0,10*ROW('Water Data'!H167))="","",OFFSET('Water Data'!$H$29,0,10*ROW('Water Data'!H167)))</f>
        <v/>
      </c>
      <c r="CH173" s="277" t="str">
        <f ca="true">+IF(OFFSET('Water Data'!$I$27,0,10*ROW('Water Data'!I167))="","",OFFSET('Water Data'!$I$27,0,10*ROW('Water Data'!I167)))</f>
        <v/>
      </c>
      <c r="CI173" s="277" t="str">
        <f ca="true">+IF(OFFSET('Water Data'!$I$28,0,10*ROW('Water Data'!I167))="","",OFFSET('Water Data'!$I$28,0,10*ROW('Water Data'!I167)))</f>
        <v/>
      </c>
      <c r="CJ173" s="277" t="str">
        <f ca="true">+IF(OFFSET('Water Data'!$I$29,0,10*ROW('Water Data'!I167))="","",OFFSET('Water Data'!$I$29,0,10*ROW('Water Data'!I167)))</f>
        <v/>
      </c>
      <c r="CK173" s="277" t="str">
        <f ca="true">+IF(OFFSET('Sanitation Data'!$D$28,0,10*ROW('Sanitation Data'!D167))="","",OFFSET('Sanitation Data'!$D$28,0,10*ROW('Sanitation Data'!D167)))</f>
        <v/>
      </c>
      <c r="CL173" s="277" t="str">
        <f ca="true">+IF(OFFSET('Sanitation Data'!$D$29,0,10*ROW('Sanitation Data'!D167))="","",OFFSET('Sanitation Data'!$D$29,0,10*ROW('Sanitation Data'!D167)))</f>
        <v/>
      </c>
      <c r="CM173" s="277" t="str">
        <f ca="true">+IF(OFFSET('Sanitation Data'!$D$30,0,10*ROW('Sanitation Data'!D167))="","",OFFSET('Sanitation Data'!$D$30,0,10*ROW('Sanitation Data'!D167)))</f>
        <v/>
      </c>
      <c r="CN173" s="277" t="str">
        <f ca="true">+IF(OFFSET('Sanitation Data'!$D$31,0,10*ROW('Sanitation Data'!D167))="","",OFFSET('Sanitation Data'!$D$31,0,10*ROW('Sanitation Data'!D167)))</f>
        <v/>
      </c>
      <c r="CO173" s="277" t="str">
        <f ca="true">+IF(OFFSET('Sanitation Data'!$D$32,0,10*ROW('Sanitation Data'!D167))="","",OFFSET('Sanitation Data'!$D$32,0,10*ROW('Sanitation Data'!D167)))</f>
        <v/>
      </c>
      <c r="CP173" s="277" t="str">
        <f ca="true">+IF(OFFSET('Sanitation Data'!$E$28,0,10*ROW('Sanitation Data'!E167))="","",OFFSET('Sanitation Data'!$E$28,0,10*ROW('Sanitation Data'!E167)))</f>
        <v/>
      </c>
      <c r="CQ173" s="277" t="str">
        <f ca="true">+IF(OFFSET('Sanitation Data'!$E$29,0,10*ROW('Sanitation Data'!E167))="","",OFFSET('Sanitation Data'!$E$29,0,10*ROW('Sanitation Data'!E167)))</f>
        <v/>
      </c>
      <c r="CR173" s="277" t="str">
        <f ca="true">+IF(OFFSET('Sanitation Data'!$E$30,0,10*ROW('Sanitation Data'!E167))="","",OFFSET('Sanitation Data'!$E$30,0,10*ROW('Sanitation Data'!E167)))</f>
        <v/>
      </c>
      <c r="CS173" s="277" t="str">
        <f ca="true">+IF(OFFSET('Sanitation Data'!$E$31,0,10*ROW('Sanitation Data'!E167))="","",OFFSET('Sanitation Data'!$E$31,0,10*ROW('Sanitation Data'!E167)))</f>
        <v/>
      </c>
      <c r="CT173" s="277" t="str">
        <f ca="true">+IF(OFFSET('Sanitation Data'!$E$32,0,10*ROW('Sanitation Data'!E167))="","",OFFSET('Sanitation Data'!$E$32,0,10*ROW('Sanitation Data'!E167)))</f>
        <v/>
      </c>
      <c r="CU173" s="277" t="str">
        <f ca="true">+IF(OFFSET('Sanitation Data'!$F$28,0,10*ROW('Sanitation Data'!F167))="","",OFFSET('Sanitation Data'!$F$28,0,10*ROW('Sanitation Data'!F167)))</f>
        <v/>
      </c>
      <c r="CV173" s="277" t="str">
        <f ca="true">+IF(OFFSET('Sanitation Data'!$F$29,0,10*ROW('Sanitation Data'!F167))="","",OFFSET('Sanitation Data'!$F$29,0,10*ROW('Sanitation Data'!F167)))</f>
        <v/>
      </c>
      <c r="CW173" s="277" t="str">
        <f ca="true">+IF(OFFSET('Sanitation Data'!$F$30,0,10*ROW('Sanitation Data'!F167))="","",OFFSET('Sanitation Data'!$F$30,0,10*ROW('Sanitation Data'!F167)))</f>
        <v/>
      </c>
      <c r="CX173" s="277" t="str">
        <f ca="true">+IF(OFFSET('Sanitation Data'!$F$31,0,10*ROW('Sanitation Data'!F167))="","",OFFSET('Sanitation Data'!$F$31,0,10*ROW('Sanitation Data'!F167)))</f>
        <v/>
      </c>
      <c r="CY173" s="277" t="str">
        <f ca="true">+IF(OFFSET('Sanitation Data'!$F$32,0,10*ROW('Sanitation Data'!F167))="","",OFFSET('Sanitation Data'!$F$32,0,10*ROW('Sanitation Data'!F167)))</f>
        <v/>
      </c>
      <c r="CZ173" s="277" t="str">
        <f ca="true">+IF(OFFSET('Sanitation Data'!$G$28,0,10*ROW('Sanitation Data'!G167))="","",OFFSET('Sanitation Data'!$G$28,0,10*ROW('Sanitation Data'!G167)))</f>
        <v/>
      </c>
      <c r="DA173" s="277" t="str">
        <f ca="true">+IF(OFFSET('Sanitation Data'!$G$29,0,10*ROW('Sanitation Data'!G167))="","",OFFSET('Sanitation Data'!$G$29,0,10*ROW('Sanitation Data'!G167)))</f>
        <v/>
      </c>
      <c r="DB173" s="277" t="str">
        <f ca="true">+IF(OFFSET('Sanitation Data'!$G$30,0,10*ROW('Sanitation Data'!G167))="","",OFFSET('Sanitation Data'!$G$30,0,10*ROW('Sanitation Data'!G167)))</f>
        <v/>
      </c>
      <c r="DC173" s="277" t="str">
        <f ca="true">+IF(OFFSET('Sanitation Data'!$G$31,0,10*ROW('Sanitation Data'!G167))="","",OFFSET('Sanitation Data'!$G$31,0,10*ROW('Sanitation Data'!G167)))</f>
        <v/>
      </c>
      <c r="DD173" s="277" t="str">
        <f ca="true">+IF(OFFSET('Sanitation Data'!$G$32,0,10*ROW('Sanitation Data'!G167))="","",OFFSET('Sanitation Data'!$G$32,0,10*ROW('Sanitation Data'!G167)))</f>
        <v/>
      </c>
      <c r="DE173" s="277" t="str">
        <f ca="true">+IF(OFFSET('Sanitation Data'!$H$28,0,10*ROW('Sanitation Data'!H167))="","",OFFSET('Sanitation Data'!$H$28,0,10*ROW('Sanitation Data'!H167)))</f>
        <v/>
      </c>
      <c r="DF173" s="277" t="str">
        <f ca="true">+IF(OFFSET('Sanitation Data'!$H$29,0,10*ROW('Sanitation Data'!H167))="","",OFFSET('Sanitation Data'!$H$29,0,10*ROW('Sanitation Data'!H167)))</f>
        <v/>
      </c>
      <c r="DG173" s="277" t="str">
        <f ca="true">+IF(OFFSET('Sanitation Data'!$H$30,0,10*ROW('Sanitation Data'!H167))="","",OFFSET('Sanitation Data'!$H$30,0,10*ROW('Sanitation Data'!H167)))</f>
        <v/>
      </c>
      <c r="DH173" s="277" t="str">
        <f ca="true">+IF(OFFSET('Sanitation Data'!$H$31,0,10*ROW('Sanitation Data'!H167))="","",OFFSET('Sanitation Data'!$H$31,0,10*ROW('Sanitation Data'!H167)))</f>
        <v/>
      </c>
      <c r="DI173" s="277" t="str">
        <f ca="true">+IF(OFFSET('Sanitation Data'!$H$32,0,10*ROW('Sanitation Data'!H167))="","",OFFSET('Sanitation Data'!$H$32,0,10*ROW('Sanitation Data'!H167)))</f>
        <v/>
      </c>
      <c r="DJ173" s="277" t="str">
        <f ca="true">+IF(OFFSET('Sanitation Data'!$I$28,0,10*ROW('Sanitation Data'!I167))="","",OFFSET('Sanitation Data'!$I$28,0,10*ROW('Sanitation Data'!I167)))</f>
        <v/>
      </c>
      <c r="DK173" s="277" t="str">
        <f ca="true">+IF(OFFSET('Sanitation Data'!$I$29,0,10*ROW('Sanitation Data'!I167))="","",OFFSET('Sanitation Data'!$I$29,0,10*ROW('Sanitation Data'!I167)))</f>
        <v/>
      </c>
      <c r="DL173" s="277" t="str">
        <f ca="true">+IF(OFFSET('Sanitation Data'!$I$30,0,10*ROW('Sanitation Data'!I167))="","",OFFSET('Sanitation Data'!$I$30,0,10*ROW('Sanitation Data'!I167)))</f>
        <v/>
      </c>
      <c r="DM173" s="277" t="str">
        <f ca="true">+IF(OFFSET('Sanitation Data'!$I$31,0,10*ROW('Sanitation Data'!I167))="","",OFFSET('Sanitation Data'!$I$31,0,10*ROW('Sanitation Data'!I167)))</f>
        <v/>
      </c>
      <c r="DN173" s="277" t="str">
        <f ca="true">+IF(OFFSET('Sanitation Data'!$I$32,0,10*ROW('Sanitation Data'!I167))="","",OFFSET('Sanitation Data'!$I$32,0,10*ROW('Sanitation Data'!I167)))</f>
        <v/>
      </c>
      <c r="DO173" s="277" t="str">
        <f ca="true">+IF(OFFSET('Hygiene Data'!$D$11,0,10*ROW('Hygiene Data'!D167))="","",OFFSET('Hygiene Data'!$D$11,0,10*ROW('Hygiene Data'!D167)))</f>
        <v/>
      </c>
      <c r="DP173" s="277" t="str">
        <f ca="true">+IF(OFFSET('Hygiene Data'!$D$12,0,10*ROW('Hygiene Data'!D167))="","",OFFSET('Hygiene Data'!$D$12,0,10*ROW('Hygiene Data'!D167)))</f>
        <v/>
      </c>
      <c r="DQ173" s="277" t="str">
        <f ca="true">+IF(OFFSET('Hygiene Data'!$D$13,0,10*ROW('Hygiene Data'!D167))="","",OFFSET('Hygiene Data'!$D$13,0,10*ROW('Hygiene Data'!D167)))</f>
        <v/>
      </c>
      <c r="DR173" s="277" t="str">
        <f ca="true">+IF(OFFSET('Hygiene Data'!$E$11,0,10*ROW('Hygiene Data'!E167))="","",OFFSET('Hygiene Data'!$E$11,0,10*ROW('Hygiene Data'!E167)))</f>
        <v/>
      </c>
      <c r="DS173" s="277" t="str">
        <f ca="true">+IF(OFFSET('Hygiene Data'!$E$12,0,10*ROW('Hygiene Data'!E167))="","",OFFSET('Hygiene Data'!$E$12,0,10*ROW('Hygiene Data'!E167)))</f>
        <v/>
      </c>
      <c r="DT173" s="277" t="str">
        <f ca="true">+IF(OFFSET('Hygiene Data'!$E$13,0,10*ROW('Hygiene Data'!E167))="","",OFFSET('Hygiene Data'!$E$13,0,10*ROW('Hygiene Data'!E167)))</f>
        <v/>
      </c>
      <c r="DU173" s="277" t="str">
        <f ca="true">+IF(OFFSET('Hygiene Data'!$F$11,0,10*ROW('Hygiene Data'!F167))="","",OFFSET('Hygiene Data'!$F$11,0,10*ROW('Hygiene Data'!F167)))</f>
        <v/>
      </c>
      <c r="DV173" s="277" t="str">
        <f ca="true">+IF(OFFSET('Hygiene Data'!$F$12,0,10*ROW('Hygiene Data'!F167))="","",OFFSET('Hygiene Data'!$F$12,0,10*ROW('Hygiene Data'!F167)))</f>
        <v/>
      </c>
      <c r="DW173" s="277" t="str">
        <f ca="true">+IF(OFFSET('Hygiene Data'!$F$13,0,10*ROW('Hygiene Data'!F167))="","",OFFSET('Hygiene Data'!$F$13,0,10*ROW('Hygiene Data'!F167)))</f>
        <v/>
      </c>
      <c r="DX173" s="277" t="str">
        <f ca="true">+IF(OFFSET('Hygiene Data'!$G$11,0,10*ROW('Hygiene Data'!G167))="","",OFFSET('Hygiene Data'!$G$11,0,10*ROW('Hygiene Data'!G167)))</f>
        <v/>
      </c>
      <c r="DY173" s="277" t="str">
        <f ca="true">+IF(OFFSET('Hygiene Data'!$G$12,0,10*ROW('Hygiene Data'!G167))="","",OFFSET('Hygiene Data'!$G$12,0,10*ROW('Hygiene Data'!G167)))</f>
        <v/>
      </c>
      <c r="DZ173" s="277" t="str">
        <f ca="true">+IF(OFFSET('Hygiene Data'!$G$13,0,10*ROW('Hygiene Data'!G167))="","",OFFSET('Hygiene Data'!$G$13,0,10*ROW('Hygiene Data'!G167)))</f>
        <v/>
      </c>
      <c r="EA173" s="277" t="str">
        <f ca="true">+IF(OFFSET('Hygiene Data'!$H$11,0,10*ROW('Hygiene Data'!H167))="","",OFFSET('Hygiene Data'!$H$11,0,10*ROW('Hygiene Data'!H167)))</f>
        <v/>
      </c>
      <c r="EB173" s="277" t="str">
        <f ca="true">+IF(OFFSET('Hygiene Data'!$H$12,0,10*ROW('Hygiene Data'!H167))="","",OFFSET('Hygiene Data'!$H$12,0,10*ROW('Hygiene Data'!H167)))</f>
        <v/>
      </c>
      <c r="EC173" s="277" t="str">
        <f ca="true">+IF(OFFSET('Hygiene Data'!$H$13,0,10*ROW('Hygiene Data'!H167))="","",OFFSET('Hygiene Data'!$H$13,0,10*ROW('Hygiene Data'!H167)))</f>
        <v/>
      </c>
      <c r="ED173" s="277" t="str">
        <f ca="true">+IF(OFFSET('Hygiene Data'!$I$11,0,10*ROW('Hygiene Data'!I167))="","",OFFSET('Hygiene Data'!$I$11,0,10*ROW('Hygiene Data'!I167)))</f>
        <v/>
      </c>
      <c r="EE173" s="277" t="str">
        <f ca="true">+IF(OFFSET('Hygiene Data'!$I$12,0,10*ROW('Hygiene Data'!I167))="","",OFFSET('Hygiene Data'!$I$12,0,10*ROW('Hygiene Data'!I167)))</f>
        <v/>
      </c>
      <c r="EF173" s="277"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33" t="str">
        <f t="shared" ca="true" si="2"/>
        <v/>
      </c>
      <c r="D174" s="92"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2"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2"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2"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2"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2"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2"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2"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2"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2"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2"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2"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2"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2"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2"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2"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2"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2"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3"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3"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3"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3"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3"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3"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3"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3"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3"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3"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3"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3"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3"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3"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3"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3"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3"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3"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3"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3"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3"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3"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3"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3"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3"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3"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3"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3"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3"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3"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4"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4"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4"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4"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4"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4"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4"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4"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4"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4"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4"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4"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4"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4"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4"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4"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4"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4"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7"/>
      <c r="BS174" s="277" t="str">
        <f ca="true">+IF(OFFSET('Water Data'!$D$27,0,10*ROW('Water Data'!D168))="","",OFFSET('Water Data'!$D$27,0,10*ROW('Water Data'!D168)))</f>
        <v/>
      </c>
      <c r="BT174" s="277" t="str">
        <f ca="true">+IF(OFFSET('Water Data'!$D$28,0,10*ROW('Water Data'!D168))="","",OFFSET('Water Data'!$D$28,0,10*ROW('Water Data'!D168)))</f>
        <v/>
      </c>
      <c r="BU174" s="277" t="str">
        <f ca="true">+IF(OFFSET('Water Data'!$D$29,0,10*ROW('Water Data'!D168))="","",OFFSET('Water Data'!$D$29,0,10*ROW('Water Data'!D168)))</f>
        <v/>
      </c>
      <c r="BV174" s="277" t="str">
        <f ca="true">+IF(OFFSET('Water Data'!$E$27,0,10*ROW('Water Data'!E168))="","",OFFSET('Water Data'!$E$27,0,10*ROW('Water Data'!E168)))</f>
        <v/>
      </c>
      <c r="BW174" s="277" t="str">
        <f ca="true">+IF(OFFSET('Water Data'!$E$28,0,10*ROW('Water Data'!E168))="","",OFFSET('Water Data'!$E$28,0,10*ROW('Water Data'!E168)))</f>
        <v/>
      </c>
      <c r="BX174" s="277" t="str">
        <f ca="true">+IF(OFFSET('Water Data'!$E$29,0,10*ROW('Water Data'!E168))="","",OFFSET('Water Data'!$E$29,0,10*ROW('Water Data'!E168)))</f>
        <v/>
      </c>
      <c r="BY174" s="277" t="str">
        <f ca="true">+IF(OFFSET('Water Data'!$F$27,0,10*ROW('Water Data'!F168))="","",OFFSET('Water Data'!$F$27,0,10*ROW('Water Data'!F168)))</f>
        <v/>
      </c>
      <c r="BZ174" s="277" t="str">
        <f ca="true">+IF(OFFSET('Water Data'!$F$28,0,10*ROW('Water Data'!F168))="","",OFFSET('Water Data'!$F$28,0,10*ROW('Water Data'!F168)))</f>
        <v/>
      </c>
      <c r="CA174" s="277" t="str">
        <f ca="true">+IF(OFFSET('Water Data'!$F$29,0,10*ROW('Water Data'!F168))="","",OFFSET('Water Data'!$F$29,0,10*ROW('Water Data'!F168)))</f>
        <v/>
      </c>
      <c r="CB174" s="277" t="str">
        <f ca="true">+IF(OFFSET('Water Data'!$G$27,0,10*ROW('Water Data'!G168))="","",OFFSET('Water Data'!$G$27,0,10*ROW('Water Data'!G168)))</f>
        <v/>
      </c>
      <c r="CC174" s="277" t="str">
        <f ca="true">+IF(OFFSET('Water Data'!$G$28,0,10*ROW('Water Data'!G168))="","",OFFSET('Water Data'!$G$28,0,10*ROW('Water Data'!G168)))</f>
        <v/>
      </c>
      <c r="CD174" s="277" t="str">
        <f ca="true">+IF(OFFSET('Water Data'!$G$29,0,10*ROW('Water Data'!G168))="","",OFFSET('Water Data'!$G$29,0,10*ROW('Water Data'!G168)))</f>
        <v/>
      </c>
      <c r="CE174" s="277" t="str">
        <f ca="true">+IF(OFFSET('Water Data'!$H$27,0,10*ROW('Water Data'!H168))="","",OFFSET('Water Data'!$H$27,0,10*ROW('Water Data'!H168)))</f>
        <v/>
      </c>
      <c r="CF174" s="277" t="str">
        <f ca="true">+IF(OFFSET('Water Data'!$H$28,0,10*ROW('Water Data'!H168))="","",OFFSET('Water Data'!$H$28,0,10*ROW('Water Data'!H168)))</f>
        <v/>
      </c>
      <c r="CG174" s="277" t="str">
        <f ca="true">+IF(OFFSET('Water Data'!$H$29,0,10*ROW('Water Data'!H168))="","",OFFSET('Water Data'!$H$29,0,10*ROW('Water Data'!H168)))</f>
        <v/>
      </c>
      <c r="CH174" s="277" t="str">
        <f ca="true">+IF(OFFSET('Water Data'!$I$27,0,10*ROW('Water Data'!I168))="","",OFFSET('Water Data'!$I$27,0,10*ROW('Water Data'!I168)))</f>
        <v/>
      </c>
      <c r="CI174" s="277" t="str">
        <f ca="true">+IF(OFFSET('Water Data'!$I$28,0,10*ROW('Water Data'!I168))="","",OFFSET('Water Data'!$I$28,0,10*ROW('Water Data'!I168)))</f>
        <v/>
      </c>
      <c r="CJ174" s="277" t="str">
        <f ca="true">+IF(OFFSET('Water Data'!$I$29,0,10*ROW('Water Data'!I168))="","",OFFSET('Water Data'!$I$29,0,10*ROW('Water Data'!I168)))</f>
        <v/>
      </c>
      <c r="CK174" s="277" t="str">
        <f ca="true">+IF(OFFSET('Sanitation Data'!$D$28,0,10*ROW('Sanitation Data'!D168))="","",OFFSET('Sanitation Data'!$D$28,0,10*ROW('Sanitation Data'!D168)))</f>
        <v/>
      </c>
      <c r="CL174" s="277" t="str">
        <f ca="true">+IF(OFFSET('Sanitation Data'!$D$29,0,10*ROW('Sanitation Data'!D168))="","",OFFSET('Sanitation Data'!$D$29,0,10*ROW('Sanitation Data'!D168)))</f>
        <v/>
      </c>
      <c r="CM174" s="277" t="str">
        <f ca="true">+IF(OFFSET('Sanitation Data'!$D$30,0,10*ROW('Sanitation Data'!D168))="","",OFFSET('Sanitation Data'!$D$30,0,10*ROW('Sanitation Data'!D168)))</f>
        <v/>
      </c>
      <c r="CN174" s="277" t="str">
        <f ca="true">+IF(OFFSET('Sanitation Data'!$D$31,0,10*ROW('Sanitation Data'!D168))="","",OFFSET('Sanitation Data'!$D$31,0,10*ROW('Sanitation Data'!D168)))</f>
        <v/>
      </c>
      <c r="CO174" s="277" t="str">
        <f ca="true">+IF(OFFSET('Sanitation Data'!$D$32,0,10*ROW('Sanitation Data'!D168))="","",OFFSET('Sanitation Data'!$D$32,0,10*ROW('Sanitation Data'!D168)))</f>
        <v/>
      </c>
      <c r="CP174" s="277" t="str">
        <f ca="true">+IF(OFFSET('Sanitation Data'!$E$28,0,10*ROW('Sanitation Data'!E168))="","",OFFSET('Sanitation Data'!$E$28,0,10*ROW('Sanitation Data'!E168)))</f>
        <v/>
      </c>
      <c r="CQ174" s="277" t="str">
        <f ca="true">+IF(OFFSET('Sanitation Data'!$E$29,0,10*ROW('Sanitation Data'!E168))="","",OFFSET('Sanitation Data'!$E$29,0,10*ROW('Sanitation Data'!E168)))</f>
        <v/>
      </c>
      <c r="CR174" s="277" t="str">
        <f ca="true">+IF(OFFSET('Sanitation Data'!$E$30,0,10*ROW('Sanitation Data'!E168))="","",OFFSET('Sanitation Data'!$E$30,0,10*ROW('Sanitation Data'!E168)))</f>
        <v/>
      </c>
      <c r="CS174" s="277" t="str">
        <f ca="true">+IF(OFFSET('Sanitation Data'!$E$31,0,10*ROW('Sanitation Data'!E168))="","",OFFSET('Sanitation Data'!$E$31,0,10*ROW('Sanitation Data'!E168)))</f>
        <v/>
      </c>
      <c r="CT174" s="277" t="str">
        <f ca="true">+IF(OFFSET('Sanitation Data'!$E$32,0,10*ROW('Sanitation Data'!E168))="","",OFFSET('Sanitation Data'!$E$32,0,10*ROW('Sanitation Data'!E168)))</f>
        <v/>
      </c>
      <c r="CU174" s="277" t="str">
        <f ca="true">+IF(OFFSET('Sanitation Data'!$F$28,0,10*ROW('Sanitation Data'!F168))="","",OFFSET('Sanitation Data'!$F$28,0,10*ROW('Sanitation Data'!F168)))</f>
        <v/>
      </c>
      <c r="CV174" s="277" t="str">
        <f ca="true">+IF(OFFSET('Sanitation Data'!$F$29,0,10*ROW('Sanitation Data'!F168))="","",OFFSET('Sanitation Data'!$F$29,0,10*ROW('Sanitation Data'!F168)))</f>
        <v/>
      </c>
      <c r="CW174" s="277" t="str">
        <f ca="true">+IF(OFFSET('Sanitation Data'!$F$30,0,10*ROW('Sanitation Data'!F168))="","",OFFSET('Sanitation Data'!$F$30,0,10*ROW('Sanitation Data'!F168)))</f>
        <v/>
      </c>
      <c r="CX174" s="277" t="str">
        <f ca="true">+IF(OFFSET('Sanitation Data'!$F$31,0,10*ROW('Sanitation Data'!F168))="","",OFFSET('Sanitation Data'!$F$31,0,10*ROW('Sanitation Data'!F168)))</f>
        <v/>
      </c>
      <c r="CY174" s="277" t="str">
        <f ca="true">+IF(OFFSET('Sanitation Data'!$F$32,0,10*ROW('Sanitation Data'!F168))="","",OFFSET('Sanitation Data'!$F$32,0,10*ROW('Sanitation Data'!F168)))</f>
        <v/>
      </c>
      <c r="CZ174" s="277" t="str">
        <f ca="true">+IF(OFFSET('Sanitation Data'!$G$28,0,10*ROW('Sanitation Data'!G168))="","",OFFSET('Sanitation Data'!$G$28,0,10*ROW('Sanitation Data'!G168)))</f>
        <v/>
      </c>
      <c r="DA174" s="277" t="str">
        <f ca="true">+IF(OFFSET('Sanitation Data'!$G$29,0,10*ROW('Sanitation Data'!G168))="","",OFFSET('Sanitation Data'!$G$29,0,10*ROW('Sanitation Data'!G168)))</f>
        <v/>
      </c>
      <c r="DB174" s="277" t="str">
        <f ca="true">+IF(OFFSET('Sanitation Data'!$G$30,0,10*ROW('Sanitation Data'!G168))="","",OFFSET('Sanitation Data'!$G$30,0,10*ROW('Sanitation Data'!G168)))</f>
        <v/>
      </c>
      <c r="DC174" s="277" t="str">
        <f ca="true">+IF(OFFSET('Sanitation Data'!$G$31,0,10*ROW('Sanitation Data'!G168))="","",OFFSET('Sanitation Data'!$G$31,0,10*ROW('Sanitation Data'!G168)))</f>
        <v/>
      </c>
      <c r="DD174" s="277" t="str">
        <f ca="true">+IF(OFFSET('Sanitation Data'!$G$32,0,10*ROW('Sanitation Data'!G168))="","",OFFSET('Sanitation Data'!$G$32,0,10*ROW('Sanitation Data'!G168)))</f>
        <v/>
      </c>
      <c r="DE174" s="277" t="str">
        <f ca="true">+IF(OFFSET('Sanitation Data'!$H$28,0,10*ROW('Sanitation Data'!H168))="","",OFFSET('Sanitation Data'!$H$28,0,10*ROW('Sanitation Data'!H168)))</f>
        <v/>
      </c>
      <c r="DF174" s="277" t="str">
        <f ca="true">+IF(OFFSET('Sanitation Data'!$H$29,0,10*ROW('Sanitation Data'!H168))="","",OFFSET('Sanitation Data'!$H$29,0,10*ROW('Sanitation Data'!H168)))</f>
        <v/>
      </c>
      <c r="DG174" s="277" t="str">
        <f ca="true">+IF(OFFSET('Sanitation Data'!$H$30,0,10*ROW('Sanitation Data'!H168))="","",OFFSET('Sanitation Data'!$H$30,0,10*ROW('Sanitation Data'!H168)))</f>
        <v/>
      </c>
      <c r="DH174" s="277" t="str">
        <f ca="true">+IF(OFFSET('Sanitation Data'!$H$31,0,10*ROW('Sanitation Data'!H168))="","",OFFSET('Sanitation Data'!$H$31,0,10*ROW('Sanitation Data'!H168)))</f>
        <v/>
      </c>
      <c r="DI174" s="277" t="str">
        <f ca="true">+IF(OFFSET('Sanitation Data'!$H$32,0,10*ROW('Sanitation Data'!H168))="","",OFFSET('Sanitation Data'!$H$32,0,10*ROW('Sanitation Data'!H168)))</f>
        <v/>
      </c>
      <c r="DJ174" s="277" t="str">
        <f ca="true">+IF(OFFSET('Sanitation Data'!$I$28,0,10*ROW('Sanitation Data'!I168))="","",OFFSET('Sanitation Data'!$I$28,0,10*ROW('Sanitation Data'!I168)))</f>
        <v/>
      </c>
      <c r="DK174" s="277" t="str">
        <f ca="true">+IF(OFFSET('Sanitation Data'!$I$29,0,10*ROW('Sanitation Data'!I168))="","",OFFSET('Sanitation Data'!$I$29,0,10*ROW('Sanitation Data'!I168)))</f>
        <v/>
      </c>
      <c r="DL174" s="277" t="str">
        <f ca="true">+IF(OFFSET('Sanitation Data'!$I$30,0,10*ROW('Sanitation Data'!I168))="","",OFFSET('Sanitation Data'!$I$30,0,10*ROW('Sanitation Data'!I168)))</f>
        <v/>
      </c>
      <c r="DM174" s="277" t="str">
        <f ca="true">+IF(OFFSET('Sanitation Data'!$I$31,0,10*ROW('Sanitation Data'!I168))="","",OFFSET('Sanitation Data'!$I$31,0,10*ROW('Sanitation Data'!I168)))</f>
        <v/>
      </c>
      <c r="DN174" s="277" t="str">
        <f ca="true">+IF(OFFSET('Sanitation Data'!$I$32,0,10*ROW('Sanitation Data'!I168))="","",OFFSET('Sanitation Data'!$I$32,0,10*ROW('Sanitation Data'!I168)))</f>
        <v/>
      </c>
      <c r="DO174" s="277" t="str">
        <f ca="true">+IF(OFFSET('Hygiene Data'!$D$11,0,10*ROW('Hygiene Data'!D168))="","",OFFSET('Hygiene Data'!$D$11,0,10*ROW('Hygiene Data'!D168)))</f>
        <v/>
      </c>
      <c r="DP174" s="277" t="str">
        <f ca="true">+IF(OFFSET('Hygiene Data'!$D$12,0,10*ROW('Hygiene Data'!D168))="","",OFFSET('Hygiene Data'!$D$12,0,10*ROW('Hygiene Data'!D168)))</f>
        <v/>
      </c>
      <c r="DQ174" s="277" t="str">
        <f ca="true">+IF(OFFSET('Hygiene Data'!$D$13,0,10*ROW('Hygiene Data'!D168))="","",OFFSET('Hygiene Data'!$D$13,0,10*ROW('Hygiene Data'!D168)))</f>
        <v/>
      </c>
      <c r="DR174" s="277" t="str">
        <f ca="true">+IF(OFFSET('Hygiene Data'!$E$11,0,10*ROW('Hygiene Data'!E168))="","",OFFSET('Hygiene Data'!$E$11,0,10*ROW('Hygiene Data'!E168)))</f>
        <v/>
      </c>
      <c r="DS174" s="277" t="str">
        <f ca="true">+IF(OFFSET('Hygiene Data'!$E$12,0,10*ROW('Hygiene Data'!E168))="","",OFFSET('Hygiene Data'!$E$12,0,10*ROW('Hygiene Data'!E168)))</f>
        <v/>
      </c>
      <c r="DT174" s="277" t="str">
        <f ca="true">+IF(OFFSET('Hygiene Data'!$E$13,0,10*ROW('Hygiene Data'!E168))="","",OFFSET('Hygiene Data'!$E$13,0,10*ROW('Hygiene Data'!E168)))</f>
        <v/>
      </c>
      <c r="DU174" s="277" t="str">
        <f ca="true">+IF(OFFSET('Hygiene Data'!$F$11,0,10*ROW('Hygiene Data'!F168))="","",OFFSET('Hygiene Data'!$F$11,0,10*ROW('Hygiene Data'!F168)))</f>
        <v/>
      </c>
      <c r="DV174" s="277" t="str">
        <f ca="true">+IF(OFFSET('Hygiene Data'!$F$12,0,10*ROW('Hygiene Data'!F168))="","",OFFSET('Hygiene Data'!$F$12,0,10*ROW('Hygiene Data'!F168)))</f>
        <v/>
      </c>
      <c r="DW174" s="277" t="str">
        <f ca="true">+IF(OFFSET('Hygiene Data'!$F$13,0,10*ROW('Hygiene Data'!F168))="","",OFFSET('Hygiene Data'!$F$13,0,10*ROW('Hygiene Data'!F168)))</f>
        <v/>
      </c>
      <c r="DX174" s="277" t="str">
        <f ca="true">+IF(OFFSET('Hygiene Data'!$G$11,0,10*ROW('Hygiene Data'!G168))="","",OFFSET('Hygiene Data'!$G$11,0,10*ROW('Hygiene Data'!G168)))</f>
        <v/>
      </c>
      <c r="DY174" s="277" t="str">
        <f ca="true">+IF(OFFSET('Hygiene Data'!$G$12,0,10*ROW('Hygiene Data'!G168))="","",OFFSET('Hygiene Data'!$G$12,0,10*ROW('Hygiene Data'!G168)))</f>
        <v/>
      </c>
      <c r="DZ174" s="277" t="str">
        <f ca="true">+IF(OFFSET('Hygiene Data'!$G$13,0,10*ROW('Hygiene Data'!G168))="","",OFFSET('Hygiene Data'!$G$13,0,10*ROW('Hygiene Data'!G168)))</f>
        <v/>
      </c>
      <c r="EA174" s="277" t="str">
        <f ca="true">+IF(OFFSET('Hygiene Data'!$H$11,0,10*ROW('Hygiene Data'!H168))="","",OFFSET('Hygiene Data'!$H$11,0,10*ROW('Hygiene Data'!H168)))</f>
        <v/>
      </c>
      <c r="EB174" s="277" t="str">
        <f ca="true">+IF(OFFSET('Hygiene Data'!$H$12,0,10*ROW('Hygiene Data'!H168))="","",OFFSET('Hygiene Data'!$H$12,0,10*ROW('Hygiene Data'!H168)))</f>
        <v/>
      </c>
      <c r="EC174" s="277" t="str">
        <f ca="true">+IF(OFFSET('Hygiene Data'!$H$13,0,10*ROW('Hygiene Data'!H168))="","",OFFSET('Hygiene Data'!$H$13,0,10*ROW('Hygiene Data'!H168)))</f>
        <v/>
      </c>
      <c r="ED174" s="277" t="str">
        <f ca="true">+IF(OFFSET('Hygiene Data'!$I$11,0,10*ROW('Hygiene Data'!I168))="","",OFFSET('Hygiene Data'!$I$11,0,10*ROW('Hygiene Data'!I168)))</f>
        <v/>
      </c>
      <c r="EE174" s="277" t="str">
        <f ca="true">+IF(OFFSET('Hygiene Data'!$I$12,0,10*ROW('Hygiene Data'!I168))="","",OFFSET('Hygiene Data'!$I$12,0,10*ROW('Hygiene Data'!I168)))</f>
        <v/>
      </c>
      <c r="EF174" s="277"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33" t="str">
        <f t="shared" ca="true" si="2"/>
        <v/>
      </c>
      <c r="D175" s="92"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2"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2"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2"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2"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2"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2"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2"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2"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2"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2"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2"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2"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2"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2"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2"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2"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2"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3"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3"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3"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3"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3"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3"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3"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3"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3"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3"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3"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3"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3"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3"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3"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3"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3"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3"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3"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3"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3"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3"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3"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3"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3"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3"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3"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3"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3"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3"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4"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4"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4"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4"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4"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4"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4"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4"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4"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4"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4"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4"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4"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4"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4"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4"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4"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4"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7"/>
      <c r="BS175" s="277" t="str">
        <f ca="true">+IF(OFFSET('Water Data'!$D$27,0,10*ROW('Water Data'!D169))="","",OFFSET('Water Data'!$D$27,0,10*ROW('Water Data'!D169)))</f>
        <v/>
      </c>
      <c r="BT175" s="277" t="str">
        <f ca="true">+IF(OFFSET('Water Data'!$D$28,0,10*ROW('Water Data'!D169))="","",OFFSET('Water Data'!$D$28,0,10*ROW('Water Data'!D169)))</f>
        <v/>
      </c>
      <c r="BU175" s="277" t="str">
        <f ca="true">+IF(OFFSET('Water Data'!$D$29,0,10*ROW('Water Data'!D169))="","",OFFSET('Water Data'!$D$29,0,10*ROW('Water Data'!D169)))</f>
        <v/>
      </c>
      <c r="BV175" s="277" t="str">
        <f ca="true">+IF(OFFSET('Water Data'!$E$27,0,10*ROW('Water Data'!E169))="","",OFFSET('Water Data'!$E$27,0,10*ROW('Water Data'!E169)))</f>
        <v/>
      </c>
      <c r="BW175" s="277" t="str">
        <f ca="true">+IF(OFFSET('Water Data'!$E$28,0,10*ROW('Water Data'!E169))="","",OFFSET('Water Data'!$E$28,0,10*ROW('Water Data'!E169)))</f>
        <v/>
      </c>
      <c r="BX175" s="277" t="str">
        <f ca="true">+IF(OFFSET('Water Data'!$E$29,0,10*ROW('Water Data'!E169))="","",OFFSET('Water Data'!$E$29,0,10*ROW('Water Data'!E169)))</f>
        <v/>
      </c>
      <c r="BY175" s="277" t="str">
        <f ca="true">+IF(OFFSET('Water Data'!$F$27,0,10*ROW('Water Data'!F169))="","",OFFSET('Water Data'!$F$27,0,10*ROW('Water Data'!F169)))</f>
        <v/>
      </c>
      <c r="BZ175" s="277" t="str">
        <f ca="true">+IF(OFFSET('Water Data'!$F$28,0,10*ROW('Water Data'!F169))="","",OFFSET('Water Data'!$F$28,0,10*ROW('Water Data'!F169)))</f>
        <v/>
      </c>
      <c r="CA175" s="277" t="str">
        <f ca="true">+IF(OFFSET('Water Data'!$F$29,0,10*ROW('Water Data'!F169))="","",OFFSET('Water Data'!$F$29,0,10*ROW('Water Data'!F169)))</f>
        <v/>
      </c>
      <c r="CB175" s="277" t="str">
        <f ca="true">+IF(OFFSET('Water Data'!$G$27,0,10*ROW('Water Data'!G169))="","",OFFSET('Water Data'!$G$27,0,10*ROW('Water Data'!G169)))</f>
        <v/>
      </c>
      <c r="CC175" s="277" t="str">
        <f ca="true">+IF(OFFSET('Water Data'!$G$28,0,10*ROW('Water Data'!G169))="","",OFFSET('Water Data'!$G$28,0,10*ROW('Water Data'!G169)))</f>
        <v/>
      </c>
      <c r="CD175" s="277" t="str">
        <f ca="true">+IF(OFFSET('Water Data'!$G$29,0,10*ROW('Water Data'!G169))="","",OFFSET('Water Data'!$G$29,0,10*ROW('Water Data'!G169)))</f>
        <v/>
      </c>
      <c r="CE175" s="277" t="str">
        <f ca="true">+IF(OFFSET('Water Data'!$H$27,0,10*ROW('Water Data'!H169))="","",OFFSET('Water Data'!$H$27,0,10*ROW('Water Data'!H169)))</f>
        <v/>
      </c>
      <c r="CF175" s="277" t="str">
        <f ca="true">+IF(OFFSET('Water Data'!$H$28,0,10*ROW('Water Data'!H169))="","",OFFSET('Water Data'!$H$28,0,10*ROW('Water Data'!H169)))</f>
        <v/>
      </c>
      <c r="CG175" s="277" t="str">
        <f ca="true">+IF(OFFSET('Water Data'!$H$29,0,10*ROW('Water Data'!H169))="","",OFFSET('Water Data'!$H$29,0,10*ROW('Water Data'!H169)))</f>
        <v/>
      </c>
      <c r="CH175" s="277" t="str">
        <f ca="true">+IF(OFFSET('Water Data'!$I$27,0,10*ROW('Water Data'!I169))="","",OFFSET('Water Data'!$I$27,0,10*ROW('Water Data'!I169)))</f>
        <v/>
      </c>
      <c r="CI175" s="277" t="str">
        <f ca="true">+IF(OFFSET('Water Data'!$I$28,0,10*ROW('Water Data'!I169))="","",OFFSET('Water Data'!$I$28,0,10*ROW('Water Data'!I169)))</f>
        <v/>
      </c>
      <c r="CJ175" s="277" t="str">
        <f ca="true">+IF(OFFSET('Water Data'!$I$29,0,10*ROW('Water Data'!I169))="","",OFFSET('Water Data'!$I$29,0,10*ROW('Water Data'!I169)))</f>
        <v/>
      </c>
      <c r="CK175" s="277" t="str">
        <f ca="true">+IF(OFFSET('Sanitation Data'!$D$28,0,10*ROW('Sanitation Data'!D169))="","",OFFSET('Sanitation Data'!$D$28,0,10*ROW('Sanitation Data'!D169)))</f>
        <v/>
      </c>
      <c r="CL175" s="277" t="str">
        <f ca="true">+IF(OFFSET('Sanitation Data'!$D$29,0,10*ROW('Sanitation Data'!D169))="","",OFFSET('Sanitation Data'!$D$29,0,10*ROW('Sanitation Data'!D169)))</f>
        <v/>
      </c>
      <c r="CM175" s="277" t="str">
        <f ca="true">+IF(OFFSET('Sanitation Data'!$D$30,0,10*ROW('Sanitation Data'!D169))="","",OFFSET('Sanitation Data'!$D$30,0,10*ROW('Sanitation Data'!D169)))</f>
        <v/>
      </c>
      <c r="CN175" s="277" t="str">
        <f ca="true">+IF(OFFSET('Sanitation Data'!$D$31,0,10*ROW('Sanitation Data'!D169))="","",OFFSET('Sanitation Data'!$D$31,0,10*ROW('Sanitation Data'!D169)))</f>
        <v/>
      </c>
      <c r="CO175" s="277" t="str">
        <f ca="true">+IF(OFFSET('Sanitation Data'!$D$32,0,10*ROW('Sanitation Data'!D169))="","",OFFSET('Sanitation Data'!$D$32,0,10*ROW('Sanitation Data'!D169)))</f>
        <v/>
      </c>
      <c r="CP175" s="277" t="str">
        <f ca="true">+IF(OFFSET('Sanitation Data'!$E$28,0,10*ROW('Sanitation Data'!E169))="","",OFFSET('Sanitation Data'!$E$28,0,10*ROW('Sanitation Data'!E169)))</f>
        <v/>
      </c>
      <c r="CQ175" s="277" t="str">
        <f ca="true">+IF(OFFSET('Sanitation Data'!$E$29,0,10*ROW('Sanitation Data'!E169))="","",OFFSET('Sanitation Data'!$E$29,0,10*ROW('Sanitation Data'!E169)))</f>
        <v/>
      </c>
      <c r="CR175" s="277" t="str">
        <f ca="true">+IF(OFFSET('Sanitation Data'!$E$30,0,10*ROW('Sanitation Data'!E169))="","",OFFSET('Sanitation Data'!$E$30,0,10*ROW('Sanitation Data'!E169)))</f>
        <v/>
      </c>
      <c r="CS175" s="277" t="str">
        <f ca="true">+IF(OFFSET('Sanitation Data'!$E$31,0,10*ROW('Sanitation Data'!E169))="","",OFFSET('Sanitation Data'!$E$31,0,10*ROW('Sanitation Data'!E169)))</f>
        <v/>
      </c>
      <c r="CT175" s="277" t="str">
        <f ca="true">+IF(OFFSET('Sanitation Data'!$E$32,0,10*ROW('Sanitation Data'!E169))="","",OFFSET('Sanitation Data'!$E$32,0,10*ROW('Sanitation Data'!E169)))</f>
        <v/>
      </c>
      <c r="CU175" s="277" t="str">
        <f ca="true">+IF(OFFSET('Sanitation Data'!$F$28,0,10*ROW('Sanitation Data'!F169))="","",OFFSET('Sanitation Data'!$F$28,0,10*ROW('Sanitation Data'!F169)))</f>
        <v/>
      </c>
      <c r="CV175" s="277" t="str">
        <f ca="true">+IF(OFFSET('Sanitation Data'!$F$29,0,10*ROW('Sanitation Data'!F169))="","",OFFSET('Sanitation Data'!$F$29,0,10*ROW('Sanitation Data'!F169)))</f>
        <v/>
      </c>
      <c r="CW175" s="277" t="str">
        <f ca="true">+IF(OFFSET('Sanitation Data'!$F$30,0,10*ROW('Sanitation Data'!F169))="","",OFFSET('Sanitation Data'!$F$30,0,10*ROW('Sanitation Data'!F169)))</f>
        <v/>
      </c>
      <c r="CX175" s="277" t="str">
        <f ca="true">+IF(OFFSET('Sanitation Data'!$F$31,0,10*ROW('Sanitation Data'!F169))="","",OFFSET('Sanitation Data'!$F$31,0,10*ROW('Sanitation Data'!F169)))</f>
        <v/>
      </c>
      <c r="CY175" s="277" t="str">
        <f ca="true">+IF(OFFSET('Sanitation Data'!$F$32,0,10*ROW('Sanitation Data'!F169))="","",OFFSET('Sanitation Data'!$F$32,0,10*ROW('Sanitation Data'!F169)))</f>
        <v/>
      </c>
      <c r="CZ175" s="277" t="str">
        <f ca="true">+IF(OFFSET('Sanitation Data'!$G$28,0,10*ROW('Sanitation Data'!G169))="","",OFFSET('Sanitation Data'!$G$28,0,10*ROW('Sanitation Data'!G169)))</f>
        <v/>
      </c>
      <c r="DA175" s="277" t="str">
        <f ca="true">+IF(OFFSET('Sanitation Data'!$G$29,0,10*ROW('Sanitation Data'!G169))="","",OFFSET('Sanitation Data'!$G$29,0,10*ROW('Sanitation Data'!G169)))</f>
        <v/>
      </c>
      <c r="DB175" s="277" t="str">
        <f ca="true">+IF(OFFSET('Sanitation Data'!$G$30,0,10*ROW('Sanitation Data'!G169))="","",OFFSET('Sanitation Data'!$G$30,0,10*ROW('Sanitation Data'!G169)))</f>
        <v/>
      </c>
      <c r="DC175" s="277" t="str">
        <f ca="true">+IF(OFFSET('Sanitation Data'!$G$31,0,10*ROW('Sanitation Data'!G169))="","",OFFSET('Sanitation Data'!$G$31,0,10*ROW('Sanitation Data'!G169)))</f>
        <v/>
      </c>
      <c r="DD175" s="277" t="str">
        <f ca="true">+IF(OFFSET('Sanitation Data'!$G$32,0,10*ROW('Sanitation Data'!G169))="","",OFFSET('Sanitation Data'!$G$32,0,10*ROW('Sanitation Data'!G169)))</f>
        <v/>
      </c>
      <c r="DE175" s="277" t="str">
        <f ca="true">+IF(OFFSET('Sanitation Data'!$H$28,0,10*ROW('Sanitation Data'!H169))="","",OFFSET('Sanitation Data'!$H$28,0,10*ROW('Sanitation Data'!H169)))</f>
        <v/>
      </c>
      <c r="DF175" s="277" t="str">
        <f ca="true">+IF(OFFSET('Sanitation Data'!$H$29,0,10*ROW('Sanitation Data'!H169))="","",OFFSET('Sanitation Data'!$H$29,0,10*ROW('Sanitation Data'!H169)))</f>
        <v/>
      </c>
      <c r="DG175" s="277" t="str">
        <f ca="true">+IF(OFFSET('Sanitation Data'!$H$30,0,10*ROW('Sanitation Data'!H169))="","",OFFSET('Sanitation Data'!$H$30,0,10*ROW('Sanitation Data'!H169)))</f>
        <v/>
      </c>
      <c r="DH175" s="277" t="str">
        <f ca="true">+IF(OFFSET('Sanitation Data'!$H$31,0,10*ROW('Sanitation Data'!H169))="","",OFFSET('Sanitation Data'!$H$31,0,10*ROW('Sanitation Data'!H169)))</f>
        <v/>
      </c>
      <c r="DI175" s="277" t="str">
        <f ca="true">+IF(OFFSET('Sanitation Data'!$H$32,0,10*ROW('Sanitation Data'!H169))="","",OFFSET('Sanitation Data'!$H$32,0,10*ROW('Sanitation Data'!H169)))</f>
        <v/>
      </c>
      <c r="DJ175" s="277" t="str">
        <f ca="true">+IF(OFFSET('Sanitation Data'!$I$28,0,10*ROW('Sanitation Data'!I169))="","",OFFSET('Sanitation Data'!$I$28,0,10*ROW('Sanitation Data'!I169)))</f>
        <v/>
      </c>
      <c r="DK175" s="277" t="str">
        <f ca="true">+IF(OFFSET('Sanitation Data'!$I$29,0,10*ROW('Sanitation Data'!I169))="","",OFFSET('Sanitation Data'!$I$29,0,10*ROW('Sanitation Data'!I169)))</f>
        <v/>
      </c>
      <c r="DL175" s="277" t="str">
        <f ca="true">+IF(OFFSET('Sanitation Data'!$I$30,0,10*ROW('Sanitation Data'!I169))="","",OFFSET('Sanitation Data'!$I$30,0,10*ROW('Sanitation Data'!I169)))</f>
        <v/>
      </c>
      <c r="DM175" s="277" t="str">
        <f ca="true">+IF(OFFSET('Sanitation Data'!$I$31,0,10*ROW('Sanitation Data'!I169))="","",OFFSET('Sanitation Data'!$I$31,0,10*ROW('Sanitation Data'!I169)))</f>
        <v/>
      </c>
      <c r="DN175" s="277" t="str">
        <f ca="true">+IF(OFFSET('Sanitation Data'!$I$32,0,10*ROW('Sanitation Data'!I169))="","",OFFSET('Sanitation Data'!$I$32,0,10*ROW('Sanitation Data'!I169)))</f>
        <v/>
      </c>
      <c r="DO175" s="277" t="str">
        <f ca="true">+IF(OFFSET('Hygiene Data'!$D$11,0,10*ROW('Hygiene Data'!D169))="","",OFFSET('Hygiene Data'!$D$11,0,10*ROW('Hygiene Data'!D169)))</f>
        <v/>
      </c>
      <c r="DP175" s="277" t="str">
        <f ca="true">+IF(OFFSET('Hygiene Data'!$D$12,0,10*ROW('Hygiene Data'!D169))="","",OFFSET('Hygiene Data'!$D$12,0,10*ROW('Hygiene Data'!D169)))</f>
        <v/>
      </c>
      <c r="DQ175" s="277" t="str">
        <f ca="true">+IF(OFFSET('Hygiene Data'!$D$13,0,10*ROW('Hygiene Data'!D169))="","",OFFSET('Hygiene Data'!$D$13,0,10*ROW('Hygiene Data'!D169)))</f>
        <v/>
      </c>
      <c r="DR175" s="277" t="str">
        <f ca="true">+IF(OFFSET('Hygiene Data'!$E$11,0,10*ROW('Hygiene Data'!E169))="","",OFFSET('Hygiene Data'!$E$11,0,10*ROW('Hygiene Data'!E169)))</f>
        <v/>
      </c>
      <c r="DS175" s="277" t="str">
        <f ca="true">+IF(OFFSET('Hygiene Data'!$E$12,0,10*ROW('Hygiene Data'!E169))="","",OFFSET('Hygiene Data'!$E$12,0,10*ROW('Hygiene Data'!E169)))</f>
        <v/>
      </c>
      <c r="DT175" s="277" t="str">
        <f ca="true">+IF(OFFSET('Hygiene Data'!$E$13,0,10*ROW('Hygiene Data'!E169))="","",OFFSET('Hygiene Data'!$E$13,0,10*ROW('Hygiene Data'!E169)))</f>
        <v/>
      </c>
      <c r="DU175" s="277" t="str">
        <f ca="true">+IF(OFFSET('Hygiene Data'!$F$11,0,10*ROW('Hygiene Data'!F169))="","",OFFSET('Hygiene Data'!$F$11,0,10*ROW('Hygiene Data'!F169)))</f>
        <v/>
      </c>
      <c r="DV175" s="277" t="str">
        <f ca="true">+IF(OFFSET('Hygiene Data'!$F$12,0,10*ROW('Hygiene Data'!F169))="","",OFFSET('Hygiene Data'!$F$12,0,10*ROW('Hygiene Data'!F169)))</f>
        <v/>
      </c>
      <c r="DW175" s="277" t="str">
        <f ca="true">+IF(OFFSET('Hygiene Data'!$F$13,0,10*ROW('Hygiene Data'!F169))="","",OFFSET('Hygiene Data'!$F$13,0,10*ROW('Hygiene Data'!F169)))</f>
        <v/>
      </c>
      <c r="DX175" s="277" t="str">
        <f ca="true">+IF(OFFSET('Hygiene Data'!$G$11,0,10*ROW('Hygiene Data'!G169))="","",OFFSET('Hygiene Data'!$G$11,0,10*ROW('Hygiene Data'!G169)))</f>
        <v/>
      </c>
      <c r="DY175" s="277" t="str">
        <f ca="true">+IF(OFFSET('Hygiene Data'!$G$12,0,10*ROW('Hygiene Data'!G169))="","",OFFSET('Hygiene Data'!$G$12,0,10*ROW('Hygiene Data'!G169)))</f>
        <v/>
      </c>
      <c r="DZ175" s="277" t="str">
        <f ca="true">+IF(OFFSET('Hygiene Data'!$G$13,0,10*ROW('Hygiene Data'!G169))="","",OFFSET('Hygiene Data'!$G$13,0,10*ROW('Hygiene Data'!G169)))</f>
        <v/>
      </c>
      <c r="EA175" s="277" t="str">
        <f ca="true">+IF(OFFSET('Hygiene Data'!$H$11,0,10*ROW('Hygiene Data'!H169))="","",OFFSET('Hygiene Data'!$H$11,0,10*ROW('Hygiene Data'!H169)))</f>
        <v/>
      </c>
      <c r="EB175" s="277" t="str">
        <f ca="true">+IF(OFFSET('Hygiene Data'!$H$12,0,10*ROW('Hygiene Data'!H169))="","",OFFSET('Hygiene Data'!$H$12,0,10*ROW('Hygiene Data'!H169)))</f>
        <v/>
      </c>
      <c r="EC175" s="277" t="str">
        <f ca="true">+IF(OFFSET('Hygiene Data'!$H$13,0,10*ROW('Hygiene Data'!H169))="","",OFFSET('Hygiene Data'!$H$13,0,10*ROW('Hygiene Data'!H169)))</f>
        <v/>
      </c>
      <c r="ED175" s="277" t="str">
        <f ca="true">+IF(OFFSET('Hygiene Data'!$I$11,0,10*ROW('Hygiene Data'!I169))="","",OFFSET('Hygiene Data'!$I$11,0,10*ROW('Hygiene Data'!I169)))</f>
        <v/>
      </c>
      <c r="EE175" s="277" t="str">
        <f ca="true">+IF(OFFSET('Hygiene Data'!$I$12,0,10*ROW('Hygiene Data'!I169))="","",OFFSET('Hygiene Data'!$I$12,0,10*ROW('Hygiene Data'!I169)))</f>
        <v/>
      </c>
      <c r="EF175" s="277"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33" t="str">
        <f t="shared" ca="true" si="2"/>
        <v/>
      </c>
      <c r="D176" s="92"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2"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2"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2"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2"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2"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2"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2"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2"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2"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2"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2"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2"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2"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2"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2"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2"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2"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3"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3"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3"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3"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3"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3"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3"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3"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3"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3"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3"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3"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3"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3"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3"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3"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3"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3"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3"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3"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3"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3"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3"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3"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3"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3"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3"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3"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3"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3"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4"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4"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4"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4"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4"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4"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4"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4"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4"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4"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4"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4"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4"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4"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4"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4"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4"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4"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7"/>
      <c r="BS176" s="277" t="str">
        <f ca="true">+IF(OFFSET('Water Data'!$D$27,0,10*ROW('Water Data'!D170))="","",OFFSET('Water Data'!$D$27,0,10*ROW('Water Data'!D170)))</f>
        <v/>
      </c>
      <c r="BT176" s="277" t="str">
        <f ca="true">+IF(OFFSET('Water Data'!$D$28,0,10*ROW('Water Data'!D170))="","",OFFSET('Water Data'!$D$28,0,10*ROW('Water Data'!D170)))</f>
        <v/>
      </c>
      <c r="BU176" s="277" t="str">
        <f ca="true">+IF(OFFSET('Water Data'!$D$29,0,10*ROW('Water Data'!D170))="","",OFFSET('Water Data'!$D$29,0,10*ROW('Water Data'!D170)))</f>
        <v/>
      </c>
      <c r="BV176" s="277" t="str">
        <f ca="true">+IF(OFFSET('Water Data'!$E$27,0,10*ROW('Water Data'!E170))="","",OFFSET('Water Data'!$E$27,0,10*ROW('Water Data'!E170)))</f>
        <v/>
      </c>
      <c r="BW176" s="277" t="str">
        <f ca="true">+IF(OFFSET('Water Data'!$E$28,0,10*ROW('Water Data'!E170))="","",OFFSET('Water Data'!$E$28,0,10*ROW('Water Data'!E170)))</f>
        <v/>
      </c>
      <c r="BX176" s="277" t="str">
        <f ca="true">+IF(OFFSET('Water Data'!$E$29,0,10*ROW('Water Data'!E170))="","",OFFSET('Water Data'!$E$29,0,10*ROW('Water Data'!E170)))</f>
        <v/>
      </c>
      <c r="BY176" s="277" t="str">
        <f ca="true">+IF(OFFSET('Water Data'!$F$27,0,10*ROW('Water Data'!F170))="","",OFFSET('Water Data'!$F$27,0,10*ROW('Water Data'!F170)))</f>
        <v/>
      </c>
      <c r="BZ176" s="277" t="str">
        <f ca="true">+IF(OFFSET('Water Data'!$F$28,0,10*ROW('Water Data'!F170))="","",OFFSET('Water Data'!$F$28,0,10*ROW('Water Data'!F170)))</f>
        <v/>
      </c>
      <c r="CA176" s="277" t="str">
        <f ca="true">+IF(OFFSET('Water Data'!$F$29,0,10*ROW('Water Data'!F170))="","",OFFSET('Water Data'!$F$29,0,10*ROW('Water Data'!F170)))</f>
        <v/>
      </c>
      <c r="CB176" s="277" t="str">
        <f ca="true">+IF(OFFSET('Water Data'!$G$27,0,10*ROW('Water Data'!G170))="","",OFFSET('Water Data'!$G$27,0,10*ROW('Water Data'!G170)))</f>
        <v/>
      </c>
      <c r="CC176" s="277" t="str">
        <f ca="true">+IF(OFFSET('Water Data'!$G$28,0,10*ROW('Water Data'!G170))="","",OFFSET('Water Data'!$G$28,0,10*ROW('Water Data'!G170)))</f>
        <v/>
      </c>
      <c r="CD176" s="277" t="str">
        <f ca="true">+IF(OFFSET('Water Data'!$G$29,0,10*ROW('Water Data'!G170))="","",OFFSET('Water Data'!$G$29,0,10*ROW('Water Data'!G170)))</f>
        <v/>
      </c>
      <c r="CE176" s="277" t="str">
        <f ca="true">+IF(OFFSET('Water Data'!$H$27,0,10*ROW('Water Data'!H170))="","",OFFSET('Water Data'!$H$27,0,10*ROW('Water Data'!H170)))</f>
        <v/>
      </c>
      <c r="CF176" s="277" t="str">
        <f ca="true">+IF(OFFSET('Water Data'!$H$28,0,10*ROW('Water Data'!H170))="","",OFFSET('Water Data'!$H$28,0,10*ROW('Water Data'!H170)))</f>
        <v/>
      </c>
      <c r="CG176" s="277" t="str">
        <f ca="true">+IF(OFFSET('Water Data'!$H$29,0,10*ROW('Water Data'!H170))="","",OFFSET('Water Data'!$H$29,0,10*ROW('Water Data'!H170)))</f>
        <v/>
      </c>
      <c r="CH176" s="277" t="str">
        <f ca="true">+IF(OFFSET('Water Data'!$I$27,0,10*ROW('Water Data'!I170))="","",OFFSET('Water Data'!$I$27,0,10*ROW('Water Data'!I170)))</f>
        <v/>
      </c>
      <c r="CI176" s="277" t="str">
        <f ca="true">+IF(OFFSET('Water Data'!$I$28,0,10*ROW('Water Data'!I170))="","",OFFSET('Water Data'!$I$28,0,10*ROW('Water Data'!I170)))</f>
        <v/>
      </c>
      <c r="CJ176" s="277" t="str">
        <f ca="true">+IF(OFFSET('Water Data'!$I$29,0,10*ROW('Water Data'!I170))="","",OFFSET('Water Data'!$I$29,0,10*ROW('Water Data'!I170)))</f>
        <v/>
      </c>
      <c r="CK176" s="277" t="str">
        <f ca="true">+IF(OFFSET('Sanitation Data'!$D$28,0,10*ROW('Sanitation Data'!D170))="","",OFFSET('Sanitation Data'!$D$28,0,10*ROW('Sanitation Data'!D170)))</f>
        <v/>
      </c>
      <c r="CL176" s="277" t="str">
        <f ca="true">+IF(OFFSET('Sanitation Data'!$D$29,0,10*ROW('Sanitation Data'!D170))="","",OFFSET('Sanitation Data'!$D$29,0,10*ROW('Sanitation Data'!D170)))</f>
        <v/>
      </c>
      <c r="CM176" s="277" t="str">
        <f ca="true">+IF(OFFSET('Sanitation Data'!$D$30,0,10*ROW('Sanitation Data'!D170))="","",OFFSET('Sanitation Data'!$D$30,0,10*ROW('Sanitation Data'!D170)))</f>
        <v/>
      </c>
      <c r="CN176" s="277" t="str">
        <f ca="true">+IF(OFFSET('Sanitation Data'!$D$31,0,10*ROW('Sanitation Data'!D170))="","",OFFSET('Sanitation Data'!$D$31,0,10*ROW('Sanitation Data'!D170)))</f>
        <v/>
      </c>
      <c r="CO176" s="277" t="str">
        <f ca="true">+IF(OFFSET('Sanitation Data'!$D$32,0,10*ROW('Sanitation Data'!D170))="","",OFFSET('Sanitation Data'!$D$32,0,10*ROW('Sanitation Data'!D170)))</f>
        <v/>
      </c>
      <c r="CP176" s="277" t="str">
        <f ca="true">+IF(OFFSET('Sanitation Data'!$E$28,0,10*ROW('Sanitation Data'!E170))="","",OFFSET('Sanitation Data'!$E$28,0,10*ROW('Sanitation Data'!E170)))</f>
        <v/>
      </c>
      <c r="CQ176" s="277" t="str">
        <f ca="true">+IF(OFFSET('Sanitation Data'!$E$29,0,10*ROW('Sanitation Data'!E170))="","",OFFSET('Sanitation Data'!$E$29,0,10*ROW('Sanitation Data'!E170)))</f>
        <v/>
      </c>
      <c r="CR176" s="277" t="str">
        <f ca="true">+IF(OFFSET('Sanitation Data'!$E$30,0,10*ROW('Sanitation Data'!E170))="","",OFFSET('Sanitation Data'!$E$30,0,10*ROW('Sanitation Data'!E170)))</f>
        <v/>
      </c>
      <c r="CS176" s="277" t="str">
        <f ca="true">+IF(OFFSET('Sanitation Data'!$E$31,0,10*ROW('Sanitation Data'!E170))="","",OFFSET('Sanitation Data'!$E$31,0,10*ROW('Sanitation Data'!E170)))</f>
        <v/>
      </c>
      <c r="CT176" s="277" t="str">
        <f ca="true">+IF(OFFSET('Sanitation Data'!$E$32,0,10*ROW('Sanitation Data'!E170))="","",OFFSET('Sanitation Data'!$E$32,0,10*ROW('Sanitation Data'!E170)))</f>
        <v/>
      </c>
      <c r="CU176" s="277" t="str">
        <f ca="true">+IF(OFFSET('Sanitation Data'!$F$28,0,10*ROW('Sanitation Data'!F170))="","",OFFSET('Sanitation Data'!$F$28,0,10*ROW('Sanitation Data'!F170)))</f>
        <v/>
      </c>
      <c r="CV176" s="277" t="str">
        <f ca="true">+IF(OFFSET('Sanitation Data'!$F$29,0,10*ROW('Sanitation Data'!F170))="","",OFFSET('Sanitation Data'!$F$29,0,10*ROW('Sanitation Data'!F170)))</f>
        <v/>
      </c>
      <c r="CW176" s="277" t="str">
        <f ca="true">+IF(OFFSET('Sanitation Data'!$F$30,0,10*ROW('Sanitation Data'!F170))="","",OFFSET('Sanitation Data'!$F$30,0,10*ROW('Sanitation Data'!F170)))</f>
        <v/>
      </c>
      <c r="CX176" s="277" t="str">
        <f ca="true">+IF(OFFSET('Sanitation Data'!$F$31,0,10*ROW('Sanitation Data'!F170))="","",OFFSET('Sanitation Data'!$F$31,0,10*ROW('Sanitation Data'!F170)))</f>
        <v/>
      </c>
      <c r="CY176" s="277" t="str">
        <f ca="true">+IF(OFFSET('Sanitation Data'!$F$32,0,10*ROW('Sanitation Data'!F170))="","",OFFSET('Sanitation Data'!$F$32,0,10*ROW('Sanitation Data'!F170)))</f>
        <v/>
      </c>
      <c r="CZ176" s="277" t="str">
        <f ca="true">+IF(OFFSET('Sanitation Data'!$G$28,0,10*ROW('Sanitation Data'!G170))="","",OFFSET('Sanitation Data'!$G$28,0,10*ROW('Sanitation Data'!G170)))</f>
        <v/>
      </c>
      <c r="DA176" s="277" t="str">
        <f ca="true">+IF(OFFSET('Sanitation Data'!$G$29,0,10*ROW('Sanitation Data'!G170))="","",OFFSET('Sanitation Data'!$G$29,0,10*ROW('Sanitation Data'!G170)))</f>
        <v/>
      </c>
      <c r="DB176" s="277" t="str">
        <f ca="true">+IF(OFFSET('Sanitation Data'!$G$30,0,10*ROW('Sanitation Data'!G170))="","",OFFSET('Sanitation Data'!$G$30,0,10*ROW('Sanitation Data'!G170)))</f>
        <v/>
      </c>
      <c r="DC176" s="277" t="str">
        <f ca="true">+IF(OFFSET('Sanitation Data'!$G$31,0,10*ROW('Sanitation Data'!G170))="","",OFFSET('Sanitation Data'!$G$31,0,10*ROW('Sanitation Data'!G170)))</f>
        <v/>
      </c>
      <c r="DD176" s="277" t="str">
        <f ca="true">+IF(OFFSET('Sanitation Data'!$G$32,0,10*ROW('Sanitation Data'!G170))="","",OFFSET('Sanitation Data'!$G$32,0,10*ROW('Sanitation Data'!G170)))</f>
        <v/>
      </c>
      <c r="DE176" s="277" t="str">
        <f ca="true">+IF(OFFSET('Sanitation Data'!$H$28,0,10*ROW('Sanitation Data'!H170))="","",OFFSET('Sanitation Data'!$H$28,0,10*ROW('Sanitation Data'!H170)))</f>
        <v/>
      </c>
      <c r="DF176" s="277" t="str">
        <f ca="true">+IF(OFFSET('Sanitation Data'!$H$29,0,10*ROW('Sanitation Data'!H170))="","",OFFSET('Sanitation Data'!$H$29,0,10*ROW('Sanitation Data'!H170)))</f>
        <v/>
      </c>
      <c r="DG176" s="277" t="str">
        <f ca="true">+IF(OFFSET('Sanitation Data'!$H$30,0,10*ROW('Sanitation Data'!H170))="","",OFFSET('Sanitation Data'!$H$30,0,10*ROW('Sanitation Data'!H170)))</f>
        <v/>
      </c>
      <c r="DH176" s="277" t="str">
        <f ca="true">+IF(OFFSET('Sanitation Data'!$H$31,0,10*ROW('Sanitation Data'!H170))="","",OFFSET('Sanitation Data'!$H$31,0,10*ROW('Sanitation Data'!H170)))</f>
        <v/>
      </c>
      <c r="DI176" s="277" t="str">
        <f ca="true">+IF(OFFSET('Sanitation Data'!$H$32,0,10*ROW('Sanitation Data'!H170))="","",OFFSET('Sanitation Data'!$H$32,0,10*ROW('Sanitation Data'!H170)))</f>
        <v/>
      </c>
      <c r="DJ176" s="277" t="str">
        <f ca="true">+IF(OFFSET('Sanitation Data'!$I$28,0,10*ROW('Sanitation Data'!I170))="","",OFFSET('Sanitation Data'!$I$28,0,10*ROW('Sanitation Data'!I170)))</f>
        <v/>
      </c>
      <c r="DK176" s="277" t="str">
        <f ca="true">+IF(OFFSET('Sanitation Data'!$I$29,0,10*ROW('Sanitation Data'!I170))="","",OFFSET('Sanitation Data'!$I$29,0,10*ROW('Sanitation Data'!I170)))</f>
        <v/>
      </c>
      <c r="DL176" s="277" t="str">
        <f ca="true">+IF(OFFSET('Sanitation Data'!$I$30,0,10*ROW('Sanitation Data'!I170))="","",OFFSET('Sanitation Data'!$I$30,0,10*ROW('Sanitation Data'!I170)))</f>
        <v/>
      </c>
      <c r="DM176" s="277" t="str">
        <f ca="true">+IF(OFFSET('Sanitation Data'!$I$31,0,10*ROW('Sanitation Data'!I170))="","",OFFSET('Sanitation Data'!$I$31,0,10*ROW('Sanitation Data'!I170)))</f>
        <v/>
      </c>
      <c r="DN176" s="277" t="str">
        <f ca="true">+IF(OFFSET('Sanitation Data'!$I$32,0,10*ROW('Sanitation Data'!I170))="","",OFFSET('Sanitation Data'!$I$32,0,10*ROW('Sanitation Data'!I170)))</f>
        <v/>
      </c>
      <c r="DO176" s="277" t="str">
        <f ca="true">+IF(OFFSET('Hygiene Data'!$D$11,0,10*ROW('Hygiene Data'!D170))="","",OFFSET('Hygiene Data'!$D$11,0,10*ROW('Hygiene Data'!D170)))</f>
        <v/>
      </c>
      <c r="DP176" s="277" t="str">
        <f ca="true">+IF(OFFSET('Hygiene Data'!$D$12,0,10*ROW('Hygiene Data'!D170))="","",OFFSET('Hygiene Data'!$D$12,0,10*ROW('Hygiene Data'!D170)))</f>
        <v/>
      </c>
      <c r="DQ176" s="277" t="str">
        <f ca="true">+IF(OFFSET('Hygiene Data'!$D$13,0,10*ROW('Hygiene Data'!D170))="","",OFFSET('Hygiene Data'!$D$13,0,10*ROW('Hygiene Data'!D170)))</f>
        <v/>
      </c>
      <c r="DR176" s="277" t="str">
        <f ca="true">+IF(OFFSET('Hygiene Data'!$E$11,0,10*ROW('Hygiene Data'!E170))="","",OFFSET('Hygiene Data'!$E$11,0,10*ROW('Hygiene Data'!E170)))</f>
        <v/>
      </c>
      <c r="DS176" s="277" t="str">
        <f ca="true">+IF(OFFSET('Hygiene Data'!$E$12,0,10*ROW('Hygiene Data'!E170))="","",OFFSET('Hygiene Data'!$E$12,0,10*ROW('Hygiene Data'!E170)))</f>
        <v/>
      </c>
      <c r="DT176" s="277" t="str">
        <f ca="true">+IF(OFFSET('Hygiene Data'!$E$13,0,10*ROW('Hygiene Data'!E170))="","",OFFSET('Hygiene Data'!$E$13,0,10*ROW('Hygiene Data'!E170)))</f>
        <v/>
      </c>
      <c r="DU176" s="277" t="str">
        <f ca="true">+IF(OFFSET('Hygiene Data'!$F$11,0,10*ROW('Hygiene Data'!F170))="","",OFFSET('Hygiene Data'!$F$11,0,10*ROW('Hygiene Data'!F170)))</f>
        <v/>
      </c>
      <c r="DV176" s="277" t="str">
        <f ca="true">+IF(OFFSET('Hygiene Data'!$F$12,0,10*ROW('Hygiene Data'!F170))="","",OFFSET('Hygiene Data'!$F$12,0,10*ROW('Hygiene Data'!F170)))</f>
        <v/>
      </c>
      <c r="DW176" s="277" t="str">
        <f ca="true">+IF(OFFSET('Hygiene Data'!$F$13,0,10*ROW('Hygiene Data'!F170))="","",OFFSET('Hygiene Data'!$F$13,0,10*ROW('Hygiene Data'!F170)))</f>
        <v/>
      </c>
      <c r="DX176" s="277" t="str">
        <f ca="true">+IF(OFFSET('Hygiene Data'!$G$11,0,10*ROW('Hygiene Data'!G170))="","",OFFSET('Hygiene Data'!$G$11,0,10*ROW('Hygiene Data'!G170)))</f>
        <v/>
      </c>
      <c r="DY176" s="277" t="str">
        <f ca="true">+IF(OFFSET('Hygiene Data'!$G$12,0,10*ROW('Hygiene Data'!G170))="","",OFFSET('Hygiene Data'!$G$12,0,10*ROW('Hygiene Data'!G170)))</f>
        <v/>
      </c>
      <c r="DZ176" s="277" t="str">
        <f ca="true">+IF(OFFSET('Hygiene Data'!$G$13,0,10*ROW('Hygiene Data'!G170))="","",OFFSET('Hygiene Data'!$G$13,0,10*ROW('Hygiene Data'!G170)))</f>
        <v/>
      </c>
      <c r="EA176" s="277" t="str">
        <f ca="true">+IF(OFFSET('Hygiene Data'!$H$11,0,10*ROW('Hygiene Data'!H170))="","",OFFSET('Hygiene Data'!$H$11,0,10*ROW('Hygiene Data'!H170)))</f>
        <v/>
      </c>
      <c r="EB176" s="277" t="str">
        <f ca="true">+IF(OFFSET('Hygiene Data'!$H$12,0,10*ROW('Hygiene Data'!H170))="","",OFFSET('Hygiene Data'!$H$12,0,10*ROW('Hygiene Data'!H170)))</f>
        <v/>
      </c>
      <c r="EC176" s="277" t="str">
        <f ca="true">+IF(OFFSET('Hygiene Data'!$H$13,0,10*ROW('Hygiene Data'!H170))="","",OFFSET('Hygiene Data'!$H$13,0,10*ROW('Hygiene Data'!H170)))</f>
        <v/>
      </c>
      <c r="ED176" s="277" t="str">
        <f ca="true">+IF(OFFSET('Hygiene Data'!$I$11,0,10*ROW('Hygiene Data'!I170))="","",OFFSET('Hygiene Data'!$I$11,0,10*ROW('Hygiene Data'!I170)))</f>
        <v/>
      </c>
      <c r="EE176" s="277" t="str">
        <f ca="true">+IF(OFFSET('Hygiene Data'!$I$12,0,10*ROW('Hygiene Data'!I170))="","",OFFSET('Hygiene Data'!$I$12,0,10*ROW('Hygiene Data'!I170)))</f>
        <v/>
      </c>
      <c r="EF176" s="277"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33" t="str">
        <f t="shared" ca="true" si="2"/>
        <v/>
      </c>
      <c r="D177" s="92"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2"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2"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2"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2"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2"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2"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2"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2"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2"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2"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2"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2"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2"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2"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2"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2"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2"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3"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3"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3"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3"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3"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3"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3"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3"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3"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3"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3"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3"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3"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3"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3"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3"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3"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3"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3"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3"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3"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3"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3"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3"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3"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3"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3"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3"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3"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3"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4"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4"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4"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4"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4"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4"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4"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4"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4"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4"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4"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4"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4"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4"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4"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4"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4"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4"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7"/>
      <c r="BS177" s="277" t="str">
        <f ca="true">+IF(OFFSET('Water Data'!$D$27,0,10*ROW('Water Data'!D171))="","",OFFSET('Water Data'!$D$27,0,10*ROW('Water Data'!D171)))</f>
        <v/>
      </c>
      <c r="BT177" s="277" t="str">
        <f ca="true">+IF(OFFSET('Water Data'!$D$28,0,10*ROW('Water Data'!D171))="","",OFFSET('Water Data'!$D$28,0,10*ROW('Water Data'!D171)))</f>
        <v/>
      </c>
      <c r="BU177" s="277" t="str">
        <f ca="true">+IF(OFFSET('Water Data'!$D$29,0,10*ROW('Water Data'!D171))="","",OFFSET('Water Data'!$D$29,0,10*ROW('Water Data'!D171)))</f>
        <v/>
      </c>
      <c r="BV177" s="277" t="str">
        <f ca="true">+IF(OFFSET('Water Data'!$E$27,0,10*ROW('Water Data'!E171))="","",OFFSET('Water Data'!$E$27,0,10*ROW('Water Data'!E171)))</f>
        <v/>
      </c>
      <c r="BW177" s="277" t="str">
        <f ca="true">+IF(OFFSET('Water Data'!$E$28,0,10*ROW('Water Data'!E171))="","",OFFSET('Water Data'!$E$28,0,10*ROW('Water Data'!E171)))</f>
        <v/>
      </c>
      <c r="BX177" s="277" t="str">
        <f ca="true">+IF(OFFSET('Water Data'!$E$29,0,10*ROW('Water Data'!E171))="","",OFFSET('Water Data'!$E$29,0,10*ROW('Water Data'!E171)))</f>
        <v/>
      </c>
      <c r="BY177" s="277" t="str">
        <f ca="true">+IF(OFFSET('Water Data'!$F$27,0,10*ROW('Water Data'!F171))="","",OFFSET('Water Data'!$F$27,0,10*ROW('Water Data'!F171)))</f>
        <v/>
      </c>
      <c r="BZ177" s="277" t="str">
        <f ca="true">+IF(OFFSET('Water Data'!$F$28,0,10*ROW('Water Data'!F171))="","",OFFSET('Water Data'!$F$28,0,10*ROW('Water Data'!F171)))</f>
        <v/>
      </c>
      <c r="CA177" s="277" t="str">
        <f ca="true">+IF(OFFSET('Water Data'!$F$29,0,10*ROW('Water Data'!F171))="","",OFFSET('Water Data'!$F$29,0,10*ROW('Water Data'!F171)))</f>
        <v/>
      </c>
      <c r="CB177" s="277" t="str">
        <f ca="true">+IF(OFFSET('Water Data'!$G$27,0,10*ROW('Water Data'!G171))="","",OFFSET('Water Data'!$G$27,0,10*ROW('Water Data'!G171)))</f>
        <v/>
      </c>
      <c r="CC177" s="277" t="str">
        <f ca="true">+IF(OFFSET('Water Data'!$G$28,0,10*ROW('Water Data'!G171))="","",OFFSET('Water Data'!$G$28,0,10*ROW('Water Data'!G171)))</f>
        <v/>
      </c>
      <c r="CD177" s="277" t="str">
        <f ca="true">+IF(OFFSET('Water Data'!$G$29,0,10*ROW('Water Data'!G171))="","",OFFSET('Water Data'!$G$29,0,10*ROW('Water Data'!G171)))</f>
        <v/>
      </c>
      <c r="CE177" s="277" t="str">
        <f ca="true">+IF(OFFSET('Water Data'!$H$27,0,10*ROW('Water Data'!H171))="","",OFFSET('Water Data'!$H$27,0,10*ROW('Water Data'!H171)))</f>
        <v/>
      </c>
      <c r="CF177" s="277" t="str">
        <f ca="true">+IF(OFFSET('Water Data'!$H$28,0,10*ROW('Water Data'!H171))="","",OFFSET('Water Data'!$H$28,0,10*ROW('Water Data'!H171)))</f>
        <v/>
      </c>
      <c r="CG177" s="277" t="str">
        <f ca="true">+IF(OFFSET('Water Data'!$H$29,0,10*ROW('Water Data'!H171))="","",OFFSET('Water Data'!$H$29,0,10*ROW('Water Data'!H171)))</f>
        <v/>
      </c>
      <c r="CH177" s="277" t="str">
        <f ca="true">+IF(OFFSET('Water Data'!$I$27,0,10*ROW('Water Data'!I171))="","",OFFSET('Water Data'!$I$27,0,10*ROW('Water Data'!I171)))</f>
        <v/>
      </c>
      <c r="CI177" s="277" t="str">
        <f ca="true">+IF(OFFSET('Water Data'!$I$28,0,10*ROW('Water Data'!I171))="","",OFFSET('Water Data'!$I$28,0,10*ROW('Water Data'!I171)))</f>
        <v/>
      </c>
      <c r="CJ177" s="277" t="str">
        <f ca="true">+IF(OFFSET('Water Data'!$I$29,0,10*ROW('Water Data'!I171))="","",OFFSET('Water Data'!$I$29,0,10*ROW('Water Data'!I171)))</f>
        <v/>
      </c>
      <c r="CK177" s="277" t="str">
        <f ca="true">+IF(OFFSET('Sanitation Data'!$D$28,0,10*ROW('Sanitation Data'!D171))="","",OFFSET('Sanitation Data'!$D$28,0,10*ROW('Sanitation Data'!D171)))</f>
        <v/>
      </c>
      <c r="CL177" s="277" t="str">
        <f ca="true">+IF(OFFSET('Sanitation Data'!$D$29,0,10*ROW('Sanitation Data'!D171))="","",OFFSET('Sanitation Data'!$D$29,0,10*ROW('Sanitation Data'!D171)))</f>
        <v/>
      </c>
      <c r="CM177" s="277" t="str">
        <f ca="true">+IF(OFFSET('Sanitation Data'!$D$30,0,10*ROW('Sanitation Data'!D171))="","",OFFSET('Sanitation Data'!$D$30,0,10*ROW('Sanitation Data'!D171)))</f>
        <v/>
      </c>
      <c r="CN177" s="277" t="str">
        <f ca="true">+IF(OFFSET('Sanitation Data'!$D$31,0,10*ROW('Sanitation Data'!D171))="","",OFFSET('Sanitation Data'!$D$31,0,10*ROW('Sanitation Data'!D171)))</f>
        <v/>
      </c>
      <c r="CO177" s="277" t="str">
        <f ca="true">+IF(OFFSET('Sanitation Data'!$D$32,0,10*ROW('Sanitation Data'!D171))="","",OFFSET('Sanitation Data'!$D$32,0,10*ROW('Sanitation Data'!D171)))</f>
        <v/>
      </c>
      <c r="CP177" s="277" t="str">
        <f ca="true">+IF(OFFSET('Sanitation Data'!$E$28,0,10*ROW('Sanitation Data'!E171))="","",OFFSET('Sanitation Data'!$E$28,0,10*ROW('Sanitation Data'!E171)))</f>
        <v/>
      </c>
      <c r="CQ177" s="277" t="str">
        <f ca="true">+IF(OFFSET('Sanitation Data'!$E$29,0,10*ROW('Sanitation Data'!E171))="","",OFFSET('Sanitation Data'!$E$29,0,10*ROW('Sanitation Data'!E171)))</f>
        <v/>
      </c>
      <c r="CR177" s="277" t="str">
        <f ca="true">+IF(OFFSET('Sanitation Data'!$E$30,0,10*ROW('Sanitation Data'!E171))="","",OFFSET('Sanitation Data'!$E$30,0,10*ROW('Sanitation Data'!E171)))</f>
        <v/>
      </c>
      <c r="CS177" s="277" t="str">
        <f ca="true">+IF(OFFSET('Sanitation Data'!$E$31,0,10*ROW('Sanitation Data'!E171))="","",OFFSET('Sanitation Data'!$E$31,0,10*ROW('Sanitation Data'!E171)))</f>
        <v/>
      </c>
      <c r="CT177" s="277" t="str">
        <f ca="true">+IF(OFFSET('Sanitation Data'!$E$32,0,10*ROW('Sanitation Data'!E171))="","",OFFSET('Sanitation Data'!$E$32,0,10*ROW('Sanitation Data'!E171)))</f>
        <v/>
      </c>
      <c r="CU177" s="277" t="str">
        <f ca="true">+IF(OFFSET('Sanitation Data'!$F$28,0,10*ROW('Sanitation Data'!F171))="","",OFFSET('Sanitation Data'!$F$28,0,10*ROW('Sanitation Data'!F171)))</f>
        <v/>
      </c>
      <c r="CV177" s="277" t="str">
        <f ca="true">+IF(OFFSET('Sanitation Data'!$F$29,0,10*ROW('Sanitation Data'!F171))="","",OFFSET('Sanitation Data'!$F$29,0,10*ROW('Sanitation Data'!F171)))</f>
        <v/>
      </c>
      <c r="CW177" s="277" t="str">
        <f ca="true">+IF(OFFSET('Sanitation Data'!$F$30,0,10*ROW('Sanitation Data'!F171))="","",OFFSET('Sanitation Data'!$F$30,0,10*ROW('Sanitation Data'!F171)))</f>
        <v/>
      </c>
      <c r="CX177" s="277" t="str">
        <f ca="true">+IF(OFFSET('Sanitation Data'!$F$31,0,10*ROW('Sanitation Data'!F171))="","",OFFSET('Sanitation Data'!$F$31,0,10*ROW('Sanitation Data'!F171)))</f>
        <v/>
      </c>
      <c r="CY177" s="277" t="str">
        <f ca="true">+IF(OFFSET('Sanitation Data'!$F$32,0,10*ROW('Sanitation Data'!F171))="","",OFFSET('Sanitation Data'!$F$32,0,10*ROW('Sanitation Data'!F171)))</f>
        <v/>
      </c>
      <c r="CZ177" s="277" t="str">
        <f ca="true">+IF(OFFSET('Sanitation Data'!$G$28,0,10*ROW('Sanitation Data'!G171))="","",OFFSET('Sanitation Data'!$G$28,0,10*ROW('Sanitation Data'!G171)))</f>
        <v/>
      </c>
      <c r="DA177" s="277" t="str">
        <f ca="true">+IF(OFFSET('Sanitation Data'!$G$29,0,10*ROW('Sanitation Data'!G171))="","",OFFSET('Sanitation Data'!$G$29,0,10*ROW('Sanitation Data'!G171)))</f>
        <v/>
      </c>
      <c r="DB177" s="277" t="str">
        <f ca="true">+IF(OFFSET('Sanitation Data'!$G$30,0,10*ROW('Sanitation Data'!G171))="","",OFFSET('Sanitation Data'!$G$30,0,10*ROW('Sanitation Data'!G171)))</f>
        <v/>
      </c>
      <c r="DC177" s="277" t="str">
        <f ca="true">+IF(OFFSET('Sanitation Data'!$G$31,0,10*ROW('Sanitation Data'!G171))="","",OFFSET('Sanitation Data'!$G$31,0,10*ROW('Sanitation Data'!G171)))</f>
        <v/>
      </c>
      <c r="DD177" s="277" t="str">
        <f ca="true">+IF(OFFSET('Sanitation Data'!$G$32,0,10*ROW('Sanitation Data'!G171))="","",OFFSET('Sanitation Data'!$G$32,0,10*ROW('Sanitation Data'!G171)))</f>
        <v/>
      </c>
      <c r="DE177" s="277" t="str">
        <f ca="true">+IF(OFFSET('Sanitation Data'!$H$28,0,10*ROW('Sanitation Data'!H171))="","",OFFSET('Sanitation Data'!$H$28,0,10*ROW('Sanitation Data'!H171)))</f>
        <v/>
      </c>
      <c r="DF177" s="277" t="str">
        <f ca="true">+IF(OFFSET('Sanitation Data'!$H$29,0,10*ROW('Sanitation Data'!H171))="","",OFFSET('Sanitation Data'!$H$29,0,10*ROW('Sanitation Data'!H171)))</f>
        <v/>
      </c>
      <c r="DG177" s="277" t="str">
        <f ca="true">+IF(OFFSET('Sanitation Data'!$H$30,0,10*ROW('Sanitation Data'!H171))="","",OFFSET('Sanitation Data'!$H$30,0,10*ROW('Sanitation Data'!H171)))</f>
        <v/>
      </c>
      <c r="DH177" s="277" t="str">
        <f ca="true">+IF(OFFSET('Sanitation Data'!$H$31,0,10*ROW('Sanitation Data'!H171))="","",OFFSET('Sanitation Data'!$H$31,0,10*ROW('Sanitation Data'!H171)))</f>
        <v/>
      </c>
      <c r="DI177" s="277" t="str">
        <f ca="true">+IF(OFFSET('Sanitation Data'!$H$32,0,10*ROW('Sanitation Data'!H171))="","",OFFSET('Sanitation Data'!$H$32,0,10*ROW('Sanitation Data'!H171)))</f>
        <v/>
      </c>
      <c r="DJ177" s="277" t="str">
        <f ca="true">+IF(OFFSET('Sanitation Data'!$I$28,0,10*ROW('Sanitation Data'!I171))="","",OFFSET('Sanitation Data'!$I$28,0,10*ROW('Sanitation Data'!I171)))</f>
        <v/>
      </c>
      <c r="DK177" s="277" t="str">
        <f ca="true">+IF(OFFSET('Sanitation Data'!$I$29,0,10*ROW('Sanitation Data'!I171))="","",OFFSET('Sanitation Data'!$I$29,0,10*ROW('Sanitation Data'!I171)))</f>
        <v/>
      </c>
      <c r="DL177" s="277" t="str">
        <f ca="true">+IF(OFFSET('Sanitation Data'!$I$30,0,10*ROW('Sanitation Data'!I171))="","",OFFSET('Sanitation Data'!$I$30,0,10*ROW('Sanitation Data'!I171)))</f>
        <v/>
      </c>
      <c r="DM177" s="277" t="str">
        <f ca="true">+IF(OFFSET('Sanitation Data'!$I$31,0,10*ROW('Sanitation Data'!I171))="","",OFFSET('Sanitation Data'!$I$31,0,10*ROW('Sanitation Data'!I171)))</f>
        <v/>
      </c>
      <c r="DN177" s="277" t="str">
        <f ca="true">+IF(OFFSET('Sanitation Data'!$I$32,0,10*ROW('Sanitation Data'!I171))="","",OFFSET('Sanitation Data'!$I$32,0,10*ROW('Sanitation Data'!I171)))</f>
        <v/>
      </c>
      <c r="DO177" s="277" t="str">
        <f ca="true">+IF(OFFSET('Hygiene Data'!$D$11,0,10*ROW('Hygiene Data'!D171))="","",OFFSET('Hygiene Data'!$D$11,0,10*ROW('Hygiene Data'!D171)))</f>
        <v/>
      </c>
      <c r="DP177" s="277" t="str">
        <f ca="true">+IF(OFFSET('Hygiene Data'!$D$12,0,10*ROW('Hygiene Data'!D171))="","",OFFSET('Hygiene Data'!$D$12,0,10*ROW('Hygiene Data'!D171)))</f>
        <v/>
      </c>
      <c r="DQ177" s="277" t="str">
        <f ca="true">+IF(OFFSET('Hygiene Data'!$D$13,0,10*ROW('Hygiene Data'!D171))="","",OFFSET('Hygiene Data'!$D$13,0,10*ROW('Hygiene Data'!D171)))</f>
        <v/>
      </c>
      <c r="DR177" s="277" t="str">
        <f ca="true">+IF(OFFSET('Hygiene Data'!$E$11,0,10*ROW('Hygiene Data'!E171))="","",OFFSET('Hygiene Data'!$E$11,0,10*ROW('Hygiene Data'!E171)))</f>
        <v/>
      </c>
      <c r="DS177" s="277" t="str">
        <f ca="true">+IF(OFFSET('Hygiene Data'!$E$12,0,10*ROW('Hygiene Data'!E171))="","",OFFSET('Hygiene Data'!$E$12,0,10*ROW('Hygiene Data'!E171)))</f>
        <v/>
      </c>
      <c r="DT177" s="277" t="str">
        <f ca="true">+IF(OFFSET('Hygiene Data'!$E$13,0,10*ROW('Hygiene Data'!E171))="","",OFFSET('Hygiene Data'!$E$13,0,10*ROW('Hygiene Data'!E171)))</f>
        <v/>
      </c>
      <c r="DU177" s="277" t="str">
        <f ca="true">+IF(OFFSET('Hygiene Data'!$F$11,0,10*ROW('Hygiene Data'!F171))="","",OFFSET('Hygiene Data'!$F$11,0,10*ROW('Hygiene Data'!F171)))</f>
        <v/>
      </c>
      <c r="DV177" s="277" t="str">
        <f ca="true">+IF(OFFSET('Hygiene Data'!$F$12,0,10*ROW('Hygiene Data'!F171))="","",OFFSET('Hygiene Data'!$F$12,0,10*ROW('Hygiene Data'!F171)))</f>
        <v/>
      </c>
      <c r="DW177" s="277" t="str">
        <f ca="true">+IF(OFFSET('Hygiene Data'!$F$13,0,10*ROW('Hygiene Data'!F171))="","",OFFSET('Hygiene Data'!$F$13,0,10*ROW('Hygiene Data'!F171)))</f>
        <v/>
      </c>
      <c r="DX177" s="277" t="str">
        <f ca="true">+IF(OFFSET('Hygiene Data'!$G$11,0,10*ROW('Hygiene Data'!G171))="","",OFFSET('Hygiene Data'!$G$11,0,10*ROW('Hygiene Data'!G171)))</f>
        <v/>
      </c>
      <c r="DY177" s="277" t="str">
        <f ca="true">+IF(OFFSET('Hygiene Data'!$G$12,0,10*ROW('Hygiene Data'!G171))="","",OFFSET('Hygiene Data'!$G$12,0,10*ROW('Hygiene Data'!G171)))</f>
        <v/>
      </c>
      <c r="DZ177" s="277" t="str">
        <f ca="true">+IF(OFFSET('Hygiene Data'!$G$13,0,10*ROW('Hygiene Data'!G171))="","",OFFSET('Hygiene Data'!$G$13,0,10*ROW('Hygiene Data'!G171)))</f>
        <v/>
      </c>
      <c r="EA177" s="277" t="str">
        <f ca="true">+IF(OFFSET('Hygiene Data'!$H$11,0,10*ROW('Hygiene Data'!H171))="","",OFFSET('Hygiene Data'!$H$11,0,10*ROW('Hygiene Data'!H171)))</f>
        <v/>
      </c>
      <c r="EB177" s="277" t="str">
        <f ca="true">+IF(OFFSET('Hygiene Data'!$H$12,0,10*ROW('Hygiene Data'!H171))="","",OFFSET('Hygiene Data'!$H$12,0,10*ROW('Hygiene Data'!H171)))</f>
        <v/>
      </c>
      <c r="EC177" s="277" t="str">
        <f ca="true">+IF(OFFSET('Hygiene Data'!$H$13,0,10*ROW('Hygiene Data'!H171))="","",OFFSET('Hygiene Data'!$H$13,0,10*ROW('Hygiene Data'!H171)))</f>
        <v/>
      </c>
      <c r="ED177" s="277" t="str">
        <f ca="true">+IF(OFFSET('Hygiene Data'!$I$11,0,10*ROW('Hygiene Data'!I171))="","",OFFSET('Hygiene Data'!$I$11,0,10*ROW('Hygiene Data'!I171)))</f>
        <v/>
      </c>
      <c r="EE177" s="277" t="str">
        <f ca="true">+IF(OFFSET('Hygiene Data'!$I$12,0,10*ROW('Hygiene Data'!I171))="","",OFFSET('Hygiene Data'!$I$12,0,10*ROW('Hygiene Data'!I171)))</f>
        <v/>
      </c>
      <c r="EF177" s="277"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33" t="str">
        <f t="shared" ca="true" si="2"/>
        <v/>
      </c>
      <c r="D178" s="92"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2"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2"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2"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2"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2"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2"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2"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2"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2"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2"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2"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2"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2"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2"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2"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2"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2"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3"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3"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3"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3"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3"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3"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3"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3"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3"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3"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3"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3"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3"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3"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3"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3"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3"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3"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3"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3"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3"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3"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3"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3"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3"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3"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3"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3"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3"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3"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4"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4"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4"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4"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4"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4"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4"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4"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4"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4"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4"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4"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4"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4"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4"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4"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4"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4"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7"/>
      <c r="BS178" s="277" t="str">
        <f ca="true">+IF(OFFSET('Water Data'!$D$27,0,10*ROW('Water Data'!D172))="","",OFFSET('Water Data'!$D$27,0,10*ROW('Water Data'!D172)))</f>
        <v/>
      </c>
      <c r="BT178" s="277" t="str">
        <f ca="true">+IF(OFFSET('Water Data'!$D$28,0,10*ROW('Water Data'!D172))="","",OFFSET('Water Data'!$D$28,0,10*ROW('Water Data'!D172)))</f>
        <v/>
      </c>
      <c r="BU178" s="277" t="str">
        <f ca="true">+IF(OFFSET('Water Data'!$D$29,0,10*ROW('Water Data'!D172))="","",OFFSET('Water Data'!$D$29,0,10*ROW('Water Data'!D172)))</f>
        <v/>
      </c>
      <c r="BV178" s="277" t="str">
        <f ca="true">+IF(OFFSET('Water Data'!$E$27,0,10*ROW('Water Data'!E172))="","",OFFSET('Water Data'!$E$27,0,10*ROW('Water Data'!E172)))</f>
        <v/>
      </c>
      <c r="BW178" s="277" t="str">
        <f ca="true">+IF(OFFSET('Water Data'!$E$28,0,10*ROW('Water Data'!E172))="","",OFFSET('Water Data'!$E$28,0,10*ROW('Water Data'!E172)))</f>
        <v/>
      </c>
      <c r="BX178" s="277" t="str">
        <f ca="true">+IF(OFFSET('Water Data'!$E$29,0,10*ROW('Water Data'!E172))="","",OFFSET('Water Data'!$E$29,0,10*ROW('Water Data'!E172)))</f>
        <v/>
      </c>
      <c r="BY178" s="277" t="str">
        <f ca="true">+IF(OFFSET('Water Data'!$F$27,0,10*ROW('Water Data'!F172))="","",OFFSET('Water Data'!$F$27,0,10*ROW('Water Data'!F172)))</f>
        <v/>
      </c>
      <c r="BZ178" s="277" t="str">
        <f ca="true">+IF(OFFSET('Water Data'!$F$28,0,10*ROW('Water Data'!F172))="","",OFFSET('Water Data'!$F$28,0,10*ROW('Water Data'!F172)))</f>
        <v/>
      </c>
      <c r="CA178" s="277" t="str">
        <f ca="true">+IF(OFFSET('Water Data'!$F$29,0,10*ROW('Water Data'!F172))="","",OFFSET('Water Data'!$F$29,0,10*ROW('Water Data'!F172)))</f>
        <v/>
      </c>
      <c r="CB178" s="277" t="str">
        <f ca="true">+IF(OFFSET('Water Data'!$G$27,0,10*ROW('Water Data'!G172))="","",OFFSET('Water Data'!$G$27,0,10*ROW('Water Data'!G172)))</f>
        <v/>
      </c>
      <c r="CC178" s="277" t="str">
        <f ca="true">+IF(OFFSET('Water Data'!$G$28,0,10*ROW('Water Data'!G172))="","",OFFSET('Water Data'!$G$28,0,10*ROW('Water Data'!G172)))</f>
        <v/>
      </c>
      <c r="CD178" s="277" t="str">
        <f ca="true">+IF(OFFSET('Water Data'!$G$29,0,10*ROW('Water Data'!G172))="","",OFFSET('Water Data'!$G$29,0,10*ROW('Water Data'!G172)))</f>
        <v/>
      </c>
      <c r="CE178" s="277" t="str">
        <f ca="true">+IF(OFFSET('Water Data'!$H$27,0,10*ROW('Water Data'!H172))="","",OFFSET('Water Data'!$H$27,0,10*ROW('Water Data'!H172)))</f>
        <v/>
      </c>
      <c r="CF178" s="277" t="str">
        <f ca="true">+IF(OFFSET('Water Data'!$H$28,0,10*ROW('Water Data'!H172))="","",OFFSET('Water Data'!$H$28,0,10*ROW('Water Data'!H172)))</f>
        <v/>
      </c>
      <c r="CG178" s="277" t="str">
        <f ca="true">+IF(OFFSET('Water Data'!$H$29,0,10*ROW('Water Data'!H172))="","",OFFSET('Water Data'!$H$29,0,10*ROW('Water Data'!H172)))</f>
        <v/>
      </c>
      <c r="CH178" s="277" t="str">
        <f ca="true">+IF(OFFSET('Water Data'!$I$27,0,10*ROW('Water Data'!I172))="","",OFFSET('Water Data'!$I$27,0,10*ROW('Water Data'!I172)))</f>
        <v/>
      </c>
      <c r="CI178" s="277" t="str">
        <f ca="true">+IF(OFFSET('Water Data'!$I$28,0,10*ROW('Water Data'!I172))="","",OFFSET('Water Data'!$I$28,0,10*ROW('Water Data'!I172)))</f>
        <v/>
      </c>
      <c r="CJ178" s="277" t="str">
        <f ca="true">+IF(OFFSET('Water Data'!$I$29,0,10*ROW('Water Data'!I172))="","",OFFSET('Water Data'!$I$29,0,10*ROW('Water Data'!I172)))</f>
        <v/>
      </c>
      <c r="CK178" s="277" t="str">
        <f ca="true">+IF(OFFSET('Sanitation Data'!$D$28,0,10*ROW('Sanitation Data'!D172))="","",OFFSET('Sanitation Data'!$D$28,0,10*ROW('Sanitation Data'!D172)))</f>
        <v/>
      </c>
      <c r="CL178" s="277" t="str">
        <f ca="true">+IF(OFFSET('Sanitation Data'!$D$29,0,10*ROW('Sanitation Data'!D172))="","",OFFSET('Sanitation Data'!$D$29,0,10*ROW('Sanitation Data'!D172)))</f>
        <v/>
      </c>
      <c r="CM178" s="277" t="str">
        <f ca="true">+IF(OFFSET('Sanitation Data'!$D$30,0,10*ROW('Sanitation Data'!D172))="","",OFFSET('Sanitation Data'!$D$30,0,10*ROW('Sanitation Data'!D172)))</f>
        <v/>
      </c>
      <c r="CN178" s="277" t="str">
        <f ca="true">+IF(OFFSET('Sanitation Data'!$D$31,0,10*ROW('Sanitation Data'!D172))="","",OFFSET('Sanitation Data'!$D$31,0,10*ROW('Sanitation Data'!D172)))</f>
        <v/>
      </c>
      <c r="CO178" s="277" t="str">
        <f ca="true">+IF(OFFSET('Sanitation Data'!$D$32,0,10*ROW('Sanitation Data'!D172))="","",OFFSET('Sanitation Data'!$D$32,0,10*ROW('Sanitation Data'!D172)))</f>
        <v/>
      </c>
      <c r="CP178" s="277" t="str">
        <f ca="true">+IF(OFFSET('Sanitation Data'!$E$28,0,10*ROW('Sanitation Data'!E172))="","",OFFSET('Sanitation Data'!$E$28,0,10*ROW('Sanitation Data'!E172)))</f>
        <v/>
      </c>
      <c r="CQ178" s="277" t="str">
        <f ca="true">+IF(OFFSET('Sanitation Data'!$E$29,0,10*ROW('Sanitation Data'!E172))="","",OFFSET('Sanitation Data'!$E$29,0,10*ROW('Sanitation Data'!E172)))</f>
        <v/>
      </c>
      <c r="CR178" s="277" t="str">
        <f ca="true">+IF(OFFSET('Sanitation Data'!$E$30,0,10*ROW('Sanitation Data'!E172))="","",OFFSET('Sanitation Data'!$E$30,0,10*ROW('Sanitation Data'!E172)))</f>
        <v/>
      </c>
      <c r="CS178" s="277" t="str">
        <f ca="true">+IF(OFFSET('Sanitation Data'!$E$31,0,10*ROW('Sanitation Data'!E172))="","",OFFSET('Sanitation Data'!$E$31,0,10*ROW('Sanitation Data'!E172)))</f>
        <v/>
      </c>
      <c r="CT178" s="277" t="str">
        <f ca="true">+IF(OFFSET('Sanitation Data'!$E$32,0,10*ROW('Sanitation Data'!E172))="","",OFFSET('Sanitation Data'!$E$32,0,10*ROW('Sanitation Data'!E172)))</f>
        <v/>
      </c>
      <c r="CU178" s="277" t="str">
        <f ca="true">+IF(OFFSET('Sanitation Data'!$F$28,0,10*ROW('Sanitation Data'!F172))="","",OFFSET('Sanitation Data'!$F$28,0,10*ROW('Sanitation Data'!F172)))</f>
        <v/>
      </c>
      <c r="CV178" s="277" t="str">
        <f ca="true">+IF(OFFSET('Sanitation Data'!$F$29,0,10*ROW('Sanitation Data'!F172))="","",OFFSET('Sanitation Data'!$F$29,0,10*ROW('Sanitation Data'!F172)))</f>
        <v/>
      </c>
      <c r="CW178" s="277" t="str">
        <f ca="true">+IF(OFFSET('Sanitation Data'!$F$30,0,10*ROW('Sanitation Data'!F172))="","",OFFSET('Sanitation Data'!$F$30,0,10*ROW('Sanitation Data'!F172)))</f>
        <v/>
      </c>
      <c r="CX178" s="277" t="str">
        <f ca="true">+IF(OFFSET('Sanitation Data'!$F$31,0,10*ROW('Sanitation Data'!F172))="","",OFFSET('Sanitation Data'!$F$31,0,10*ROW('Sanitation Data'!F172)))</f>
        <v/>
      </c>
      <c r="CY178" s="277" t="str">
        <f ca="true">+IF(OFFSET('Sanitation Data'!$F$32,0,10*ROW('Sanitation Data'!F172))="","",OFFSET('Sanitation Data'!$F$32,0,10*ROW('Sanitation Data'!F172)))</f>
        <v/>
      </c>
      <c r="CZ178" s="277" t="str">
        <f ca="true">+IF(OFFSET('Sanitation Data'!$G$28,0,10*ROW('Sanitation Data'!G172))="","",OFFSET('Sanitation Data'!$G$28,0,10*ROW('Sanitation Data'!G172)))</f>
        <v/>
      </c>
      <c r="DA178" s="277" t="str">
        <f ca="true">+IF(OFFSET('Sanitation Data'!$G$29,0,10*ROW('Sanitation Data'!G172))="","",OFFSET('Sanitation Data'!$G$29,0,10*ROW('Sanitation Data'!G172)))</f>
        <v/>
      </c>
      <c r="DB178" s="277" t="str">
        <f ca="true">+IF(OFFSET('Sanitation Data'!$G$30,0,10*ROW('Sanitation Data'!G172))="","",OFFSET('Sanitation Data'!$G$30,0,10*ROW('Sanitation Data'!G172)))</f>
        <v/>
      </c>
      <c r="DC178" s="277" t="str">
        <f ca="true">+IF(OFFSET('Sanitation Data'!$G$31,0,10*ROW('Sanitation Data'!G172))="","",OFFSET('Sanitation Data'!$G$31,0,10*ROW('Sanitation Data'!G172)))</f>
        <v/>
      </c>
      <c r="DD178" s="277" t="str">
        <f ca="true">+IF(OFFSET('Sanitation Data'!$G$32,0,10*ROW('Sanitation Data'!G172))="","",OFFSET('Sanitation Data'!$G$32,0,10*ROW('Sanitation Data'!G172)))</f>
        <v/>
      </c>
      <c r="DE178" s="277" t="str">
        <f ca="true">+IF(OFFSET('Sanitation Data'!$H$28,0,10*ROW('Sanitation Data'!H172))="","",OFFSET('Sanitation Data'!$H$28,0,10*ROW('Sanitation Data'!H172)))</f>
        <v/>
      </c>
      <c r="DF178" s="277" t="str">
        <f ca="true">+IF(OFFSET('Sanitation Data'!$H$29,0,10*ROW('Sanitation Data'!H172))="","",OFFSET('Sanitation Data'!$H$29,0,10*ROW('Sanitation Data'!H172)))</f>
        <v/>
      </c>
      <c r="DG178" s="277" t="str">
        <f ca="true">+IF(OFFSET('Sanitation Data'!$H$30,0,10*ROW('Sanitation Data'!H172))="","",OFFSET('Sanitation Data'!$H$30,0,10*ROW('Sanitation Data'!H172)))</f>
        <v/>
      </c>
      <c r="DH178" s="277" t="str">
        <f ca="true">+IF(OFFSET('Sanitation Data'!$H$31,0,10*ROW('Sanitation Data'!H172))="","",OFFSET('Sanitation Data'!$H$31,0,10*ROW('Sanitation Data'!H172)))</f>
        <v/>
      </c>
      <c r="DI178" s="277" t="str">
        <f ca="true">+IF(OFFSET('Sanitation Data'!$H$32,0,10*ROW('Sanitation Data'!H172))="","",OFFSET('Sanitation Data'!$H$32,0,10*ROW('Sanitation Data'!H172)))</f>
        <v/>
      </c>
      <c r="DJ178" s="277" t="str">
        <f ca="true">+IF(OFFSET('Sanitation Data'!$I$28,0,10*ROW('Sanitation Data'!I172))="","",OFFSET('Sanitation Data'!$I$28,0,10*ROW('Sanitation Data'!I172)))</f>
        <v/>
      </c>
      <c r="DK178" s="277" t="str">
        <f ca="true">+IF(OFFSET('Sanitation Data'!$I$29,0,10*ROW('Sanitation Data'!I172))="","",OFFSET('Sanitation Data'!$I$29,0,10*ROW('Sanitation Data'!I172)))</f>
        <v/>
      </c>
      <c r="DL178" s="277" t="str">
        <f ca="true">+IF(OFFSET('Sanitation Data'!$I$30,0,10*ROW('Sanitation Data'!I172))="","",OFFSET('Sanitation Data'!$I$30,0,10*ROW('Sanitation Data'!I172)))</f>
        <v/>
      </c>
      <c r="DM178" s="277" t="str">
        <f ca="true">+IF(OFFSET('Sanitation Data'!$I$31,0,10*ROW('Sanitation Data'!I172))="","",OFFSET('Sanitation Data'!$I$31,0,10*ROW('Sanitation Data'!I172)))</f>
        <v/>
      </c>
      <c r="DN178" s="277" t="str">
        <f ca="true">+IF(OFFSET('Sanitation Data'!$I$32,0,10*ROW('Sanitation Data'!I172))="","",OFFSET('Sanitation Data'!$I$32,0,10*ROW('Sanitation Data'!I172)))</f>
        <v/>
      </c>
      <c r="DO178" s="277" t="str">
        <f ca="true">+IF(OFFSET('Hygiene Data'!$D$11,0,10*ROW('Hygiene Data'!D172))="","",OFFSET('Hygiene Data'!$D$11,0,10*ROW('Hygiene Data'!D172)))</f>
        <v/>
      </c>
      <c r="DP178" s="277" t="str">
        <f ca="true">+IF(OFFSET('Hygiene Data'!$D$12,0,10*ROW('Hygiene Data'!D172))="","",OFFSET('Hygiene Data'!$D$12,0,10*ROW('Hygiene Data'!D172)))</f>
        <v/>
      </c>
      <c r="DQ178" s="277" t="str">
        <f ca="true">+IF(OFFSET('Hygiene Data'!$D$13,0,10*ROW('Hygiene Data'!D172))="","",OFFSET('Hygiene Data'!$D$13,0,10*ROW('Hygiene Data'!D172)))</f>
        <v/>
      </c>
      <c r="DR178" s="277" t="str">
        <f ca="true">+IF(OFFSET('Hygiene Data'!$E$11,0,10*ROW('Hygiene Data'!E172))="","",OFFSET('Hygiene Data'!$E$11,0,10*ROW('Hygiene Data'!E172)))</f>
        <v/>
      </c>
      <c r="DS178" s="277" t="str">
        <f ca="true">+IF(OFFSET('Hygiene Data'!$E$12,0,10*ROW('Hygiene Data'!E172))="","",OFFSET('Hygiene Data'!$E$12,0,10*ROW('Hygiene Data'!E172)))</f>
        <v/>
      </c>
      <c r="DT178" s="277" t="str">
        <f ca="true">+IF(OFFSET('Hygiene Data'!$E$13,0,10*ROW('Hygiene Data'!E172))="","",OFFSET('Hygiene Data'!$E$13,0,10*ROW('Hygiene Data'!E172)))</f>
        <v/>
      </c>
      <c r="DU178" s="277" t="str">
        <f ca="true">+IF(OFFSET('Hygiene Data'!$F$11,0,10*ROW('Hygiene Data'!F172))="","",OFFSET('Hygiene Data'!$F$11,0,10*ROW('Hygiene Data'!F172)))</f>
        <v/>
      </c>
      <c r="DV178" s="277" t="str">
        <f ca="true">+IF(OFFSET('Hygiene Data'!$F$12,0,10*ROW('Hygiene Data'!F172))="","",OFFSET('Hygiene Data'!$F$12,0,10*ROW('Hygiene Data'!F172)))</f>
        <v/>
      </c>
      <c r="DW178" s="277" t="str">
        <f ca="true">+IF(OFFSET('Hygiene Data'!$F$13,0,10*ROW('Hygiene Data'!F172))="","",OFFSET('Hygiene Data'!$F$13,0,10*ROW('Hygiene Data'!F172)))</f>
        <v/>
      </c>
      <c r="DX178" s="277" t="str">
        <f ca="true">+IF(OFFSET('Hygiene Data'!$G$11,0,10*ROW('Hygiene Data'!G172))="","",OFFSET('Hygiene Data'!$G$11,0,10*ROW('Hygiene Data'!G172)))</f>
        <v/>
      </c>
      <c r="DY178" s="277" t="str">
        <f ca="true">+IF(OFFSET('Hygiene Data'!$G$12,0,10*ROW('Hygiene Data'!G172))="","",OFFSET('Hygiene Data'!$G$12,0,10*ROW('Hygiene Data'!G172)))</f>
        <v/>
      </c>
      <c r="DZ178" s="277" t="str">
        <f ca="true">+IF(OFFSET('Hygiene Data'!$G$13,0,10*ROW('Hygiene Data'!G172))="","",OFFSET('Hygiene Data'!$G$13,0,10*ROW('Hygiene Data'!G172)))</f>
        <v/>
      </c>
      <c r="EA178" s="277" t="str">
        <f ca="true">+IF(OFFSET('Hygiene Data'!$H$11,0,10*ROW('Hygiene Data'!H172))="","",OFFSET('Hygiene Data'!$H$11,0,10*ROW('Hygiene Data'!H172)))</f>
        <v/>
      </c>
      <c r="EB178" s="277" t="str">
        <f ca="true">+IF(OFFSET('Hygiene Data'!$H$12,0,10*ROW('Hygiene Data'!H172))="","",OFFSET('Hygiene Data'!$H$12,0,10*ROW('Hygiene Data'!H172)))</f>
        <v/>
      </c>
      <c r="EC178" s="277" t="str">
        <f ca="true">+IF(OFFSET('Hygiene Data'!$H$13,0,10*ROW('Hygiene Data'!H172))="","",OFFSET('Hygiene Data'!$H$13,0,10*ROW('Hygiene Data'!H172)))</f>
        <v/>
      </c>
      <c r="ED178" s="277" t="str">
        <f ca="true">+IF(OFFSET('Hygiene Data'!$I$11,0,10*ROW('Hygiene Data'!I172))="","",OFFSET('Hygiene Data'!$I$11,0,10*ROW('Hygiene Data'!I172)))</f>
        <v/>
      </c>
      <c r="EE178" s="277" t="str">
        <f ca="true">+IF(OFFSET('Hygiene Data'!$I$12,0,10*ROW('Hygiene Data'!I172))="","",OFFSET('Hygiene Data'!$I$12,0,10*ROW('Hygiene Data'!I172)))</f>
        <v/>
      </c>
      <c r="EF178" s="277"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33" t="str">
        <f t="shared" ca="true" si="2"/>
        <v/>
      </c>
      <c r="D179" s="92"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2"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2"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2"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2"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2"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2"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2"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2"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2"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2"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2"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2"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2"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2"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2"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2"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2"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3"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3"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3"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3"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3"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3"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3"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3"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3"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3"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3"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3"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3"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3"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3"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3"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3"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3"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3"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3"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3"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3"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3"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3"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3"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3"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3"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3"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3"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3"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4"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4"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4"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4"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4"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4"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4"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4"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4"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4"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4"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4"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4"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4"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4"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4"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4"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4"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7"/>
      <c r="BS179" s="277" t="str">
        <f ca="true">+IF(OFFSET('Water Data'!$D$27,0,10*ROW('Water Data'!D173))="","",OFFSET('Water Data'!$D$27,0,10*ROW('Water Data'!D173)))</f>
        <v/>
      </c>
      <c r="BT179" s="277" t="str">
        <f ca="true">+IF(OFFSET('Water Data'!$D$28,0,10*ROW('Water Data'!D173))="","",OFFSET('Water Data'!$D$28,0,10*ROW('Water Data'!D173)))</f>
        <v/>
      </c>
      <c r="BU179" s="277" t="str">
        <f ca="true">+IF(OFFSET('Water Data'!$D$29,0,10*ROW('Water Data'!D173))="","",OFFSET('Water Data'!$D$29,0,10*ROW('Water Data'!D173)))</f>
        <v/>
      </c>
      <c r="BV179" s="277" t="str">
        <f ca="true">+IF(OFFSET('Water Data'!$E$27,0,10*ROW('Water Data'!E173))="","",OFFSET('Water Data'!$E$27,0,10*ROW('Water Data'!E173)))</f>
        <v/>
      </c>
      <c r="BW179" s="277" t="str">
        <f ca="true">+IF(OFFSET('Water Data'!$E$28,0,10*ROW('Water Data'!E173))="","",OFFSET('Water Data'!$E$28,0,10*ROW('Water Data'!E173)))</f>
        <v/>
      </c>
      <c r="BX179" s="277" t="str">
        <f ca="true">+IF(OFFSET('Water Data'!$E$29,0,10*ROW('Water Data'!E173))="","",OFFSET('Water Data'!$E$29,0,10*ROW('Water Data'!E173)))</f>
        <v/>
      </c>
      <c r="BY179" s="277" t="str">
        <f ca="true">+IF(OFFSET('Water Data'!$F$27,0,10*ROW('Water Data'!F173))="","",OFFSET('Water Data'!$F$27,0,10*ROW('Water Data'!F173)))</f>
        <v/>
      </c>
      <c r="BZ179" s="277" t="str">
        <f ca="true">+IF(OFFSET('Water Data'!$F$28,0,10*ROW('Water Data'!F173))="","",OFFSET('Water Data'!$F$28,0,10*ROW('Water Data'!F173)))</f>
        <v/>
      </c>
      <c r="CA179" s="277" t="str">
        <f ca="true">+IF(OFFSET('Water Data'!$F$29,0,10*ROW('Water Data'!F173))="","",OFFSET('Water Data'!$F$29,0,10*ROW('Water Data'!F173)))</f>
        <v/>
      </c>
      <c r="CB179" s="277" t="str">
        <f ca="true">+IF(OFFSET('Water Data'!$G$27,0,10*ROW('Water Data'!G173))="","",OFFSET('Water Data'!$G$27,0,10*ROW('Water Data'!G173)))</f>
        <v/>
      </c>
      <c r="CC179" s="277" t="str">
        <f ca="true">+IF(OFFSET('Water Data'!$G$28,0,10*ROW('Water Data'!G173))="","",OFFSET('Water Data'!$G$28,0,10*ROW('Water Data'!G173)))</f>
        <v/>
      </c>
      <c r="CD179" s="277" t="str">
        <f ca="true">+IF(OFFSET('Water Data'!$G$29,0,10*ROW('Water Data'!G173))="","",OFFSET('Water Data'!$G$29,0,10*ROW('Water Data'!G173)))</f>
        <v/>
      </c>
      <c r="CE179" s="277" t="str">
        <f ca="true">+IF(OFFSET('Water Data'!$H$27,0,10*ROW('Water Data'!H173))="","",OFFSET('Water Data'!$H$27,0,10*ROW('Water Data'!H173)))</f>
        <v/>
      </c>
      <c r="CF179" s="277" t="str">
        <f ca="true">+IF(OFFSET('Water Data'!$H$28,0,10*ROW('Water Data'!H173))="","",OFFSET('Water Data'!$H$28,0,10*ROW('Water Data'!H173)))</f>
        <v/>
      </c>
      <c r="CG179" s="277" t="str">
        <f ca="true">+IF(OFFSET('Water Data'!$H$29,0,10*ROW('Water Data'!H173))="","",OFFSET('Water Data'!$H$29,0,10*ROW('Water Data'!H173)))</f>
        <v/>
      </c>
      <c r="CH179" s="277" t="str">
        <f ca="true">+IF(OFFSET('Water Data'!$I$27,0,10*ROW('Water Data'!I173))="","",OFFSET('Water Data'!$I$27,0,10*ROW('Water Data'!I173)))</f>
        <v/>
      </c>
      <c r="CI179" s="277" t="str">
        <f ca="true">+IF(OFFSET('Water Data'!$I$28,0,10*ROW('Water Data'!I173))="","",OFFSET('Water Data'!$I$28,0,10*ROW('Water Data'!I173)))</f>
        <v/>
      </c>
      <c r="CJ179" s="277" t="str">
        <f ca="true">+IF(OFFSET('Water Data'!$I$29,0,10*ROW('Water Data'!I173))="","",OFFSET('Water Data'!$I$29,0,10*ROW('Water Data'!I173)))</f>
        <v/>
      </c>
      <c r="CK179" s="277" t="str">
        <f ca="true">+IF(OFFSET('Sanitation Data'!$D$28,0,10*ROW('Sanitation Data'!D173))="","",OFFSET('Sanitation Data'!$D$28,0,10*ROW('Sanitation Data'!D173)))</f>
        <v/>
      </c>
      <c r="CL179" s="277" t="str">
        <f ca="true">+IF(OFFSET('Sanitation Data'!$D$29,0,10*ROW('Sanitation Data'!D173))="","",OFFSET('Sanitation Data'!$D$29,0,10*ROW('Sanitation Data'!D173)))</f>
        <v/>
      </c>
      <c r="CM179" s="277" t="str">
        <f ca="true">+IF(OFFSET('Sanitation Data'!$D$30,0,10*ROW('Sanitation Data'!D173))="","",OFFSET('Sanitation Data'!$D$30,0,10*ROW('Sanitation Data'!D173)))</f>
        <v/>
      </c>
      <c r="CN179" s="277" t="str">
        <f ca="true">+IF(OFFSET('Sanitation Data'!$D$31,0,10*ROW('Sanitation Data'!D173))="","",OFFSET('Sanitation Data'!$D$31,0,10*ROW('Sanitation Data'!D173)))</f>
        <v/>
      </c>
      <c r="CO179" s="277" t="str">
        <f ca="true">+IF(OFFSET('Sanitation Data'!$D$32,0,10*ROW('Sanitation Data'!D173))="","",OFFSET('Sanitation Data'!$D$32,0,10*ROW('Sanitation Data'!D173)))</f>
        <v/>
      </c>
      <c r="CP179" s="277" t="str">
        <f ca="true">+IF(OFFSET('Sanitation Data'!$E$28,0,10*ROW('Sanitation Data'!E173))="","",OFFSET('Sanitation Data'!$E$28,0,10*ROW('Sanitation Data'!E173)))</f>
        <v/>
      </c>
      <c r="CQ179" s="277" t="str">
        <f ca="true">+IF(OFFSET('Sanitation Data'!$E$29,0,10*ROW('Sanitation Data'!E173))="","",OFFSET('Sanitation Data'!$E$29,0,10*ROW('Sanitation Data'!E173)))</f>
        <v/>
      </c>
      <c r="CR179" s="277" t="str">
        <f ca="true">+IF(OFFSET('Sanitation Data'!$E$30,0,10*ROW('Sanitation Data'!E173))="","",OFFSET('Sanitation Data'!$E$30,0,10*ROW('Sanitation Data'!E173)))</f>
        <v/>
      </c>
      <c r="CS179" s="277" t="str">
        <f ca="true">+IF(OFFSET('Sanitation Data'!$E$31,0,10*ROW('Sanitation Data'!E173))="","",OFFSET('Sanitation Data'!$E$31,0,10*ROW('Sanitation Data'!E173)))</f>
        <v/>
      </c>
      <c r="CT179" s="277" t="str">
        <f ca="true">+IF(OFFSET('Sanitation Data'!$E$32,0,10*ROW('Sanitation Data'!E173))="","",OFFSET('Sanitation Data'!$E$32,0,10*ROW('Sanitation Data'!E173)))</f>
        <v/>
      </c>
      <c r="CU179" s="277" t="str">
        <f ca="true">+IF(OFFSET('Sanitation Data'!$F$28,0,10*ROW('Sanitation Data'!F173))="","",OFFSET('Sanitation Data'!$F$28,0,10*ROW('Sanitation Data'!F173)))</f>
        <v/>
      </c>
      <c r="CV179" s="277" t="str">
        <f ca="true">+IF(OFFSET('Sanitation Data'!$F$29,0,10*ROW('Sanitation Data'!F173))="","",OFFSET('Sanitation Data'!$F$29,0,10*ROW('Sanitation Data'!F173)))</f>
        <v/>
      </c>
      <c r="CW179" s="277" t="str">
        <f ca="true">+IF(OFFSET('Sanitation Data'!$F$30,0,10*ROW('Sanitation Data'!F173))="","",OFFSET('Sanitation Data'!$F$30,0,10*ROW('Sanitation Data'!F173)))</f>
        <v/>
      </c>
      <c r="CX179" s="277" t="str">
        <f ca="true">+IF(OFFSET('Sanitation Data'!$F$31,0,10*ROW('Sanitation Data'!F173))="","",OFFSET('Sanitation Data'!$F$31,0,10*ROW('Sanitation Data'!F173)))</f>
        <v/>
      </c>
      <c r="CY179" s="277" t="str">
        <f ca="true">+IF(OFFSET('Sanitation Data'!$F$32,0,10*ROW('Sanitation Data'!F173))="","",OFFSET('Sanitation Data'!$F$32,0,10*ROW('Sanitation Data'!F173)))</f>
        <v/>
      </c>
      <c r="CZ179" s="277" t="str">
        <f ca="true">+IF(OFFSET('Sanitation Data'!$G$28,0,10*ROW('Sanitation Data'!G173))="","",OFFSET('Sanitation Data'!$G$28,0,10*ROW('Sanitation Data'!G173)))</f>
        <v/>
      </c>
      <c r="DA179" s="277" t="str">
        <f ca="true">+IF(OFFSET('Sanitation Data'!$G$29,0,10*ROW('Sanitation Data'!G173))="","",OFFSET('Sanitation Data'!$G$29,0,10*ROW('Sanitation Data'!G173)))</f>
        <v/>
      </c>
      <c r="DB179" s="277" t="str">
        <f ca="true">+IF(OFFSET('Sanitation Data'!$G$30,0,10*ROW('Sanitation Data'!G173))="","",OFFSET('Sanitation Data'!$G$30,0,10*ROW('Sanitation Data'!G173)))</f>
        <v/>
      </c>
      <c r="DC179" s="277" t="str">
        <f ca="true">+IF(OFFSET('Sanitation Data'!$G$31,0,10*ROW('Sanitation Data'!G173))="","",OFFSET('Sanitation Data'!$G$31,0,10*ROW('Sanitation Data'!G173)))</f>
        <v/>
      </c>
      <c r="DD179" s="277" t="str">
        <f ca="true">+IF(OFFSET('Sanitation Data'!$G$32,0,10*ROW('Sanitation Data'!G173))="","",OFFSET('Sanitation Data'!$G$32,0,10*ROW('Sanitation Data'!G173)))</f>
        <v/>
      </c>
      <c r="DE179" s="277" t="str">
        <f ca="true">+IF(OFFSET('Sanitation Data'!$H$28,0,10*ROW('Sanitation Data'!H173))="","",OFFSET('Sanitation Data'!$H$28,0,10*ROW('Sanitation Data'!H173)))</f>
        <v/>
      </c>
      <c r="DF179" s="277" t="str">
        <f ca="true">+IF(OFFSET('Sanitation Data'!$H$29,0,10*ROW('Sanitation Data'!H173))="","",OFFSET('Sanitation Data'!$H$29,0,10*ROW('Sanitation Data'!H173)))</f>
        <v/>
      </c>
      <c r="DG179" s="277" t="str">
        <f ca="true">+IF(OFFSET('Sanitation Data'!$H$30,0,10*ROW('Sanitation Data'!H173))="","",OFFSET('Sanitation Data'!$H$30,0,10*ROW('Sanitation Data'!H173)))</f>
        <v/>
      </c>
      <c r="DH179" s="277" t="str">
        <f ca="true">+IF(OFFSET('Sanitation Data'!$H$31,0,10*ROW('Sanitation Data'!H173))="","",OFFSET('Sanitation Data'!$H$31,0,10*ROW('Sanitation Data'!H173)))</f>
        <v/>
      </c>
      <c r="DI179" s="277" t="str">
        <f ca="true">+IF(OFFSET('Sanitation Data'!$H$32,0,10*ROW('Sanitation Data'!H173))="","",OFFSET('Sanitation Data'!$H$32,0,10*ROW('Sanitation Data'!H173)))</f>
        <v/>
      </c>
      <c r="DJ179" s="277" t="str">
        <f ca="true">+IF(OFFSET('Sanitation Data'!$I$28,0,10*ROW('Sanitation Data'!I173))="","",OFFSET('Sanitation Data'!$I$28,0,10*ROW('Sanitation Data'!I173)))</f>
        <v/>
      </c>
      <c r="DK179" s="277" t="str">
        <f ca="true">+IF(OFFSET('Sanitation Data'!$I$29,0,10*ROW('Sanitation Data'!I173))="","",OFFSET('Sanitation Data'!$I$29,0,10*ROW('Sanitation Data'!I173)))</f>
        <v/>
      </c>
      <c r="DL179" s="277" t="str">
        <f ca="true">+IF(OFFSET('Sanitation Data'!$I$30,0,10*ROW('Sanitation Data'!I173))="","",OFFSET('Sanitation Data'!$I$30,0,10*ROW('Sanitation Data'!I173)))</f>
        <v/>
      </c>
      <c r="DM179" s="277" t="str">
        <f ca="true">+IF(OFFSET('Sanitation Data'!$I$31,0,10*ROW('Sanitation Data'!I173))="","",OFFSET('Sanitation Data'!$I$31,0,10*ROW('Sanitation Data'!I173)))</f>
        <v/>
      </c>
      <c r="DN179" s="277" t="str">
        <f ca="true">+IF(OFFSET('Sanitation Data'!$I$32,0,10*ROW('Sanitation Data'!I173))="","",OFFSET('Sanitation Data'!$I$32,0,10*ROW('Sanitation Data'!I173)))</f>
        <v/>
      </c>
      <c r="DO179" s="277" t="str">
        <f ca="true">+IF(OFFSET('Hygiene Data'!$D$11,0,10*ROW('Hygiene Data'!D173))="","",OFFSET('Hygiene Data'!$D$11,0,10*ROW('Hygiene Data'!D173)))</f>
        <v/>
      </c>
      <c r="DP179" s="277" t="str">
        <f ca="true">+IF(OFFSET('Hygiene Data'!$D$12,0,10*ROW('Hygiene Data'!D173))="","",OFFSET('Hygiene Data'!$D$12,0,10*ROW('Hygiene Data'!D173)))</f>
        <v/>
      </c>
      <c r="DQ179" s="277" t="str">
        <f ca="true">+IF(OFFSET('Hygiene Data'!$D$13,0,10*ROW('Hygiene Data'!D173))="","",OFFSET('Hygiene Data'!$D$13,0,10*ROW('Hygiene Data'!D173)))</f>
        <v/>
      </c>
      <c r="DR179" s="277" t="str">
        <f ca="true">+IF(OFFSET('Hygiene Data'!$E$11,0,10*ROW('Hygiene Data'!E173))="","",OFFSET('Hygiene Data'!$E$11,0,10*ROW('Hygiene Data'!E173)))</f>
        <v/>
      </c>
      <c r="DS179" s="277" t="str">
        <f ca="true">+IF(OFFSET('Hygiene Data'!$E$12,0,10*ROW('Hygiene Data'!E173))="","",OFFSET('Hygiene Data'!$E$12,0,10*ROW('Hygiene Data'!E173)))</f>
        <v/>
      </c>
      <c r="DT179" s="277" t="str">
        <f ca="true">+IF(OFFSET('Hygiene Data'!$E$13,0,10*ROW('Hygiene Data'!E173))="","",OFFSET('Hygiene Data'!$E$13,0,10*ROW('Hygiene Data'!E173)))</f>
        <v/>
      </c>
      <c r="DU179" s="277" t="str">
        <f ca="true">+IF(OFFSET('Hygiene Data'!$F$11,0,10*ROW('Hygiene Data'!F173))="","",OFFSET('Hygiene Data'!$F$11,0,10*ROW('Hygiene Data'!F173)))</f>
        <v/>
      </c>
      <c r="DV179" s="277" t="str">
        <f ca="true">+IF(OFFSET('Hygiene Data'!$F$12,0,10*ROW('Hygiene Data'!F173))="","",OFFSET('Hygiene Data'!$F$12,0,10*ROW('Hygiene Data'!F173)))</f>
        <v/>
      </c>
      <c r="DW179" s="277" t="str">
        <f ca="true">+IF(OFFSET('Hygiene Data'!$F$13,0,10*ROW('Hygiene Data'!F173))="","",OFFSET('Hygiene Data'!$F$13,0,10*ROW('Hygiene Data'!F173)))</f>
        <v/>
      </c>
      <c r="DX179" s="277" t="str">
        <f ca="true">+IF(OFFSET('Hygiene Data'!$G$11,0,10*ROW('Hygiene Data'!G173))="","",OFFSET('Hygiene Data'!$G$11,0,10*ROW('Hygiene Data'!G173)))</f>
        <v/>
      </c>
      <c r="DY179" s="277" t="str">
        <f ca="true">+IF(OFFSET('Hygiene Data'!$G$12,0,10*ROW('Hygiene Data'!G173))="","",OFFSET('Hygiene Data'!$G$12,0,10*ROW('Hygiene Data'!G173)))</f>
        <v/>
      </c>
      <c r="DZ179" s="277" t="str">
        <f ca="true">+IF(OFFSET('Hygiene Data'!$G$13,0,10*ROW('Hygiene Data'!G173))="","",OFFSET('Hygiene Data'!$G$13,0,10*ROW('Hygiene Data'!G173)))</f>
        <v/>
      </c>
      <c r="EA179" s="277" t="str">
        <f ca="true">+IF(OFFSET('Hygiene Data'!$H$11,0,10*ROW('Hygiene Data'!H173))="","",OFFSET('Hygiene Data'!$H$11,0,10*ROW('Hygiene Data'!H173)))</f>
        <v/>
      </c>
      <c r="EB179" s="277" t="str">
        <f ca="true">+IF(OFFSET('Hygiene Data'!$H$12,0,10*ROW('Hygiene Data'!H173))="","",OFFSET('Hygiene Data'!$H$12,0,10*ROW('Hygiene Data'!H173)))</f>
        <v/>
      </c>
      <c r="EC179" s="277" t="str">
        <f ca="true">+IF(OFFSET('Hygiene Data'!$H$13,0,10*ROW('Hygiene Data'!H173))="","",OFFSET('Hygiene Data'!$H$13,0,10*ROW('Hygiene Data'!H173)))</f>
        <v/>
      </c>
      <c r="ED179" s="277" t="str">
        <f ca="true">+IF(OFFSET('Hygiene Data'!$I$11,0,10*ROW('Hygiene Data'!I173))="","",OFFSET('Hygiene Data'!$I$11,0,10*ROW('Hygiene Data'!I173)))</f>
        <v/>
      </c>
      <c r="EE179" s="277" t="str">
        <f ca="true">+IF(OFFSET('Hygiene Data'!$I$12,0,10*ROW('Hygiene Data'!I173))="","",OFFSET('Hygiene Data'!$I$12,0,10*ROW('Hygiene Data'!I173)))</f>
        <v/>
      </c>
      <c r="EF179" s="277"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33" t="str">
        <f t="shared" ca="true" si="2"/>
        <v/>
      </c>
      <c r="D180" s="92"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2"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2"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2"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2"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2"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2"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2"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2"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2"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2"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2"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2"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2"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2"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2"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2"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2"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3"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3"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3"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3"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3"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3"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3"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3"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3"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3"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3"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3"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3"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3"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3"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3"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3"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3"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3"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3"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3"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3"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3"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3"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3"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3"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3"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3"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3"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3"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4"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4"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4"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4"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4"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4"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4"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4"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4"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4"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4"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4"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4"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4"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4"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4"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4"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4"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7"/>
      <c r="BS180" s="277" t="str">
        <f ca="true">+IF(OFFSET('Water Data'!$D$27,0,10*ROW('Water Data'!D174))="","",OFFSET('Water Data'!$D$27,0,10*ROW('Water Data'!D174)))</f>
        <v/>
      </c>
      <c r="BT180" s="277" t="str">
        <f ca="true">+IF(OFFSET('Water Data'!$D$28,0,10*ROW('Water Data'!D174))="","",OFFSET('Water Data'!$D$28,0,10*ROW('Water Data'!D174)))</f>
        <v/>
      </c>
      <c r="BU180" s="277" t="str">
        <f ca="true">+IF(OFFSET('Water Data'!$D$29,0,10*ROW('Water Data'!D174))="","",OFFSET('Water Data'!$D$29,0,10*ROW('Water Data'!D174)))</f>
        <v/>
      </c>
      <c r="BV180" s="277" t="str">
        <f ca="true">+IF(OFFSET('Water Data'!$E$27,0,10*ROW('Water Data'!E174))="","",OFFSET('Water Data'!$E$27,0,10*ROW('Water Data'!E174)))</f>
        <v/>
      </c>
      <c r="BW180" s="277" t="str">
        <f ca="true">+IF(OFFSET('Water Data'!$E$28,0,10*ROW('Water Data'!E174))="","",OFFSET('Water Data'!$E$28,0,10*ROW('Water Data'!E174)))</f>
        <v/>
      </c>
      <c r="BX180" s="277" t="str">
        <f ca="true">+IF(OFFSET('Water Data'!$E$29,0,10*ROW('Water Data'!E174))="","",OFFSET('Water Data'!$E$29,0,10*ROW('Water Data'!E174)))</f>
        <v/>
      </c>
      <c r="BY180" s="277" t="str">
        <f ca="true">+IF(OFFSET('Water Data'!$F$27,0,10*ROW('Water Data'!F174))="","",OFFSET('Water Data'!$F$27,0,10*ROW('Water Data'!F174)))</f>
        <v/>
      </c>
      <c r="BZ180" s="277" t="str">
        <f ca="true">+IF(OFFSET('Water Data'!$F$28,0,10*ROW('Water Data'!F174))="","",OFFSET('Water Data'!$F$28,0,10*ROW('Water Data'!F174)))</f>
        <v/>
      </c>
      <c r="CA180" s="277" t="str">
        <f ca="true">+IF(OFFSET('Water Data'!$F$29,0,10*ROW('Water Data'!F174))="","",OFFSET('Water Data'!$F$29,0,10*ROW('Water Data'!F174)))</f>
        <v/>
      </c>
      <c r="CB180" s="277" t="str">
        <f ca="true">+IF(OFFSET('Water Data'!$G$27,0,10*ROW('Water Data'!G174))="","",OFFSET('Water Data'!$G$27,0,10*ROW('Water Data'!G174)))</f>
        <v/>
      </c>
      <c r="CC180" s="277" t="str">
        <f ca="true">+IF(OFFSET('Water Data'!$G$28,0,10*ROW('Water Data'!G174))="","",OFFSET('Water Data'!$G$28,0,10*ROW('Water Data'!G174)))</f>
        <v/>
      </c>
      <c r="CD180" s="277" t="str">
        <f ca="true">+IF(OFFSET('Water Data'!$G$29,0,10*ROW('Water Data'!G174))="","",OFFSET('Water Data'!$G$29,0,10*ROW('Water Data'!G174)))</f>
        <v/>
      </c>
      <c r="CE180" s="277" t="str">
        <f ca="true">+IF(OFFSET('Water Data'!$H$27,0,10*ROW('Water Data'!H174))="","",OFFSET('Water Data'!$H$27,0,10*ROW('Water Data'!H174)))</f>
        <v/>
      </c>
      <c r="CF180" s="277" t="str">
        <f ca="true">+IF(OFFSET('Water Data'!$H$28,0,10*ROW('Water Data'!H174))="","",OFFSET('Water Data'!$H$28,0,10*ROW('Water Data'!H174)))</f>
        <v/>
      </c>
      <c r="CG180" s="277" t="str">
        <f ca="true">+IF(OFFSET('Water Data'!$H$29,0,10*ROW('Water Data'!H174))="","",OFFSET('Water Data'!$H$29,0,10*ROW('Water Data'!H174)))</f>
        <v/>
      </c>
      <c r="CH180" s="277" t="str">
        <f ca="true">+IF(OFFSET('Water Data'!$I$27,0,10*ROW('Water Data'!I174))="","",OFFSET('Water Data'!$I$27,0,10*ROW('Water Data'!I174)))</f>
        <v/>
      </c>
      <c r="CI180" s="277" t="str">
        <f ca="true">+IF(OFFSET('Water Data'!$I$28,0,10*ROW('Water Data'!I174))="","",OFFSET('Water Data'!$I$28,0,10*ROW('Water Data'!I174)))</f>
        <v/>
      </c>
      <c r="CJ180" s="277" t="str">
        <f ca="true">+IF(OFFSET('Water Data'!$I$29,0,10*ROW('Water Data'!I174))="","",OFFSET('Water Data'!$I$29,0,10*ROW('Water Data'!I174)))</f>
        <v/>
      </c>
      <c r="CK180" s="277" t="str">
        <f ca="true">+IF(OFFSET('Sanitation Data'!$D$28,0,10*ROW('Sanitation Data'!D174))="","",OFFSET('Sanitation Data'!$D$28,0,10*ROW('Sanitation Data'!D174)))</f>
        <v/>
      </c>
      <c r="CL180" s="277" t="str">
        <f ca="true">+IF(OFFSET('Sanitation Data'!$D$29,0,10*ROW('Sanitation Data'!D174))="","",OFFSET('Sanitation Data'!$D$29,0,10*ROW('Sanitation Data'!D174)))</f>
        <v/>
      </c>
      <c r="CM180" s="277" t="str">
        <f ca="true">+IF(OFFSET('Sanitation Data'!$D$30,0,10*ROW('Sanitation Data'!D174))="","",OFFSET('Sanitation Data'!$D$30,0,10*ROW('Sanitation Data'!D174)))</f>
        <v/>
      </c>
      <c r="CN180" s="277" t="str">
        <f ca="true">+IF(OFFSET('Sanitation Data'!$D$31,0,10*ROW('Sanitation Data'!D174))="","",OFFSET('Sanitation Data'!$D$31,0,10*ROW('Sanitation Data'!D174)))</f>
        <v/>
      </c>
      <c r="CO180" s="277" t="str">
        <f ca="true">+IF(OFFSET('Sanitation Data'!$D$32,0,10*ROW('Sanitation Data'!D174))="","",OFFSET('Sanitation Data'!$D$32,0,10*ROW('Sanitation Data'!D174)))</f>
        <v/>
      </c>
      <c r="CP180" s="277" t="str">
        <f ca="true">+IF(OFFSET('Sanitation Data'!$E$28,0,10*ROW('Sanitation Data'!E174))="","",OFFSET('Sanitation Data'!$E$28,0,10*ROW('Sanitation Data'!E174)))</f>
        <v/>
      </c>
      <c r="CQ180" s="277" t="str">
        <f ca="true">+IF(OFFSET('Sanitation Data'!$E$29,0,10*ROW('Sanitation Data'!E174))="","",OFFSET('Sanitation Data'!$E$29,0,10*ROW('Sanitation Data'!E174)))</f>
        <v/>
      </c>
      <c r="CR180" s="277" t="str">
        <f ca="true">+IF(OFFSET('Sanitation Data'!$E$30,0,10*ROW('Sanitation Data'!E174))="","",OFFSET('Sanitation Data'!$E$30,0,10*ROW('Sanitation Data'!E174)))</f>
        <v/>
      </c>
      <c r="CS180" s="277" t="str">
        <f ca="true">+IF(OFFSET('Sanitation Data'!$E$31,0,10*ROW('Sanitation Data'!E174))="","",OFFSET('Sanitation Data'!$E$31,0,10*ROW('Sanitation Data'!E174)))</f>
        <v/>
      </c>
      <c r="CT180" s="277" t="str">
        <f ca="true">+IF(OFFSET('Sanitation Data'!$E$32,0,10*ROW('Sanitation Data'!E174))="","",OFFSET('Sanitation Data'!$E$32,0,10*ROW('Sanitation Data'!E174)))</f>
        <v/>
      </c>
      <c r="CU180" s="277" t="str">
        <f ca="true">+IF(OFFSET('Sanitation Data'!$F$28,0,10*ROW('Sanitation Data'!F174))="","",OFFSET('Sanitation Data'!$F$28,0,10*ROW('Sanitation Data'!F174)))</f>
        <v/>
      </c>
      <c r="CV180" s="277" t="str">
        <f ca="true">+IF(OFFSET('Sanitation Data'!$F$29,0,10*ROW('Sanitation Data'!F174))="","",OFFSET('Sanitation Data'!$F$29,0,10*ROW('Sanitation Data'!F174)))</f>
        <v/>
      </c>
      <c r="CW180" s="277" t="str">
        <f ca="true">+IF(OFFSET('Sanitation Data'!$F$30,0,10*ROW('Sanitation Data'!F174))="","",OFFSET('Sanitation Data'!$F$30,0,10*ROW('Sanitation Data'!F174)))</f>
        <v/>
      </c>
      <c r="CX180" s="277" t="str">
        <f ca="true">+IF(OFFSET('Sanitation Data'!$F$31,0,10*ROW('Sanitation Data'!F174))="","",OFFSET('Sanitation Data'!$F$31,0,10*ROW('Sanitation Data'!F174)))</f>
        <v/>
      </c>
      <c r="CY180" s="277" t="str">
        <f ca="true">+IF(OFFSET('Sanitation Data'!$F$32,0,10*ROW('Sanitation Data'!F174))="","",OFFSET('Sanitation Data'!$F$32,0,10*ROW('Sanitation Data'!F174)))</f>
        <v/>
      </c>
      <c r="CZ180" s="277" t="str">
        <f ca="true">+IF(OFFSET('Sanitation Data'!$G$28,0,10*ROW('Sanitation Data'!G174))="","",OFFSET('Sanitation Data'!$G$28,0,10*ROW('Sanitation Data'!G174)))</f>
        <v/>
      </c>
      <c r="DA180" s="277" t="str">
        <f ca="true">+IF(OFFSET('Sanitation Data'!$G$29,0,10*ROW('Sanitation Data'!G174))="","",OFFSET('Sanitation Data'!$G$29,0,10*ROW('Sanitation Data'!G174)))</f>
        <v/>
      </c>
      <c r="DB180" s="277" t="str">
        <f ca="true">+IF(OFFSET('Sanitation Data'!$G$30,0,10*ROW('Sanitation Data'!G174))="","",OFFSET('Sanitation Data'!$G$30,0,10*ROW('Sanitation Data'!G174)))</f>
        <v/>
      </c>
      <c r="DC180" s="277" t="str">
        <f ca="true">+IF(OFFSET('Sanitation Data'!$G$31,0,10*ROW('Sanitation Data'!G174))="","",OFFSET('Sanitation Data'!$G$31,0,10*ROW('Sanitation Data'!G174)))</f>
        <v/>
      </c>
      <c r="DD180" s="277" t="str">
        <f ca="true">+IF(OFFSET('Sanitation Data'!$G$32,0,10*ROW('Sanitation Data'!G174))="","",OFFSET('Sanitation Data'!$G$32,0,10*ROW('Sanitation Data'!G174)))</f>
        <v/>
      </c>
      <c r="DE180" s="277" t="str">
        <f ca="true">+IF(OFFSET('Sanitation Data'!$H$28,0,10*ROW('Sanitation Data'!H174))="","",OFFSET('Sanitation Data'!$H$28,0,10*ROW('Sanitation Data'!H174)))</f>
        <v/>
      </c>
      <c r="DF180" s="277" t="str">
        <f ca="true">+IF(OFFSET('Sanitation Data'!$H$29,0,10*ROW('Sanitation Data'!H174))="","",OFFSET('Sanitation Data'!$H$29,0,10*ROW('Sanitation Data'!H174)))</f>
        <v/>
      </c>
      <c r="DG180" s="277" t="str">
        <f ca="true">+IF(OFFSET('Sanitation Data'!$H$30,0,10*ROW('Sanitation Data'!H174))="","",OFFSET('Sanitation Data'!$H$30,0,10*ROW('Sanitation Data'!H174)))</f>
        <v/>
      </c>
      <c r="DH180" s="277" t="str">
        <f ca="true">+IF(OFFSET('Sanitation Data'!$H$31,0,10*ROW('Sanitation Data'!H174))="","",OFFSET('Sanitation Data'!$H$31,0,10*ROW('Sanitation Data'!H174)))</f>
        <v/>
      </c>
      <c r="DI180" s="277" t="str">
        <f ca="true">+IF(OFFSET('Sanitation Data'!$H$32,0,10*ROW('Sanitation Data'!H174))="","",OFFSET('Sanitation Data'!$H$32,0,10*ROW('Sanitation Data'!H174)))</f>
        <v/>
      </c>
      <c r="DJ180" s="277" t="str">
        <f ca="true">+IF(OFFSET('Sanitation Data'!$I$28,0,10*ROW('Sanitation Data'!I174))="","",OFFSET('Sanitation Data'!$I$28,0,10*ROW('Sanitation Data'!I174)))</f>
        <v/>
      </c>
      <c r="DK180" s="277" t="str">
        <f ca="true">+IF(OFFSET('Sanitation Data'!$I$29,0,10*ROW('Sanitation Data'!I174))="","",OFFSET('Sanitation Data'!$I$29,0,10*ROW('Sanitation Data'!I174)))</f>
        <v/>
      </c>
      <c r="DL180" s="277" t="str">
        <f ca="true">+IF(OFFSET('Sanitation Data'!$I$30,0,10*ROW('Sanitation Data'!I174))="","",OFFSET('Sanitation Data'!$I$30,0,10*ROW('Sanitation Data'!I174)))</f>
        <v/>
      </c>
      <c r="DM180" s="277" t="str">
        <f ca="true">+IF(OFFSET('Sanitation Data'!$I$31,0,10*ROW('Sanitation Data'!I174))="","",OFFSET('Sanitation Data'!$I$31,0,10*ROW('Sanitation Data'!I174)))</f>
        <v/>
      </c>
      <c r="DN180" s="277" t="str">
        <f ca="true">+IF(OFFSET('Sanitation Data'!$I$32,0,10*ROW('Sanitation Data'!I174))="","",OFFSET('Sanitation Data'!$I$32,0,10*ROW('Sanitation Data'!I174)))</f>
        <v/>
      </c>
      <c r="DO180" s="277" t="str">
        <f ca="true">+IF(OFFSET('Hygiene Data'!$D$11,0,10*ROW('Hygiene Data'!D174))="","",OFFSET('Hygiene Data'!$D$11,0,10*ROW('Hygiene Data'!D174)))</f>
        <v/>
      </c>
      <c r="DP180" s="277" t="str">
        <f ca="true">+IF(OFFSET('Hygiene Data'!$D$12,0,10*ROW('Hygiene Data'!D174))="","",OFFSET('Hygiene Data'!$D$12,0,10*ROW('Hygiene Data'!D174)))</f>
        <v/>
      </c>
      <c r="DQ180" s="277" t="str">
        <f ca="true">+IF(OFFSET('Hygiene Data'!$D$13,0,10*ROW('Hygiene Data'!D174))="","",OFFSET('Hygiene Data'!$D$13,0,10*ROW('Hygiene Data'!D174)))</f>
        <v/>
      </c>
      <c r="DR180" s="277" t="str">
        <f ca="true">+IF(OFFSET('Hygiene Data'!$E$11,0,10*ROW('Hygiene Data'!E174))="","",OFFSET('Hygiene Data'!$E$11,0,10*ROW('Hygiene Data'!E174)))</f>
        <v/>
      </c>
      <c r="DS180" s="277" t="str">
        <f ca="true">+IF(OFFSET('Hygiene Data'!$E$12,0,10*ROW('Hygiene Data'!E174))="","",OFFSET('Hygiene Data'!$E$12,0,10*ROW('Hygiene Data'!E174)))</f>
        <v/>
      </c>
      <c r="DT180" s="277" t="str">
        <f ca="true">+IF(OFFSET('Hygiene Data'!$E$13,0,10*ROW('Hygiene Data'!E174))="","",OFFSET('Hygiene Data'!$E$13,0,10*ROW('Hygiene Data'!E174)))</f>
        <v/>
      </c>
      <c r="DU180" s="277" t="str">
        <f ca="true">+IF(OFFSET('Hygiene Data'!$F$11,0,10*ROW('Hygiene Data'!F174))="","",OFFSET('Hygiene Data'!$F$11,0,10*ROW('Hygiene Data'!F174)))</f>
        <v/>
      </c>
      <c r="DV180" s="277" t="str">
        <f ca="true">+IF(OFFSET('Hygiene Data'!$F$12,0,10*ROW('Hygiene Data'!F174))="","",OFFSET('Hygiene Data'!$F$12,0,10*ROW('Hygiene Data'!F174)))</f>
        <v/>
      </c>
      <c r="DW180" s="277" t="str">
        <f ca="true">+IF(OFFSET('Hygiene Data'!$F$13,0,10*ROW('Hygiene Data'!F174))="","",OFFSET('Hygiene Data'!$F$13,0,10*ROW('Hygiene Data'!F174)))</f>
        <v/>
      </c>
      <c r="DX180" s="277" t="str">
        <f ca="true">+IF(OFFSET('Hygiene Data'!$G$11,0,10*ROW('Hygiene Data'!G174))="","",OFFSET('Hygiene Data'!$G$11,0,10*ROW('Hygiene Data'!G174)))</f>
        <v/>
      </c>
      <c r="DY180" s="277" t="str">
        <f ca="true">+IF(OFFSET('Hygiene Data'!$G$12,0,10*ROW('Hygiene Data'!G174))="","",OFFSET('Hygiene Data'!$G$12,0,10*ROW('Hygiene Data'!G174)))</f>
        <v/>
      </c>
      <c r="DZ180" s="277" t="str">
        <f ca="true">+IF(OFFSET('Hygiene Data'!$G$13,0,10*ROW('Hygiene Data'!G174))="","",OFFSET('Hygiene Data'!$G$13,0,10*ROW('Hygiene Data'!G174)))</f>
        <v/>
      </c>
      <c r="EA180" s="277" t="str">
        <f ca="true">+IF(OFFSET('Hygiene Data'!$H$11,0,10*ROW('Hygiene Data'!H174))="","",OFFSET('Hygiene Data'!$H$11,0,10*ROW('Hygiene Data'!H174)))</f>
        <v/>
      </c>
      <c r="EB180" s="277" t="str">
        <f ca="true">+IF(OFFSET('Hygiene Data'!$H$12,0,10*ROW('Hygiene Data'!H174))="","",OFFSET('Hygiene Data'!$H$12,0,10*ROW('Hygiene Data'!H174)))</f>
        <v/>
      </c>
      <c r="EC180" s="277" t="str">
        <f ca="true">+IF(OFFSET('Hygiene Data'!$H$13,0,10*ROW('Hygiene Data'!H174))="","",OFFSET('Hygiene Data'!$H$13,0,10*ROW('Hygiene Data'!H174)))</f>
        <v/>
      </c>
      <c r="ED180" s="277" t="str">
        <f ca="true">+IF(OFFSET('Hygiene Data'!$I$11,0,10*ROW('Hygiene Data'!I174))="","",OFFSET('Hygiene Data'!$I$11,0,10*ROW('Hygiene Data'!I174)))</f>
        <v/>
      </c>
      <c r="EE180" s="277" t="str">
        <f ca="true">+IF(OFFSET('Hygiene Data'!$I$12,0,10*ROW('Hygiene Data'!I174))="","",OFFSET('Hygiene Data'!$I$12,0,10*ROW('Hygiene Data'!I174)))</f>
        <v/>
      </c>
      <c r="EF180" s="277"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33" t="str">
        <f t="shared" ca="true" si="2"/>
        <v/>
      </c>
      <c r="D181" s="92"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2"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2"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2"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2"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2"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2"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2"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2"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2"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2"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2"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2"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2"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2"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2"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2"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2"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3"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3"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3"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3"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3"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3"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3"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3"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3"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3"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3"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3"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3"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3"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3"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3"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3"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3"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3"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3"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3"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3"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3"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3"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3"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3"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3"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3"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3"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3"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4"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4"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4"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4"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4"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4"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4"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4"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4"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4"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4"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4"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4"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4"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4"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4"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4"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4"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7"/>
      <c r="BS181" s="277" t="str">
        <f ca="true">+IF(OFFSET('Water Data'!$D$27,0,10*ROW('Water Data'!D175))="","",OFFSET('Water Data'!$D$27,0,10*ROW('Water Data'!D175)))</f>
        <v/>
      </c>
      <c r="BT181" s="277" t="str">
        <f ca="true">+IF(OFFSET('Water Data'!$D$28,0,10*ROW('Water Data'!D175))="","",OFFSET('Water Data'!$D$28,0,10*ROW('Water Data'!D175)))</f>
        <v/>
      </c>
      <c r="BU181" s="277" t="str">
        <f ca="true">+IF(OFFSET('Water Data'!$D$29,0,10*ROW('Water Data'!D175))="","",OFFSET('Water Data'!$D$29,0,10*ROW('Water Data'!D175)))</f>
        <v/>
      </c>
      <c r="BV181" s="277" t="str">
        <f ca="true">+IF(OFFSET('Water Data'!$E$27,0,10*ROW('Water Data'!E175))="","",OFFSET('Water Data'!$E$27,0,10*ROW('Water Data'!E175)))</f>
        <v/>
      </c>
      <c r="BW181" s="277" t="str">
        <f ca="true">+IF(OFFSET('Water Data'!$E$28,0,10*ROW('Water Data'!E175))="","",OFFSET('Water Data'!$E$28,0,10*ROW('Water Data'!E175)))</f>
        <v/>
      </c>
      <c r="BX181" s="277" t="str">
        <f ca="true">+IF(OFFSET('Water Data'!$E$29,0,10*ROW('Water Data'!E175))="","",OFFSET('Water Data'!$E$29,0,10*ROW('Water Data'!E175)))</f>
        <v/>
      </c>
      <c r="BY181" s="277" t="str">
        <f ca="true">+IF(OFFSET('Water Data'!$F$27,0,10*ROW('Water Data'!F175))="","",OFFSET('Water Data'!$F$27,0,10*ROW('Water Data'!F175)))</f>
        <v/>
      </c>
      <c r="BZ181" s="277" t="str">
        <f ca="true">+IF(OFFSET('Water Data'!$F$28,0,10*ROW('Water Data'!F175))="","",OFFSET('Water Data'!$F$28,0,10*ROW('Water Data'!F175)))</f>
        <v/>
      </c>
      <c r="CA181" s="277" t="str">
        <f ca="true">+IF(OFFSET('Water Data'!$F$29,0,10*ROW('Water Data'!F175))="","",OFFSET('Water Data'!$F$29,0,10*ROW('Water Data'!F175)))</f>
        <v/>
      </c>
      <c r="CB181" s="277" t="str">
        <f ca="true">+IF(OFFSET('Water Data'!$G$27,0,10*ROW('Water Data'!G175))="","",OFFSET('Water Data'!$G$27,0,10*ROW('Water Data'!G175)))</f>
        <v/>
      </c>
      <c r="CC181" s="277" t="str">
        <f ca="true">+IF(OFFSET('Water Data'!$G$28,0,10*ROW('Water Data'!G175))="","",OFFSET('Water Data'!$G$28,0,10*ROW('Water Data'!G175)))</f>
        <v/>
      </c>
      <c r="CD181" s="277" t="str">
        <f ca="true">+IF(OFFSET('Water Data'!$G$29,0,10*ROW('Water Data'!G175))="","",OFFSET('Water Data'!$G$29,0,10*ROW('Water Data'!G175)))</f>
        <v/>
      </c>
      <c r="CE181" s="277" t="str">
        <f ca="true">+IF(OFFSET('Water Data'!$H$27,0,10*ROW('Water Data'!H175))="","",OFFSET('Water Data'!$H$27,0,10*ROW('Water Data'!H175)))</f>
        <v/>
      </c>
      <c r="CF181" s="277" t="str">
        <f ca="true">+IF(OFFSET('Water Data'!$H$28,0,10*ROW('Water Data'!H175))="","",OFFSET('Water Data'!$H$28,0,10*ROW('Water Data'!H175)))</f>
        <v/>
      </c>
      <c r="CG181" s="277" t="str">
        <f ca="true">+IF(OFFSET('Water Data'!$H$29,0,10*ROW('Water Data'!H175))="","",OFFSET('Water Data'!$H$29,0,10*ROW('Water Data'!H175)))</f>
        <v/>
      </c>
      <c r="CH181" s="277" t="str">
        <f ca="true">+IF(OFFSET('Water Data'!$I$27,0,10*ROW('Water Data'!I175))="","",OFFSET('Water Data'!$I$27,0,10*ROW('Water Data'!I175)))</f>
        <v/>
      </c>
      <c r="CI181" s="277" t="str">
        <f ca="true">+IF(OFFSET('Water Data'!$I$28,0,10*ROW('Water Data'!I175))="","",OFFSET('Water Data'!$I$28,0,10*ROW('Water Data'!I175)))</f>
        <v/>
      </c>
      <c r="CJ181" s="277" t="str">
        <f ca="true">+IF(OFFSET('Water Data'!$I$29,0,10*ROW('Water Data'!I175))="","",OFFSET('Water Data'!$I$29,0,10*ROW('Water Data'!I175)))</f>
        <v/>
      </c>
      <c r="CK181" s="277" t="str">
        <f ca="true">+IF(OFFSET('Sanitation Data'!$D$28,0,10*ROW('Sanitation Data'!D175))="","",OFFSET('Sanitation Data'!$D$28,0,10*ROW('Sanitation Data'!D175)))</f>
        <v/>
      </c>
      <c r="CL181" s="277" t="str">
        <f ca="true">+IF(OFFSET('Sanitation Data'!$D$29,0,10*ROW('Sanitation Data'!D175))="","",OFFSET('Sanitation Data'!$D$29,0,10*ROW('Sanitation Data'!D175)))</f>
        <v/>
      </c>
      <c r="CM181" s="277" t="str">
        <f ca="true">+IF(OFFSET('Sanitation Data'!$D$30,0,10*ROW('Sanitation Data'!D175))="","",OFFSET('Sanitation Data'!$D$30,0,10*ROW('Sanitation Data'!D175)))</f>
        <v/>
      </c>
      <c r="CN181" s="277" t="str">
        <f ca="true">+IF(OFFSET('Sanitation Data'!$D$31,0,10*ROW('Sanitation Data'!D175))="","",OFFSET('Sanitation Data'!$D$31,0,10*ROW('Sanitation Data'!D175)))</f>
        <v/>
      </c>
      <c r="CO181" s="277" t="str">
        <f ca="true">+IF(OFFSET('Sanitation Data'!$D$32,0,10*ROW('Sanitation Data'!D175))="","",OFFSET('Sanitation Data'!$D$32,0,10*ROW('Sanitation Data'!D175)))</f>
        <v/>
      </c>
      <c r="CP181" s="277" t="str">
        <f ca="true">+IF(OFFSET('Sanitation Data'!$E$28,0,10*ROW('Sanitation Data'!E175))="","",OFFSET('Sanitation Data'!$E$28,0,10*ROW('Sanitation Data'!E175)))</f>
        <v/>
      </c>
      <c r="CQ181" s="277" t="str">
        <f ca="true">+IF(OFFSET('Sanitation Data'!$E$29,0,10*ROW('Sanitation Data'!E175))="","",OFFSET('Sanitation Data'!$E$29,0,10*ROW('Sanitation Data'!E175)))</f>
        <v/>
      </c>
      <c r="CR181" s="277" t="str">
        <f ca="true">+IF(OFFSET('Sanitation Data'!$E$30,0,10*ROW('Sanitation Data'!E175))="","",OFFSET('Sanitation Data'!$E$30,0,10*ROW('Sanitation Data'!E175)))</f>
        <v/>
      </c>
      <c r="CS181" s="277" t="str">
        <f ca="true">+IF(OFFSET('Sanitation Data'!$E$31,0,10*ROW('Sanitation Data'!E175))="","",OFFSET('Sanitation Data'!$E$31,0,10*ROW('Sanitation Data'!E175)))</f>
        <v/>
      </c>
      <c r="CT181" s="277" t="str">
        <f ca="true">+IF(OFFSET('Sanitation Data'!$E$32,0,10*ROW('Sanitation Data'!E175))="","",OFFSET('Sanitation Data'!$E$32,0,10*ROW('Sanitation Data'!E175)))</f>
        <v/>
      </c>
      <c r="CU181" s="277" t="str">
        <f ca="true">+IF(OFFSET('Sanitation Data'!$F$28,0,10*ROW('Sanitation Data'!F175))="","",OFFSET('Sanitation Data'!$F$28,0,10*ROW('Sanitation Data'!F175)))</f>
        <v/>
      </c>
      <c r="CV181" s="277" t="str">
        <f ca="true">+IF(OFFSET('Sanitation Data'!$F$29,0,10*ROW('Sanitation Data'!F175))="","",OFFSET('Sanitation Data'!$F$29,0,10*ROW('Sanitation Data'!F175)))</f>
        <v/>
      </c>
      <c r="CW181" s="277" t="str">
        <f ca="true">+IF(OFFSET('Sanitation Data'!$F$30,0,10*ROW('Sanitation Data'!F175))="","",OFFSET('Sanitation Data'!$F$30,0,10*ROW('Sanitation Data'!F175)))</f>
        <v/>
      </c>
      <c r="CX181" s="277" t="str">
        <f ca="true">+IF(OFFSET('Sanitation Data'!$F$31,0,10*ROW('Sanitation Data'!F175))="","",OFFSET('Sanitation Data'!$F$31,0,10*ROW('Sanitation Data'!F175)))</f>
        <v/>
      </c>
      <c r="CY181" s="277" t="str">
        <f ca="true">+IF(OFFSET('Sanitation Data'!$F$32,0,10*ROW('Sanitation Data'!F175))="","",OFFSET('Sanitation Data'!$F$32,0,10*ROW('Sanitation Data'!F175)))</f>
        <v/>
      </c>
      <c r="CZ181" s="277" t="str">
        <f ca="true">+IF(OFFSET('Sanitation Data'!$G$28,0,10*ROW('Sanitation Data'!G175))="","",OFFSET('Sanitation Data'!$G$28,0,10*ROW('Sanitation Data'!G175)))</f>
        <v/>
      </c>
      <c r="DA181" s="277" t="str">
        <f ca="true">+IF(OFFSET('Sanitation Data'!$G$29,0,10*ROW('Sanitation Data'!G175))="","",OFFSET('Sanitation Data'!$G$29,0,10*ROW('Sanitation Data'!G175)))</f>
        <v/>
      </c>
      <c r="DB181" s="277" t="str">
        <f ca="true">+IF(OFFSET('Sanitation Data'!$G$30,0,10*ROW('Sanitation Data'!G175))="","",OFFSET('Sanitation Data'!$G$30,0,10*ROW('Sanitation Data'!G175)))</f>
        <v/>
      </c>
      <c r="DC181" s="277" t="str">
        <f ca="true">+IF(OFFSET('Sanitation Data'!$G$31,0,10*ROW('Sanitation Data'!G175))="","",OFFSET('Sanitation Data'!$G$31,0,10*ROW('Sanitation Data'!G175)))</f>
        <v/>
      </c>
      <c r="DD181" s="277" t="str">
        <f ca="true">+IF(OFFSET('Sanitation Data'!$G$32,0,10*ROW('Sanitation Data'!G175))="","",OFFSET('Sanitation Data'!$G$32,0,10*ROW('Sanitation Data'!G175)))</f>
        <v/>
      </c>
      <c r="DE181" s="277" t="str">
        <f ca="true">+IF(OFFSET('Sanitation Data'!$H$28,0,10*ROW('Sanitation Data'!H175))="","",OFFSET('Sanitation Data'!$H$28,0,10*ROW('Sanitation Data'!H175)))</f>
        <v/>
      </c>
      <c r="DF181" s="277" t="str">
        <f ca="true">+IF(OFFSET('Sanitation Data'!$H$29,0,10*ROW('Sanitation Data'!H175))="","",OFFSET('Sanitation Data'!$H$29,0,10*ROW('Sanitation Data'!H175)))</f>
        <v/>
      </c>
      <c r="DG181" s="277" t="str">
        <f ca="true">+IF(OFFSET('Sanitation Data'!$H$30,0,10*ROW('Sanitation Data'!H175))="","",OFFSET('Sanitation Data'!$H$30,0,10*ROW('Sanitation Data'!H175)))</f>
        <v/>
      </c>
      <c r="DH181" s="277" t="str">
        <f ca="true">+IF(OFFSET('Sanitation Data'!$H$31,0,10*ROW('Sanitation Data'!H175))="","",OFFSET('Sanitation Data'!$H$31,0,10*ROW('Sanitation Data'!H175)))</f>
        <v/>
      </c>
      <c r="DI181" s="277" t="str">
        <f ca="true">+IF(OFFSET('Sanitation Data'!$H$32,0,10*ROW('Sanitation Data'!H175))="","",OFFSET('Sanitation Data'!$H$32,0,10*ROW('Sanitation Data'!H175)))</f>
        <v/>
      </c>
      <c r="DJ181" s="277" t="str">
        <f ca="true">+IF(OFFSET('Sanitation Data'!$I$28,0,10*ROW('Sanitation Data'!I175))="","",OFFSET('Sanitation Data'!$I$28,0,10*ROW('Sanitation Data'!I175)))</f>
        <v/>
      </c>
      <c r="DK181" s="277" t="str">
        <f ca="true">+IF(OFFSET('Sanitation Data'!$I$29,0,10*ROW('Sanitation Data'!I175))="","",OFFSET('Sanitation Data'!$I$29,0,10*ROW('Sanitation Data'!I175)))</f>
        <v/>
      </c>
      <c r="DL181" s="277" t="str">
        <f ca="true">+IF(OFFSET('Sanitation Data'!$I$30,0,10*ROW('Sanitation Data'!I175))="","",OFFSET('Sanitation Data'!$I$30,0,10*ROW('Sanitation Data'!I175)))</f>
        <v/>
      </c>
      <c r="DM181" s="277" t="str">
        <f ca="true">+IF(OFFSET('Sanitation Data'!$I$31,0,10*ROW('Sanitation Data'!I175))="","",OFFSET('Sanitation Data'!$I$31,0,10*ROW('Sanitation Data'!I175)))</f>
        <v/>
      </c>
      <c r="DN181" s="277" t="str">
        <f ca="true">+IF(OFFSET('Sanitation Data'!$I$32,0,10*ROW('Sanitation Data'!I175))="","",OFFSET('Sanitation Data'!$I$32,0,10*ROW('Sanitation Data'!I175)))</f>
        <v/>
      </c>
      <c r="DO181" s="277" t="str">
        <f ca="true">+IF(OFFSET('Hygiene Data'!$D$11,0,10*ROW('Hygiene Data'!D175))="","",OFFSET('Hygiene Data'!$D$11,0,10*ROW('Hygiene Data'!D175)))</f>
        <v/>
      </c>
      <c r="DP181" s="277" t="str">
        <f ca="true">+IF(OFFSET('Hygiene Data'!$D$12,0,10*ROW('Hygiene Data'!D175))="","",OFFSET('Hygiene Data'!$D$12,0,10*ROW('Hygiene Data'!D175)))</f>
        <v/>
      </c>
      <c r="DQ181" s="277" t="str">
        <f ca="true">+IF(OFFSET('Hygiene Data'!$D$13,0,10*ROW('Hygiene Data'!D175))="","",OFFSET('Hygiene Data'!$D$13,0,10*ROW('Hygiene Data'!D175)))</f>
        <v/>
      </c>
      <c r="DR181" s="277" t="str">
        <f ca="true">+IF(OFFSET('Hygiene Data'!$E$11,0,10*ROW('Hygiene Data'!E175))="","",OFFSET('Hygiene Data'!$E$11,0,10*ROW('Hygiene Data'!E175)))</f>
        <v/>
      </c>
      <c r="DS181" s="277" t="str">
        <f ca="true">+IF(OFFSET('Hygiene Data'!$E$12,0,10*ROW('Hygiene Data'!E175))="","",OFFSET('Hygiene Data'!$E$12,0,10*ROW('Hygiene Data'!E175)))</f>
        <v/>
      </c>
      <c r="DT181" s="277" t="str">
        <f ca="true">+IF(OFFSET('Hygiene Data'!$E$13,0,10*ROW('Hygiene Data'!E175))="","",OFFSET('Hygiene Data'!$E$13,0,10*ROW('Hygiene Data'!E175)))</f>
        <v/>
      </c>
      <c r="DU181" s="277" t="str">
        <f ca="true">+IF(OFFSET('Hygiene Data'!$F$11,0,10*ROW('Hygiene Data'!F175))="","",OFFSET('Hygiene Data'!$F$11,0,10*ROW('Hygiene Data'!F175)))</f>
        <v/>
      </c>
      <c r="DV181" s="277" t="str">
        <f ca="true">+IF(OFFSET('Hygiene Data'!$F$12,0,10*ROW('Hygiene Data'!F175))="","",OFFSET('Hygiene Data'!$F$12,0,10*ROW('Hygiene Data'!F175)))</f>
        <v/>
      </c>
      <c r="DW181" s="277" t="str">
        <f ca="true">+IF(OFFSET('Hygiene Data'!$F$13,0,10*ROW('Hygiene Data'!F175))="","",OFFSET('Hygiene Data'!$F$13,0,10*ROW('Hygiene Data'!F175)))</f>
        <v/>
      </c>
      <c r="DX181" s="277" t="str">
        <f ca="true">+IF(OFFSET('Hygiene Data'!$G$11,0,10*ROW('Hygiene Data'!G175))="","",OFFSET('Hygiene Data'!$G$11,0,10*ROW('Hygiene Data'!G175)))</f>
        <v/>
      </c>
      <c r="DY181" s="277" t="str">
        <f ca="true">+IF(OFFSET('Hygiene Data'!$G$12,0,10*ROW('Hygiene Data'!G175))="","",OFFSET('Hygiene Data'!$G$12,0,10*ROW('Hygiene Data'!G175)))</f>
        <v/>
      </c>
      <c r="DZ181" s="277" t="str">
        <f ca="true">+IF(OFFSET('Hygiene Data'!$G$13,0,10*ROW('Hygiene Data'!G175))="","",OFFSET('Hygiene Data'!$G$13,0,10*ROW('Hygiene Data'!G175)))</f>
        <v/>
      </c>
      <c r="EA181" s="277" t="str">
        <f ca="true">+IF(OFFSET('Hygiene Data'!$H$11,0,10*ROW('Hygiene Data'!H175))="","",OFFSET('Hygiene Data'!$H$11,0,10*ROW('Hygiene Data'!H175)))</f>
        <v/>
      </c>
      <c r="EB181" s="277" t="str">
        <f ca="true">+IF(OFFSET('Hygiene Data'!$H$12,0,10*ROW('Hygiene Data'!H175))="","",OFFSET('Hygiene Data'!$H$12,0,10*ROW('Hygiene Data'!H175)))</f>
        <v/>
      </c>
      <c r="EC181" s="277" t="str">
        <f ca="true">+IF(OFFSET('Hygiene Data'!$H$13,0,10*ROW('Hygiene Data'!H175))="","",OFFSET('Hygiene Data'!$H$13,0,10*ROW('Hygiene Data'!H175)))</f>
        <v/>
      </c>
      <c r="ED181" s="277" t="str">
        <f ca="true">+IF(OFFSET('Hygiene Data'!$I$11,0,10*ROW('Hygiene Data'!I175))="","",OFFSET('Hygiene Data'!$I$11,0,10*ROW('Hygiene Data'!I175)))</f>
        <v/>
      </c>
      <c r="EE181" s="277" t="str">
        <f ca="true">+IF(OFFSET('Hygiene Data'!$I$12,0,10*ROW('Hygiene Data'!I175))="","",OFFSET('Hygiene Data'!$I$12,0,10*ROW('Hygiene Data'!I175)))</f>
        <v/>
      </c>
      <c r="EF181" s="277"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33" t="str">
        <f t="shared" ca="true" si="2"/>
        <v/>
      </c>
      <c r="D182" s="92"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2"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2"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2"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2"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2"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2"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2"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2"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2"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2"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2"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2"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2"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2"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2"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2"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2"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3"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3"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3"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3"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3"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3"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3"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3"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3"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3"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3"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3"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3"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3"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3"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3"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3"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3"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3"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3"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3"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3"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3"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3"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3"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3"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3"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3"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3"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3"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4"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4"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4"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4"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4"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4"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4"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4"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4"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4"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4"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4"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4"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4"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4"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4"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4"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4"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7"/>
      <c r="BS182" s="277" t="str">
        <f ca="true">+IF(OFFSET('Water Data'!$D$27,0,10*ROW('Water Data'!D176))="","",OFFSET('Water Data'!$D$27,0,10*ROW('Water Data'!D176)))</f>
        <v/>
      </c>
      <c r="BT182" s="277" t="str">
        <f ca="true">+IF(OFFSET('Water Data'!$D$28,0,10*ROW('Water Data'!D176))="","",OFFSET('Water Data'!$D$28,0,10*ROW('Water Data'!D176)))</f>
        <v/>
      </c>
      <c r="BU182" s="277" t="str">
        <f ca="true">+IF(OFFSET('Water Data'!$D$29,0,10*ROW('Water Data'!D176))="","",OFFSET('Water Data'!$D$29,0,10*ROW('Water Data'!D176)))</f>
        <v/>
      </c>
      <c r="BV182" s="277" t="str">
        <f ca="true">+IF(OFFSET('Water Data'!$E$27,0,10*ROW('Water Data'!E176))="","",OFFSET('Water Data'!$E$27,0,10*ROW('Water Data'!E176)))</f>
        <v/>
      </c>
      <c r="BW182" s="277" t="str">
        <f ca="true">+IF(OFFSET('Water Data'!$E$28,0,10*ROW('Water Data'!E176))="","",OFFSET('Water Data'!$E$28,0,10*ROW('Water Data'!E176)))</f>
        <v/>
      </c>
      <c r="BX182" s="277" t="str">
        <f ca="true">+IF(OFFSET('Water Data'!$E$29,0,10*ROW('Water Data'!E176))="","",OFFSET('Water Data'!$E$29,0,10*ROW('Water Data'!E176)))</f>
        <v/>
      </c>
      <c r="BY182" s="277" t="str">
        <f ca="true">+IF(OFFSET('Water Data'!$F$27,0,10*ROW('Water Data'!F176))="","",OFFSET('Water Data'!$F$27,0,10*ROW('Water Data'!F176)))</f>
        <v/>
      </c>
      <c r="BZ182" s="277" t="str">
        <f ca="true">+IF(OFFSET('Water Data'!$F$28,0,10*ROW('Water Data'!F176))="","",OFFSET('Water Data'!$F$28,0,10*ROW('Water Data'!F176)))</f>
        <v/>
      </c>
      <c r="CA182" s="277" t="str">
        <f ca="true">+IF(OFFSET('Water Data'!$F$29,0,10*ROW('Water Data'!F176))="","",OFFSET('Water Data'!$F$29,0,10*ROW('Water Data'!F176)))</f>
        <v/>
      </c>
      <c r="CB182" s="277" t="str">
        <f ca="true">+IF(OFFSET('Water Data'!$G$27,0,10*ROW('Water Data'!G176))="","",OFFSET('Water Data'!$G$27,0,10*ROW('Water Data'!G176)))</f>
        <v/>
      </c>
      <c r="CC182" s="277" t="str">
        <f ca="true">+IF(OFFSET('Water Data'!$G$28,0,10*ROW('Water Data'!G176))="","",OFFSET('Water Data'!$G$28,0,10*ROW('Water Data'!G176)))</f>
        <v/>
      </c>
      <c r="CD182" s="277" t="str">
        <f ca="true">+IF(OFFSET('Water Data'!$G$29,0,10*ROW('Water Data'!G176))="","",OFFSET('Water Data'!$G$29,0,10*ROW('Water Data'!G176)))</f>
        <v/>
      </c>
      <c r="CE182" s="277" t="str">
        <f ca="true">+IF(OFFSET('Water Data'!$H$27,0,10*ROW('Water Data'!H176))="","",OFFSET('Water Data'!$H$27,0,10*ROW('Water Data'!H176)))</f>
        <v/>
      </c>
      <c r="CF182" s="277" t="str">
        <f ca="true">+IF(OFFSET('Water Data'!$H$28,0,10*ROW('Water Data'!H176))="","",OFFSET('Water Data'!$H$28,0,10*ROW('Water Data'!H176)))</f>
        <v/>
      </c>
      <c r="CG182" s="277" t="str">
        <f ca="true">+IF(OFFSET('Water Data'!$H$29,0,10*ROW('Water Data'!H176))="","",OFFSET('Water Data'!$H$29,0,10*ROW('Water Data'!H176)))</f>
        <v/>
      </c>
      <c r="CH182" s="277" t="str">
        <f ca="true">+IF(OFFSET('Water Data'!$I$27,0,10*ROW('Water Data'!I176))="","",OFFSET('Water Data'!$I$27,0,10*ROW('Water Data'!I176)))</f>
        <v/>
      </c>
      <c r="CI182" s="277" t="str">
        <f ca="true">+IF(OFFSET('Water Data'!$I$28,0,10*ROW('Water Data'!I176))="","",OFFSET('Water Data'!$I$28,0,10*ROW('Water Data'!I176)))</f>
        <v/>
      </c>
      <c r="CJ182" s="277" t="str">
        <f ca="true">+IF(OFFSET('Water Data'!$I$29,0,10*ROW('Water Data'!I176))="","",OFFSET('Water Data'!$I$29,0,10*ROW('Water Data'!I176)))</f>
        <v/>
      </c>
      <c r="CK182" s="277" t="str">
        <f ca="true">+IF(OFFSET('Sanitation Data'!$D$28,0,10*ROW('Sanitation Data'!D176))="","",OFFSET('Sanitation Data'!$D$28,0,10*ROW('Sanitation Data'!D176)))</f>
        <v/>
      </c>
      <c r="CL182" s="277" t="str">
        <f ca="true">+IF(OFFSET('Sanitation Data'!$D$29,0,10*ROW('Sanitation Data'!D176))="","",OFFSET('Sanitation Data'!$D$29,0,10*ROW('Sanitation Data'!D176)))</f>
        <v/>
      </c>
      <c r="CM182" s="277" t="str">
        <f ca="true">+IF(OFFSET('Sanitation Data'!$D$30,0,10*ROW('Sanitation Data'!D176))="","",OFFSET('Sanitation Data'!$D$30,0,10*ROW('Sanitation Data'!D176)))</f>
        <v/>
      </c>
      <c r="CN182" s="277" t="str">
        <f ca="true">+IF(OFFSET('Sanitation Data'!$D$31,0,10*ROW('Sanitation Data'!D176))="","",OFFSET('Sanitation Data'!$D$31,0,10*ROW('Sanitation Data'!D176)))</f>
        <v/>
      </c>
      <c r="CO182" s="277" t="str">
        <f ca="true">+IF(OFFSET('Sanitation Data'!$D$32,0,10*ROW('Sanitation Data'!D176))="","",OFFSET('Sanitation Data'!$D$32,0,10*ROW('Sanitation Data'!D176)))</f>
        <v/>
      </c>
      <c r="CP182" s="277" t="str">
        <f ca="true">+IF(OFFSET('Sanitation Data'!$E$28,0,10*ROW('Sanitation Data'!E176))="","",OFFSET('Sanitation Data'!$E$28,0,10*ROW('Sanitation Data'!E176)))</f>
        <v/>
      </c>
      <c r="CQ182" s="277" t="str">
        <f ca="true">+IF(OFFSET('Sanitation Data'!$E$29,0,10*ROW('Sanitation Data'!E176))="","",OFFSET('Sanitation Data'!$E$29,0,10*ROW('Sanitation Data'!E176)))</f>
        <v/>
      </c>
      <c r="CR182" s="277" t="str">
        <f ca="true">+IF(OFFSET('Sanitation Data'!$E$30,0,10*ROW('Sanitation Data'!E176))="","",OFFSET('Sanitation Data'!$E$30,0,10*ROW('Sanitation Data'!E176)))</f>
        <v/>
      </c>
      <c r="CS182" s="277" t="str">
        <f ca="true">+IF(OFFSET('Sanitation Data'!$E$31,0,10*ROW('Sanitation Data'!E176))="","",OFFSET('Sanitation Data'!$E$31,0,10*ROW('Sanitation Data'!E176)))</f>
        <v/>
      </c>
      <c r="CT182" s="277" t="str">
        <f ca="true">+IF(OFFSET('Sanitation Data'!$E$32,0,10*ROW('Sanitation Data'!E176))="","",OFFSET('Sanitation Data'!$E$32,0,10*ROW('Sanitation Data'!E176)))</f>
        <v/>
      </c>
      <c r="CU182" s="277" t="str">
        <f ca="true">+IF(OFFSET('Sanitation Data'!$F$28,0,10*ROW('Sanitation Data'!F176))="","",OFFSET('Sanitation Data'!$F$28,0,10*ROW('Sanitation Data'!F176)))</f>
        <v/>
      </c>
      <c r="CV182" s="277" t="str">
        <f ca="true">+IF(OFFSET('Sanitation Data'!$F$29,0,10*ROW('Sanitation Data'!F176))="","",OFFSET('Sanitation Data'!$F$29,0,10*ROW('Sanitation Data'!F176)))</f>
        <v/>
      </c>
      <c r="CW182" s="277" t="str">
        <f ca="true">+IF(OFFSET('Sanitation Data'!$F$30,0,10*ROW('Sanitation Data'!F176))="","",OFFSET('Sanitation Data'!$F$30,0,10*ROW('Sanitation Data'!F176)))</f>
        <v/>
      </c>
      <c r="CX182" s="277" t="str">
        <f ca="true">+IF(OFFSET('Sanitation Data'!$F$31,0,10*ROW('Sanitation Data'!F176))="","",OFFSET('Sanitation Data'!$F$31,0,10*ROW('Sanitation Data'!F176)))</f>
        <v/>
      </c>
      <c r="CY182" s="277" t="str">
        <f ca="true">+IF(OFFSET('Sanitation Data'!$F$32,0,10*ROW('Sanitation Data'!F176))="","",OFFSET('Sanitation Data'!$F$32,0,10*ROW('Sanitation Data'!F176)))</f>
        <v/>
      </c>
      <c r="CZ182" s="277" t="str">
        <f ca="true">+IF(OFFSET('Sanitation Data'!$G$28,0,10*ROW('Sanitation Data'!G176))="","",OFFSET('Sanitation Data'!$G$28,0,10*ROW('Sanitation Data'!G176)))</f>
        <v/>
      </c>
      <c r="DA182" s="277" t="str">
        <f ca="true">+IF(OFFSET('Sanitation Data'!$G$29,0,10*ROW('Sanitation Data'!G176))="","",OFFSET('Sanitation Data'!$G$29,0,10*ROW('Sanitation Data'!G176)))</f>
        <v/>
      </c>
      <c r="DB182" s="277" t="str">
        <f ca="true">+IF(OFFSET('Sanitation Data'!$G$30,0,10*ROW('Sanitation Data'!G176))="","",OFFSET('Sanitation Data'!$G$30,0,10*ROW('Sanitation Data'!G176)))</f>
        <v/>
      </c>
      <c r="DC182" s="277" t="str">
        <f ca="true">+IF(OFFSET('Sanitation Data'!$G$31,0,10*ROW('Sanitation Data'!G176))="","",OFFSET('Sanitation Data'!$G$31,0,10*ROW('Sanitation Data'!G176)))</f>
        <v/>
      </c>
      <c r="DD182" s="277" t="str">
        <f ca="true">+IF(OFFSET('Sanitation Data'!$G$32,0,10*ROW('Sanitation Data'!G176))="","",OFFSET('Sanitation Data'!$G$32,0,10*ROW('Sanitation Data'!G176)))</f>
        <v/>
      </c>
      <c r="DE182" s="277" t="str">
        <f ca="true">+IF(OFFSET('Sanitation Data'!$H$28,0,10*ROW('Sanitation Data'!H176))="","",OFFSET('Sanitation Data'!$H$28,0,10*ROW('Sanitation Data'!H176)))</f>
        <v/>
      </c>
      <c r="DF182" s="277" t="str">
        <f ca="true">+IF(OFFSET('Sanitation Data'!$H$29,0,10*ROW('Sanitation Data'!H176))="","",OFFSET('Sanitation Data'!$H$29,0,10*ROW('Sanitation Data'!H176)))</f>
        <v/>
      </c>
      <c r="DG182" s="277" t="str">
        <f ca="true">+IF(OFFSET('Sanitation Data'!$H$30,0,10*ROW('Sanitation Data'!H176))="","",OFFSET('Sanitation Data'!$H$30,0,10*ROW('Sanitation Data'!H176)))</f>
        <v/>
      </c>
      <c r="DH182" s="277" t="str">
        <f ca="true">+IF(OFFSET('Sanitation Data'!$H$31,0,10*ROW('Sanitation Data'!H176))="","",OFFSET('Sanitation Data'!$H$31,0,10*ROW('Sanitation Data'!H176)))</f>
        <v/>
      </c>
      <c r="DI182" s="277" t="str">
        <f ca="true">+IF(OFFSET('Sanitation Data'!$H$32,0,10*ROW('Sanitation Data'!H176))="","",OFFSET('Sanitation Data'!$H$32,0,10*ROW('Sanitation Data'!H176)))</f>
        <v/>
      </c>
      <c r="DJ182" s="277" t="str">
        <f ca="true">+IF(OFFSET('Sanitation Data'!$I$28,0,10*ROW('Sanitation Data'!I176))="","",OFFSET('Sanitation Data'!$I$28,0,10*ROW('Sanitation Data'!I176)))</f>
        <v/>
      </c>
      <c r="DK182" s="277" t="str">
        <f ca="true">+IF(OFFSET('Sanitation Data'!$I$29,0,10*ROW('Sanitation Data'!I176))="","",OFFSET('Sanitation Data'!$I$29,0,10*ROW('Sanitation Data'!I176)))</f>
        <v/>
      </c>
      <c r="DL182" s="277" t="str">
        <f ca="true">+IF(OFFSET('Sanitation Data'!$I$30,0,10*ROW('Sanitation Data'!I176))="","",OFFSET('Sanitation Data'!$I$30,0,10*ROW('Sanitation Data'!I176)))</f>
        <v/>
      </c>
      <c r="DM182" s="277" t="str">
        <f ca="true">+IF(OFFSET('Sanitation Data'!$I$31,0,10*ROW('Sanitation Data'!I176))="","",OFFSET('Sanitation Data'!$I$31,0,10*ROW('Sanitation Data'!I176)))</f>
        <v/>
      </c>
      <c r="DN182" s="277" t="str">
        <f ca="true">+IF(OFFSET('Sanitation Data'!$I$32,0,10*ROW('Sanitation Data'!I176))="","",OFFSET('Sanitation Data'!$I$32,0,10*ROW('Sanitation Data'!I176)))</f>
        <v/>
      </c>
      <c r="DO182" s="277" t="str">
        <f ca="true">+IF(OFFSET('Hygiene Data'!$D$11,0,10*ROW('Hygiene Data'!D176))="","",OFFSET('Hygiene Data'!$D$11,0,10*ROW('Hygiene Data'!D176)))</f>
        <v/>
      </c>
      <c r="DP182" s="277" t="str">
        <f ca="true">+IF(OFFSET('Hygiene Data'!$D$12,0,10*ROW('Hygiene Data'!D176))="","",OFFSET('Hygiene Data'!$D$12,0,10*ROW('Hygiene Data'!D176)))</f>
        <v/>
      </c>
      <c r="DQ182" s="277" t="str">
        <f ca="true">+IF(OFFSET('Hygiene Data'!$D$13,0,10*ROW('Hygiene Data'!D176))="","",OFFSET('Hygiene Data'!$D$13,0,10*ROW('Hygiene Data'!D176)))</f>
        <v/>
      </c>
      <c r="DR182" s="277" t="str">
        <f ca="true">+IF(OFFSET('Hygiene Data'!$E$11,0,10*ROW('Hygiene Data'!E176))="","",OFFSET('Hygiene Data'!$E$11,0,10*ROW('Hygiene Data'!E176)))</f>
        <v/>
      </c>
      <c r="DS182" s="277" t="str">
        <f ca="true">+IF(OFFSET('Hygiene Data'!$E$12,0,10*ROW('Hygiene Data'!E176))="","",OFFSET('Hygiene Data'!$E$12,0,10*ROW('Hygiene Data'!E176)))</f>
        <v/>
      </c>
      <c r="DT182" s="277" t="str">
        <f ca="true">+IF(OFFSET('Hygiene Data'!$E$13,0,10*ROW('Hygiene Data'!E176))="","",OFFSET('Hygiene Data'!$E$13,0,10*ROW('Hygiene Data'!E176)))</f>
        <v/>
      </c>
      <c r="DU182" s="277" t="str">
        <f ca="true">+IF(OFFSET('Hygiene Data'!$F$11,0,10*ROW('Hygiene Data'!F176))="","",OFFSET('Hygiene Data'!$F$11,0,10*ROW('Hygiene Data'!F176)))</f>
        <v/>
      </c>
      <c r="DV182" s="277" t="str">
        <f ca="true">+IF(OFFSET('Hygiene Data'!$F$12,0,10*ROW('Hygiene Data'!F176))="","",OFFSET('Hygiene Data'!$F$12,0,10*ROW('Hygiene Data'!F176)))</f>
        <v/>
      </c>
      <c r="DW182" s="277" t="str">
        <f ca="true">+IF(OFFSET('Hygiene Data'!$F$13,0,10*ROW('Hygiene Data'!F176))="","",OFFSET('Hygiene Data'!$F$13,0,10*ROW('Hygiene Data'!F176)))</f>
        <v/>
      </c>
      <c r="DX182" s="277" t="str">
        <f ca="true">+IF(OFFSET('Hygiene Data'!$G$11,0,10*ROW('Hygiene Data'!G176))="","",OFFSET('Hygiene Data'!$G$11,0,10*ROW('Hygiene Data'!G176)))</f>
        <v/>
      </c>
      <c r="DY182" s="277" t="str">
        <f ca="true">+IF(OFFSET('Hygiene Data'!$G$12,0,10*ROW('Hygiene Data'!G176))="","",OFFSET('Hygiene Data'!$G$12,0,10*ROW('Hygiene Data'!G176)))</f>
        <v/>
      </c>
      <c r="DZ182" s="277" t="str">
        <f ca="true">+IF(OFFSET('Hygiene Data'!$G$13,0,10*ROW('Hygiene Data'!G176))="","",OFFSET('Hygiene Data'!$G$13,0,10*ROW('Hygiene Data'!G176)))</f>
        <v/>
      </c>
      <c r="EA182" s="277" t="str">
        <f ca="true">+IF(OFFSET('Hygiene Data'!$H$11,0,10*ROW('Hygiene Data'!H176))="","",OFFSET('Hygiene Data'!$H$11,0,10*ROW('Hygiene Data'!H176)))</f>
        <v/>
      </c>
      <c r="EB182" s="277" t="str">
        <f ca="true">+IF(OFFSET('Hygiene Data'!$H$12,0,10*ROW('Hygiene Data'!H176))="","",OFFSET('Hygiene Data'!$H$12,0,10*ROW('Hygiene Data'!H176)))</f>
        <v/>
      </c>
      <c r="EC182" s="277" t="str">
        <f ca="true">+IF(OFFSET('Hygiene Data'!$H$13,0,10*ROW('Hygiene Data'!H176))="","",OFFSET('Hygiene Data'!$H$13,0,10*ROW('Hygiene Data'!H176)))</f>
        <v/>
      </c>
      <c r="ED182" s="277" t="str">
        <f ca="true">+IF(OFFSET('Hygiene Data'!$I$11,0,10*ROW('Hygiene Data'!I176))="","",OFFSET('Hygiene Data'!$I$11,0,10*ROW('Hygiene Data'!I176)))</f>
        <v/>
      </c>
      <c r="EE182" s="277" t="str">
        <f ca="true">+IF(OFFSET('Hygiene Data'!$I$12,0,10*ROW('Hygiene Data'!I176))="","",OFFSET('Hygiene Data'!$I$12,0,10*ROW('Hygiene Data'!I176)))</f>
        <v/>
      </c>
      <c r="EF182" s="277"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33" t="str">
        <f t="shared" ca="true" si="2"/>
        <v/>
      </c>
      <c r="D183" s="92"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2"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2"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2"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2"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2"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2"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2"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2"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2"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2"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2"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2"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2"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2"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2"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2"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2"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3"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3"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3"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3"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3"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3"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3"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3"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3"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3"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3"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3"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3"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3"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3"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3"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3"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3"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3"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3"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3"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3"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3"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3"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3"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3"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3"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3"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3"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3"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4"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4"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4"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4"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4"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4"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4"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4"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4"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4"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4"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4"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4"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4"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4"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4"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4"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4"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7"/>
      <c r="BS183" s="277" t="str">
        <f ca="true">+IF(OFFSET('Water Data'!$D$27,0,10*ROW('Water Data'!D177))="","",OFFSET('Water Data'!$D$27,0,10*ROW('Water Data'!D177)))</f>
        <v/>
      </c>
      <c r="BT183" s="277" t="str">
        <f ca="true">+IF(OFFSET('Water Data'!$D$28,0,10*ROW('Water Data'!D177))="","",OFFSET('Water Data'!$D$28,0,10*ROW('Water Data'!D177)))</f>
        <v/>
      </c>
      <c r="BU183" s="277" t="str">
        <f ca="true">+IF(OFFSET('Water Data'!$D$29,0,10*ROW('Water Data'!D177))="","",OFFSET('Water Data'!$D$29,0,10*ROW('Water Data'!D177)))</f>
        <v/>
      </c>
      <c r="BV183" s="277" t="str">
        <f ca="true">+IF(OFFSET('Water Data'!$E$27,0,10*ROW('Water Data'!E177))="","",OFFSET('Water Data'!$E$27,0,10*ROW('Water Data'!E177)))</f>
        <v/>
      </c>
      <c r="BW183" s="277" t="str">
        <f ca="true">+IF(OFFSET('Water Data'!$E$28,0,10*ROW('Water Data'!E177))="","",OFFSET('Water Data'!$E$28,0,10*ROW('Water Data'!E177)))</f>
        <v/>
      </c>
      <c r="BX183" s="277" t="str">
        <f ca="true">+IF(OFFSET('Water Data'!$E$29,0,10*ROW('Water Data'!E177))="","",OFFSET('Water Data'!$E$29,0,10*ROW('Water Data'!E177)))</f>
        <v/>
      </c>
      <c r="BY183" s="277" t="str">
        <f ca="true">+IF(OFFSET('Water Data'!$F$27,0,10*ROW('Water Data'!F177))="","",OFFSET('Water Data'!$F$27,0,10*ROW('Water Data'!F177)))</f>
        <v/>
      </c>
      <c r="BZ183" s="277" t="str">
        <f ca="true">+IF(OFFSET('Water Data'!$F$28,0,10*ROW('Water Data'!F177))="","",OFFSET('Water Data'!$F$28,0,10*ROW('Water Data'!F177)))</f>
        <v/>
      </c>
      <c r="CA183" s="277" t="str">
        <f ca="true">+IF(OFFSET('Water Data'!$F$29,0,10*ROW('Water Data'!F177))="","",OFFSET('Water Data'!$F$29,0,10*ROW('Water Data'!F177)))</f>
        <v/>
      </c>
      <c r="CB183" s="277" t="str">
        <f ca="true">+IF(OFFSET('Water Data'!$G$27,0,10*ROW('Water Data'!G177))="","",OFFSET('Water Data'!$G$27,0,10*ROW('Water Data'!G177)))</f>
        <v/>
      </c>
      <c r="CC183" s="277" t="str">
        <f ca="true">+IF(OFFSET('Water Data'!$G$28,0,10*ROW('Water Data'!G177))="","",OFFSET('Water Data'!$G$28,0,10*ROW('Water Data'!G177)))</f>
        <v/>
      </c>
      <c r="CD183" s="277" t="str">
        <f ca="true">+IF(OFFSET('Water Data'!$G$29,0,10*ROW('Water Data'!G177))="","",OFFSET('Water Data'!$G$29,0,10*ROW('Water Data'!G177)))</f>
        <v/>
      </c>
      <c r="CE183" s="277" t="str">
        <f ca="true">+IF(OFFSET('Water Data'!$H$27,0,10*ROW('Water Data'!H177))="","",OFFSET('Water Data'!$H$27,0,10*ROW('Water Data'!H177)))</f>
        <v/>
      </c>
      <c r="CF183" s="277" t="str">
        <f ca="true">+IF(OFFSET('Water Data'!$H$28,0,10*ROW('Water Data'!H177))="","",OFFSET('Water Data'!$H$28,0,10*ROW('Water Data'!H177)))</f>
        <v/>
      </c>
      <c r="CG183" s="277" t="str">
        <f ca="true">+IF(OFFSET('Water Data'!$H$29,0,10*ROW('Water Data'!H177))="","",OFFSET('Water Data'!$H$29,0,10*ROW('Water Data'!H177)))</f>
        <v/>
      </c>
      <c r="CH183" s="277" t="str">
        <f ca="true">+IF(OFFSET('Water Data'!$I$27,0,10*ROW('Water Data'!I177))="","",OFFSET('Water Data'!$I$27,0,10*ROW('Water Data'!I177)))</f>
        <v/>
      </c>
      <c r="CI183" s="277" t="str">
        <f ca="true">+IF(OFFSET('Water Data'!$I$28,0,10*ROW('Water Data'!I177))="","",OFFSET('Water Data'!$I$28,0,10*ROW('Water Data'!I177)))</f>
        <v/>
      </c>
      <c r="CJ183" s="277" t="str">
        <f ca="true">+IF(OFFSET('Water Data'!$I$29,0,10*ROW('Water Data'!I177))="","",OFFSET('Water Data'!$I$29,0,10*ROW('Water Data'!I177)))</f>
        <v/>
      </c>
      <c r="CK183" s="277" t="str">
        <f ca="true">+IF(OFFSET('Sanitation Data'!$D$28,0,10*ROW('Sanitation Data'!D177))="","",OFFSET('Sanitation Data'!$D$28,0,10*ROW('Sanitation Data'!D177)))</f>
        <v/>
      </c>
      <c r="CL183" s="277" t="str">
        <f ca="true">+IF(OFFSET('Sanitation Data'!$D$29,0,10*ROW('Sanitation Data'!D177))="","",OFFSET('Sanitation Data'!$D$29,0,10*ROW('Sanitation Data'!D177)))</f>
        <v/>
      </c>
      <c r="CM183" s="277" t="str">
        <f ca="true">+IF(OFFSET('Sanitation Data'!$D$30,0,10*ROW('Sanitation Data'!D177))="","",OFFSET('Sanitation Data'!$D$30,0,10*ROW('Sanitation Data'!D177)))</f>
        <v/>
      </c>
      <c r="CN183" s="277" t="str">
        <f ca="true">+IF(OFFSET('Sanitation Data'!$D$31,0,10*ROW('Sanitation Data'!D177))="","",OFFSET('Sanitation Data'!$D$31,0,10*ROW('Sanitation Data'!D177)))</f>
        <v/>
      </c>
      <c r="CO183" s="277" t="str">
        <f ca="true">+IF(OFFSET('Sanitation Data'!$D$32,0,10*ROW('Sanitation Data'!D177))="","",OFFSET('Sanitation Data'!$D$32,0,10*ROW('Sanitation Data'!D177)))</f>
        <v/>
      </c>
      <c r="CP183" s="277" t="str">
        <f ca="true">+IF(OFFSET('Sanitation Data'!$E$28,0,10*ROW('Sanitation Data'!E177))="","",OFFSET('Sanitation Data'!$E$28,0,10*ROW('Sanitation Data'!E177)))</f>
        <v/>
      </c>
      <c r="CQ183" s="277" t="str">
        <f ca="true">+IF(OFFSET('Sanitation Data'!$E$29,0,10*ROW('Sanitation Data'!E177))="","",OFFSET('Sanitation Data'!$E$29,0,10*ROW('Sanitation Data'!E177)))</f>
        <v/>
      </c>
      <c r="CR183" s="277" t="str">
        <f ca="true">+IF(OFFSET('Sanitation Data'!$E$30,0,10*ROW('Sanitation Data'!E177))="","",OFFSET('Sanitation Data'!$E$30,0,10*ROW('Sanitation Data'!E177)))</f>
        <v/>
      </c>
      <c r="CS183" s="277" t="str">
        <f ca="true">+IF(OFFSET('Sanitation Data'!$E$31,0,10*ROW('Sanitation Data'!E177))="","",OFFSET('Sanitation Data'!$E$31,0,10*ROW('Sanitation Data'!E177)))</f>
        <v/>
      </c>
      <c r="CT183" s="277" t="str">
        <f ca="true">+IF(OFFSET('Sanitation Data'!$E$32,0,10*ROW('Sanitation Data'!E177))="","",OFFSET('Sanitation Data'!$E$32,0,10*ROW('Sanitation Data'!E177)))</f>
        <v/>
      </c>
      <c r="CU183" s="277" t="str">
        <f ca="true">+IF(OFFSET('Sanitation Data'!$F$28,0,10*ROW('Sanitation Data'!F177))="","",OFFSET('Sanitation Data'!$F$28,0,10*ROW('Sanitation Data'!F177)))</f>
        <v/>
      </c>
      <c r="CV183" s="277" t="str">
        <f ca="true">+IF(OFFSET('Sanitation Data'!$F$29,0,10*ROW('Sanitation Data'!F177))="","",OFFSET('Sanitation Data'!$F$29,0,10*ROW('Sanitation Data'!F177)))</f>
        <v/>
      </c>
      <c r="CW183" s="277" t="str">
        <f ca="true">+IF(OFFSET('Sanitation Data'!$F$30,0,10*ROW('Sanitation Data'!F177))="","",OFFSET('Sanitation Data'!$F$30,0,10*ROW('Sanitation Data'!F177)))</f>
        <v/>
      </c>
      <c r="CX183" s="277" t="str">
        <f ca="true">+IF(OFFSET('Sanitation Data'!$F$31,0,10*ROW('Sanitation Data'!F177))="","",OFFSET('Sanitation Data'!$F$31,0,10*ROW('Sanitation Data'!F177)))</f>
        <v/>
      </c>
      <c r="CY183" s="277" t="str">
        <f ca="true">+IF(OFFSET('Sanitation Data'!$F$32,0,10*ROW('Sanitation Data'!F177))="","",OFFSET('Sanitation Data'!$F$32,0,10*ROW('Sanitation Data'!F177)))</f>
        <v/>
      </c>
      <c r="CZ183" s="277" t="str">
        <f ca="true">+IF(OFFSET('Sanitation Data'!$G$28,0,10*ROW('Sanitation Data'!G177))="","",OFFSET('Sanitation Data'!$G$28,0,10*ROW('Sanitation Data'!G177)))</f>
        <v/>
      </c>
      <c r="DA183" s="277" t="str">
        <f ca="true">+IF(OFFSET('Sanitation Data'!$G$29,0,10*ROW('Sanitation Data'!G177))="","",OFFSET('Sanitation Data'!$G$29,0,10*ROW('Sanitation Data'!G177)))</f>
        <v/>
      </c>
      <c r="DB183" s="277" t="str">
        <f ca="true">+IF(OFFSET('Sanitation Data'!$G$30,0,10*ROW('Sanitation Data'!G177))="","",OFFSET('Sanitation Data'!$G$30,0,10*ROW('Sanitation Data'!G177)))</f>
        <v/>
      </c>
      <c r="DC183" s="277" t="str">
        <f ca="true">+IF(OFFSET('Sanitation Data'!$G$31,0,10*ROW('Sanitation Data'!G177))="","",OFFSET('Sanitation Data'!$G$31,0,10*ROW('Sanitation Data'!G177)))</f>
        <v/>
      </c>
      <c r="DD183" s="277" t="str">
        <f ca="true">+IF(OFFSET('Sanitation Data'!$G$32,0,10*ROW('Sanitation Data'!G177))="","",OFFSET('Sanitation Data'!$G$32,0,10*ROW('Sanitation Data'!G177)))</f>
        <v/>
      </c>
      <c r="DE183" s="277" t="str">
        <f ca="true">+IF(OFFSET('Sanitation Data'!$H$28,0,10*ROW('Sanitation Data'!H177))="","",OFFSET('Sanitation Data'!$H$28,0,10*ROW('Sanitation Data'!H177)))</f>
        <v/>
      </c>
      <c r="DF183" s="277" t="str">
        <f ca="true">+IF(OFFSET('Sanitation Data'!$H$29,0,10*ROW('Sanitation Data'!H177))="","",OFFSET('Sanitation Data'!$H$29,0,10*ROW('Sanitation Data'!H177)))</f>
        <v/>
      </c>
      <c r="DG183" s="277" t="str">
        <f ca="true">+IF(OFFSET('Sanitation Data'!$H$30,0,10*ROW('Sanitation Data'!H177))="","",OFFSET('Sanitation Data'!$H$30,0,10*ROW('Sanitation Data'!H177)))</f>
        <v/>
      </c>
      <c r="DH183" s="277" t="str">
        <f ca="true">+IF(OFFSET('Sanitation Data'!$H$31,0,10*ROW('Sanitation Data'!H177))="","",OFFSET('Sanitation Data'!$H$31,0,10*ROW('Sanitation Data'!H177)))</f>
        <v/>
      </c>
      <c r="DI183" s="277" t="str">
        <f ca="true">+IF(OFFSET('Sanitation Data'!$H$32,0,10*ROW('Sanitation Data'!H177))="","",OFFSET('Sanitation Data'!$H$32,0,10*ROW('Sanitation Data'!H177)))</f>
        <v/>
      </c>
      <c r="DJ183" s="277" t="str">
        <f ca="true">+IF(OFFSET('Sanitation Data'!$I$28,0,10*ROW('Sanitation Data'!I177))="","",OFFSET('Sanitation Data'!$I$28,0,10*ROW('Sanitation Data'!I177)))</f>
        <v/>
      </c>
      <c r="DK183" s="277" t="str">
        <f ca="true">+IF(OFFSET('Sanitation Data'!$I$29,0,10*ROW('Sanitation Data'!I177))="","",OFFSET('Sanitation Data'!$I$29,0,10*ROW('Sanitation Data'!I177)))</f>
        <v/>
      </c>
      <c r="DL183" s="277" t="str">
        <f ca="true">+IF(OFFSET('Sanitation Data'!$I$30,0,10*ROW('Sanitation Data'!I177))="","",OFFSET('Sanitation Data'!$I$30,0,10*ROW('Sanitation Data'!I177)))</f>
        <v/>
      </c>
      <c r="DM183" s="277" t="str">
        <f ca="true">+IF(OFFSET('Sanitation Data'!$I$31,0,10*ROW('Sanitation Data'!I177))="","",OFFSET('Sanitation Data'!$I$31,0,10*ROW('Sanitation Data'!I177)))</f>
        <v/>
      </c>
      <c r="DN183" s="277" t="str">
        <f ca="true">+IF(OFFSET('Sanitation Data'!$I$32,0,10*ROW('Sanitation Data'!I177))="","",OFFSET('Sanitation Data'!$I$32,0,10*ROW('Sanitation Data'!I177)))</f>
        <v/>
      </c>
      <c r="DO183" s="277" t="str">
        <f ca="true">+IF(OFFSET('Hygiene Data'!$D$11,0,10*ROW('Hygiene Data'!D177))="","",OFFSET('Hygiene Data'!$D$11,0,10*ROW('Hygiene Data'!D177)))</f>
        <v/>
      </c>
      <c r="DP183" s="277" t="str">
        <f ca="true">+IF(OFFSET('Hygiene Data'!$D$12,0,10*ROW('Hygiene Data'!D177))="","",OFFSET('Hygiene Data'!$D$12,0,10*ROW('Hygiene Data'!D177)))</f>
        <v/>
      </c>
      <c r="DQ183" s="277" t="str">
        <f ca="true">+IF(OFFSET('Hygiene Data'!$D$13,0,10*ROW('Hygiene Data'!D177))="","",OFFSET('Hygiene Data'!$D$13,0,10*ROW('Hygiene Data'!D177)))</f>
        <v/>
      </c>
      <c r="DR183" s="277" t="str">
        <f ca="true">+IF(OFFSET('Hygiene Data'!$E$11,0,10*ROW('Hygiene Data'!E177))="","",OFFSET('Hygiene Data'!$E$11,0,10*ROW('Hygiene Data'!E177)))</f>
        <v/>
      </c>
      <c r="DS183" s="277" t="str">
        <f ca="true">+IF(OFFSET('Hygiene Data'!$E$12,0,10*ROW('Hygiene Data'!E177))="","",OFFSET('Hygiene Data'!$E$12,0,10*ROW('Hygiene Data'!E177)))</f>
        <v/>
      </c>
      <c r="DT183" s="277" t="str">
        <f ca="true">+IF(OFFSET('Hygiene Data'!$E$13,0,10*ROW('Hygiene Data'!E177))="","",OFFSET('Hygiene Data'!$E$13,0,10*ROW('Hygiene Data'!E177)))</f>
        <v/>
      </c>
      <c r="DU183" s="277" t="str">
        <f ca="true">+IF(OFFSET('Hygiene Data'!$F$11,0,10*ROW('Hygiene Data'!F177))="","",OFFSET('Hygiene Data'!$F$11,0,10*ROW('Hygiene Data'!F177)))</f>
        <v/>
      </c>
      <c r="DV183" s="277" t="str">
        <f ca="true">+IF(OFFSET('Hygiene Data'!$F$12,0,10*ROW('Hygiene Data'!F177))="","",OFFSET('Hygiene Data'!$F$12,0,10*ROW('Hygiene Data'!F177)))</f>
        <v/>
      </c>
      <c r="DW183" s="277" t="str">
        <f ca="true">+IF(OFFSET('Hygiene Data'!$F$13,0,10*ROW('Hygiene Data'!F177))="","",OFFSET('Hygiene Data'!$F$13,0,10*ROW('Hygiene Data'!F177)))</f>
        <v/>
      </c>
      <c r="DX183" s="277" t="str">
        <f ca="true">+IF(OFFSET('Hygiene Data'!$G$11,0,10*ROW('Hygiene Data'!G177))="","",OFFSET('Hygiene Data'!$G$11,0,10*ROW('Hygiene Data'!G177)))</f>
        <v/>
      </c>
      <c r="DY183" s="277" t="str">
        <f ca="true">+IF(OFFSET('Hygiene Data'!$G$12,0,10*ROW('Hygiene Data'!G177))="","",OFFSET('Hygiene Data'!$G$12,0,10*ROW('Hygiene Data'!G177)))</f>
        <v/>
      </c>
      <c r="DZ183" s="277" t="str">
        <f ca="true">+IF(OFFSET('Hygiene Data'!$G$13,0,10*ROW('Hygiene Data'!G177))="","",OFFSET('Hygiene Data'!$G$13,0,10*ROW('Hygiene Data'!G177)))</f>
        <v/>
      </c>
      <c r="EA183" s="277" t="str">
        <f ca="true">+IF(OFFSET('Hygiene Data'!$H$11,0,10*ROW('Hygiene Data'!H177))="","",OFFSET('Hygiene Data'!$H$11,0,10*ROW('Hygiene Data'!H177)))</f>
        <v/>
      </c>
      <c r="EB183" s="277" t="str">
        <f ca="true">+IF(OFFSET('Hygiene Data'!$H$12,0,10*ROW('Hygiene Data'!H177))="","",OFFSET('Hygiene Data'!$H$12,0,10*ROW('Hygiene Data'!H177)))</f>
        <v/>
      </c>
      <c r="EC183" s="277" t="str">
        <f ca="true">+IF(OFFSET('Hygiene Data'!$H$13,0,10*ROW('Hygiene Data'!H177))="","",OFFSET('Hygiene Data'!$H$13,0,10*ROW('Hygiene Data'!H177)))</f>
        <v/>
      </c>
      <c r="ED183" s="277" t="str">
        <f ca="true">+IF(OFFSET('Hygiene Data'!$I$11,0,10*ROW('Hygiene Data'!I177))="","",OFFSET('Hygiene Data'!$I$11,0,10*ROW('Hygiene Data'!I177)))</f>
        <v/>
      </c>
      <c r="EE183" s="277" t="str">
        <f ca="true">+IF(OFFSET('Hygiene Data'!$I$12,0,10*ROW('Hygiene Data'!I177))="","",OFFSET('Hygiene Data'!$I$12,0,10*ROW('Hygiene Data'!I177)))</f>
        <v/>
      </c>
      <c r="EF183" s="277"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33" t="str">
        <f t="shared" ca="true" si="2"/>
        <v/>
      </c>
      <c r="D184" s="92"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2"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2"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2"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2"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2"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2"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2"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2"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2"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2"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2"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2"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2"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2"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2"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2"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2"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3"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3"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3"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3"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3"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3"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3"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3"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3"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3"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3"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3"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3"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3"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3"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3"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3"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3"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3"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3"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3"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3"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3"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3"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3"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3"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3"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3"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3"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3"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4"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4"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4"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4"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4"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4"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4"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4"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4"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4"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4"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4"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4"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4"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4"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4"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4"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4"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7"/>
      <c r="BS184" s="277" t="str">
        <f ca="true">+IF(OFFSET('Water Data'!$D$27,0,10*ROW('Water Data'!D178))="","",OFFSET('Water Data'!$D$27,0,10*ROW('Water Data'!D178)))</f>
        <v/>
      </c>
      <c r="BT184" s="277" t="str">
        <f ca="true">+IF(OFFSET('Water Data'!$D$28,0,10*ROW('Water Data'!D178))="","",OFFSET('Water Data'!$D$28,0,10*ROW('Water Data'!D178)))</f>
        <v/>
      </c>
      <c r="BU184" s="277" t="str">
        <f ca="true">+IF(OFFSET('Water Data'!$D$29,0,10*ROW('Water Data'!D178))="","",OFFSET('Water Data'!$D$29,0,10*ROW('Water Data'!D178)))</f>
        <v/>
      </c>
      <c r="BV184" s="277" t="str">
        <f ca="true">+IF(OFFSET('Water Data'!$E$27,0,10*ROW('Water Data'!E178))="","",OFFSET('Water Data'!$E$27,0,10*ROW('Water Data'!E178)))</f>
        <v/>
      </c>
      <c r="BW184" s="277" t="str">
        <f ca="true">+IF(OFFSET('Water Data'!$E$28,0,10*ROW('Water Data'!E178))="","",OFFSET('Water Data'!$E$28,0,10*ROW('Water Data'!E178)))</f>
        <v/>
      </c>
      <c r="BX184" s="277" t="str">
        <f ca="true">+IF(OFFSET('Water Data'!$E$29,0,10*ROW('Water Data'!E178))="","",OFFSET('Water Data'!$E$29,0,10*ROW('Water Data'!E178)))</f>
        <v/>
      </c>
      <c r="BY184" s="277" t="str">
        <f ca="true">+IF(OFFSET('Water Data'!$F$27,0,10*ROW('Water Data'!F178))="","",OFFSET('Water Data'!$F$27,0,10*ROW('Water Data'!F178)))</f>
        <v/>
      </c>
      <c r="BZ184" s="277" t="str">
        <f ca="true">+IF(OFFSET('Water Data'!$F$28,0,10*ROW('Water Data'!F178))="","",OFFSET('Water Data'!$F$28,0,10*ROW('Water Data'!F178)))</f>
        <v/>
      </c>
      <c r="CA184" s="277" t="str">
        <f ca="true">+IF(OFFSET('Water Data'!$F$29,0,10*ROW('Water Data'!F178))="","",OFFSET('Water Data'!$F$29,0,10*ROW('Water Data'!F178)))</f>
        <v/>
      </c>
      <c r="CB184" s="277" t="str">
        <f ca="true">+IF(OFFSET('Water Data'!$G$27,0,10*ROW('Water Data'!G178))="","",OFFSET('Water Data'!$G$27,0,10*ROW('Water Data'!G178)))</f>
        <v/>
      </c>
      <c r="CC184" s="277" t="str">
        <f ca="true">+IF(OFFSET('Water Data'!$G$28,0,10*ROW('Water Data'!G178))="","",OFFSET('Water Data'!$G$28,0,10*ROW('Water Data'!G178)))</f>
        <v/>
      </c>
      <c r="CD184" s="277" t="str">
        <f ca="true">+IF(OFFSET('Water Data'!$G$29,0,10*ROW('Water Data'!G178))="","",OFFSET('Water Data'!$G$29,0,10*ROW('Water Data'!G178)))</f>
        <v/>
      </c>
      <c r="CE184" s="277" t="str">
        <f ca="true">+IF(OFFSET('Water Data'!$H$27,0,10*ROW('Water Data'!H178))="","",OFFSET('Water Data'!$H$27,0,10*ROW('Water Data'!H178)))</f>
        <v/>
      </c>
      <c r="CF184" s="277" t="str">
        <f ca="true">+IF(OFFSET('Water Data'!$H$28,0,10*ROW('Water Data'!H178))="","",OFFSET('Water Data'!$H$28,0,10*ROW('Water Data'!H178)))</f>
        <v/>
      </c>
      <c r="CG184" s="277" t="str">
        <f ca="true">+IF(OFFSET('Water Data'!$H$29,0,10*ROW('Water Data'!H178))="","",OFFSET('Water Data'!$H$29,0,10*ROW('Water Data'!H178)))</f>
        <v/>
      </c>
      <c r="CH184" s="277" t="str">
        <f ca="true">+IF(OFFSET('Water Data'!$I$27,0,10*ROW('Water Data'!I178))="","",OFFSET('Water Data'!$I$27,0,10*ROW('Water Data'!I178)))</f>
        <v/>
      </c>
      <c r="CI184" s="277" t="str">
        <f ca="true">+IF(OFFSET('Water Data'!$I$28,0,10*ROW('Water Data'!I178))="","",OFFSET('Water Data'!$I$28,0,10*ROW('Water Data'!I178)))</f>
        <v/>
      </c>
      <c r="CJ184" s="277" t="str">
        <f ca="true">+IF(OFFSET('Water Data'!$I$29,0,10*ROW('Water Data'!I178))="","",OFFSET('Water Data'!$I$29,0,10*ROW('Water Data'!I178)))</f>
        <v/>
      </c>
      <c r="CK184" s="277" t="str">
        <f ca="true">+IF(OFFSET('Sanitation Data'!$D$28,0,10*ROW('Sanitation Data'!D178))="","",OFFSET('Sanitation Data'!$D$28,0,10*ROW('Sanitation Data'!D178)))</f>
        <v/>
      </c>
      <c r="CL184" s="277" t="str">
        <f ca="true">+IF(OFFSET('Sanitation Data'!$D$29,0,10*ROW('Sanitation Data'!D178))="","",OFFSET('Sanitation Data'!$D$29,0,10*ROW('Sanitation Data'!D178)))</f>
        <v/>
      </c>
      <c r="CM184" s="277" t="str">
        <f ca="true">+IF(OFFSET('Sanitation Data'!$D$30,0,10*ROW('Sanitation Data'!D178))="","",OFFSET('Sanitation Data'!$D$30,0,10*ROW('Sanitation Data'!D178)))</f>
        <v/>
      </c>
      <c r="CN184" s="277" t="str">
        <f ca="true">+IF(OFFSET('Sanitation Data'!$D$31,0,10*ROW('Sanitation Data'!D178))="","",OFFSET('Sanitation Data'!$D$31,0,10*ROW('Sanitation Data'!D178)))</f>
        <v/>
      </c>
      <c r="CO184" s="277" t="str">
        <f ca="true">+IF(OFFSET('Sanitation Data'!$D$32,0,10*ROW('Sanitation Data'!D178))="","",OFFSET('Sanitation Data'!$D$32,0,10*ROW('Sanitation Data'!D178)))</f>
        <v/>
      </c>
      <c r="CP184" s="277" t="str">
        <f ca="true">+IF(OFFSET('Sanitation Data'!$E$28,0,10*ROW('Sanitation Data'!E178))="","",OFFSET('Sanitation Data'!$E$28,0,10*ROW('Sanitation Data'!E178)))</f>
        <v/>
      </c>
      <c r="CQ184" s="277" t="str">
        <f ca="true">+IF(OFFSET('Sanitation Data'!$E$29,0,10*ROW('Sanitation Data'!E178))="","",OFFSET('Sanitation Data'!$E$29,0,10*ROW('Sanitation Data'!E178)))</f>
        <v/>
      </c>
      <c r="CR184" s="277" t="str">
        <f ca="true">+IF(OFFSET('Sanitation Data'!$E$30,0,10*ROW('Sanitation Data'!E178))="","",OFFSET('Sanitation Data'!$E$30,0,10*ROW('Sanitation Data'!E178)))</f>
        <v/>
      </c>
      <c r="CS184" s="277" t="str">
        <f ca="true">+IF(OFFSET('Sanitation Data'!$E$31,0,10*ROW('Sanitation Data'!E178))="","",OFFSET('Sanitation Data'!$E$31,0,10*ROW('Sanitation Data'!E178)))</f>
        <v/>
      </c>
      <c r="CT184" s="277" t="str">
        <f ca="true">+IF(OFFSET('Sanitation Data'!$E$32,0,10*ROW('Sanitation Data'!E178))="","",OFFSET('Sanitation Data'!$E$32,0,10*ROW('Sanitation Data'!E178)))</f>
        <v/>
      </c>
      <c r="CU184" s="277" t="str">
        <f ca="true">+IF(OFFSET('Sanitation Data'!$F$28,0,10*ROW('Sanitation Data'!F178))="","",OFFSET('Sanitation Data'!$F$28,0,10*ROW('Sanitation Data'!F178)))</f>
        <v/>
      </c>
      <c r="CV184" s="277" t="str">
        <f ca="true">+IF(OFFSET('Sanitation Data'!$F$29,0,10*ROW('Sanitation Data'!F178))="","",OFFSET('Sanitation Data'!$F$29,0,10*ROW('Sanitation Data'!F178)))</f>
        <v/>
      </c>
      <c r="CW184" s="277" t="str">
        <f ca="true">+IF(OFFSET('Sanitation Data'!$F$30,0,10*ROW('Sanitation Data'!F178))="","",OFFSET('Sanitation Data'!$F$30,0,10*ROW('Sanitation Data'!F178)))</f>
        <v/>
      </c>
      <c r="CX184" s="277" t="str">
        <f ca="true">+IF(OFFSET('Sanitation Data'!$F$31,0,10*ROW('Sanitation Data'!F178))="","",OFFSET('Sanitation Data'!$F$31,0,10*ROW('Sanitation Data'!F178)))</f>
        <v/>
      </c>
      <c r="CY184" s="277" t="str">
        <f ca="true">+IF(OFFSET('Sanitation Data'!$F$32,0,10*ROW('Sanitation Data'!F178))="","",OFFSET('Sanitation Data'!$F$32,0,10*ROW('Sanitation Data'!F178)))</f>
        <v/>
      </c>
      <c r="CZ184" s="277" t="str">
        <f ca="true">+IF(OFFSET('Sanitation Data'!$G$28,0,10*ROW('Sanitation Data'!G178))="","",OFFSET('Sanitation Data'!$G$28,0,10*ROW('Sanitation Data'!G178)))</f>
        <v/>
      </c>
      <c r="DA184" s="277" t="str">
        <f ca="true">+IF(OFFSET('Sanitation Data'!$G$29,0,10*ROW('Sanitation Data'!G178))="","",OFFSET('Sanitation Data'!$G$29,0,10*ROW('Sanitation Data'!G178)))</f>
        <v/>
      </c>
      <c r="DB184" s="277" t="str">
        <f ca="true">+IF(OFFSET('Sanitation Data'!$G$30,0,10*ROW('Sanitation Data'!G178))="","",OFFSET('Sanitation Data'!$G$30,0,10*ROW('Sanitation Data'!G178)))</f>
        <v/>
      </c>
      <c r="DC184" s="277" t="str">
        <f ca="true">+IF(OFFSET('Sanitation Data'!$G$31,0,10*ROW('Sanitation Data'!G178))="","",OFFSET('Sanitation Data'!$G$31,0,10*ROW('Sanitation Data'!G178)))</f>
        <v/>
      </c>
      <c r="DD184" s="277" t="str">
        <f ca="true">+IF(OFFSET('Sanitation Data'!$G$32,0,10*ROW('Sanitation Data'!G178))="","",OFFSET('Sanitation Data'!$G$32,0,10*ROW('Sanitation Data'!G178)))</f>
        <v/>
      </c>
      <c r="DE184" s="277" t="str">
        <f ca="true">+IF(OFFSET('Sanitation Data'!$H$28,0,10*ROW('Sanitation Data'!H178))="","",OFFSET('Sanitation Data'!$H$28,0,10*ROW('Sanitation Data'!H178)))</f>
        <v/>
      </c>
      <c r="DF184" s="277" t="str">
        <f ca="true">+IF(OFFSET('Sanitation Data'!$H$29,0,10*ROW('Sanitation Data'!H178))="","",OFFSET('Sanitation Data'!$H$29,0,10*ROW('Sanitation Data'!H178)))</f>
        <v/>
      </c>
      <c r="DG184" s="277" t="str">
        <f ca="true">+IF(OFFSET('Sanitation Data'!$H$30,0,10*ROW('Sanitation Data'!H178))="","",OFFSET('Sanitation Data'!$H$30,0,10*ROW('Sanitation Data'!H178)))</f>
        <v/>
      </c>
      <c r="DH184" s="277" t="str">
        <f ca="true">+IF(OFFSET('Sanitation Data'!$H$31,0,10*ROW('Sanitation Data'!H178))="","",OFFSET('Sanitation Data'!$H$31,0,10*ROW('Sanitation Data'!H178)))</f>
        <v/>
      </c>
      <c r="DI184" s="277" t="str">
        <f ca="true">+IF(OFFSET('Sanitation Data'!$H$32,0,10*ROW('Sanitation Data'!H178))="","",OFFSET('Sanitation Data'!$H$32,0,10*ROW('Sanitation Data'!H178)))</f>
        <v/>
      </c>
      <c r="DJ184" s="277" t="str">
        <f ca="true">+IF(OFFSET('Sanitation Data'!$I$28,0,10*ROW('Sanitation Data'!I178))="","",OFFSET('Sanitation Data'!$I$28,0,10*ROW('Sanitation Data'!I178)))</f>
        <v/>
      </c>
      <c r="DK184" s="277" t="str">
        <f ca="true">+IF(OFFSET('Sanitation Data'!$I$29,0,10*ROW('Sanitation Data'!I178))="","",OFFSET('Sanitation Data'!$I$29,0,10*ROW('Sanitation Data'!I178)))</f>
        <v/>
      </c>
      <c r="DL184" s="277" t="str">
        <f ca="true">+IF(OFFSET('Sanitation Data'!$I$30,0,10*ROW('Sanitation Data'!I178))="","",OFFSET('Sanitation Data'!$I$30,0,10*ROW('Sanitation Data'!I178)))</f>
        <v/>
      </c>
      <c r="DM184" s="277" t="str">
        <f ca="true">+IF(OFFSET('Sanitation Data'!$I$31,0,10*ROW('Sanitation Data'!I178))="","",OFFSET('Sanitation Data'!$I$31,0,10*ROW('Sanitation Data'!I178)))</f>
        <v/>
      </c>
      <c r="DN184" s="277" t="str">
        <f ca="true">+IF(OFFSET('Sanitation Data'!$I$32,0,10*ROW('Sanitation Data'!I178))="","",OFFSET('Sanitation Data'!$I$32,0,10*ROW('Sanitation Data'!I178)))</f>
        <v/>
      </c>
      <c r="DO184" s="277" t="str">
        <f ca="true">+IF(OFFSET('Hygiene Data'!$D$11,0,10*ROW('Hygiene Data'!D178))="","",OFFSET('Hygiene Data'!$D$11,0,10*ROW('Hygiene Data'!D178)))</f>
        <v/>
      </c>
      <c r="DP184" s="277" t="str">
        <f ca="true">+IF(OFFSET('Hygiene Data'!$D$12,0,10*ROW('Hygiene Data'!D178))="","",OFFSET('Hygiene Data'!$D$12,0,10*ROW('Hygiene Data'!D178)))</f>
        <v/>
      </c>
      <c r="DQ184" s="277" t="str">
        <f ca="true">+IF(OFFSET('Hygiene Data'!$D$13,0,10*ROW('Hygiene Data'!D178))="","",OFFSET('Hygiene Data'!$D$13,0,10*ROW('Hygiene Data'!D178)))</f>
        <v/>
      </c>
      <c r="DR184" s="277" t="str">
        <f ca="true">+IF(OFFSET('Hygiene Data'!$E$11,0,10*ROW('Hygiene Data'!E178))="","",OFFSET('Hygiene Data'!$E$11,0,10*ROW('Hygiene Data'!E178)))</f>
        <v/>
      </c>
      <c r="DS184" s="277" t="str">
        <f ca="true">+IF(OFFSET('Hygiene Data'!$E$12,0,10*ROW('Hygiene Data'!E178))="","",OFFSET('Hygiene Data'!$E$12,0,10*ROW('Hygiene Data'!E178)))</f>
        <v/>
      </c>
      <c r="DT184" s="277" t="str">
        <f ca="true">+IF(OFFSET('Hygiene Data'!$E$13,0,10*ROW('Hygiene Data'!E178))="","",OFFSET('Hygiene Data'!$E$13,0,10*ROW('Hygiene Data'!E178)))</f>
        <v/>
      </c>
      <c r="DU184" s="277" t="str">
        <f ca="true">+IF(OFFSET('Hygiene Data'!$F$11,0,10*ROW('Hygiene Data'!F178))="","",OFFSET('Hygiene Data'!$F$11,0,10*ROW('Hygiene Data'!F178)))</f>
        <v/>
      </c>
      <c r="DV184" s="277" t="str">
        <f ca="true">+IF(OFFSET('Hygiene Data'!$F$12,0,10*ROW('Hygiene Data'!F178))="","",OFFSET('Hygiene Data'!$F$12,0,10*ROW('Hygiene Data'!F178)))</f>
        <v/>
      </c>
      <c r="DW184" s="277" t="str">
        <f ca="true">+IF(OFFSET('Hygiene Data'!$F$13,0,10*ROW('Hygiene Data'!F178))="","",OFFSET('Hygiene Data'!$F$13,0,10*ROW('Hygiene Data'!F178)))</f>
        <v/>
      </c>
      <c r="DX184" s="277" t="str">
        <f ca="true">+IF(OFFSET('Hygiene Data'!$G$11,0,10*ROW('Hygiene Data'!G178))="","",OFFSET('Hygiene Data'!$G$11,0,10*ROW('Hygiene Data'!G178)))</f>
        <v/>
      </c>
      <c r="DY184" s="277" t="str">
        <f ca="true">+IF(OFFSET('Hygiene Data'!$G$12,0,10*ROW('Hygiene Data'!G178))="","",OFFSET('Hygiene Data'!$G$12,0,10*ROW('Hygiene Data'!G178)))</f>
        <v/>
      </c>
      <c r="DZ184" s="277" t="str">
        <f ca="true">+IF(OFFSET('Hygiene Data'!$G$13,0,10*ROW('Hygiene Data'!G178))="","",OFFSET('Hygiene Data'!$G$13,0,10*ROW('Hygiene Data'!G178)))</f>
        <v/>
      </c>
      <c r="EA184" s="277" t="str">
        <f ca="true">+IF(OFFSET('Hygiene Data'!$H$11,0,10*ROW('Hygiene Data'!H178))="","",OFFSET('Hygiene Data'!$H$11,0,10*ROW('Hygiene Data'!H178)))</f>
        <v/>
      </c>
      <c r="EB184" s="277" t="str">
        <f ca="true">+IF(OFFSET('Hygiene Data'!$H$12,0,10*ROW('Hygiene Data'!H178))="","",OFFSET('Hygiene Data'!$H$12,0,10*ROW('Hygiene Data'!H178)))</f>
        <v/>
      </c>
      <c r="EC184" s="277" t="str">
        <f ca="true">+IF(OFFSET('Hygiene Data'!$H$13,0,10*ROW('Hygiene Data'!H178))="","",OFFSET('Hygiene Data'!$H$13,0,10*ROW('Hygiene Data'!H178)))</f>
        <v/>
      </c>
      <c r="ED184" s="277" t="str">
        <f ca="true">+IF(OFFSET('Hygiene Data'!$I$11,0,10*ROW('Hygiene Data'!I178))="","",OFFSET('Hygiene Data'!$I$11,0,10*ROW('Hygiene Data'!I178)))</f>
        <v/>
      </c>
      <c r="EE184" s="277" t="str">
        <f ca="true">+IF(OFFSET('Hygiene Data'!$I$12,0,10*ROW('Hygiene Data'!I178))="","",OFFSET('Hygiene Data'!$I$12,0,10*ROW('Hygiene Data'!I178)))</f>
        <v/>
      </c>
      <c r="EF184" s="277"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33" t="str">
        <f t="shared" ca="true" si="2"/>
        <v/>
      </c>
      <c r="D185" s="92"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2"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2"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2"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2"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2"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2"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2"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2"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2"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2"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2"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2"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2"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2"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2"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2"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2"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3"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3"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3"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3"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3"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3"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3"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3"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3"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3"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3"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3"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3"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3"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3"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3"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3"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3"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3"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3"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3"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3"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3"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3"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3"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3"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3"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3"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3"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3"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4"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4"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4"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4"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4"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4"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4"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4"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4"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4"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4"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4"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4"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4"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4"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4"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4"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4"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7"/>
      <c r="BS185" s="277" t="str">
        <f ca="true">+IF(OFFSET('Water Data'!$D$27,0,10*ROW('Water Data'!D179))="","",OFFSET('Water Data'!$D$27,0,10*ROW('Water Data'!D179)))</f>
        <v/>
      </c>
      <c r="BT185" s="277" t="str">
        <f ca="true">+IF(OFFSET('Water Data'!$D$28,0,10*ROW('Water Data'!D179))="","",OFFSET('Water Data'!$D$28,0,10*ROW('Water Data'!D179)))</f>
        <v/>
      </c>
      <c r="BU185" s="277" t="str">
        <f ca="true">+IF(OFFSET('Water Data'!$D$29,0,10*ROW('Water Data'!D179))="","",OFFSET('Water Data'!$D$29,0,10*ROW('Water Data'!D179)))</f>
        <v/>
      </c>
      <c r="BV185" s="277" t="str">
        <f ca="true">+IF(OFFSET('Water Data'!$E$27,0,10*ROW('Water Data'!E179))="","",OFFSET('Water Data'!$E$27,0,10*ROW('Water Data'!E179)))</f>
        <v/>
      </c>
      <c r="BW185" s="277" t="str">
        <f ca="true">+IF(OFFSET('Water Data'!$E$28,0,10*ROW('Water Data'!E179))="","",OFFSET('Water Data'!$E$28,0,10*ROW('Water Data'!E179)))</f>
        <v/>
      </c>
      <c r="BX185" s="277" t="str">
        <f ca="true">+IF(OFFSET('Water Data'!$E$29,0,10*ROW('Water Data'!E179))="","",OFFSET('Water Data'!$E$29,0,10*ROW('Water Data'!E179)))</f>
        <v/>
      </c>
      <c r="BY185" s="277" t="str">
        <f ca="true">+IF(OFFSET('Water Data'!$F$27,0,10*ROW('Water Data'!F179))="","",OFFSET('Water Data'!$F$27,0,10*ROW('Water Data'!F179)))</f>
        <v/>
      </c>
      <c r="BZ185" s="277" t="str">
        <f ca="true">+IF(OFFSET('Water Data'!$F$28,0,10*ROW('Water Data'!F179))="","",OFFSET('Water Data'!$F$28,0,10*ROW('Water Data'!F179)))</f>
        <v/>
      </c>
      <c r="CA185" s="277" t="str">
        <f ca="true">+IF(OFFSET('Water Data'!$F$29,0,10*ROW('Water Data'!F179))="","",OFFSET('Water Data'!$F$29,0,10*ROW('Water Data'!F179)))</f>
        <v/>
      </c>
      <c r="CB185" s="277" t="str">
        <f ca="true">+IF(OFFSET('Water Data'!$G$27,0,10*ROW('Water Data'!G179))="","",OFFSET('Water Data'!$G$27,0,10*ROW('Water Data'!G179)))</f>
        <v/>
      </c>
      <c r="CC185" s="277" t="str">
        <f ca="true">+IF(OFFSET('Water Data'!$G$28,0,10*ROW('Water Data'!G179))="","",OFFSET('Water Data'!$G$28,0,10*ROW('Water Data'!G179)))</f>
        <v/>
      </c>
      <c r="CD185" s="277" t="str">
        <f ca="true">+IF(OFFSET('Water Data'!$G$29,0,10*ROW('Water Data'!G179))="","",OFFSET('Water Data'!$G$29,0,10*ROW('Water Data'!G179)))</f>
        <v/>
      </c>
      <c r="CE185" s="277" t="str">
        <f ca="true">+IF(OFFSET('Water Data'!$H$27,0,10*ROW('Water Data'!H179))="","",OFFSET('Water Data'!$H$27,0,10*ROW('Water Data'!H179)))</f>
        <v/>
      </c>
      <c r="CF185" s="277" t="str">
        <f ca="true">+IF(OFFSET('Water Data'!$H$28,0,10*ROW('Water Data'!H179))="","",OFFSET('Water Data'!$H$28,0,10*ROW('Water Data'!H179)))</f>
        <v/>
      </c>
      <c r="CG185" s="277" t="str">
        <f ca="true">+IF(OFFSET('Water Data'!$H$29,0,10*ROW('Water Data'!H179))="","",OFFSET('Water Data'!$H$29,0,10*ROW('Water Data'!H179)))</f>
        <v/>
      </c>
      <c r="CH185" s="277" t="str">
        <f ca="true">+IF(OFFSET('Water Data'!$I$27,0,10*ROW('Water Data'!I179))="","",OFFSET('Water Data'!$I$27,0,10*ROW('Water Data'!I179)))</f>
        <v/>
      </c>
      <c r="CI185" s="277" t="str">
        <f ca="true">+IF(OFFSET('Water Data'!$I$28,0,10*ROW('Water Data'!I179))="","",OFFSET('Water Data'!$I$28,0,10*ROW('Water Data'!I179)))</f>
        <v/>
      </c>
      <c r="CJ185" s="277" t="str">
        <f ca="true">+IF(OFFSET('Water Data'!$I$29,0,10*ROW('Water Data'!I179))="","",OFFSET('Water Data'!$I$29,0,10*ROW('Water Data'!I179)))</f>
        <v/>
      </c>
      <c r="CK185" s="277" t="str">
        <f ca="true">+IF(OFFSET('Sanitation Data'!$D$28,0,10*ROW('Sanitation Data'!D179))="","",OFFSET('Sanitation Data'!$D$28,0,10*ROW('Sanitation Data'!D179)))</f>
        <v/>
      </c>
      <c r="CL185" s="277" t="str">
        <f ca="true">+IF(OFFSET('Sanitation Data'!$D$29,0,10*ROW('Sanitation Data'!D179))="","",OFFSET('Sanitation Data'!$D$29,0,10*ROW('Sanitation Data'!D179)))</f>
        <v/>
      </c>
      <c r="CM185" s="277" t="str">
        <f ca="true">+IF(OFFSET('Sanitation Data'!$D$30,0,10*ROW('Sanitation Data'!D179))="","",OFFSET('Sanitation Data'!$D$30,0,10*ROW('Sanitation Data'!D179)))</f>
        <v/>
      </c>
      <c r="CN185" s="277" t="str">
        <f ca="true">+IF(OFFSET('Sanitation Data'!$D$31,0,10*ROW('Sanitation Data'!D179))="","",OFFSET('Sanitation Data'!$D$31,0,10*ROW('Sanitation Data'!D179)))</f>
        <v/>
      </c>
      <c r="CO185" s="277" t="str">
        <f ca="true">+IF(OFFSET('Sanitation Data'!$D$32,0,10*ROW('Sanitation Data'!D179))="","",OFFSET('Sanitation Data'!$D$32,0,10*ROW('Sanitation Data'!D179)))</f>
        <v/>
      </c>
      <c r="CP185" s="277" t="str">
        <f ca="true">+IF(OFFSET('Sanitation Data'!$E$28,0,10*ROW('Sanitation Data'!E179))="","",OFFSET('Sanitation Data'!$E$28,0,10*ROW('Sanitation Data'!E179)))</f>
        <v/>
      </c>
      <c r="CQ185" s="277" t="str">
        <f ca="true">+IF(OFFSET('Sanitation Data'!$E$29,0,10*ROW('Sanitation Data'!E179))="","",OFFSET('Sanitation Data'!$E$29,0,10*ROW('Sanitation Data'!E179)))</f>
        <v/>
      </c>
      <c r="CR185" s="277" t="str">
        <f ca="true">+IF(OFFSET('Sanitation Data'!$E$30,0,10*ROW('Sanitation Data'!E179))="","",OFFSET('Sanitation Data'!$E$30,0,10*ROW('Sanitation Data'!E179)))</f>
        <v/>
      </c>
      <c r="CS185" s="277" t="str">
        <f ca="true">+IF(OFFSET('Sanitation Data'!$E$31,0,10*ROW('Sanitation Data'!E179))="","",OFFSET('Sanitation Data'!$E$31,0,10*ROW('Sanitation Data'!E179)))</f>
        <v/>
      </c>
      <c r="CT185" s="277" t="str">
        <f ca="true">+IF(OFFSET('Sanitation Data'!$E$32,0,10*ROW('Sanitation Data'!E179))="","",OFFSET('Sanitation Data'!$E$32,0,10*ROW('Sanitation Data'!E179)))</f>
        <v/>
      </c>
      <c r="CU185" s="277" t="str">
        <f ca="true">+IF(OFFSET('Sanitation Data'!$F$28,0,10*ROW('Sanitation Data'!F179))="","",OFFSET('Sanitation Data'!$F$28,0,10*ROW('Sanitation Data'!F179)))</f>
        <v/>
      </c>
      <c r="CV185" s="277" t="str">
        <f ca="true">+IF(OFFSET('Sanitation Data'!$F$29,0,10*ROW('Sanitation Data'!F179))="","",OFFSET('Sanitation Data'!$F$29,0,10*ROW('Sanitation Data'!F179)))</f>
        <v/>
      </c>
      <c r="CW185" s="277" t="str">
        <f ca="true">+IF(OFFSET('Sanitation Data'!$F$30,0,10*ROW('Sanitation Data'!F179))="","",OFFSET('Sanitation Data'!$F$30,0,10*ROW('Sanitation Data'!F179)))</f>
        <v/>
      </c>
      <c r="CX185" s="277" t="str">
        <f ca="true">+IF(OFFSET('Sanitation Data'!$F$31,0,10*ROW('Sanitation Data'!F179))="","",OFFSET('Sanitation Data'!$F$31,0,10*ROW('Sanitation Data'!F179)))</f>
        <v/>
      </c>
      <c r="CY185" s="277" t="str">
        <f ca="true">+IF(OFFSET('Sanitation Data'!$F$32,0,10*ROW('Sanitation Data'!F179))="","",OFFSET('Sanitation Data'!$F$32,0,10*ROW('Sanitation Data'!F179)))</f>
        <v/>
      </c>
      <c r="CZ185" s="277" t="str">
        <f ca="true">+IF(OFFSET('Sanitation Data'!$G$28,0,10*ROW('Sanitation Data'!G179))="","",OFFSET('Sanitation Data'!$G$28,0,10*ROW('Sanitation Data'!G179)))</f>
        <v/>
      </c>
      <c r="DA185" s="277" t="str">
        <f ca="true">+IF(OFFSET('Sanitation Data'!$G$29,0,10*ROW('Sanitation Data'!G179))="","",OFFSET('Sanitation Data'!$G$29,0,10*ROW('Sanitation Data'!G179)))</f>
        <v/>
      </c>
      <c r="DB185" s="277" t="str">
        <f ca="true">+IF(OFFSET('Sanitation Data'!$G$30,0,10*ROW('Sanitation Data'!G179))="","",OFFSET('Sanitation Data'!$G$30,0,10*ROW('Sanitation Data'!G179)))</f>
        <v/>
      </c>
      <c r="DC185" s="277" t="str">
        <f ca="true">+IF(OFFSET('Sanitation Data'!$G$31,0,10*ROW('Sanitation Data'!G179))="","",OFFSET('Sanitation Data'!$G$31,0,10*ROW('Sanitation Data'!G179)))</f>
        <v/>
      </c>
      <c r="DD185" s="277" t="str">
        <f ca="true">+IF(OFFSET('Sanitation Data'!$G$32,0,10*ROW('Sanitation Data'!G179))="","",OFFSET('Sanitation Data'!$G$32,0,10*ROW('Sanitation Data'!G179)))</f>
        <v/>
      </c>
      <c r="DE185" s="277" t="str">
        <f ca="true">+IF(OFFSET('Sanitation Data'!$H$28,0,10*ROW('Sanitation Data'!H179))="","",OFFSET('Sanitation Data'!$H$28,0,10*ROW('Sanitation Data'!H179)))</f>
        <v/>
      </c>
      <c r="DF185" s="277" t="str">
        <f ca="true">+IF(OFFSET('Sanitation Data'!$H$29,0,10*ROW('Sanitation Data'!H179))="","",OFFSET('Sanitation Data'!$H$29,0,10*ROW('Sanitation Data'!H179)))</f>
        <v/>
      </c>
      <c r="DG185" s="277" t="str">
        <f ca="true">+IF(OFFSET('Sanitation Data'!$H$30,0,10*ROW('Sanitation Data'!H179))="","",OFFSET('Sanitation Data'!$H$30,0,10*ROW('Sanitation Data'!H179)))</f>
        <v/>
      </c>
      <c r="DH185" s="277" t="str">
        <f ca="true">+IF(OFFSET('Sanitation Data'!$H$31,0,10*ROW('Sanitation Data'!H179))="","",OFFSET('Sanitation Data'!$H$31,0,10*ROW('Sanitation Data'!H179)))</f>
        <v/>
      </c>
      <c r="DI185" s="277" t="str">
        <f ca="true">+IF(OFFSET('Sanitation Data'!$H$32,0,10*ROW('Sanitation Data'!H179))="","",OFFSET('Sanitation Data'!$H$32,0,10*ROW('Sanitation Data'!H179)))</f>
        <v/>
      </c>
      <c r="DJ185" s="277" t="str">
        <f ca="true">+IF(OFFSET('Sanitation Data'!$I$28,0,10*ROW('Sanitation Data'!I179))="","",OFFSET('Sanitation Data'!$I$28,0,10*ROW('Sanitation Data'!I179)))</f>
        <v/>
      </c>
      <c r="DK185" s="277" t="str">
        <f ca="true">+IF(OFFSET('Sanitation Data'!$I$29,0,10*ROW('Sanitation Data'!I179))="","",OFFSET('Sanitation Data'!$I$29,0,10*ROW('Sanitation Data'!I179)))</f>
        <v/>
      </c>
      <c r="DL185" s="277" t="str">
        <f ca="true">+IF(OFFSET('Sanitation Data'!$I$30,0,10*ROW('Sanitation Data'!I179))="","",OFFSET('Sanitation Data'!$I$30,0,10*ROW('Sanitation Data'!I179)))</f>
        <v/>
      </c>
      <c r="DM185" s="277" t="str">
        <f ca="true">+IF(OFFSET('Sanitation Data'!$I$31,0,10*ROW('Sanitation Data'!I179))="","",OFFSET('Sanitation Data'!$I$31,0,10*ROW('Sanitation Data'!I179)))</f>
        <v/>
      </c>
      <c r="DN185" s="277" t="str">
        <f ca="true">+IF(OFFSET('Sanitation Data'!$I$32,0,10*ROW('Sanitation Data'!I179))="","",OFFSET('Sanitation Data'!$I$32,0,10*ROW('Sanitation Data'!I179)))</f>
        <v/>
      </c>
      <c r="DO185" s="277" t="str">
        <f ca="true">+IF(OFFSET('Hygiene Data'!$D$11,0,10*ROW('Hygiene Data'!D179))="","",OFFSET('Hygiene Data'!$D$11,0,10*ROW('Hygiene Data'!D179)))</f>
        <v/>
      </c>
      <c r="DP185" s="277" t="str">
        <f ca="true">+IF(OFFSET('Hygiene Data'!$D$12,0,10*ROW('Hygiene Data'!D179))="","",OFFSET('Hygiene Data'!$D$12,0,10*ROW('Hygiene Data'!D179)))</f>
        <v/>
      </c>
      <c r="DQ185" s="277" t="str">
        <f ca="true">+IF(OFFSET('Hygiene Data'!$D$13,0,10*ROW('Hygiene Data'!D179))="","",OFFSET('Hygiene Data'!$D$13,0,10*ROW('Hygiene Data'!D179)))</f>
        <v/>
      </c>
      <c r="DR185" s="277" t="str">
        <f ca="true">+IF(OFFSET('Hygiene Data'!$E$11,0,10*ROW('Hygiene Data'!E179))="","",OFFSET('Hygiene Data'!$E$11,0,10*ROW('Hygiene Data'!E179)))</f>
        <v/>
      </c>
      <c r="DS185" s="277" t="str">
        <f ca="true">+IF(OFFSET('Hygiene Data'!$E$12,0,10*ROW('Hygiene Data'!E179))="","",OFFSET('Hygiene Data'!$E$12,0,10*ROW('Hygiene Data'!E179)))</f>
        <v/>
      </c>
      <c r="DT185" s="277" t="str">
        <f ca="true">+IF(OFFSET('Hygiene Data'!$E$13,0,10*ROW('Hygiene Data'!E179))="","",OFFSET('Hygiene Data'!$E$13,0,10*ROW('Hygiene Data'!E179)))</f>
        <v/>
      </c>
      <c r="DU185" s="277" t="str">
        <f ca="true">+IF(OFFSET('Hygiene Data'!$F$11,0,10*ROW('Hygiene Data'!F179))="","",OFFSET('Hygiene Data'!$F$11,0,10*ROW('Hygiene Data'!F179)))</f>
        <v/>
      </c>
      <c r="DV185" s="277" t="str">
        <f ca="true">+IF(OFFSET('Hygiene Data'!$F$12,0,10*ROW('Hygiene Data'!F179))="","",OFFSET('Hygiene Data'!$F$12,0,10*ROW('Hygiene Data'!F179)))</f>
        <v/>
      </c>
      <c r="DW185" s="277" t="str">
        <f ca="true">+IF(OFFSET('Hygiene Data'!$F$13,0,10*ROW('Hygiene Data'!F179))="","",OFFSET('Hygiene Data'!$F$13,0,10*ROW('Hygiene Data'!F179)))</f>
        <v/>
      </c>
      <c r="DX185" s="277" t="str">
        <f ca="true">+IF(OFFSET('Hygiene Data'!$G$11,0,10*ROW('Hygiene Data'!G179))="","",OFFSET('Hygiene Data'!$G$11,0,10*ROW('Hygiene Data'!G179)))</f>
        <v/>
      </c>
      <c r="DY185" s="277" t="str">
        <f ca="true">+IF(OFFSET('Hygiene Data'!$G$12,0,10*ROW('Hygiene Data'!G179))="","",OFFSET('Hygiene Data'!$G$12,0,10*ROW('Hygiene Data'!G179)))</f>
        <v/>
      </c>
      <c r="DZ185" s="277" t="str">
        <f ca="true">+IF(OFFSET('Hygiene Data'!$G$13,0,10*ROW('Hygiene Data'!G179))="","",OFFSET('Hygiene Data'!$G$13,0,10*ROW('Hygiene Data'!G179)))</f>
        <v/>
      </c>
      <c r="EA185" s="277" t="str">
        <f ca="true">+IF(OFFSET('Hygiene Data'!$H$11,0,10*ROW('Hygiene Data'!H179))="","",OFFSET('Hygiene Data'!$H$11,0,10*ROW('Hygiene Data'!H179)))</f>
        <v/>
      </c>
      <c r="EB185" s="277" t="str">
        <f ca="true">+IF(OFFSET('Hygiene Data'!$H$12,0,10*ROW('Hygiene Data'!H179))="","",OFFSET('Hygiene Data'!$H$12,0,10*ROW('Hygiene Data'!H179)))</f>
        <v/>
      </c>
      <c r="EC185" s="277" t="str">
        <f ca="true">+IF(OFFSET('Hygiene Data'!$H$13,0,10*ROW('Hygiene Data'!H179))="","",OFFSET('Hygiene Data'!$H$13,0,10*ROW('Hygiene Data'!H179)))</f>
        <v/>
      </c>
      <c r="ED185" s="277" t="str">
        <f ca="true">+IF(OFFSET('Hygiene Data'!$I$11,0,10*ROW('Hygiene Data'!I179))="","",OFFSET('Hygiene Data'!$I$11,0,10*ROW('Hygiene Data'!I179)))</f>
        <v/>
      </c>
      <c r="EE185" s="277" t="str">
        <f ca="true">+IF(OFFSET('Hygiene Data'!$I$12,0,10*ROW('Hygiene Data'!I179))="","",OFFSET('Hygiene Data'!$I$12,0,10*ROW('Hygiene Data'!I179)))</f>
        <v/>
      </c>
      <c r="EF185" s="277"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33" t="str">
        <f t="shared" ca="true" si="2"/>
        <v/>
      </c>
      <c r="D186" s="92"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2"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2"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2"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2"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2"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2"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2"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2"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2"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2"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2"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2"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2"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2"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2"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2"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2"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3"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3"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3"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3"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3"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3"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3"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3"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3"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3"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3"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3"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3"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3"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3"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3"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3"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3"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3"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3"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3"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3"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3"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3"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3"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3"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3"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3"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3"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3"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4"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4"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4"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4"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4"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4"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4"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4"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4"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4"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4"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4"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4"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4"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4"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4"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4"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4"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7"/>
      <c r="BS186" s="277" t="str">
        <f ca="true">+IF(OFFSET('Water Data'!$D$27,0,10*ROW('Water Data'!D180))="","",OFFSET('Water Data'!$D$27,0,10*ROW('Water Data'!D180)))</f>
        <v/>
      </c>
      <c r="BT186" s="277" t="str">
        <f ca="true">+IF(OFFSET('Water Data'!$D$28,0,10*ROW('Water Data'!D180))="","",OFFSET('Water Data'!$D$28,0,10*ROW('Water Data'!D180)))</f>
        <v/>
      </c>
      <c r="BU186" s="277" t="str">
        <f ca="true">+IF(OFFSET('Water Data'!$D$29,0,10*ROW('Water Data'!D180))="","",OFFSET('Water Data'!$D$29,0,10*ROW('Water Data'!D180)))</f>
        <v/>
      </c>
      <c r="BV186" s="277" t="str">
        <f ca="true">+IF(OFFSET('Water Data'!$E$27,0,10*ROW('Water Data'!E180))="","",OFFSET('Water Data'!$E$27,0,10*ROW('Water Data'!E180)))</f>
        <v/>
      </c>
      <c r="BW186" s="277" t="str">
        <f ca="true">+IF(OFFSET('Water Data'!$E$28,0,10*ROW('Water Data'!E180))="","",OFFSET('Water Data'!$E$28,0,10*ROW('Water Data'!E180)))</f>
        <v/>
      </c>
      <c r="BX186" s="277" t="str">
        <f ca="true">+IF(OFFSET('Water Data'!$E$29,0,10*ROW('Water Data'!E180))="","",OFFSET('Water Data'!$E$29,0,10*ROW('Water Data'!E180)))</f>
        <v/>
      </c>
      <c r="BY186" s="277" t="str">
        <f ca="true">+IF(OFFSET('Water Data'!$F$27,0,10*ROW('Water Data'!F180))="","",OFFSET('Water Data'!$F$27,0,10*ROW('Water Data'!F180)))</f>
        <v/>
      </c>
      <c r="BZ186" s="277" t="str">
        <f ca="true">+IF(OFFSET('Water Data'!$F$28,0,10*ROW('Water Data'!F180))="","",OFFSET('Water Data'!$F$28,0,10*ROW('Water Data'!F180)))</f>
        <v/>
      </c>
      <c r="CA186" s="277" t="str">
        <f ca="true">+IF(OFFSET('Water Data'!$F$29,0,10*ROW('Water Data'!F180))="","",OFFSET('Water Data'!$F$29,0,10*ROW('Water Data'!F180)))</f>
        <v/>
      </c>
      <c r="CB186" s="277" t="str">
        <f ca="true">+IF(OFFSET('Water Data'!$G$27,0,10*ROW('Water Data'!G180))="","",OFFSET('Water Data'!$G$27,0,10*ROW('Water Data'!G180)))</f>
        <v/>
      </c>
      <c r="CC186" s="277" t="str">
        <f ca="true">+IF(OFFSET('Water Data'!$G$28,0,10*ROW('Water Data'!G180))="","",OFFSET('Water Data'!$G$28,0,10*ROW('Water Data'!G180)))</f>
        <v/>
      </c>
      <c r="CD186" s="277" t="str">
        <f ca="true">+IF(OFFSET('Water Data'!$G$29,0,10*ROW('Water Data'!G180))="","",OFFSET('Water Data'!$G$29,0,10*ROW('Water Data'!G180)))</f>
        <v/>
      </c>
      <c r="CE186" s="277" t="str">
        <f ca="true">+IF(OFFSET('Water Data'!$H$27,0,10*ROW('Water Data'!H180))="","",OFFSET('Water Data'!$H$27,0,10*ROW('Water Data'!H180)))</f>
        <v/>
      </c>
      <c r="CF186" s="277" t="str">
        <f ca="true">+IF(OFFSET('Water Data'!$H$28,0,10*ROW('Water Data'!H180))="","",OFFSET('Water Data'!$H$28,0,10*ROW('Water Data'!H180)))</f>
        <v/>
      </c>
      <c r="CG186" s="277" t="str">
        <f ca="true">+IF(OFFSET('Water Data'!$H$29,0,10*ROW('Water Data'!H180))="","",OFFSET('Water Data'!$H$29,0,10*ROW('Water Data'!H180)))</f>
        <v/>
      </c>
      <c r="CH186" s="277" t="str">
        <f ca="true">+IF(OFFSET('Water Data'!$I$27,0,10*ROW('Water Data'!I180))="","",OFFSET('Water Data'!$I$27,0,10*ROW('Water Data'!I180)))</f>
        <v/>
      </c>
      <c r="CI186" s="277" t="str">
        <f ca="true">+IF(OFFSET('Water Data'!$I$28,0,10*ROW('Water Data'!I180))="","",OFFSET('Water Data'!$I$28,0,10*ROW('Water Data'!I180)))</f>
        <v/>
      </c>
      <c r="CJ186" s="277" t="str">
        <f ca="true">+IF(OFFSET('Water Data'!$I$29,0,10*ROW('Water Data'!I180))="","",OFFSET('Water Data'!$I$29,0,10*ROW('Water Data'!I180)))</f>
        <v/>
      </c>
      <c r="CK186" s="277" t="str">
        <f ca="true">+IF(OFFSET('Sanitation Data'!$D$28,0,10*ROW('Sanitation Data'!D180))="","",OFFSET('Sanitation Data'!$D$28,0,10*ROW('Sanitation Data'!D180)))</f>
        <v/>
      </c>
      <c r="CL186" s="277" t="str">
        <f ca="true">+IF(OFFSET('Sanitation Data'!$D$29,0,10*ROW('Sanitation Data'!D180))="","",OFFSET('Sanitation Data'!$D$29,0,10*ROW('Sanitation Data'!D180)))</f>
        <v/>
      </c>
      <c r="CM186" s="277" t="str">
        <f ca="true">+IF(OFFSET('Sanitation Data'!$D$30,0,10*ROW('Sanitation Data'!D180))="","",OFFSET('Sanitation Data'!$D$30,0,10*ROW('Sanitation Data'!D180)))</f>
        <v/>
      </c>
      <c r="CN186" s="277" t="str">
        <f ca="true">+IF(OFFSET('Sanitation Data'!$D$31,0,10*ROW('Sanitation Data'!D180))="","",OFFSET('Sanitation Data'!$D$31,0,10*ROW('Sanitation Data'!D180)))</f>
        <v/>
      </c>
      <c r="CO186" s="277" t="str">
        <f ca="true">+IF(OFFSET('Sanitation Data'!$D$32,0,10*ROW('Sanitation Data'!D180))="","",OFFSET('Sanitation Data'!$D$32,0,10*ROW('Sanitation Data'!D180)))</f>
        <v/>
      </c>
      <c r="CP186" s="277" t="str">
        <f ca="true">+IF(OFFSET('Sanitation Data'!$E$28,0,10*ROW('Sanitation Data'!E180))="","",OFFSET('Sanitation Data'!$E$28,0,10*ROW('Sanitation Data'!E180)))</f>
        <v/>
      </c>
      <c r="CQ186" s="277" t="str">
        <f ca="true">+IF(OFFSET('Sanitation Data'!$E$29,0,10*ROW('Sanitation Data'!E180))="","",OFFSET('Sanitation Data'!$E$29,0,10*ROW('Sanitation Data'!E180)))</f>
        <v/>
      </c>
      <c r="CR186" s="277" t="str">
        <f ca="true">+IF(OFFSET('Sanitation Data'!$E$30,0,10*ROW('Sanitation Data'!E180))="","",OFFSET('Sanitation Data'!$E$30,0,10*ROW('Sanitation Data'!E180)))</f>
        <v/>
      </c>
      <c r="CS186" s="277" t="str">
        <f ca="true">+IF(OFFSET('Sanitation Data'!$E$31,0,10*ROW('Sanitation Data'!E180))="","",OFFSET('Sanitation Data'!$E$31,0,10*ROW('Sanitation Data'!E180)))</f>
        <v/>
      </c>
      <c r="CT186" s="277" t="str">
        <f ca="true">+IF(OFFSET('Sanitation Data'!$E$32,0,10*ROW('Sanitation Data'!E180))="","",OFFSET('Sanitation Data'!$E$32,0,10*ROW('Sanitation Data'!E180)))</f>
        <v/>
      </c>
      <c r="CU186" s="277" t="str">
        <f ca="true">+IF(OFFSET('Sanitation Data'!$F$28,0,10*ROW('Sanitation Data'!F180))="","",OFFSET('Sanitation Data'!$F$28,0,10*ROW('Sanitation Data'!F180)))</f>
        <v/>
      </c>
      <c r="CV186" s="277" t="str">
        <f ca="true">+IF(OFFSET('Sanitation Data'!$F$29,0,10*ROW('Sanitation Data'!F180))="","",OFFSET('Sanitation Data'!$F$29,0,10*ROW('Sanitation Data'!F180)))</f>
        <v/>
      </c>
      <c r="CW186" s="277" t="str">
        <f ca="true">+IF(OFFSET('Sanitation Data'!$F$30,0,10*ROW('Sanitation Data'!F180))="","",OFFSET('Sanitation Data'!$F$30,0,10*ROW('Sanitation Data'!F180)))</f>
        <v/>
      </c>
      <c r="CX186" s="277" t="str">
        <f ca="true">+IF(OFFSET('Sanitation Data'!$F$31,0,10*ROW('Sanitation Data'!F180))="","",OFFSET('Sanitation Data'!$F$31,0,10*ROW('Sanitation Data'!F180)))</f>
        <v/>
      </c>
      <c r="CY186" s="277" t="str">
        <f ca="true">+IF(OFFSET('Sanitation Data'!$F$32,0,10*ROW('Sanitation Data'!F180))="","",OFFSET('Sanitation Data'!$F$32,0,10*ROW('Sanitation Data'!F180)))</f>
        <v/>
      </c>
      <c r="CZ186" s="277" t="str">
        <f ca="true">+IF(OFFSET('Sanitation Data'!$G$28,0,10*ROW('Sanitation Data'!G180))="","",OFFSET('Sanitation Data'!$G$28,0,10*ROW('Sanitation Data'!G180)))</f>
        <v/>
      </c>
      <c r="DA186" s="277" t="str">
        <f ca="true">+IF(OFFSET('Sanitation Data'!$G$29,0,10*ROW('Sanitation Data'!G180))="","",OFFSET('Sanitation Data'!$G$29,0,10*ROW('Sanitation Data'!G180)))</f>
        <v/>
      </c>
      <c r="DB186" s="277" t="str">
        <f ca="true">+IF(OFFSET('Sanitation Data'!$G$30,0,10*ROW('Sanitation Data'!G180))="","",OFFSET('Sanitation Data'!$G$30,0,10*ROW('Sanitation Data'!G180)))</f>
        <v/>
      </c>
      <c r="DC186" s="277" t="str">
        <f ca="true">+IF(OFFSET('Sanitation Data'!$G$31,0,10*ROW('Sanitation Data'!G180))="","",OFFSET('Sanitation Data'!$G$31,0,10*ROW('Sanitation Data'!G180)))</f>
        <v/>
      </c>
      <c r="DD186" s="277" t="str">
        <f ca="true">+IF(OFFSET('Sanitation Data'!$G$32,0,10*ROW('Sanitation Data'!G180))="","",OFFSET('Sanitation Data'!$G$32,0,10*ROW('Sanitation Data'!G180)))</f>
        <v/>
      </c>
      <c r="DE186" s="277" t="str">
        <f ca="true">+IF(OFFSET('Sanitation Data'!$H$28,0,10*ROW('Sanitation Data'!H180))="","",OFFSET('Sanitation Data'!$H$28,0,10*ROW('Sanitation Data'!H180)))</f>
        <v/>
      </c>
      <c r="DF186" s="277" t="str">
        <f ca="true">+IF(OFFSET('Sanitation Data'!$H$29,0,10*ROW('Sanitation Data'!H180))="","",OFFSET('Sanitation Data'!$H$29,0,10*ROW('Sanitation Data'!H180)))</f>
        <v/>
      </c>
      <c r="DG186" s="277" t="str">
        <f ca="true">+IF(OFFSET('Sanitation Data'!$H$30,0,10*ROW('Sanitation Data'!H180))="","",OFFSET('Sanitation Data'!$H$30,0,10*ROW('Sanitation Data'!H180)))</f>
        <v/>
      </c>
      <c r="DH186" s="277" t="str">
        <f ca="true">+IF(OFFSET('Sanitation Data'!$H$31,0,10*ROW('Sanitation Data'!H180))="","",OFFSET('Sanitation Data'!$H$31,0,10*ROW('Sanitation Data'!H180)))</f>
        <v/>
      </c>
      <c r="DI186" s="277" t="str">
        <f ca="true">+IF(OFFSET('Sanitation Data'!$H$32,0,10*ROW('Sanitation Data'!H180))="","",OFFSET('Sanitation Data'!$H$32,0,10*ROW('Sanitation Data'!H180)))</f>
        <v/>
      </c>
      <c r="DJ186" s="277" t="str">
        <f ca="true">+IF(OFFSET('Sanitation Data'!$I$28,0,10*ROW('Sanitation Data'!I180))="","",OFFSET('Sanitation Data'!$I$28,0,10*ROW('Sanitation Data'!I180)))</f>
        <v/>
      </c>
      <c r="DK186" s="277" t="str">
        <f ca="true">+IF(OFFSET('Sanitation Data'!$I$29,0,10*ROW('Sanitation Data'!I180))="","",OFFSET('Sanitation Data'!$I$29,0,10*ROW('Sanitation Data'!I180)))</f>
        <v/>
      </c>
      <c r="DL186" s="277" t="str">
        <f ca="true">+IF(OFFSET('Sanitation Data'!$I$30,0,10*ROW('Sanitation Data'!I180))="","",OFFSET('Sanitation Data'!$I$30,0,10*ROW('Sanitation Data'!I180)))</f>
        <v/>
      </c>
      <c r="DM186" s="277" t="str">
        <f ca="true">+IF(OFFSET('Sanitation Data'!$I$31,0,10*ROW('Sanitation Data'!I180))="","",OFFSET('Sanitation Data'!$I$31,0,10*ROW('Sanitation Data'!I180)))</f>
        <v/>
      </c>
      <c r="DN186" s="277" t="str">
        <f ca="true">+IF(OFFSET('Sanitation Data'!$I$32,0,10*ROW('Sanitation Data'!I180))="","",OFFSET('Sanitation Data'!$I$32,0,10*ROW('Sanitation Data'!I180)))</f>
        <v/>
      </c>
      <c r="DO186" s="277" t="str">
        <f ca="true">+IF(OFFSET('Hygiene Data'!$D$11,0,10*ROW('Hygiene Data'!D180))="","",OFFSET('Hygiene Data'!$D$11,0,10*ROW('Hygiene Data'!D180)))</f>
        <v/>
      </c>
      <c r="DP186" s="277" t="str">
        <f ca="true">+IF(OFFSET('Hygiene Data'!$D$12,0,10*ROW('Hygiene Data'!D180))="","",OFFSET('Hygiene Data'!$D$12,0,10*ROW('Hygiene Data'!D180)))</f>
        <v/>
      </c>
      <c r="DQ186" s="277" t="str">
        <f ca="true">+IF(OFFSET('Hygiene Data'!$D$13,0,10*ROW('Hygiene Data'!D180))="","",OFFSET('Hygiene Data'!$D$13,0,10*ROW('Hygiene Data'!D180)))</f>
        <v/>
      </c>
      <c r="DR186" s="277" t="str">
        <f ca="true">+IF(OFFSET('Hygiene Data'!$E$11,0,10*ROW('Hygiene Data'!E180))="","",OFFSET('Hygiene Data'!$E$11,0,10*ROW('Hygiene Data'!E180)))</f>
        <v/>
      </c>
      <c r="DS186" s="277" t="str">
        <f ca="true">+IF(OFFSET('Hygiene Data'!$E$12,0,10*ROW('Hygiene Data'!E180))="","",OFFSET('Hygiene Data'!$E$12,0,10*ROW('Hygiene Data'!E180)))</f>
        <v/>
      </c>
      <c r="DT186" s="277" t="str">
        <f ca="true">+IF(OFFSET('Hygiene Data'!$E$13,0,10*ROW('Hygiene Data'!E180))="","",OFFSET('Hygiene Data'!$E$13,0,10*ROW('Hygiene Data'!E180)))</f>
        <v/>
      </c>
      <c r="DU186" s="277" t="str">
        <f ca="true">+IF(OFFSET('Hygiene Data'!$F$11,0,10*ROW('Hygiene Data'!F180))="","",OFFSET('Hygiene Data'!$F$11,0,10*ROW('Hygiene Data'!F180)))</f>
        <v/>
      </c>
      <c r="DV186" s="277" t="str">
        <f ca="true">+IF(OFFSET('Hygiene Data'!$F$12,0,10*ROW('Hygiene Data'!F180))="","",OFFSET('Hygiene Data'!$F$12,0,10*ROW('Hygiene Data'!F180)))</f>
        <v/>
      </c>
      <c r="DW186" s="277" t="str">
        <f ca="true">+IF(OFFSET('Hygiene Data'!$F$13,0,10*ROW('Hygiene Data'!F180))="","",OFFSET('Hygiene Data'!$F$13,0,10*ROW('Hygiene Data'!F180)))</f>
        <v/>
      </c>
      <c r="DX186" s="277" t="str">
        <f ca="true">+IF(OFFSET('Hygiene Data'!$G$11,0,10*ROW('Hygiene Data'!G180))="","",OFFSET('Hygiene Data'!$G$11,0,10*ROW('Hygiene Data'!G180)))</f>
        <v/>
      </c>
      <c r="DY186" s="277" t="str">
        <f ca="true">+IF(OFFSET('Hygiene Data'!$G$12,0,10*ROW('Hygiene Data'!G180))="","",OFFSET('Hygiene Data'!$G$12,0,10*ROW('Hygiene Data'!G180)))</f>
        <v/>
      </c>
      <c r="DZ186" s="277" t="str">
        <f ca="true">+IF(OFFSET('Hygiene Data'!$G$13,0,10*ROW('Hygiene Data'!G180))="","",OFFSET('Hygiene Data'!$G$13,0,10*ROW('Hygiene Data'!G180)))</f>
        <v/>
      </c>
      <c r="EA186" s="277" t="str">
        <f ca="true">+IF(OFFSET('Hygiene Data'!$H$11,0,10*ROW('Hygiene Data'!H180))="","",OFFSET('Hygiene Data'!$H$11,0,10*ROW('Hygiene Data'!H180)))</f>
        <v/>
      </c>
      <c r="EB186" s="277" t="str">
        <f ca="true">+IF(OFFSET('Hygiene Data'!$H$12,0,10*ROW('Hygiene Data'!H180))="","",OFFSET('Hygiene Data'!$H$12,0,10*ROW('Hygiene Data'!H180)))</f>
        <v/>
      </c>
      <c r="EC186" s="277" t="str">
        <f ca="true">+IF(OFFSET('Hygiene Data'!$H$13,0,10*ROW('Hygiene Data'!H180))="","",OFFSET('Hygiene Data'!$H$13,0,10*ROW('Hygiene Data'!H180)))</f>
        <v/>
      </c>
      <c r="ED186" s="277" t="str">
        <f ca="true">+IF(OFFSET('Hygiene Data'!$I$11,0,10*ROW('Hygiene Data'!I180))="","",OFFSET('Hygiene Data'!$I$11,0,10*ROW('Hygiene Data'!I180)))</f>
        <v/>
      </c>
      <c r="EE186" s="277" t="str">
        <f ca="true">+IF(OFFSET('Hygiene Data'!$I$12,0,10*ROW('Hygiene Data'!I180))="","",OFFSET('Hygiene Data'!$I$12,0,10*ROW('Hygiene Data'!I180)))</f>
        <v/>
      </c>
      <c r="EF186" s="277"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33" t="str">
        <f t="shared" ca="true" si="2"/>
        <v/>
      </c>
      <c r="D187" s="92"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2"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2"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2"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2"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2"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2"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2"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2"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2"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2"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2"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2"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2"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2"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2"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2"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2"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3"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3"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3"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3"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3"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3"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3"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3"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3"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3"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3"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3"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3"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3"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3"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3"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3"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3"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3"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3"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3"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3"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3"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3"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3"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3"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3"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3"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3"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3"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4"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4"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4"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4"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4"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4"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4"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4"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4"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4"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4"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4"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4"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4"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4"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4"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4"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4"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7"/>
      <c r="BS187" s="277" t="str">
        <f ca="true">+IF(OFFSET('Water Data'!$D$27,0,10*ROW('Water Data'!D181))="","",OFFSET('Water Data'!$D$27,0,10*ROW('Water Data'!D181)))</f>
        <v/>
      </c>
      <c r="BT187" s="277" t="str">
        <f ca="true">+IF(OFFSET('Water Data'!$D$28,0,10*ROW('Water Data'!D181))="","",OFFSET('Water Data'!$D$28,0,10*ROW('Water Data'!D181)))</f>
        <v/>
      </c>
      <c r="BU187" s="277" t="str">
        <f ca="true">+IF(OFFSET('Water Data'!$D$29,0,10*ROW('Water Data'!D181))="","",OFFSET('Water Data'!$D$29,0,10*ROW('Water Data'!D181)))</f>
        <v/>
      </c>
      <c r="BV187" s="277" t="str">
        <f ca="true">+IF(OFFSET('Water Data'!$E$27,0,10*ROW('Water Data'!E181))="","",OFFSET('Water Data'!$E$27,0,10*ROW('Water Data'!E181)))</f>
        <v/>
      </c>
      <c r="BW187" s="277" t="str">
        <f ca="true">+IF(OFFSET('Water Data'!$E$28,0,10*ROW('Water Data'!E181))="","",OFFSET('Water Data'!$E$28,0,10*ROW('Water Data'!E181)))</f>
        <v/>
      </c>
      <c r="BX187" s="277" t="str">
        <f ca="true">+IF(OFFSET('Water Data'!$E$29,0,10*ROW('Water Data'!E181))="","",OFFSET('Water Data'!$E$29,0,10*ROW('Water Data'!E181)))</f>
        <v/>
      </c>
      <c r="BY187" s="277" t="str">
        <f ca="true">+IF(OFFSET('Water Data'!$F$27,0,10*ROW('Water Data'!F181))="","",OFFSET('Water Data'!$F$27,0,10*ROW('Water Data'!F181)))</f>
        <v/>
      </c>
      <c r="BZ187" s="277" t="str">
        <f ca="true">+IF(OFFSET('Water Data'!$F$28,0,10*ROW('Water Data'!F181))="","",OFFSET('Water Data'!$F$28,0,10*ROW('Water Data'!F181)))</f>
        <v/>
      </c>
      <c r="CA187" s="277" t="str">
        <f ca="true">+IF(OFFSET('Water Data'!$F$29,0,10*ROW('Water Data'!F181))="","",OFFSET('Water Data'!$F$29,0,10*ROW('Water Data'!F181)))</f>
        <v/>
      </c>
      <c r="CB187" s="277" t="str">
        <f ca="true">+IF(OFFSET('Water Data'!$G$27,0,10*ROW('Water Data'!G181))="","",OFFSET('Water Data'!$G$27,0,10*ROW('Water Data'!G181)))</f>
        <v/>
      </c>
      <c r="CC187" s="277" t="str">
        <f ca="true">+IF(OFFSET('Water Data'!$G$28,0,10*ROW('Water Data'!G181))="","",OFFSET('Water Data'!$G$28,0,10*ROW('Water Data'!G181)))</f>
        <v/>
      </c>
      <c r="CD187" s="277" t="str">
        <f ca="true">+IF(OFFSET('Water Data'!$G$29,0,10*ROW('Water Data'!G181))="","",OFFSET('Water Data'!$G$29,0,10*ROW('Water Data'!G181)))</f>
        <v/>
      </c>
      <c r="CE187" s="277" t="str">
        <f ca="true">+IF(OFFSET('Water Data'!$H$27,0,10*ROW('Water Data'!H181))="","",OFFSET('Water Data'!$H$27,0,10*ROW('Water Data'!H181)))</f>
        <v/>
      </c>
      <c r="CF187" s="277" t="str">
        <f ca="true">+IF(OFFSET('Water Data'!$H$28,0,10*ROW('Water Data'!H181))="","",OFFSET('Water Data'!$H$28,0,10*ROW('Water Data'!H181)))</f>
        <v/>
      </c>
      <c r="CG187" s="277" t="str">
        <f ca="true">+IF(OFFSET('Water Data'!$H$29,0,10*ROW('Water Data'!H181))="","",OFFSET('Water Data'!$H$29,0,10*ROW('Water Data'!H181)))</f>
        <v/>
      </c>
      <c r="CH187" s="277" t="str">
        <f ca="true">+IF(OFFSET('Water Data'!$I$27,0,10*ROW('Water Data'!I181))="","",OFFSET('Water Data'!$I$27,0,10*ROW('Water Data'!I181)))</f>
        <v/>
      </c>
      <c r="CI187" s="277" t="str">
        <f ca="true">+IF(OFFSET('Water Data'!$I$28,0,10*ROW('Water Data'!I181))="","",OFFSET('Water Data'!$I$28,0,10*ROW('Water Data'!I181)))</f>
        <v/>
      </c>
      <c r="CJ187" s="277" t="str">
        <f ca="true">+IF(OFFSET('Water Data'!$I$29,0,10*ROW('Water Data'!I181))="","",OFFSET('Water Data'!$I$29,0,10*ROW('Water Data'!I181)))</f>
        <v/>
      </c>
      <c r="CK187" s="277" t="str">
        <f ca="true">+IF(OFFSET('Sanitation Data'!$D$28,0,10*ROW('Sanitation Data'!D181))="","",OFFSET('Sanitation Data'!$D$28,0,10*ROW('Sanitation Data'!D181)))</f>
        <v/>
      </c>
      <c r="CL187" s="277" t="str">
        <f ca="true">+IF(OFFSET('Sanitation Data'!$D$29,0,10*ROW('Sanitation Data'!D181))="","",OFFSET('Sanitation Data'!$D$29,0,10*ROW('Sanitation Data'!D181)))</f>
        <v/>
      </c>
      <c r="CM187" s="277" t="str">
        <f ca="true">+IF(OFFSET('Sanitation Data'!$D$30,0,10*ROW('Sanitation Data'!D181))="","",OFFSET('Sanitation Data'!$D$30,0,10*ROW('Sanitation Data'!D181)))</f>
        <v/>
      </c>
      <c r="CN187" s="277" t="str">
        <f ca="true">+IF(OFFSET('Sanitation Data'!$D$31,0,10*ROW('Sanitation Data'!D181))="","",OFFSET('Sanitation Data'!$D$31,0,10*ROW('Sanitation Data'!D181)))</f>
        <v/>
      </c>
      <c r="CO187" s="277" t="str">
        <f ca="true">+IF(OFFSET('Sanitation Data'!$D$32,0,10*ROW('Sanitation Data'!D181))="","",OFFSET('Sanitation Data'!$D$32,0,10*ROW('Sanitation Data'!D181)))</f>
        <v/>
      </c>
      <c r="CP187" s="277" t="str">
        <f ca="true">+IF(OFFSET('Sanitation Data'!$E$28,0,10*ROW('Sanitation Data'!E181))="","",OFFSET('Sanitation Data'!$E$28,0,10*ROW('Sanitation Data'!E181)))</f>
        <v/>
      </c>
      <c r="CQ187" s="277" t="str">
        <f ca="true">+IF(OFFSET('Sanitation Data'!$E$29,0,10*ROW('Sanitation Data'!E181))="","",OFFSET('Sanitation Data'!$E$29,0,10*ROW('Sanitation Data'!E181)))</f>
        <v/>
      </c>
      <c r="CR187" s="277" t="str">
        <f ca="true">+IF(OFFSET('Sanitation Data'!$E$30,0,10*ROW('Sanitation Data'!E181))="","",OFFSET('Sanitation Data'!$E$30,0,10*ROW('Sanitation Data'!E181)))</f>
        <v/>
      </c>
      <c r="CS187" s="277" t="str">
        <f ca="true">+IF(OFFSET('Sanitation Data'!$E$31,0,10*ROW('Sanitation Data'!E181))="","",OFFSET('Sanitation Data'!$E$31,0,10*ROW('Sanitation Data'!E181)))</f>
        <v/>
      </c>
      <c r="CT187" s="277" t="str">
        <f ca="true">+IF(OFFSET('Sanitation Data'!$E$32,0,10*ROW('Sanitation Data'!E181))="","",OFFSET('Sanitation Data'!$E$32,0,10*ROW('Sanitation Data'!E181)))</f>
        <v/>
      </c>
      <c r="CU187" s="277" t="str">
        <f ca="true">+IF(OFFSET('Sanitation Data'!$F$28,0,10*ROW('Sanitation Data'!F181))="","",OFFSET('Sanitation Data'!$F$28,0,10*ROW('Sanitation Data'!F181)))</f>
        <v/>
      </c>
      <c r="CV187" s="277" t="str">
        <f ca="true">+IF(OFFSET('Sanitation Data'!$F$29,0,10*ROW('Sanitation Data'!F181))="","",OFFSET('Sanitation Data'!$F$29,0,10*ROW('Sanitation Data'!F181)))</f>
        <v/>
      </c>
      <c r="CW187" s="277" t="str">
        <f ca="true">+IF(OFFSET('Sanitation Data'!$F$30,0,10*ROW('Sanitation Data'!F181))="","",OFFSET('Sanitation Data'!$F$30,0,10*ROW('Sanitation Data'!F181)))</f>
        <v/>
      </c>
      <c r="CX187" s="277" t="str">
        <f ca="true">+IF(OFFSET('Sanitation Data'!$F$31,0,10*ROW('Sanitation Data'!F181))="","",OFFSET('Sanitation Data'!$F$31,0,10*ROW('Sanitation Data'!F181)))</f>
        <v/>
      </c>
      <c r="CY187" s="277" t="str">
        <f ca="true">+IF(OFFSET('Sanitation Data'!$F$32,0,10*ROW('Sanitation Data'!F181))="","",OFFSET('Sanitation Data'!$F$32,0,10*ROW('Sanitation Data'!F181)))</f>
        <v/>
      </c>
      <c r="CZ187" s="277" t="str">
        <f ca="true">+IF(OFFSET('Sanitation Data'!$G$28,0,10*ROW('Sanitation Data'!G181))="","",OFFSET('Sanitation Data'!$G$28,0,10*ROW('Sanitation Data'!G181)))</f>
        <v/>
      </c>
      <c r="DA187" s="277" t="str">
        <f ca="true">+IF(OFFSET('Sanitation Data'!$G$29,0,10*ROW('Sanitation Data'!G181))="","",OFFSET('Sanitation Data'!$G$29,0,10*ROW('Sanitation Data'!G181)))</f>
        <v/>
      </c>
      <c r="DB187" s="277" t="str">
        <f ca="true">+IF(OFFSET('Sanitation Data'!$G$30,0,10*ROW('Sanitation Data'!G181))="","",OFFSET('Sanitation Data'!$G$30,0,10*ROW('Sanitation Data'!G181)))</f>
        <v/>
      </c>
      <c r="DC187" s="277" t="str">
        <f ca="true">+IF(OFFSET('Sanitation Data'!$G$31,0,10*ROW('Sanitation Data'!G181))="","",OFFSET('Sanitation Data'!$G$31,0,10*ROW('Sanitation Data'!G181)))</f>
        <v/>
      </c>
      <c r="DD187" s="277" t="str">
        <f ca="true">+IF(OFFSET('Sanitation Data'!$G$32,0,10*ROW('Sanitation Data'!G181))="","",OFFSET('Sanitation Data'!$G$32,0,10*ROW('Sanitation Data'!G181)))</f>
        <v/>
      </c>
      <c r="DE187" s="277" t="str">
        <f ca="true">+IF(OFFSET('Sanitation Data'!$H$28,0,10*ROW('Sanitation Data'!H181))="","",OFFSET('Sanitation Data'!$H$28,0,10*ROW('Sanitation Data'!H181)))</f>
        <v/>
      </c>
      <c r="DF187" s="277" t="str">
        <f ca="true">+IF(OFFSET('Sanitation Data'!$H$29,0,10*ROW('Sanitation Data'!H181))="","",OFFSET('Sanitation Data'!$H$29,0,10*ROW('Sanitation Data'!H181)))</f>
        <v/>
      </c>
      <c r="DG187" s="277" t="str">
        <f ca="true">+IF(OFFSET('Sanitation Data'!$H$30,0,10*ROW('Sanitation Data'!H181))="","",OFFSET('Sanitation Data'!$H$30,0,10*ROW('Sanitation Data'!H181)))</f>
        <v/>
      </c>
      <c r="DH187" s="277" t="str">
        <f ca="true">+IF(OFFSET('Sanitation Data'!$H$31,0,10*ROW('Sanitation Data'!H181))="","",OFFSET('Sanitation Data'!$H$31,0,10*ROW('Sanitation Data'!H181)))</f>
        <v/>
      </c>
      <c r="DI187" s="277" t="str">
        <f ca="true">+IF(OFFSET('Sanitation Data'!$H$32,0,10*ROW('Sanitation Data'!H181))="","",OFFSET('Sanitation Data'!$H$32,0,10*ROW('Sanitation Data'!H181)))</f>
        <v/>
      </c>
      <c r="DJ187" s="277" t="str">
        <f ca="true">+IF(OFFSET('Sanitation Data'!$I$28,0,10*ROW('Sanitation Data'!I181))="","",OFFSET('Sanitation Data'!$I$28,0,10*ROW('Sanitation Data'!I181)))</f>
        <v/>
      </c>
      <c r="DK187" s="277" t="str">
        <f ca="true">+IF(OFFSET('Sanitation Data'!$I$29,0,10*ROW('Sanitation Data'!I181))="","",OFFSET('Sanitation Data'!$I$29,0,10*ROW('Sanitation Data'!I181)))</f>
        <v/>
      </c>
      <c r="DL187" s="277" t="str">
        <f ca="true">+IF(OFFSET('Sanitation Data'!$I$30,0,10*ROW('Sanitation Data'!I181))="","",OFFSET('Sanitation Data'!$I$30,0,10*ROW('Sanitation Data'!I181)))</f>
        <v/>
      </c>
      <c r="DM187" s="277" t="str">
        <f ca="true">+IF(OFFSET('Sanitation Data'!$I$31,0,10*ROW('Sanitation Data'!I181))="","",OFFSET('Sanitation Data'!$I$31,0,10*ROW('Sanitation Data'!I181)))</f>
        <v/>
      </c>
      <c r="DN187" s="277" t="str">
        <f ca="true">+IF(OFFSET('Sanitation Data'!$I$32,0,10*ROW('Sanitation Data'!I181))="","",OFFSET('Sanitation Data'!$I$32,0,10*ROW('Sanitation Data'!I181)))</f>
        <v/>
      </c>
      <c r="DO187" s="277" t="str">
        <f ca="true">+IF(OFFSET('Hygiene Data'!$D$11,0,10*ROW('Hygiene Data'!D181))="","",OFFSET('Hygiene Data'!$D$11,0,10*ROW('Hygiene Data'!D181)))</f>
        <v/>
      </c>
      <c r="DP187" s="277" t="str">
        <f ca="true">+IF(OFFSET('Hygiene Data'!$D$12,0,10*ROW('Hygiene Data'!D181))="","",OFFSET('Hygiene Data'!$D$12,0,10*ROW('Hygiene Data'!D181)))</f>
        <v/>
      </c>
      <c r="DQ187" s="277" t="str">
        <f ca="true">+IF(OFFSET('Hygiene Data'!$D$13,0,10*ROW('Hygiene Data'!D181))="","",OFFSET('Hygiene Data'!$D$13,0,10*ROW('Hygiene Data'!D181)))</f>
        <v/>
      </c>
      <c r="DR187" s="277" t="str">
        <f ca="true">+IF(OFFSET('Hygiene Data'!$E$11,0,10*ROW('Hygiene Data'!E181))="","",OFFSET('Hygiene Data'!$E$11,0,10*ROW('Hygiene Data'!E181)))</f>
        <v/>
      </c>
      <c r="DS187" s="277" t="str">
        <f ca="true">+IF(OFFSET('Hygiene Data'!$E$12,0,10*ROW('Hygiene Data'!E181))="","",OFFSET('Hygiene Data'!$E$12,0,10*ROW('Hygiene Data'!E181)))</f>
        <v/>
      </c>
      <c r="DT187" s="277" t="str">
        <f ca="true">+IF(OFFSET('Hygiene Data'!$E$13,0,10*ROW('Hygiene Data'!E181))="","",OFFSET('Hygiene Data'!$E$13,0,10*ROW('Hygiene Data'!E181)))</f>
        <v/>
      </c>
      <c r="DU187" s="277" t="str">
        <f ca="true">+IF(OFFSET('Hygiene Data'!$F$11,0,10*ROW('Hygiene Data'!F181))="","",OFFSET('Hygiene Data'!$F$11,0,10*ROW('Hygiene Data'!F181)))</f>
        <v/>
      </c>
      <c r="DV187" s="277" t="str">
        <f ca="true">+IF(OFFSET('Hygiene Data'!$F$12,0,10*ROW('Hygiene Data'!F181))="","",OFFSET('Hygiene Data'!$F$12,0,10*ROW('Hygiene Data'!F181)))</f>
        <v/>
      </c>
      <c r="DW187" s="277" t="str">
        <f ca="true">+IF(OFFSET('Hygiene Data'!$F$13,0,10*ROW('Hygiene Data'!F181))="","",OFFSET('Hygiene Data'!$F$13,0,10*ROW('Hygiene Data'!F181)))</f>
        <v/>
      </c>
      <c r="DX187" s="277" t="str">
        <f ca="true">+IF(OFFSET('Hygiene Data'!$G$11,0,10*ROW('Hygiene Data'!G181))="","",OFFSET('Hygiene Data'!$G$11,0,10*ROW('Hygiene Data'!G181)))</f>
        <v/>
      </c>
      <c r="DY187" s="277" t="str">
        <f ca="true">+IF(OFFSET('Hygiene Data'!$G$12,0,10*ROW('Hygiene Data'!G181))="","",OFFSET('Hygiene Data'!$G$12,0,10*ROW('Hygiene Data'!G181)))</f>
        <v/>
      </c>
      <c r="DZ187" s="277" t="str">
        <f ca="true">+IF(OFFSET('Hygiene Data'!$G$13,0,10*ROW('Hygiene Data'!G181))="","",OFFSET('Hygiene Data'!$G$13,0,10*ROW('Hygiene Data'!G181)))</f>
        <v/>
      </c>
      <c r="EA187" s="277" t="str">
        <f ca="true">+IF(OFFSET('Hygiene Data'!$H$11,0,10*ROW('Hygiene Data'!H181))="","",OFFSET('Hygiene Data'!$H$11,0,10*ROW('Hygiene Data'!H181)))</f>
        <v/>
      </c>
      <c r="EB187" s="277" t="str">
        <f ca="true">+IF(OFFSET('Hygiene Data'!$H$12,0,10*ROW('Hygiene Data'!H181))="","",OFFSET('Hygiene Data'!$H$12,0,10*ROW('Hygiene Data'!H181)))</f>
        <v/>
      </c>
      <c r="EC187" s="277" t="str">
        <f ca="true">+IF(OFFSET('Hygiene Data'!$H$13,0,10*ROW('Hygiene Data'!H181))="","",OFFSET('Hygiene Data'!$H$13,0,10*ROW('Hygiene Data'!H181)))</f>
        <v/>
      </c>
      <c r="ED187" s="277" t="str">
        <f ca="true">+IF(OFFSET('Hygiene Data'!$I$11,0,10*ROW('Hygiene Data'!I181))="","",OFFSET('Hygiene Data'!$I$11,0,10*ROW('Hygiene Data'!I181)))</f>
        <v/>
      </c>
      <c r="EE187" s="277" t="str">
        <f ca="true">+IF(OFFSET('Hygiene Data'!$I$12,0,10*ROW('Hygiene Data'!I181))="","",OFFSET('Hygiene Data'!$I$12,0,10*ROW('Hygiene Data'!I181)))</f>
        <v/>
      </c>
      <c r="EF187" s="277"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33" t="str">
        <f t="shared" ca="true" si="2"/>
        <v/>
      </c>
      <c r="D188" s="92"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2"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2"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2"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2"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2"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2"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2"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2"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2"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2"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2"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2"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2"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2"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2"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2"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2"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3"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3"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3"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3"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3"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3"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3"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3"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3"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3"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3"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3"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3"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3"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3"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3"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3"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3"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3"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3"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3"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3"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3"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3"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3"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3"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3"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3"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3"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3"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4"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4"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4"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4"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4"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4"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4"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4"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4"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4"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4"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4"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4"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4"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4"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4"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4"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4"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7"/>
      <c r="BS188" s="277" t="str">
        <f ca="true">+IF(OFFSET('Water Data'!$D$27,0,10*ROW('Water Data'!D182))="","",OFFSET('Water Data'!$D$27,0,10*ROW('Water Data'!D182)))</f>
        <v/>
      </c>
      <c r="BT188" s="277" t="str">
        <f ca="true">+IF(OFFSET('Water Data'!$D$28,0,10*ROW('Water Data'!D182))="","",OFFSET('Water Data'!$D$28,0,10*ROW('Water Data'!D182)))</f>
        <v/>
      </c>
      <c r="BU188" s="277" t="str">
        <f ca="true">+IF(OFFSET('Water Data'!$D$29,0,10*ROW('Water Data'!D182))="","",OFFSET('Water Data'!$D$29,0,10*ROW('Water Data'!D182)))</f>
        <v/>
      </c>
      <c r="BV188" s="277" t="str">
        <f ca="true">+IF(OFFSET('Water Data'!$E$27,0,10*ROW('Water Data'!E182))="","",OFFSET('Water Data'!$E$27,0,10*ROW('Water Data'!E182)))</f>
        <v/>
      </c>
      <c r="BW188" s="277" t="str">
        <f ca="true">+IF(OFFSET('Water Data'!$E$28,0,10*ROW('Water Data'!E182))="","",OFFSET('Water Data'!$E$28,0,10*ROW('Water Data'!E182)))</f>
        <v/>
      </c>
      <c r="BX188" s="277" t="str">
        <f ca="true">+IF(OFFSET('Water Data'!$E$29,0,10*ROW('Water Data'!E182))="","",OFFSET('Water Data'!$E$29,0,10*ROW('Water Data'!E182)))</f>
        <v/>
      </c>
      <c r="BY188" s="277" t="str">
        <f ca="true">+IF(OFFSET('Water Data'!$F$27,0,10*ROW('Water Data'!F182))="","",OFFSET('Water Data'!$F$27,0,10*ROW('Water Data'!F182)))</f>
        <v/>
      </c>
      <c r="BZ188" s="277" t="str">
        <f ca="true">+IF(OFFSET('Water Data'!$F$28,0,10*ROW('Water Data'!F182))="","",OFFSET('Water Data'!$F$28,0,10*ROW('Water Data'!F182)))</f>
        <v/>
      </c>
      <c r="CA188" s="277" t="str">
        <f ca="true">+IF(OFFSET('Water Data'!$F$29,0,10*ROW('Water Data'!F182))="","",OFFSET('Water Data'!$F$29,0,10*ROW('Water Data'!F182)))</f>
        <v/>
      </c>
      <c r="CB188" s="277" t="str">
        <f ca="true">+IF(OFFSET('Water Data'!$G$27,0,10*ROW('Water Data'!G182))="","",OFFSET('Water Data'!$G$27,0,10*ROW('Water Data'!G182)))</f>
        <v/>
      </c>
      <c r="CC188" s="277" t="str">
        <f ca="true">+IF(OFFSET('Water Data'!$G$28,0,10*ROW('Water Data'!G182))="","",OFFSET('Water Data'!$G$28,0,10*ROW('Water Data'!G182)))</f>
        <v/>
      </c>
      <c r="CD188" s="277" t="str">
        <f ca="true">+IF(OFFSET('Water Data'!$G$29,0,10*ROW('Water Data'!G182))="","",OFFSET('Water Data'!$G$29,0,10*ROW('Water Data'!G182)))</f>
        <v/>
      </c>
      <c r="CE188" s="277" t="str">
        <f ca="true">+IF(OFFSET('Water Data'!$H$27,0,10*ROW('Water Data'!H182))="","",OFFSET('Water Data'!$H$27,0,10*ROW('Water Data'!H182)))</f>
        <v/>
      </c>
      <c r="CF188" s="277" t="str">
        <f ca="true">+IF(OFFSET('Water Data'!$H$28,0,10*ROW('Water Data'!H182))="","",OFFSET('Water Data'!$H$28,0,10*ROW('Water Data'!H182)))</f>
        <v/>
      </c>
      <c r="CG188" s="277" t="str">
        <f ca="true">+IF(OFFSET('Water Data'!$H$29,0,10*ROW('Water Data'!H182))="","",OFFSET('Water Data'!$H$29,0,10*ROW('Water Data'!H182)))</f>
        <v/>
      </c>
      <c r="CH188" s="277" t="str">
        <f ca="true">+IF(OFFSET('Water Data'!$I$27,0,10*ROW('Water Data'!I182))="","",OFFSET('Water Data'!$I$27,0,10*ROW('Water Data'!I182)))</f>
        <v/>
      </c>
      <c r="CI188" s="277" t="str">
        <f ca="true">+IF(OFFSET('Water Data'!$I$28,0,10*ROW('Water Data'!I182))="","",OFFSET('Water Data'!$I$28,0,10*ROW('Water Data'!I182)))</f>
        <v/>
      </c>
      <c r="CJ188" s="277" t="str">
        <f ca="true">+IF(OFFSET('Water Data'!$I$29,0,10*ROW('Water Data'!I182))="","",OFFSET('Water Data'!$I$29,0,10*ROW('Water Data'!I182)))</f>
        <v/>
      </c>
      <c r="CK188" s="277" t="str">
        <f ca="true">+IF(OFFSET('Sanitation Data'!$D$28,0,10*ROW('Sanitation Data'!D182))="","",OFFSET('Sanitation Data'!$D$28,0,10*ROW('Sanitation Data'!D182)))</f>
        <v/>
      </c>
      <c r="CL188" s="277" t="str">
        <f ca="true">+IF(OFFSET('Sanitation Data'!$D$29,0,10*ROW('Sanitation Data'!D182))="","",OFFSET('Sanitation Data'!$D$29,0,10*ROW('Sanitation Data'!D182)))</f>
        <v/>
      </c>
      <c r="CM188" s="277" t="str">
        <f ca="true">+IF(OFFSET('Sanitation Data'!$D$30,0,10*ROW('Sanitation Data'!D182))="","",OFFSET('Sanitation Data'!$D$30,0,10*ROW('Sanitation Data'!D182)))</f>
        <v/>
      </c>
      <c r="CN188" s="277" t="str">
        <f ca="true">+IF(OFFSET('Sanitation Data'!$D$31,0,10*ROW('Sanitation Data'!D182))="","",OFFSET('Sanitation Data'!$D$31,0,10*ROW('Sanitation Data'!D182)))</f>
        <v/>
      </c>
      <c r="CO188" s="277" t="str">
        <f ca="true">+IF(OFFSET('Sanitation Data'!$D$32,0,10*ROW('Sanitation Data'!D182))="","",OFFSET('Sanitation Data'!$D$32,0,10*ROW('Sanitation Data'!D182)))</f>
        <v/>
      </c>
      <c r="CP188" s="277" t="str">
        <f ca="true">+IF(OFFSET('Sanitation Data'!$E$28,0,10*ROW('Sanitation Data'!E182))="","",OFFSET('Sanitation Data'!$E$28,0,10*ROW('Sanitation Data'!E182)))</f>
        <v/>
      </c>
      <c r="CQ188" s="277" t="str">
        <f ca="true">+IF(OFFSET('Sanitation Data'!$E$29,0,10*ROW('Sanitation Data'!E182))="","",OFFSET('Sanitation Data'!$E$29,0,10*ROW('Sanitation Data'!E182)))</f>
        <v/>
      </c>
      <c r="CR188" s="277" t="str">
        <f ca="true">+IF(OFFSET('Sanitation Data'!$E$30,0,10*ROW('Sanitation Data'!E182))="","",OFFSET('Sanitation Data'!$E$30,0,10*ROW('Sanitation Data'!E182)))</f>
        <v/>
      </c>
      <c r="CS188" s="277" t="str">
        <f ca="true">+IF(OFFSET('Sanitation Data'!$E$31,0,10*ROW('Sanitation Data'!E182))="","",OFFSET('Sanitation Data'!$E$31,0,10*ROW('Sanitation Data'!E182)))</f>
        <v/>
      </c>
      <c r="CT188" s="277" t="str">
        <f ca="true">+IF(OFFSET('Sanitation Data'!$E$32,0,10*ROW('Sanitation Data'!E182))="","",OFFSET('Sanitation Data'!$E$32,0,10*ROW('Sanitation Data'!E182)))</f>
        <v/>
      </c>
      <c r="CU188" s="277" t="str">
        <f ca="true">+IF(OFFSET('Sanitation Data'!$F$28,0,10*ROW('Sanitation Data'!F182))="","",OFFSET('Sanitation Data'!$F$28,0,10*ROW('Sanitation Data'!F182)))</f>
        <v/>
      </c>
      <c r="CV188" s="277" t="str">
        <f ca="true">+IF(OFFSET('Sanitation Data'!$F$29,0,10*ROW('Sanitation Data'!F182))="","",OFFSET('Sanitation Data'!$F$29,0,10*ROW('Sanitation Data'!F182)))</f>
        <v/>
      </c>
      <c r="CW188" s="277" t="str">
        <f ca="true">+IF(OFFSET('Sanitation Data'!$F$30,0,10*ROW('Sanitation Data'!F182))="","",OFFSET('Sanitation Data'!$F$30,0,10*ROW('Sanitation Data'!F182)))</f>
        <v/>
      </c>
      <c r="CX188" s="277" t="str">
        <f ca="true">+IF(OFFSET('Sanitation Data'!$F$31,0,10*ROW('Sanitation Data'!F182))="","",OFFSET('Sanitation Data'!$F$31,0,10*ROW('Sanitation Data'!F182)))</f>
        <v/>
      </c>
      <c r="CY188" s="277" t="str">
        <f ca="true">+IF(OFFSET('Sanitation Data'!$F$32,0,10*ROW('Sanitation Data'!F182))="","",OFFSET('Sanitation Data'!$F$32,0,10*ROW('Sanitation Data'!F182)))</f>
        <v/>
      </c>
      <c r="CZ188" s="277" t="str">
        <f ca="true">+IF(OFFSET('Sanitation Data'!$G$28,0,10*ROW('Sanitation Data'!G182))="","",OFFSET('Sanitation Data'!$G$28,0,10*ROW('Sanitation Data'!G182)))</f>
        <v/>
      </c>
      <c r="DA188" s="277" t="str">
        <f ca="true">+IF(OFFSET('Sanitation Data'!$G$29,0,10*ROW('Sanitation Data'!G182))="","",OFFSET('Sanitation Data'!$G$29,0,10*ROW('Sanitation Data'!G182)))</f>
        <v/>
      </c>
      <c r="DB188" s="277" t="str">
        <f ca="true">+IF(OFFSET('Sanitation Data'!$G$30,0,10*ROW('Sanitation Data'!G182))="","",OFFSET('Sanitation Data'!$G$30,0,10*ROW('Sanitation Data'!G182)))</f>
        <v/>
      </c>
      <c r="DC188" s="277" t="str">
        <f ca="true">+IF(OFFSET('Sanitation Data'!$G$31,0,10*ROW('Sanitation Data'!G182))="","",OFFSET('Sanitation Data'!$G$31,0,10*ROW('Sanitation Data'!G182)))</f>
        <v/>
      </c>
      <c r="DD188" s="277" t="str">
        <f ca="true">+IF(OFFSET('Sanitation Data'!$G$32,0,10*ROW('Sanitation Data'!G182))="","",OFFSET('Sanitation Data'!$G$32,0,10*ROW('Sanitation Data'!G182)))</f>
        <v/>
      </c>
      <c r="DE188" s="277" t="str">
        <f ca="true">+IF(OFFSET('Sanitation Data'!$H$28,0,10*ROW('Sanitation Data'!H182))="","",OFFSET('Sanitation Data'!$H$28,0,10*ROW('Sanitation Data'!H182)))</f>
        <v/>
      </c>
      <c r="DF188" s="277" t="str">
        <f ca="true">+IF(OFFSET('Sanitation Data'!$H$29,0,10*ROW('Sanitation Data'!H182))="","",OFFSET('Sanitation Data'!$H$29,0,10*ROW('Sanitation Data'!H182)))</f>
        <v/>
      </c>
      <c r="DG188" s="277" t="str">
        <f ca="true">+IF(OFFSET('Sanitation Data'!$H$30,0,10*ROW('Sanitation Data'!H182))="","",OFFSET('Sanitation Data'!$H$30,0,10*ROW('Sanitation Data'!H182)))</f>
        <v/>
      </c>
      <c r="DH188" s="277" t="str">
        <f ca="true">+IF(OFFSET('Sanitation Data'!$H$31,0,10*ROW('Sanitation Data'!H182))="","",OFFSET('Sanitation Data'!$H$31,0,10*ROW('Sanitation Data'!H182)))</f>
        <v/>
      </c>
      <c r="DI188" s="277" t="str">
        <f ca="true">+IF(OFFSET('Sanitation Data'!$H$32,0,10*ROW('Sanitation Data'!H182))="","",OFFSET('Sanitation Data'!$H$32,0,10*ROW('Sanitation Data'!H182)))</f>
        <v/>
      </c>
      <c r="DJ188" s="277" t="str">
        <f ca="true">+IF(OFFSET('Sanitation Data'!$I$28,0,10*ROW('Sanitation Data'!I182))="","",OFFSET('Sanitation Data'!$I$28,0,10*ROW('Sanitation Data'!I182)))</f>
        <v/>
      </c>
      <c r="DK188" s="277" t="str">
        <f ca="true">+IF(OFFSET('Sanitation Data'!$I$29,0,10*ROW('Sanitation Data'!I182))="","",OFFSET('Sanitation Data'!$I$29,0,10*ROW('Sanitation Data'!I182)))</f>
        <v/>
      </c>
      <c r="DL188" s="277" t="str">
        <f ca="true">+IF(OFFSET('Sanitation Data'!$I$30,0,10*ROW('Sanitation Data'!I182))="","",OFFSET('Sanitation Data'!$I$30,0,10*ROW('Sanitation Data'!I182)))</f>
        <v/>
      </c>
      <c r="DM188" s="277" t="str">
        <f ca="true">+IF(OFFSET('Sanitation Data'!$I$31,0,10*ROW('Sanitation Data'!I182))="","",OFFSET('Sanitation Data'!$I$31,0,10*ROW('Sanitation Data'!I182)))</f>
        <v/>
      </c>
      <c r="DN188" s="277" t="str">
        <f ca="true">+IF(OFFSET('Sanitation Data'!$I$32,0,10*ROW('Sanitation Data'!I182))="","",OFFSET('Sanitation Data'!$I$32,0,10*ROW('Sanitation Data'!I182)))</f>
        <v/>
      </c>
      <c r="DO188" s="277" t="str">
        <f ca="true">+IF(OFFSET('Hygiene Data'!$D$11,0,10*ROW('Hygiene Data'!D182))="","",OFFSET('Hygiene Data'!$D$11,0,10*ROW('Hygiene Data'!D182)))</f>
        <v/>
      </c>
      <c r="DP188" s="277" t="str">
        <f ca="true">+IF(OFFSET('Hygiene Data'!$D$12,0,10*ROW('Hygiene Data'!D182))="","",OFFSET('Hygiene Data'!$D$12,0,10*ROW('Hygiene Data'!D182)))</f>
        <v/>
      </c>
      <c r="DQ188" s="277" t="str">
        <f ca="true">+IF(OFFSET('Hygiene Data'!$D$13,0,10*ROW('Hygiene Data'!D182))="","",OFFSET('Hygiene Data'!$D$13,0,10*ROW('Hygiene Data'!D182)))</f>
        <v/>
      </c>
      <c r="DR188" s="277" t="str">
        <f ca="true">+IF(OFFSET('Hygiene Data'!$E$11,0,10*ROW('Hygiene Data'!E182))="","",OFFSET('Hygiene Data'!$E$11,0,10*ROW('Hygiene Data'!E182)))</f>
        <v/>
      </c>
      <c r="DS188" s="277" t="str">
        <f ca="true">+IF(OFFSET('Hygiene Data'!$E$12,0,10*ROW('Hygiene Data'!E182))="","",OFFSET('Hygiene Data'!$E$12,0,10*ROW('Hygiene Data'!E182)))</f>
        <v/>
      </c>
      <c r="DT188" s="277" t="str">
        <f ca="true">+IF(OFFSET('Hygiene Data'!$E$13,0,10*ROW('Hygiene Data'!E182))="","",OFFSET('Hygiene Data'!$E$13,0,10*ROW('Hygiene Data'!E182)))</f>
        <v/>
      </c>
      <c r="DU188" s="277" t="str">
        <f ca="true">+IF(OFFSET('Hygiene Data'!$F$11,0,10*ROW('Hygiene Data'!F182))="","",OFFSET('Hygiene Data'!$F$11,0,10*ROW('Hygiene Data'!F182)))</f>
        <v/>
      </c>
      <c r="DV188" s="277" t="str">
        <f ca="true">+IF(OFFSET('Hygiene Data'!$F$12,0,10*ROW('Hygiene Data'!F182))="","",OFFSET('Hygiene Data'!$F$12,0,10*ROW('Hygiene Data'!F182)))</f>
        <v/>
      </c>
      <c r="DW188" s="277" t="str">
        <f ca="true">+IF(OFFSET('Hygiene Data'!$F$13,0,10*ROW('Hygiene Data'!F182))="","",OFFSET('Hygiene Data'!$F$13,0,10*ROW('Hygiene Data'!F182)))</f>
        <v/>
      </c>
      <c r="DX188" s="277" t="str">
        <f ca="true">+IF(OFFSET('Hygiene Data'!$G$11,0,10*ROW('Hygiene Data'!G182))="","",OFFSET('Hygiene Data'!$G$11,0,10*ROW('Hygiene Data'!G182)))</f>
        <v/>
      </c>
      <c r="DY188" s="277" t="str">
        <f ca="true">+IF(OFFSET('Hygiene Data'!$G$12,0,10*ROW('Hygiene Data'!G182))="","",OFFSET('Hygiene Data'!$G$12,0,10*ROW('Hygiene Data'!G182)))</f>
        <v/>
      </c>
      <c r="DZ188" s="277" t="str">
        <f ca="true">+IF(OFFSET('Hygiene Data'!$G$13,0,10*ROW('Hygiene Data'!G182))="","",OFFSET('Hygiene Data'!$G$13,0,10*ROW('Hygiene Data'!G182)))</f>
        <v/>
      </c>
      <c r="EA188" s="277" t="str">
        <f ca="true">+IF(OFFSET('Hygiene Data'!$H$11,0,10*ROW('Hygiene Data'!H182))="","",OFFSET('Hygiene Data'!$H$11,0,10*ROW('Hygiene Data'!H182)))</f>
        <v/>
      </c>
      <c r="EB188" s="277" t="str">
        <f ca="true">+IF(OFFSET('Hygiene Data'!$H$12,0,10*ROW('Hygiene Data'!H182))="","",OFFSET('Hygiene Data'!$H$12,0,10*ROW('Hygiene Data'!H182)))</f>
        <v/>
      </c>
      <c r="EC188" s="277" t="str">
        <f ca="true">+IF(OFFSET('Hygiene Data'!$H$13,0,10*ROW('Hygiene Data'!H182))="","",OFFSET('Hygiene Data'!$H$13,0,10*ROW('Hygiene Data'!H182)))</f>
        <v/>
      </c>
      <c r="ED188" s="277" t="str">
        <f ca="true">+IF(OFFSET('Hygiene Data'!$I$11,0,10*ROW('Hygiene Data'!I182))="","",OFFSET('Hygiene Data'!$I$11,0,10*ROW('Hygiene Data'!I182)))</f>
        <v/>
      </c>
      <c r="EE188" s="277" t="str">
        <f ca="true">+IF(OFFSET('Hygiene Data'!$I$12,0,10*ROW('Hygiene Data'!I182))="","",OFFSET('Hygiene Data'!$I$12,0,10*ROW('Hygiene Data'!I182)))</f>
        <v/>
      </c>
      <c r="EF188" s="277"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33" t="str">
        <f t="shared" ca="true" si="2"/>
        <v/>
      </c>
      <c r="D189" s="92"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2"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2"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2"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2"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2"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2"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2"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2"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2"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2"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2"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2"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2"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2"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2"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2"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2"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3"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3"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3"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3"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3"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3"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3"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3"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3"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3"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3"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3"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3"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3"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3"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3"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3"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3"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3"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3"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3"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3"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3"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3"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3"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3"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3"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3"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3"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3"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4"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4"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4"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4"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4"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4"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4"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4"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4"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4"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4"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4"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4"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4"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4"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4"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4"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4"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7"/>
      <c r="BS189" s="277" t="str">
        <f ca="true">+IF(OFFSET('Water Data'!$D$27,0,10*ROW('Water Data'!D183))="","",OFFSET('Water Data'!$D$27,0,10*ROW('Water Data'!D183)))</f>
        <v/>
      </c>
      <c r="BT189" s="277" t="str">
        <f ca="true">+IF(OFFSET('Water Data'!$D$28,0,10*ROW('Water Data'!D183))="","",OFFSET('Water Data'!$D$28,0,10*ROW('Water Data'!D183)))</f>
        <v/>
      </c>
      <c r="BU189" s="277" t="str">
        <f ca="true">+IF(OFFSET('Water Data'!$D$29,0,10*ROW('Water Data'!D183))="","",OFFSET('Water Data'!$D$29,0,10*ROW('Water Data'!D183)))</f>
        <v/>
      </c>
      <c r="BV189" s="277" t="str">
        <f ca="true">+IF(OFFSET('Water Data'!$E$27,0,10*ROW('Water Data'!E183))="","",OFFSET('Water Data'!$E$27,0,10*ROW('Water Data'!E183)))</f>
        <v/>
      </c>
      <c r="BW189" s="277" t="str">
        <f ca="true">+IF(OFFSET('Water Data'!$E$28,0,10*ROW('Water Data'!E183))="","",OFFSET('Water Data'!$E$28,0,10*ROW('Water Data'!E183)))</f>
        <v/>
      </c>
      <c r="BX189" s="277" t="str">
        <f ca="true">+IF(OFFSET('Water Data'!$E$29,0,10*ROW('Water Data'!E183))="","",OFFSET('Water Data'!$E$29,0,10*ROW('Water Data'!E183)))</f>
        <v/>
      </c>
      <c r="BY189" s="277" t="str">
        <f ca="true">+IF(OFFSET('Water Data'!$F$27,0,10*ROW('Water Data'!F183))="","",OFFSET('Water Data'!$F$27,0,10*ROW('Water Data'!F183)))</f>
        <v/>
      </c>
      <c r="BZ189" s="277" t="str">
        <f ca="true">+IF(OFFSET('Water Data'!$F$28,0,10*ROW('Water Data'!F183))="","",OFFSET('Water Data'!$F$28,0,10*ROW('Water Data'!F183)))</f>
        <v/>
      </c>
      <c r="CA189" s="277" t="str">
        <f ca="true">+IF(OFFSET('Water Data'!$F$29,0,10*ROW('Water Data'!F183))="","",OFFSET('Water Data'!$F$29,0,10*ROW('Water Data'!F183)))</f>
        <v/>
      </c>
      <c r="CB189" s="277" t="str">
        <f ca="true">+IF(OFFSET('Water Data'!$G$27,0,10*ROW('Water Data'!G183))="","",OFFSET('Water Data'!$G$27,0,10*ROW('Water Data'!G183)))</f>
        <v/>
      </c>
      <c r="CC189" s="277" t="str">
        <f ca="true">+IF(OFFSET('Water Data'!$G$28,0,10*ROW('Water Data'!G183))="","",OFFSET('Water Data'!$G$28,0,10*ROW('Water Data'!G183)))</f>
        <v/>
      </c>
      <c r="CD189" s="277" t="str">
        <f ca="true">+IF(OFFSET('Water Data'!$G$29,0,10*ROW('Water Data'!G183))="","",OFFSET('Water Data'!$G$29,0,10*ROW('Water Data'!G183)))</f>
        <v/>
      </c>
      <c r="CE189" s="277" t="str">
        <f ca="true">+IF(OFFSET('Water Data'!$H$27,0,10*ROW('Water Data'!H183))="","",OFFSET('Water Data'!$H$27,0,10*ROW('Water Data'!H183)))</f>
        <v/>
      </c>
      <c r="CF189" s="277" t="str">
        <f ca="true">+IF(OFFSET('Water Data'!$H$28,0,10*ROW('Water Data'!H183))="","",OFFSET('Water Data'!$H$28,0,10*ROW('Water Data'!H183)))</f>
        <v/>
      </c>
      <c r="CG189" s="277" t="str">
        <f ca="true">+IF(OFFSET('Water Data'!$H$29,0,10*ROW('Water Data'!H183))="","",OFFSET('Water Data'!$H$29,0,10*ROW('Water Data'!H183)))</f>
        <v/>
      </c>
      <c r="CH189" s="277" t="str">
        <f ca="true">+IF(OFFSET('Water Data'!$I$27,0,10*ROW('Water Data'!I183))="","",OFFSET('Water Data'!$I$27,0,10*ROW('Water Data'!I183)))</f>
        <v/>
      </c>
      <c r="CI189" s="277" t="str">
        <f ca="true">+IF(OFFSET('Water Data'!$I$28,0,10*ROW('Water Data'!I183))="","",OFFSET('Water Data'!$I$28,0,10*ROW('Water Data'!I183)))</f>
        <v/>
      </c>
      <c r="CJ189" s="277" t="str">
        <f ca="true">+IF(OFFSET('Water Data'!$I$29,0,10*ROW('Water Data'!I183))="","",OFFSET('Water Data'!$I$29,0,10*ROW('Water Data'!I183)))</f>
        <v/>
      </c>
      <c r="CK189" s="277" t="str">
        <f ca="true">+IF(OFFSET('Sanitation Data'!$D$28,0,10*ROW('Sanitation Data'!D183))="","",OFFSET('Sanitation Data'!$D$28,0,10*ROW('Sanitation Data'!D183)))</f>
        <v/>
      </c>
      <c r="CL189" s="277" t="str">
        <f ca="true">+IF(OFFSET('Sanitation Data'!$D$29,0,10*ROW('Sanitation Data'!D183))="","",OFFSET('Sanitation Data'!$D$29,0,10*ROW('Sanitation Data'!D183)))</f>
        <v/>
      </c>
      <c r="CM189" s="277" t="str">
        <f ca="true">+IF(OFFSET('Sanitation Data'!$D$30,0,10*ROW('Sanitation Data'!D183))="","",OFFSET('Sanitation Data'!$D$30,0,10*ROW('Sanitation Data'!D183)))</f>
        <v/>
      </c>
      <c r="CN189" s="277" t="str">
        <f ca="true">+IF(OFFSET('Sanitation Data'!$D$31,0,10*ROW('Sanitation Data'!D183))="","",OFFSET('Sanitation Data'!$D$31,0,10*ROW('Sanitation Data'!D183)))</f>
        <v/>
      </c>
      <c r="CO189" s="277" t="str">
        <f ca="true">+IF(OFFSET('Sanitation Data'!$D$32,0,10*ROW('Sanitation Data'!D183))="","",OFFSET('Sanitation Data'!$D$32,0,10*ROW('Sanitation Data'!D183)))</f>
        <v/>
      </c>
      <c r="CP189" s="277" t="str">
        <f ca="true">+IF(OFFSET('Sanitation Data'!$E$28,0,10*ROW('Sanitation Data'!E183))="","",OFFSET('Sanitation Data'!$E$28,0,10*ROW('Sanitation Data'!E183)))</f>
        <v/>
      </c>
      <c r="CQ189" s="277" t="str">
        <f ca="true">+IF(OFFSET('Sanitation Data'!$E$29,0,10*ROW('Sanitation Data'!E183))="","",OFFSET('Sanitation Data'!$E$29,0,10*ROW('Sanitation Data'!E183)))</f>
        <v/>
      </c>
      <c r="CR189" s="277" t="str">
        <f ca="true">+IF(OFFSET('Sanitation Data'!$E$30,0,10*ROW('Sanitation Data'!E183))="","",OFFSET('Sanitation Data'!$E$30,0,10*ROW('Sanitation Data'!E183)))</f>
        <v/>
      </c>
      <c r="CS189" s="277" t="str">
        <f ca="true">+IF(OFFSET('Sanitation Data'!$E$31,0,10*ROW('Sanitation Data'!E183))="","",OFFSET('Sanitation Data'!$E$31,0,10*ROW('Sanitation Data'!E183)))</f>
        <v/>
      </c>
      <c r="CT189" s="277" t="str">
        <f ca="true">+IF(OFFSET('Sanitation Data'!$E$32,0,10*ROW('Sanitation Data'!E183))="","",OFFSET('Sanitation Data'!$E$32,0,10*ROW('Sanitation Data'!E183)))</f>
        <v/>
      </c>
      <c r="CU189" s="277" t="str">
        <f ca="true">+IF(OFFSET('Sanitation Data'!$F$28,0,10*ROW('Sanitation Data'!F183))="","",OFFSET('Sanitation Data'!$F$28,0,10*ROW('Sanitation Data'!F183)))</f>
        <v/>
      </c>
      <c r="CV189" s="277" t="str">
        <f ca="true">+IF(OFFSET('Sanitation Data'!$F$29,0,10*ROW('Sanitation Data'!F183))="","",OFFSET('Sanitation Data'!$F$29,0,10*ROW('Sanitation Data'!F183)))</f>
        <v/>
      </c>
      <c r="CW189" s="277" t="str">
        <f ca="true">+IF(OFFSET('Sanitation Data'!$F$30,0,10*ROW('Sanitation Data'!F183))="","",OFFSET('Sanitation Data'!$F$30,0,10*ROW('Sanitation Data'!F183)))</f>
        <v/>
      </c>
      <c r="CX189" s="277" t="str">
        <f ca="true">+IF(OFFSET('Sanitation Data'!$F$31,0,10*ROW('Sanitation Data'!F183))="","",OFFSET('Sanitation Data'!$F$31,0,10*ROW('Sanitation Data'!F183)))</f>
        <v/>
      </c>
      <c r="CY189" s="277" t="str">
        <f ca="true">+IF(OFFSET('Sanitation Data'!$F$32,0,10*ROW('Sanitation Data'!F183))="","",OFFSET('Sanitation Data'!$F$32,0,10*ROW('Sanitation Data'!F183)))</f>
        <v/>
      </c>
      <c r="CZ189" s="277" t="str">
        <f ca="true">+IF(OFFSET('Sanitation Data'!$G$28,0,10*ROW('Sanitation Data'!G183))="","",OFFSET('Sanitation Data'!$G$28,0,10*ROW('Sanitation Data'!G183)))</f>
        <v/>
      </c>
      <c r="DA189" s="277" t="str">
        <f ca="true">+IF(OFFSET('Sanitation Data'!$G$29,0,10*ROW('Sanitation Data'!G183))="","",OFFSET('Sanitation Data'!$G$29,0,10*ROW('Sanitation Data'!G183)))</f>
        <v/>
      </c>
      <c r="DB189" s="277" t="str">
        <f ca="true">+IF(OFFSET('Sanitation Data'!$G$30,0,10*ROW('Sanitation Data'!G183))="","",OFFSET('Sanitation Data'!$G$30,0,10*ROW('Sanitation Data'!G183)))</f>
        <v/>
      </c>
      <c r="DC189" s="277" t="str">
        <f ca="true">+IF(OFFSET('Sanitation Data'!$G$31,0,10*ROW('Sanitation Data'!G183))="","",OFFSET('Sanitation Data'!$G$31,0,10*ROW('Sanitation Data'!G183)))</f>
        <v/>
      </c>
      <c r="DD189" s="277" t="str">
        <f ca="true">+IF(OFFSET('Sanitation Data'!$G$32,0,10*ROW('Sanitation Data'!G183))="","",OFFSET('Sanitation Data'!$G$32,0,10*ROW('Sanitation Data'!G183)))</f>
        <v/>
      </c>
      <c r="DE189" s="277" t="str">
        <f ca="true">+IF(OFFSET('Sanitation Data'!$H$28,0,10*ROW('Sanitation Data'!H183))="","",OFFSET('Sanitation Data'!$H$28,0,10*ROW('Sanitation Data'!H183)))</f>
        <v/>
      </c>
      <c r="DF189" s="277" t="str">
        <f ca="true">+IF(OFFSET('Sanitation Data'!$H$29,0,10*ROW('Sanitation Data'!H183))="","",OFFSET('Sanitation Data'!$H$29,0,10*ROW('Sanitation Data'!H183)))</f>
        <v/>
      </c>
      <c r="DG189" s="277" t="str">
        <f ca="true">+IF(OFFSET('Sanitation Data'!$H$30,0,10*ROW('Sanitation Data'!H183))="","",OFFSET('Sanitation Data'!$H$30,0,10*ROW('Sanitation Data'!H183)))</f>
        <v/>
      </c>
      <c r="DH189" s="277" t="str">
        <f ca="true">+IF(OFFSET('Sanitation Data'!$H$31,0,10*ROW('Sanitation Data'!H183))="","",OFFSET('Sanitation Data'!$H$31,0,10*ROW('Sanitation Data'!H183)))</f>
        <v/>
      </c>
      <c r="DI189" s="277" t="str">
        <f ca="true">+IF(OFFSET('Sanitation Data'!$H$32,0,10*ROW('Sanitation Data'!H183))="","",OFFSET('Sanitation Data'!$H$32,0,10*ROW('Sanitation Data'!H183)))</f>
        <v/>
      </c>
      <c r="DJ189" s="277" t="str">
        <f ca="true">+IF(OFFSET('Sanitation Data'!$I$28,0,10*ROW('Sanitation Data'!I183))="","",OFFSET('Sanitation Data'!$I$28,0,10*ROW('Sanitation Data'!I183)))</f>
        <v/>
      </c>
      <c r="DK189" s="277" t="str">
        <f ca="true">+IF(OFFSET('Sanitation Data'!$I$29,0,10*ROW('Sanitation Data'!I183))="","",OFFSET('Sanitation Data'!$I$29,0,10*ROW('Sanitation Data'!I183)))</f>
        <v/>
      </c>
      <c r="DL189" s="277" t="str">
        <f ca="true">+IF(OFFSET('Sanitation Data'!$I$30,0,10*ROW('Sanitation Data'!I183))="","",OFFSET('Sanitation Data'!$I$30,0,10*ROW('Sanitation Data'!I183)))</f>
        <v/>
      </c>
      <c r="DM189" s="277" t="str">
        <f ca="true">+IF(OFFSET('Sanitation Data'!$I$31,0,10*ROW('Sanitation Data'!I183))="","",OFFSET('Sanitation Data'!$I$31,0,10*ROW('Sanitation Data'!I183)))</f>
        <v/>
      </c>
      <c r="DN189" s="277" t="str">
        <f ca="true">+IF(OFFSET('Sanitation Data'!$I$32,0,10*ROW('Sanitation Data'!I183))="","",OFFSET('Sanitation Data'!$I$32,0,10*ROW('Sanitation Data'!I183)))</f>
        <v/>
      </c>
      <c r="DO189" s="277" t="str">
        <f ca="true">+IF(OFFSET('Hygiene Data'!$D$11,0,10*ROW('Hygiene Data'!D183))="","",OFFSET('Hygiene Data'!$D$11,0,10*ROW('Hygiene Data'!D183)))</f>
        <v/>
      </c>
      <c r="DP189" s="277" t="str">
        <f ca="true">+IF(OFFSET('Hygiene Data'!$D$12,0,10*ROW('Hygiene Data'!D183))="","",OFFSET('Hygiene Data'!$D$12,0,10*ROW('Hygiene Data'!D183)))</f>
        <v/>
      </c>
      <c r="DQ189" s="277" t="str">
        <f ca="true">+IF(OFFSET('Hygiene Data'!$D$13,0,10*ROW('Hygiene Data'!D183))="","",OFFSET('Hygiene Data'!$D$13,0,10*ROW('Hygiene Data'!D183)))</f>
        <v/>
      </c>
      <c r="DR189" s="277" t="str">
        <f ca="true">+IF(OFFSET('Hygiene Data'!$E$11,0,10*ROW('Hygiene Data'!E183))="","",OFFSET('Hygiene Data'!$E$11,0,10*ROW('Hygiene Data'!E183)))</f>
        <v/>
      </c>
      <c r="DS189" s="277" t="str">
        <f ca="true">+IF(OFFSET('Hygiene Data'!$E$12,0,10*ROW('Hygiene Data'!E183))="","",OFFSET('Hygiene Data'!$E$12,0,10*ROW('Hygiene Data'!E183)))</f>
        <v/>
      </c>
      <c r="DT189" s="277" t="str">
        <f ca="true">+IF(OFFSET('Hygiene Data'!$E$13,0,10*ROW('Hygiene Data'!E183))="","",OFFSET('Hygiene Data'!$E$13,0,10*ROW('Hygiene Data'!E183)))</f>
        <v/>
      </c>
      <c r="DU189" s="277" t="str">
        <f ca="true">+IF(OFFSET('Hygiene Data'!$F$11,0,10*ROW('Hygiene Data'!F183))="","",OFFSET('Hygiene Data'!$F$11,0,10*ROW('Hygiene Data'!F183)))</f>
        <v/>
      </c>
      <c r="DV189" s="277" t="str">
        <f ca="true">+IF(OFFSET('Hygiene Data'!$F$12,0,10*ROW('Hygiene Data'!F183))="","",OFFSET('Hygiene Data'!$F$12,0,10*ROW('Hygiene Data'!F183)))</f>
        <v/>
      </c>
      <c r="DW189" s="277" t="str">
        <f ca="true">+IF(OFFSET('Hygiene Data'!$F$13,0,10*ROW('Hygiene Data'!F183))="","",OFFSET('Hygiene Data'!$F$13,0,10*ROW('Hygiene Data'!F183)))</f>
        <v/>
      </c>
      <c r="DX189" s="277" t="str">
        <f ca="true">+IF(OFFSET('Hygiene Data'!$G$11,0,10*ROW('Hygiene Data'!G183))="","",OFFSET('Hygiene Data'!$G$11,0,10*ROW('Hygiene Data'!G183)))</f>
        <v/>
      </c>
      <c r="DY189" s="277" t="str">
        <f ca="true">+IF(OFFSET('Hygiene Data'!$G$12,0,10*ROW('Hygiene Data'!G183))="","",OFFSET('Hygiene Data'!$G$12,0,10*ROW('Hygiene Data'!G183)))</f>
        <v/>
      </c>
      <c r="DZ189" s="277" t="str">
        <f ca="true">+IF(OFFSET('Hygiene Data'!$G$13,0,10*ROW('Hygiene Data'!G183))="","",OFFSET('Hygiene Data'!$G$13,0,10*ROW('Hygiene Data'!G183)))</f>
        <v/>
      </c>
      <c r="EA189" s="277" t="str">
        <f ca="true">+IF(OFFSET('Hygiene Data'!$H$11,0,10*ROW('Hygiene Data'!H183))="","",OFFSET('Hygiene Data'!$H$11,0,10*ROW('Hygiene Data'!H183)))</f>
        <v/>
      </c>
      <c r="EB189" s="277" t="str">
        <f ca="true">+IF(OFFSET('Hygiene Data'!$H$12,0,10*ROW('Hygiene Data'!H183))="","",OFFSET('Hygiene Data'!$H$12,0,10*ROW('Hygiene Data'!H183)))</f>
        <v/>
      </c>
      <c r="EC189" s="277" t="str">
        <f ca="true">+IF(OFFSET('Hygiene Data'!$H$13,0,10*ROW('Hygiene Data'!H183))="","",OFFSET('Hygiene Data'!$H$13,0,10*ROW('Hygiene Data'!H183)))</f>
        <v/>
      </c>
      <c r="ED189" s="277" t="str">
        <f ca="true">+IF(OFFSET('Hygiene Data'!$I$11,0,10*ROW('Hygiene Data'!I183))="","",OFFSET('Hygiene Data'!$I$11,0,10*ROW('Hygiene Data'!I183)))</f>
        <v/>
      </c>
      <c r="EE189" s="277" t="str">
        <f ca="true">+IF(OFFSET('Hygiene Data'!$I$12,0,10*ROW('Hygiene Data'!I183))="","",OFFSET('Hygiene Data'!$I$12,0,10*ROW('Hygiene Data'!I183)))</f>
        <v/>
      </c>
      <c r="EF189" s="277"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33" t="str">
        <f t="shared" ca="true" si="2"/>
        <v/>
      </c>
      <c r="D190" s="92"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2"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2"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2"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2"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2"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2"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2"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2"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2"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2"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2"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2"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2"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2"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2"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2"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2"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3"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3"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3"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3"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3"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3"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3"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3"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3"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3"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3"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3"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3"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3"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3"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3"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3"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3"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3"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3"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3"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3"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3"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3"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3"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3"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3"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3"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3"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3"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4"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4"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4"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4"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4"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4"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4"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4"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4"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4"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4"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4"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4"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4"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4"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4"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4"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4"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7"/>
      <c r="BS190" s="277" t="str">
        <f ca="true">+IF(OFFSET('Water Data'!$D$27,0,10*ROW('Water Data'!D184))="","",OFFSET('Water Data'!$D$27,0,10*ROW('Water Data'!D184)))</f>
        <v/>
      </c>
      <c r="BT190" s="277" t="str">
        <f ca="true">+IF(OFFSET('Water Data'!$D$28,0,10*ROW('Water Data'!D184))="","",OFFSET('Water Data'!$D$28,0,10*ROW('Water Data'!D184)))</f>
        <v/>
      </c>
      <c r="BU190" s="277" t="str">
        <f ca="true">+IF(OFFSET('Water Data'!$D$29,0,10*ROW('Water Data'!D184))="","",OFFSET('Water Data'!$D$29,0,10*ROW('Water Data'!D184)))</f>
        <v/>
      </c>
      <c r="BV190" s="277" t="str">
        <f ca="true">+IF(OFFSET('Water Data'!$E$27,0,10*ROW('Water Data'!E184))="","",OFFSET('Water Data'!$E$27,0,10*ROW('Water Data'!E184)))</f>
        <v/>
      </c>
      <c r="BW190" s="277" t="str">
        <f ca="true">+IF(OFFSET('Water Data'!$E$28,0,10*ROW('Water Data'!E184))="","",OFFSET('Water Data'!$E$28,0,10*ROW('Water Data'!E184)))</f>
        <v/>
      </c>
      <c r="BX190" s="277" t="str">
        <f ca="true">+IF(OFFSET('Water Data'!$E$29,0,10*ROW('Water Data'!E184))="","",OFFSET('Water Data'!$E$29,0,10*ROW('Water Data'!E184)))</f>
        <v/>
      </c>
      <c r="BY190" s="277" t="str">
        <f ca="true">+IF(OFFSET('Water Data'!$F$27,0,10*ROW('Water Data'!F184))="","",OFFSET('Water Data'!$F$27,0,10*ROW('Water Data'!F184)))</f>
        <v/>
      </c>
      <c r="BZ190" s="277" t="str">
        <f ca="true">+IF(OFFSET('Water Data'!$F$28,0,10*ROW('Water Data'!F184))="","",OFFSET('Water Data'!$F$28,0,10*ROW('Water Data'!F184)))</f>
        <v/>
      </c>
      <c r="CA190" s="277" t="str">
        <f ca="true">+IF(OFFSET('Water Data'!$F$29,0,10*ROW('Water Data'!F184))="","",OFFSET('Water Data'!$F$29,0,10*ROW('Water Data'!F184)))</f>
        <v/>
      </c>
      <c r="CB190" s="277" t="str">
        <f ca="true">+IF(OFFSET('Water Data'!$G$27,0,10*ROW('Water Data'!G184))="","",OFFSET('Water Data'!$G$27,0,10*ROW('Water Data'!G184)))</f>
        <v/>
      </c>
      <c r="CC190" s="277" t="str">
        <f ca="true">+IF(OFFSET('Water Data'!$G$28,0,10*ROW('Water Data'!G184))="","",OFFSET('Water Data'!$G$28,0,10*ROW('Water Data'!G184)))</f>
        <v/>
      </c>
      <c r="CD190" s="277" t="str">
        <f ca="true">+IF(OFFSET('Water Data'!$G$29,0,10*ROW('Water Data'!G184))="","",OFFSET('Water Data'!$G$29,0,10*ROW('Water Data'!G184)))</f>
        <v/>
      </c>
      <c r="CE190" s="277" t="str">
        <f ca="true">+IF(OFFSET('Water Data'!$H$27,0,10*ROW('Water Data'!H184))="","",OFFSET('Water Data'!$H$27,0,10*ROW('Water Data'!H184)))</f>
        <v/>
      </c>
      <c r="CF190" s="277" t="str">
        <f ca="true">+IF(OFFSET('Water Data'!$H$28,0,10*ROW('Water Data'!H184))="","",OFFSET('Water Data'!$H$28,0,10*ROW('Water Data'!H184)))</f>
        <v/>
      </c>
      <c r="CG190" s="277" t="str">
        <f ca="true">+IF(OFFSET('Water Data'!$H$29,0,10*ROW('Water Data'!H184))="","",OFFSET('Water Data'!$H$29,0,10*ROW('Water Data'!H184)))</f>
        <v/>
      </c>
      <c r="CH190" s="277" t="str">
        <f ca="true">+IF(OFFSET('Water Data'!$I$27,0,10*ROW('Water Data'!I184))="","",OFFSET('Water Data'!$I$27,0,10*ROW('Water Data'!I184)))</f>
        <v/>
      </c>
      <c r="CI190" s="277" t="str">
        <f ca="true">+IF(OFFSET('Water Data'!$I$28,0,10*ROW('Water Data'!I184))="","",OFFSET('Water Data'!$I$28,0,10*ROW('Water Data'!I184)))</f>
        <v/>
      </c>
      <c r="CJ190" s="277" t="str">
        <f ca="true">+IF(OFFSET('Water Data'!$I$29,0,10*ROW('Water Data'!I184))="","",OFFSET('Water Data'!$I$29,0,10*ROW('Water Data'!I184)))</f>
        <v/>
      </c>
      <c r="CK190" s="277" t="str">
        <f ca="true">+IF(OFFSET('Sanitation Data'!$D$28,0,10*ROW('Sanitation Data'!D184))="","",OFFSET('Sanitation Data'!$D$28,0,10*ROW('Sanitation Data'!D184)))</f>
        <v/>
      </c>
      <c r="CL190" s="277" t="str">
        <f ca="true">+IF(OFFSET('Sanitation Data'!$D$29,0,10*ROW('Sanitation Data'!D184))="","",OFFSET('Sanitation Data'!$D$29,0,10*ROW('Sanitation Data'!D184)))</f>
        <v/>
      </c>
      <c r="CM190" s="277" t="str">
        <f ca="true">+IF(OFFSET('Sanitation Data'!$D$30,0,10*ROW('Sanitation Data'!D184))="","",OFFSET('Sanitation Data'!$D$30,0,10*ROW('Sanitation Data'!D184)))</f>
        <v/>
      </c>
      <c r="CN190" s="277" t="str">
        <f ca="true">+IF(OFFSET('Sanitation Data'!$D$31,0,10*ROW('Sanitation Data'!D184))="","",OFFSET('Sanitation Data'!$D$31,0,10*ROW('Sanitation Data'!D184)))</f>
        <v/>
      </c>
      <c r="CO190" s="277" t="str">
        <f ca="true">+IF(OFFSET('Sanitation Data'!$D$32,0,10*ROW('Sanitation Data'!D184))="","",OFFSET('Sanitation Data'!$D$32,0,10*ROW('Sanitation Data'!D184)))</f>
        <v/>
      </c>
      <c r="CP190" s="277" t="str">
        <f ca="true">+IF(OFFSET('Sanitation Data'!$E$28,0,10*ROW('Sanitation Data'!E184))="","",OFFSET('Sanitation Data'!$E$28,0,10*ROW('Sanitation Data'!E184)))</f>
        <v/>
      </c>
      <c r="CQ190" s="277" t="str">
        <f ca="true">+IF(OFFSET('Sanitation Data'!$E$29,0,10*ROW('Sanitation Data'!E184))="","",OFFSET('Sanitation Data'!$E$29,0,10*ROW('Sanitation Data'!E184)))</f>
        <v/>
      </c>
      <c r="CR190" s="277" t="str">
        <f ca="true">+IF(OFFSET('Sanitation Data'!$E$30,0,10*ROW('Sanitation Data'!E184))="","",OFFSET('Sanitation Data'!$E$30,0,10*ROW('Sanitation Data'!E184)))</f>
        <v/>
      </c>
      <c r="CS190" s="277" t="str">
        <f ca="true">+IF(OFFSET('Sanitation Data'!$E$31,0,10*ROW('Sanitation Data'!E184))="","",OFFSET('Sanitation Data'!$E$31,0,10*ROW('Sanitation Data'!E184)))</f>
        <v/>
      </c>
      <c r="CT190" s="277" t="str">
        <f ca="true">+IF(OFFSET('Sanitation Data'!$E$32,0,10*ROW('Sanitation Data'!E184))="","",OFFSET('Sanitation Data'!$E$32,0,10*ROW('Sanitation Data'!E184)))</f>
        <v/>
      </c>
      <c r="CU190" s="277" t="str">
        <f ca="true">+IF(OFFSET('Sanitation Data'!$F$28,0,10*ROW('Sanitation Data'!F184))="","",OFFSET('Sanitation Data'!$F$28,0,10*ROW('Sanitation Data'!F184)))</f>
        <v/>
      </c>
      <c r="CV190" s="277" t="str">
        <f ca="true">+IF(OFFSET('Sanitation Data'!$F$29,0,10*ROW('Sanitation Data'!F184))="","",OFFSET('Sanitation Data'!$F$29,0,10*ROW('Sanitation Data'!F184)))</f>
        <v/>
      </c>
      <c r="CW190" s="277" t="str">
        <f ca="true">+IF(OFFSET('Sanitation Data'!$F$30,0,10*ROW('Sanitation Data'!F184))="","",OFFSET('Sanitation Data'!$F$30,0,10*ROW('Sanitation Data'!F184)))</f>
        <v/>
      </c>
      <c r="CX190" s="277" t="str">
        <f ca="true">+IF(OFFSET('Sanitation Data'!$F$31,0,10*ROW('Sanitation Data'!F184))="","",OFFSET('Sanitation Data'!$F$31,0,10*ROW('Sanitation Data'!F184)))</f>
        <v/>
      </c>
      <c r="CY190" s="277" t="str">
        <f ca="true">+IF(OFFSET('Sanitation Data'!$F$32,0,10*ROW('Sanitation Data'!F184))="","",OFFSET('Sanitation Data'!$F$32,0,10*ROW('Sanitation Data'!F184)))</f>
        <v/>
      </c>
      <c r="CZ190" s="277" t="str">
        <f ca="true">+IF(OFFSET('Sanitation Data'!$G$28,0,10*ROW('Sanitation Data'!G184))="","",OFFSET('Sanitation Data'!$G$28,0,10*ROW('Sanitation Data'!G184)))</f>
        <v/>
      </c>
      <c r="DA190" s="277" t="str">
        <f ca="true">+IF(OFFSET('Sanitation Data'!$G$29,0,10*ROW('Sanitation Data'!G184))="","",OFFSET('Sanitation Data'!$G$29,0,10*ROW('Sanitation Data'!G184)))</f>
        <v/>
      </c>
      <c r="DB190" s="277" t="str">
        <f ca="true">+IF(OFFSET('Sanitation Data'!$G$30,0,10*ROW('Sanitation Data'!G184))="","",OFFSET('Sanitation Data'!$G$30,0,10*ROW('Sanitation Data'!G184)))</f>
        <v/>
      </c>
      <c r="DC190" s="277" t="str">
        <f ca="true">+IF(OFFSET('Sanitation Data'!$G$31,0,10*ROW('Sanitation Data'!G184))="","",OFFSET('Sanitation Data'!$G$31,0,10*ROW('Sanitation Data'!G184)))</f>
        <v/>
      </c>
      <c r="DD190" s="277" t="str">
        <f ca="true">+IF(OFFSET('Sanitation Data'!$G$32,0,10*ROW('Sanitation Data'!G184))="","",OFFSET('Sanitation Data'!$G$32,0,10*ROW('Sanitation Data'!G184)))</f>
        <v/>
      </c>
      <c r="DE190" s="277" t="str">
        <f ca="true">+IF(OFFSET('Sanitation Data'!$H$28,0,10*ROW('Sanitation Data'!H184))="","",OFFSET('Sanitation Data'!$H$28,0,10*ROW('Sanitation Data'!H184)))</f>
        <v/>
      </c>
      <c r="DF190" s="277" t="str">
        <f ca="true">+IF(OFFSET('Sanitation Data'!$H$29,0,10*ROW('Sanitation Data'!H184))="","",OFFSET('Sanitation Data'!$H$29,0,10*ROW('Sanitation Data'!H184)))</f>
        <v/>
      </c>
      <c r="DG190" s="277" t="str">
        <f ca="true">+IF(OFFSET('Sanitation Data'!$H$30,0,10*ROW('Sanitation Data'!H184))="","",OFFSET('Sanitation Data'!$H$30,0,10*ROW('Sanitation Data'!H184)))</f>
        <v/>
      </c>
      <c r="DH190" s="277" t="str">
        <f ca="true">+IF(OFFSET('Sanitation Data'!$H$31,0,10*ROW('Sanitation Data'!H184))="","",OFFSET('Sanitation Data'!$H$31,0,10*ROW('Sanitation Data'!H184)))</f>
        <v/>
      </c>
      <c r="DI190" s="277" t="str">
        <f ca="true">+IF(OFFSET('Sanitation Data'!$H$32,0,10*ROW('Sanitation Data'!H184))="","",OFFSET('Sanitation Data'!$H$32,0,10*ROW('Sanitation Data'!H184)))</f>
        <v/>
      </c>
      <c r="DJ190" s="277" t="str">
        <f ca="true">+IF(OFFSET('Sanitation Data'!$I$28,0,10*ROW('Sanitation Data'!I184))="","",OFFSET('Sanitation Data'!$I$28,0,10*ROW('Sanitation Data'!I184)))</f>
        <v/>
      </c>
      <c r="DK190" s="277" t="str">
        <f ca="true">+IF(OFFSET('Sanitation Data'!$I$29,0,10*ROW('Sanitation Data'!I184))="","",OFFSET('Sanitation Data'!$I$29,0,10*ROW('Sanitation Data'!I184)))</f>
        <v/>
      </c>
      <c r="DL190" s="277" t="str">
        <f ca="true">+IF(OFFSET('Sanitation Data'!$I$30,0,10*ROW('Sanitation Data'!I184))="","",OFFSET('Sanitation Data'!$I$30,0,10*ROW('Sanitation Data'!I184)))</f>
        <v/>
      </c>
      <c r="DM190" s="277" t="str">
        <f ca="true">+IF(OFFSET('Sanitation Data'!$I$31,0,10*ROW('Sanitation Data'!I184))="","",OFFSET('Sanitation Data'!$I$31,0,10*ROW('Sanitation Data'!I184)))</f>
        <v/>
      </c>
      <c r="DN190" s="277" t="str">
        <f ca="true">+IF(OFFSET('Sanitation Data'!$I$32,0,10*ROW('Sanitation Data'!I184))="","",OFFSET('Sanitation Data'!$I$32,0,10*ROW('Sanitation Data'!I184)))</f>
        <v/>
      </c>
      <c r="DO190" s="277" t="str">
        <f ca="true">+IF(OFFSET('Hygiene Data'!$D$11,0,10*ROW('Hygiene Data'!D184))="","",OFFSET('Hygiene Data'!$D$11,0,10*ROW('Hygiene Data'!D184)))</f>
        <v/>
      </c>
      <c r="DP190" s="277" t="str">
        <f ca="true">+IF(OFFSET('Hygiene Data'!$D$12,0,10*ROW('Hygiene Data'!D184))="","",OFFSET('Hygiene Data'!$D$12,0,10*ROW('Hygiene Data'!D184)))</f>
        <v/>
      </c>
      <c r="DQ190" s="277" t="str">
        <f ca="true">+IF(OFFSET('Hygiene Data'!$D$13,0,10*ROW('Hygiene Data'!D184))="","",OFFSET('Hygiene Data'!$D$13,0,10*ROW('Hygiene Data'!D184)))</f>
        <v/>
      </c>
      <c r="DR190" s="277" t="str">
        <f ca="true">+IF(OFFSET('Hygiene Data'!$E$11,0,10*ROW('Hygiene Data'!E184))="","",OFFSET('Hygiene Data'!$E$11,0,10*ROW('Hygiene Data'!E184)))</f>
        <v/>
      </c>
      <c r="DS190" s="277" t="str">
        <f ca="true">+IF(OFFSET('Hygiene Data'!$E$12,0,10*ROW('Hygiene Data'!E184))="","",OFFSET('Hygiene Data'!$E$12,0,10*ROW('Hygiene Data'!E184)))</f>
        <v/>
      </c>
      <c r="DT190" s="277" t="str">
        <f ca="true">+IF(OFFSET('Hygiene Data'!$E$13,0,10*ROW('Hygiene Data'!E184))="","",OFFSET('Hygiene Data'!$E$13,0,10*ROW('Hygiene Data'!E184)))</f>
        <v/>
      </c>
      <c r="DU190" s="277" t="str">
        <f ca="true">+IF(OFFSET('Hygiene Data'!$F$11,0,10*ROW('Hygiene Data'!F184))="","",OFFSET('Hygiene Data'!$F$11,0,10*ROW('Hygiene Data'!F184)))</f>
        <v/>
      </c>
      <c r="DV190" s="277" t="str">
        <f ca="true">+IF(OFFSET('Hygiene Data'!$F$12,0,10*ROW('Hygiene Data'!F184))="","",OFFSET('Hygiene Data'!$F$12,0,10*ROW('Hygiene Data'!F184)))</f>
        <v/>
      </c>
      <c r="DW190" s="277" t="str">
        <f ca="true">+IF(OFFSET('Hygiene Data'!$F$13,0,10*ROW('Hygiene Data'!F184))="","",OFFSET('Hygiene Data'!$F$13,0,10*ROW('Hygiene Data'!F184)))</f>
        <v/>
      </c>
      <c r="DX190" s="277" t="str">
        <f ca="true">+IF(OFFSET('Hygiene Data'!$G$11,0,10*ROW('Hygiene Data'!G184))="","",OFFSET('Hygiene Data'!$G$11,0,10*ROW('Hygiene Data'!G184)))</f>
        <v/>
      </c>
      <c r="DY190" s="277" t="str">
        <f ca="true">+IF(OFFSET('Hygiene Data'!$G$12,0,10*ROW('Hygiene Data'!G184))="","",OFFSET('Hygiene Data'!$G$12,0,10*ROW('Hygiene Data'!G184)))</f>
        <v/>
      </c>
      <c r="DZ190" s="277" t="str">
        <f ca="true">+IF(OFFSET('Hygiene Data'!$G$13,0,10*ROW('Hygiene Data'!G184))="","",OFFSET('Hygiene Data'!$G$13,0,10*ROW('Hygiene Data'!G184)))</f>
        <v/>
      </c>
      <c r="EA190" s="277" t="str">
        <f ca="true">+IF(OFFSET('Hygiene Data'!$H$11,0,10*ROW('Hygiene Data'!H184))="","",OFFSET('Hygiene Data'!$H$11,0,10*ROW('Hygiene Data'!H184)))</f>
        <v/>
      </c>
      <c r="EB190" s="277" t="str">
        <f ca="true">+IF(OFFSET('Hygiene Data'!$H$12,0,10*ROW('Hygiene Data'!H184))="","",OFFSET('Hygiene Data'!$H$12,0,10*ROW('Hygiene Data'!H184)))</f>
        <v/>
      </c>
      <c r="EC190" s="277" t="str">
        <f ca="true">+IF(OFFSET('Hygiene Data'!$H$13,0,10*ROW('Hygiene Data'!H184))="","",OFFSET('Hygiene Data'!$H$13,0,10*ROW('Hygiene Data'!H184)))</f>
        <v/>
      </c>
      <c r="ED190" s="277" t="str">
        <f ca="true">+IF(OFFSET('Hygiene Data'!$I$11,0,10*ROW('Hygiene Data'!I184))="","",OFFSET('Hygiene Data'!$I$11,0,10*ROW('Hygiene Data'!I184)))</f>
        <v/>
      </c>
      <c r="EE190" s="277" t="str">
        <f ca="true">+IF(OFFSET('Hygiene Data'!$I$12,0,10*ROW('Hygiene Data'!I184))="","",OFFSET('Hygiene Data'!$I$12,0,10*ROW('Hygiene Data'!I184)))</f>
        <v/>
      </c>
      <c r="EF190" s="277"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33" t="str">
        <f t="shared" ca="true" si="2"/>
        <v/>
      </c>
      <c r="D191" s="92"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2"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2"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2"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2"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2"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2"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2"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2"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2"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2"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2"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2"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2"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2"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2"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2"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2"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3"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3"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3"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3"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3"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3"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3"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3"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3"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3"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3"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3"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3"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3"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3"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3"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3"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3"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3"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3"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3"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3"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3"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3"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3"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3"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3"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3"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3"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3"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4"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4"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4"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4"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4"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4"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4"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4"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4"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4"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4"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4"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4"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4"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4"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4"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4"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4"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7"/>
      <c r="BS191" s="277" t="str">
        <f ca="true">+IF(OFFSET('Water Data'!$D$27,0,10*ROW('Water Data'!D185))="","",OFFSET('Water Data'!$D$27,0,10*ROW('Water Data'!D185)))</f>
        <v/>
      </c>
      <c r="BT191" s="277" t="str">
        <f ca="true">+IF(OFFSET('Water Data'!$D$28,0,10*ROW('Water Data'!D185))="","",OFFSET('Water Data'!$D$28,0,10*ROW('Water Data'!D185)))</f>
        <v/>
      </c>
      <c r="BU191" s="277" t="str">
        <f ca="true">+IF(OFFSET('Water Data'!$D$29,0,10*ROW('Water Data'!D185))="","",OFFSET('Water Data'!$D$29,0,10*ROW('Water Data'!D185)))</f>
        <v/>
      </c>
      <c r="BV191" s="277" t="str">
        <f ca="true">+IF(OFFSET('Water Data'!$E$27,0,10*ROW('Water Data'!E185))="","",OFFSET('Water Data'!$E$27,0,10*ROW('Water Data'!E185)))</f>
        <v/>
      </c>
      <c r="BW191" s="277" t="str">
        <f ca="true">+IF(OFFSET('Water Data'!$E$28,0,10*ROW('Water Data'!E185))="","",OFFSET('Water Data'!$E$28,0,10*ROW('Water Data'!E185)))</f>
        <v/>
      </c>
      <c r="BX191" s="277" t="str">
        <f ca="true">+IF(OFFSET('Water Data'!$E$29,0,10*ROW('Water Data'!E185))="","",OFFSET('Water Data'!$E$29,0,10*ROW('Water Data'!E185)))</f>
        <v/>
      </c>
      <c r="BY191" s="277" t="str">
        <f ca="true">+IF(OFFSET('Water Data'!$F$27,0,10*ROW('Water Data'!F185))="","",OFFSET('Water Data'!$F$27,0,10*ROW('Water Data'!F185)))</f>
        <v/>
      </c>
      <c r="BZ191" s="277" t="str">
        <f ca="true">+IF(OFFSET('Water Data'!$F$28,0,10*ROW('Water Data'!F185))="","",OFFSET('Water Data'!$F$28,0,10*ROW('Water Data'!F185)))</f>
        <v/>
      </c>
      <c r="CA191" s="277" t="str">
        <f ca="true">+IF(OFFSET('Water Data'!$F$29,0,10*ROW('Water Data'!F185))="","",OFFSET('Water Data'!$F$29,0,10*ROW('Water Data'!F185)))</f>
        <v/>
      </c>
      <c r="CB191" s="277" t="str">
        <f ca="true">+IF(OFFSET('Water Data'!$G$27,0,10*ROW('Water Data'!G185))="","",OFFSET('Water Data'!$G$27,0,10*ROW('Water Data'!G185)))</f>
        <v/>
      </c>
      <c r="CC191" s="277" t="str">
        <f ca="true">+IF(OFFSET('Water Data'!$G$28,0,10*ROW('Water Data'!G185))="","",OFFSET('Water Data'!$G$28,0,10*ROW('Water Data'!G185)))</f>
        <v/>
      </c>
      <c r="CD191" s="277" t="str">
        <f ca="true">+IF(OFFSET('Water Data'!$G$29,0,10*ROW('Water Data'!G185))="","",OFFSET('Water Data'!$G$29,0,10*ROW('Water Data'!G185)))</f>
        <v/>
      </c>
      <c r="CE191" s="277" t="str">
        <f ca="true">+IF(OFFSET('Water Data'!$H$27,0,10*ROW('Water Data'!H185))="","",OFFSET('Water Data'!$H$27,0,10*ROW('Water Data'!H185)))</f>
        <v/>
      </c>
      <c r="CF191" s="277" t="str">
        <f ca="true">+IF(OFFSET('Water Data'!$H$28,0,10*ROW('Water Data'!H185))="","",OFFSET('Water Data'!$H$28,0,10*ROW('Water Data'!H185)))</f>
        <v/>
      </c>
      <c r="CG191" s="277" t="str">
        <f ca="true">+IF(OFFSET('Water Data'!$H$29,0,10*ROW('Water Data'!H185))="","",OFFSET('Water Data'!$H$29,0,10*ROW('Water Data'!H185)))</f>
        <v/>
      </c>
      <c r="CH191" s="277" t="str">
        <f ca="true">+IF(OFFSET('Water Data'!$I$27,0,10*ROW('Water Data'!I185))="","",OFFSET('Water Data'!$I$27,0,10*ROW('Water Data'!I185)))</f>
        <v/>
      </c>
      <c r="CI191" s="277" t="str">
        <f ca="true">+IF(OFFSET('Water Data'!$I$28,0,10*ROW('Water Data'!I185))="","",OFFSET('Water Data'!$I$28,0,10*ROW('Water Data'!I185)))</f>
        <v/>
      </c>
      <c r="CJ191" s="277" t="str">
        <f ca="true">+IF(OFFSET('Water Data'!$I$29,0,10*ROW('Water Data'!I185))="","",OFFSET('Water Data'!$I$29,0,10*ROW('Water Data'!I185)))</f>
        <v/>
      </c>
      <c r="CK191" s="277" t="str">
        <f ca="true">+IF(OFFSET('Sanitation Data'!$D$28,0,10*ROW('Sanitation Data'!D185))="","",OFFSET('Sanitation Data'!$D$28,0,10*ROW('Sanitation Data'!D185)))</f>
        <v/>
      </c>
      <c r="CL191" s="277" t="str">
        <f ca="true">+IF(OFFSET('Sanitation Data'!$D$29,0,10*ROW('Sanitation Data'!D185))="","",OFFSET('Sanitation Data'!$D$29,0,10*ROW('Sanitation Data'!D185)))</f>
        <v/>
      </c>
      <c r="CM191" s="277" t="str">
        <f ca="true">+IF(OFFSET('Sanitation Data'!$D$30,0,10*ROW('Sanitation Data'!D185))="","",OFFSET('Sanitation Data'!$D$30,0,10*ROW('Sanitation Data'!D185)))</f>
        <v/>
      </c>
      <c r="CN191" s="277" t="str">
        <f ca="true">+IF(OFFSET('Sanitation Data'!$D$31,0,10*ROW('Sanitation Data'!D185))="","",OFFSET('Sanitation Data'!$D$31,0,10*ROW('Sanitation Data'!D185)))</f>
        <v/>
      </c>
      <c r="CO191" s="277" t="str">
        <f ca="true">+IF(OFFSET('Sanitation Data'!$D$32,0,10*ROW('Sanitation Data'!D185))="","",OFFSET('Sanitation Data'!$D$32,0,10*ROW('Sanitation Data'!D185)))</f>
        <v/>
      </c>
      <c r="CP191" s="277" t="str">
        <f ca="true">+IF(OFFSET('Sanitation Data'!$E$28,0,10*ROW('Sanitation Data'!E185))="","",OFFSET('Sanitation Data'!$E$28,0,10*ROW('Sanitation Data'!E185)))</f>
        <v/>
      </c>
      <c r="CQ191" s="277" t="str">
        <f ca="true">+IF(OFFSET('Sanitation Data'!$E$29,0,10*ROW('Sanitation Data'!E185))="","",OFFSET('Sanitation Data'!$E$29,0,10*ROW('Sanitation Data'!E185)))</f>
        <v/>
      </c>
      <c r="CR191" s="277" t="str">
        <f ca="true">+IF(OFFSET('Sanitation Data'!$E$30,0,10*ROW('Sanitation Data'!E185))="","",OFFSET('Sanitation Data'!$E$30,0,10*ROW('Sanitation Data'!E185)))</f>
        <v/>
      </c>
      <c r="CS191" s="277" t="str">
        <f ca="true">+IF(OFFSET('Sanitation Data'!$E$31,0,10*ROW('Sanitation Data'!E185))="","",OFFSET('Sanitation Data'!$E$31,0,10*ROW('Sanitation Data'!E185)))</f>
        <v/>
      </c>
      <c r="CT191" s="277" t="str">
        <f ca="true">+IF(OFFSET('Sanitation Data'!$E$32,0,10*ROW('Sanitation Data'!E185))="","",OFFSET('Sanitation Data'!$E$32,0,10*ROW('Sanitation Data'!E185)))</f>
        <v/>
      </c>
      <c r="CU191" s="277" t="str">
        <f ca="true">+IF(OFFSET('Sanitation Data'!$F$28,0,10*ROW('Sanitation Data'!F185))="","",OFFSET('Sanitation Data'!$F$28,0,10*ROW('Sanitation Data'!F185)))</f>
        <v/>
      </c>
      <c r="CV191" s="277" t="str">
        <f ca="true">+IF(OFFSET('Sanitation Data'!$F$29,0,10*ROW('Sanitation Data'!F185))="","",OFFSET('Sanitation Data'!$F$29,0,10*ROW('Sanitation Data'!F185)))</f>
        <v/>
      </c>
      <c r="CW191" s="277" t="str">
        <f ca="true">+IF(OFFSET('Sanitation Data'!$F$30,0,10*ROW('Sanitation Data'!F185))="","",OFFSET('Sanitation Data'!$F$30,0,10*ROW('Sanitation Data'!F185)))</f>
        <v/>
      </c>
      <c r="CX191" s="277" t="str">
        <f ca="true">+IF(OFFSET('Sanitation Data'!$F$31,0,10*ROW('Sanitation Data'!F185))="","",OFFSET('Sanitation Data'!$F$31,0,10*ROW('Sanitation Data'!F185)))</f>
        <v/>
      </c>
      <c r="CY191" s="277" t="str">
        <f ca="true">+IF(OFFSET('Sanitation Data'!$F$32,0,10*ROW('Sanitation Data'!F185))="","",OFFSET('Sanitation Data'!$F$32,0,10*ROW('Sanitation Data'!F185)))</f>
        <v/>
      </c>
      <c r="CZ191" s="277" t="str">
        <f ca="true">+IF(OFFSET('Sanitation Data'!$G$28,0,10*ROW('Sanitation Data'!G185))="","",OFFSET('Sanitation Data'!$G$28,0,10*ROW('Sanitation Data'!G185)))</f>
        <v/>
      </c>
      <c r="DA191" s="277" t="str">
        <f ca="true">+IF(OFFSET('Sanitation Data'!$G$29,0,10*ROW('Sanitation Data'!G185))="","",OFFSET('Sanitation Data'!$G$29,0,10*ROW('Sanitation Data'!G185)))</f>
        <v/>
      </c>
      <c r="DB191" s="277" t="str">
        <f ca="true">+IF(OFFSET('Sanitation Data'!$G$30,0,10*ROW('Sanitation Data'!G185))="","",OFFSET('Sanitation Data'!$G$30,0,10*ROW('Sanitation Data'!G185)))</f>
        <v/>
      </c>
      <c r="DC191" s="277" t="str">
        <f ca="true">+IF(OFFSET('Sanitation Data'!$G$31,0,10*ROW('Sanitation Data'!G185))="","",OFFSET('Sanitation Data'!$G$31,0,10*ROW('Sanitation Data'!G185)))</f>
        <v/>
      </c>
      <c r="DD191" s="277" t="str">
        <f ca="true">+IF(OFFSET('Sanitation Data'!$G$32,0,10*ROW('Sanitation Data'!G185))="","",OFFSET('Sanitation Data'!$G$32,0,10*ROW('Sanitation Data'!G185)))</f>
        <v/>
      </c>
      <c r="DE191" s="277" t="str">
        <f ca="true">+IF(OFFSET('Sanitation Data'!$H$28,0,10*ROW('Sanitation Data'!H185))="","",OFFSET('Sanitation Data'!$H$28,0,10*ROW('Sanitation Data'!H185)))</f>
        <v/>
      </c>
      <c r="DF191" s="277" t="str">
        <f ca="true">+IF(OFFSET('Sanitation Data'!$H$29,0,10*ROW('Sanitation Data'!H185))="","",OFFSET('Sanitation Data'!$H$29,0,10*ROW('Sanitation Data'!H185)))</f>
        <v/>
      </c>
      <c r="DG191" s="277" t="str">
        <f ca="true">+IF(OFFSET('Sanitation Data'!$H$30,0,10*ROW('Sanitation Data'!H185))="","",OFFSET('Sanitation Data'!$H$30,0,10*ROW('Sanitation Data'!H185)))</f>
        <v/>
      </c>
      <c r="DH191" s="277" t="str">
        <f ca="true">+IF(OFFSET('Sanitation Data'!$H$31,0,10*ROW('Sanitation Data'!H185))="","",OFFSET('Sanitation Data'!$H$31,0,10*ROW('Sanitation Data'!H185)))</f>
        <v/>
      </c>
      <c r="DI191" s="277" t="str">
        <f ca="true">+IF(OFFSET('Sanitation Data'!$H$32,0,10*ROW('Sanitation Data'!H185))="","",OFFSET('Sanitation Data'!$H$32,0,10*ROW('Sanitation Data'!H185)))</f>
        <v/>
      </c>
      <c r="DJ191" s="277" t="str">
        <f ca="true">+IF(OFFSET('Sanitation Data'!$I$28,0,10*ROW('Sanitation Data'!I185))="","",OFFSET('Sanitation Data'!$I$28,0,10*ROW('Sanitation Data'!I185)))</f>
        <v/>
      </c>
      <c r="DK191" s="277" t="str">
        <f ca="true">+IF(OFFSET('Sanitation Data'!$I$29,0,10*ROW('Sanitation Data'!I185))="","",OFFSET('Sanitation Data'!$I$29,0,10*ROW('Sanitation Data'!I185)))</f>
        <v/>
      </c>
      <c r="DL191" s="277" t="str">
        <f ca="true">+IF(OFFSET('Sanitation Data'!$I$30,0,10*ROW('Sanitation Data'!I185))="","",OFFSET('Sanitation Data'!$I$30,0,10*ROW('Sanitation Data'!I185)))</f>
        <v/>
      </c>
      <c r="DM191" s="277" t="str">
        <f ca="true">+IF(OFFSET('Sanitation Data'!$I$31,0,10*ROW('Sanitation Data'!I185))="","",OFFSET('Sanitation Data'!$I$31,0,10*ROW('Sanitation Data'!I185)))</f>
        <v/>
      </c>
      <c r="DN191" s="277" t="str">
        <f ca="true">+IF(OFFSET('Sanitation Data'!$I$32,0,10*ROW('Sanitation Data'!I185))="","",OFFSET('Sanitation Data'!$I$32,0,10*ROW('Sanitation Data'!I185)))</f>
        <v/>
      </c>
      <c r="DO191" s="277" t="str">
        <f ca="true">+IF(OFFSET('Hygiene Data'!$D$11,0,10*ROW('Hygiene Data'!D185))="","",OFFSET('Hygiene Data'!$D$11,0,10*ROW('Hygiene Data'!D185)))</f>
        <v/>
      </c>
      <c r="DP191" s="277" t="str">
        <f ca="true">+IF(OFFSET('Hygiene Data'!$D$12,0,10*ROW('Hygiene Data'!D185))="","",OFFSET('Hygiene Data'!$D$12,0,10*ROW('Hygiene Data'!D185)))</f>
        <v/>
      </c>
      <c r="DQ191" s="277" t="str">
        <f ca="true">+IF(OFFSET('Hygiene Data'!$D$13,0,10*ROW('Hygiene Data'!D185))="","",OFFSET('Hygiene Data'!$D$13,0,10*ROW('Hygiene Data'!D185)))</f>
        <v/>
      </c>
      <c r="DR191" s="277" t="str">
        <f ca="true">+IF(OFFSET('Hygiene Data'!$E$11,0,10*ROW('Hygiene Data'!E185))="","",OFFSET('Hygiene Data'!$E$11,0,10*ROW('Hygiene Data'!E185)))</f>
        <v/>
      </c>
      <c r="DS191" s="277" t="str">
        <f ca="true">+IF(OFFSET('Hygiene Data'!$E$12,0,10*ROW('Hygiene Data'!E185))="","",OFFSET('Hygiene Data'!$E$12,0,10*ROW('Hygiene Data'!E185)))</f>
        <v/>
      </c>
      <c r="DT191" s="277" t="str">
        <f ca="true">+IF(OFFSET('Hygiene Data'!$E$13,0,10*ROW('Hygiene Data'!E185))="","",OFFSET('Hygiene Data'!$E$13,0,10*ROW('Hygiene Data'!E185)))</f>
        <v/>
      </c>
      <c r="DU191" s="277" t="str">
        <f ca="true">+IF(OFFSET('Hygiene Data'!$F$11,0,10*ROW('Hygiene Data'!F185))="","",OFFSET('Hygiene Data'!$F$11,0,10*ROW('Hygiene Data'!F185)))</f>
        <v/>
      </c>
      <c r="DV191" s="277" t="str">
        <f ca="true">+IF(OFFSET('Hygiene Data'!$F$12,0,10*ROW('Hygiene Data'!F185))="","",OFFSET('Hygiene Data'!$F$12,0,10*ROW('Hygiene Data'!F185)))</f>
        <v/>
      </c>
      <c r="DW191" s="277" t="str">
        <f ca="true">+IF(OFFSET('Hygiene Data'!$F$13,0,10*ROW('Hygiene Data'!F185))="","",OFFSET('Hygiene Data'!$F$13,0,10*ROW('Hygiene Data'!F185)))</f>
        <v/>
      </c>
      <c r="DX191" s="277" t="str">
        <f ca="true">+IF(OFFSET('Hygiene Data'!$G$11,0,10*ROW('Hygiene Data'!G185))="","",OFFSET('Hygiene Data'!$G$11,0,10*ROW('Hygiene Data'!G185)))</f>
        <v/>
      </c>
      <c r="DY191" s="277" t="str">
        <f ca="true">+IF(OFFSET('Hygiene Data'!$G$12,0,10*ROW('Hygiene Data'!G185))="","",OFFSET('Hygiene Data'!$G$12,0,10*ROW('Hygiene Data'!G185)))</f>
        <v/>
      </c>
      <c r="DZ191" s="277" t="str">
        <f ca="true">+IF(OFFSET('Hygiene Data'!$G$13,0,10*ROW('Hygiene Data'!G185))="","",OFFSET('Hygiene Data'!$G$13,0,10*ROW('Hygiene Data'!G185)))</f>
        <v/>
      </c>
      <c r="EA191" s="277" t="str">
        <f ca="true">+IF(OFFSET('Hygiene Data'!$H$11,0,10*ROW('Hygiene Data'!H185))="","",OFFSET('Hygiene Data'!$H$11,0,10*ROW('Hygiene Data'!H185)))</f>
        <v/>
      </c>
      <c r="EB191" s="277" t="str">
        <f ca="true">+IF(OFFSET('Hygiene Data'!$H$12,0,10*ROW('Hygiene Data'!H185))="","",OFFSET('Hygiene Data'!$H$12,0,10*ROW('Hygiene Data'!H185)))</f>
        <v/>
      </c>
      <c r="EC191" s="277" t="str">
        <f ca="true">+IF(OFFSET('Hygiene Data'!$H$13,0,10*ROW('Hygiene Data'!H185))="","",OFFSET('Hygiene Data'!$H$13,0,10*ROW('Hygiene Data'!H185)))</f>
        <v/>
      </c>
      <c r="ED191" s="277" t="str">
        <f ca="true">+IF(OFFSET('Hygiene Data'!$I$11,0,10*ROW('Hygiene Data'!I185))="","",OFFSET('Hygiene Data'!$I$11,0,10*ROW('Hygiene Data'!I185)))</f>
        <v/>
      </c>
      <c r="EE191" s="277" t="str">
        <f ca="true">+IF(OFFSET('Hygiene Data'!$I$12,0,10*ROW('Hygiene Data'!I185))="","",OFFSET('Hygiene Data'!$I$12,0,10*ROW('Hygiene Data'!I185)))</f>
        <v/>
      </c>
      <c r="EF191" s="277"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33" t="str">
        <f t="shared" ca="true" si="2"/>
        <v/>
      </c>
      <c r="D192" s="92"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2"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2"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2"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2"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2"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2"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2"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2"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2"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2"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2"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2"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2"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2"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2"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2"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2"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3"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3"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3"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3"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3"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3"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3"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3"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3"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3"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3"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3"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3"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3"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3"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3"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3"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3"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3"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3"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3"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3"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3"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3"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3"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3"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3"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3"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3"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3"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4"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4"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4"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4"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4"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4"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4"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4"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4"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4"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4"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4"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4"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4"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4"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4"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4"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4"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7"/>
      <c r="BS192" s="277" t="str">
        <f ca="true">+IF(OFFSET('Water Data'!$D$27,0,10*ROW('Water Data'!D186))="","",OFFSET('Water Data'!$D$27,0,10*ROW('Water Data'!D186)))</f>
        <v/>
      </c>
      <c r="BT192" s="277" t="str">
        <f ca="true">+IF(OFFSET('Water Data'!$D$28,0,10*ROW('Water Data'!D186))="","",OFFSET('Water Data'!$D$28,0,10*ROW('Water Data'!D186)))</f>
        <v/>
      </c>
      <c r="BU192" s="277" t="str">
        <f ca="true">+IF(OFFSET('Water Data'!$D$29,0,10*ROW('Water Data'!D186))="","",OFFSET('Water Data'!$D$29,0,10*ROW('Water Data'!D186)))</f>
        <v/>
      </c>
      <c r="BV192" s="277" t="str">
        <f ca="true">+IF(OFFSET('Water Data'!$E$27,0,10*ROW('Water Data'!E186))="","",OFFSET('Water Data'!$E$27,0,10*ROW('Water Data'!E186)))</f>
        <v/>
      </c>
      <c r="BW192" s="277" t="str">
        <f ca="true">+IF(OFFSET('Water Data'!$E$28,0,10*ROW('Water Data'!E186))="","",OFFSET('Water Data'!$E$28,0,10*ROW('Water Data'!E186)))</f>
        <v/>
      </c>
      <c r="BX192" s="277" t="str">
        <f ca="true">+IF(OFFSET('Water Data'!$E$29,0,10*ROW('Water Data'!E186))="","",OFFSET('Water Data'!$E$29,0,10*ROW('Water Data'!E186)))</f>
        <v/>
      </c>
      <c r="BY192" s="277" t="str">
        <f ca="true">+IF(OFFSET('Water Data'!$F$27,0,10*ROW('Water Data'!F186))="","",OFFSET('Water Data'!$F$27,0,10*ROW('Water Data'!F186)))</f>
        <v/>
      </c>
      <c r="BZ192" s="277" t="str">
        <f ca="true">+IF(OFFSET('Water Data'!$F$28,0,10*ROW('Water Data'!F186))="","",OFFSET('Water Data'!$F$28,0,10*ROW('Water Data'!F186)))</f>
        <v/>
      </c>
      <c r="CA192" s="277" t="str">
        <f ca="true">+IF(OFFSET('Water Data'!$F$29,0,10*ROW('Water Data'!F186))="","",OFFSET('Water Data'!$F$29,0,10*ROW('Water Data'!F186)))</f>
        <v/>
      </c>
      <c r="CB192" s="277" t="str">
        <f ca="true">+IF(OFFSET('Water Data'!$G$27,0,10*ROW('Water Data'!G186))="","",OFFSET('Water Data'!$G$27,0,10*ROW('Water Data'!G186)))</f>
        <v/>
      </c>
      <c r="CC192" s="277" t="str">
        <f ca="true">+IF(OFFSET('Water Data'!$G$28,0,10*ROW('Water Data'!G186))="","",OFFSET('Water Data'!$G$28,0,10*ROW('Water Data'!G186)))</f>
        <v/>
      </c>
      <c r="CD192" s="277" t="str">
        <f ca="true">+IF(OFFSET('Water Data'!$G$29,0,10*ROW('Water Data'!G186))="","",OFFSET('Water Data'!$G$29,0,10*ROW('Water Data'!G186)))</f>
        <v/>
      </c>
      <c r="CE192" s="277" t="str">
        <f ca="true">+IF(OFFSET('Water Data'!$H$27,0,10*ROW('Water Data'!H186))="","",OFFSET('Water Data'!$H$27,0,10*ROW('Water Data'!H186)))</f>
        <v/>
      </c>
      <c r="CF192" s="277" t="str">
        <f ca="true">+IF(OFFSET('Water Data'!$H$28,0,10*ROW('Water Data'!H186))="","",OFFSET('Water Data'!$H$28,0,10*ROW('Water Data'!H186)))</f>
        <v/>
      </c>
      <c r="CG192" s="277" t="str">
        <f ca="true">+IF(OFFSET('Water Data'!$H$29,0,10*ROW('Water Data'!H186))="","",OFFSET('Water Data'!$H$29,0,10*ROW('Water Data'!H186)))</f>
        <v/>
      </c>
      <c r="CH192" s="277" t="str">
        <f ca="true">+IF(OFFSET('Water Data'!$I$27,0,10*ROW('Water Data'!I186))="","",OFFSET('Water Data'!$I$27,0,10*ROW('Water Data'!I186)))</f>
        <v/>
      </c>
      <c r="CI192" s="277" t="str">
        <f ca="true">+IF(OFFSET('Water Data'!$I$28,0,10*ROW('Water Data'!I186))="","",OFFSET('Water Data'!$I$28,0,10*ROW('Water Data'!I186)))</f>
        <v/>
      </c>
      <c r="CJ192" s="277" t="str">
        <f ca="true">+IF(OFFSET('Water Data'!$I$29,0,10*ROW('Water Data'!I186))="","",OFFSET('Water Data'!$I$29,0,10*ROW('Water Data'!I186)))</f>
        <v/>
      </c>
      <c r="CK192" s="277" t="str">
        <f ca="true">+IF(OFFSET('Sanitation Data'!$D$28,0,10*ROW('Sanitation Data'!D186))="","",OFFSET('Sanitation Data'!$D$28,0,10*ROW('Sanitation Data'!D186)))</f>
        <v/>
      </c>
      <c r="CL192" s="277" t="str">
        <f ca="true">+IF(OFFSET('Sanitation Data'!$D$29,0,10*ROW('Sanitation Data'!D186))="","",OFFSET('Sanitation Data'!$D$29,0,10*ROW('Sanitation Data'!D186)))</f>
        <v/>
      </c>
      <c r="CM192" s="277" t="str">
        <f ca="true">+IF(OFFSET('Sanitation Data'!$D$30,0,10*ROW('Sanitation Data'!D186))="","",OFFSET('Sanitation Data'!$D$30,0,10*ROW('Sanitation Data'!D186)))</f>
        <v/>
      </c>
      <c r="CN192" s="277" t="str">
        <f ca="true">+IF(OFFSET('Sanitation Data'!$D$31,0,10*ROW('Sanitation Data'!D186))="","",OFFSET('Sanitation Data'!$D$31,0,10*ROW('Sanitation Data'!D186)))</f>
        <v/>
      </c>
      <c r="CO192" s="277" t="str">
        <f ca="true">+IF(OFFSET('Sanitation Data'!$D$32,0,10*ROW('Sanitation Data'!D186))="","",OFFSET('Sanitation Data'!$D$32,0,10*ROW('Sanitation Data'!D186)))</f>
        <v/>
      </c>
      <c r="CP192" s="277" t="str">
        <f ca="true">+IF(OFFSET('Sanitation Data'!$E$28,0,10*ROW('Sanitation Data'!E186))="","",OFFSET('Sanitation Data'!$E$28,0,10*ROW('Sanitation Data'!E186)))</f>
        <v/>
      </c>
      <c r="CQ192" s="277" t="str">
        <f ca="true">+IF(OFFSET('Sanitation Data'!$E$29,0,10*ROW('Sanitation Data'!E186))="","",OFFSET('Sanitation Data'!$E$29,0,10*ROW('Sanitation Data'!E186)))</f>
        <v/>
      </c>
      <c r="CR192" s="277" t="str">
        <f ca="true">+IF(OFFSET('Sanitation Data'!$E$30,0,10*ROW('Sanitation Data'!E186))="","",OFFSET('Sanitation Data'!$E$30,0,10*ROW('Sanitation Data'!E186)))</f>
        <v/>
      </c>
      <c r="CS192" s="277" t="str">
        <f ca="true">+IF(OFFSET('Sanitation Data'!$E$31,0,10*ROW('Sanitation Data'!E186))="","",OFFSET('Sanitation Data'!$E$31,0,10*ROW('Sanitation Data'!E186)))</f>
        <v/>
      </c>
      <c r="CT192" s="277" t="str">
        <f ca="true">+IF(OFFSET('Sanitation Data'!$E$32,0,10*ROW('Sanitation Data'!E186))="","",OFFSET('Sanitation Data'!$E$32,0,10*ROW('Sanitation Data'!E186)))</f>
        <v/>
      </c>
      <c r="CU192" s="277" t="str">
        <f ca="true">+IF(OFFSET('Sanitation Data'!$F$28,0,10*ROW('Sanitation Data'!F186))="","",OFFSET('Sanitation Data'!$F$28,0,10*ROW('Sanitation Data'!F186)))</f>
        <v/>
      </c>
      <c r="CV192" s="277" t="str">
        <f ca="true">+IF(OFFSET('Sanitation Data'!$F$29,0,10*ROW('Sanitation Data'!F186))="","",OFFSET('Sanitation Data'!$F$29,0,10*ROW('Sanitation Data'!F186)))</f>
        <v/>
      </c>
      <c r="CW192" s="277" t="str">
        <f ca="true">+IF(OFFSET('Sanitation Data'!$F$30,0,10*ROW('Sanitation Data'!F186))="","",OFFSET('Sanitation Data'!$F$30,0,10*ROW('Sanitation Data'!F186)))</f>
        <v/>
      </c>
      <c r="CX192" s="277" t="str">
        <f ca="true">+IF(OFFSET('Sanitation Data'!$F$31,0,10*ROW('Sanitation Data'!F186))="","",OFFSET('Sanitation Data'!$F$31,0,10*ROW('Sanitation Data'!F186)))</f>
        <v/>
      </c>
      <c r="CY192" s="277" t="str">
        <f ca="true">+IF(OFFSET('Sanitation Data'!$F$32,0,10*ROW('Sanitation Data'!F186))="","",OFFSET('Sanitation Data'!$F$32,0,10*ROW('Sanitation Data'!F186)))</f>
        <v/>
      </c>
      <c r="CZ192" s="277" t="str">
        <f ca="true">+IF(OFFSET('Sanitation Data'!$G$28,0,10*ROW('Sanitation Data'!G186))="","",OFFSET('Sanitation Data'!$G$28,0,10*ROW('Sanitation Data'!G186)))</f>
        <v/>
      </c>
      <c r="DA192" s="277" t="str">
        <f ca="true">+IF(OFFSET('Sanitation Data'!$G$29,0,10*ROW('Sanitation Data'!G186))="","",OFFSET('Sanitation Data'!$G$29,0,10*ROW('Sanitation Data'!G186)))</f>
        <v/>
      </c>
      <c r="DB192" s="277" t="str">
        <f ca="true">+IF(OFFSET('Sanitation Data'!$G$30,0,10*ROW('Sanitation Data'!G186))="","",OFFSET('Sanitation Data'!$G$30,0,10*ROW('Sanitation Data'!G186)))</f>
        <v/>
      </c>
      <c r="DC192" s="277" t="str">
        <f ca="true">+IF(OFFSET('Sanitation Data'!$G$31,0,10*ROW('Sanitation Data'!G186))="","",OFFSET('Sanitation Data'!$G$31,0,10*ROW('Sanitation Data'!G186)))</f>
        <v/>
      </c>
      <c r="DD192" s="277" t="str">
        <f ca="true">+IF(OFFSET('Sanitation Data'!$G$32,0,10*ROW('Sanitation Data'!G186))="","",OFFSET('Sanitation Data'!$G$32,0,10*ROW('Sanitation Data'!G186)))</f>
        <v/>
      </c>
      <c r="DE192" s="277" t="str">
        <f ca="true">+IF(OFFSET('Sanitation Data'!$H$28,0,10*ROW('Sanitation Data'!H186))="","",OFFSET('Sanitation Data'!$H$28,0,10*ROW('Sanitation Data'!H186)))</f>
        <v/>
      </c>
      <c r="DF192" s="277" t="str">
        <f ca="true">+IF(OFFSET('Sanitation Data'!$H$29,0,10*ROW('Sanitation Data'!H186))="","",OFFSET('Sanitation Data'!$H$29,0,10*ROW('Sanitation Data'!H186)))</f>
        <v/>
      </c>
      <c r="DG192" s="277" t="str">
        <f ca="true">+IF(OFFSET('Sanitation Data'!$H$30,0,10*ROW('Sanitation Data'!H186))="","",OFFSET('Sanitation Data'!$H$30,0,10*ROW('Sanitation Data'!H186)))</f>
        <v/>
      </c>
      <c r="DH192" s="277" t="str">
        <f ca="true">+IF(OFFSET('Sanitation Data'!$H$31,0,10*ROW('Sanitation Data'!H186))="","",OFFSET('Sanitation Data'!$H$31,0,10*ROW('Sanitation Data'!H186)))</f>
        <v/>
      </c>
      <c r="DI192" s="277" t="str">
        <f ca="true">+IF(OFFSET('Sanitation Data'!$H$32,0,10*ROW('Sanitation Data'!H186))="","",OFFSET('Sanitation Data'!$H$32,0,10*ROW('Sanitation Data'!H186)))</f>
        <v/>
      </c>
      <c r="DJ192" s="277" t="str">
        <f ca="true">+IF(OFFSET('Sanitation Data'!$I$28,0,10*ROW('Sanitation Data'!I186))="","",OFFSET('Sanitation Data'!$I$28,0,10*ROW('Sanitation Data'!I186)))</f>
        <v/>
      </c>
      <c r="DK192" s="277" t="str">
        <f ca="true">+IF(OFFSET('Sanitation Data'!$I$29,0,10*ROW('Sanitation Data'!I186))="","",OFFSET('Sanitation Data'!$I$29,0,10*ROW('Sanitation Data'!I186)))</f>
        <v/>
      </c>
      <c r="DL192" s="277" t="str">
        <f ca="true">+IF(OFFSET('Sanitation Data'!$I$30,0,10*ROW('Sanitation Data'!I186))="","",OFFSET('Sanitation Data'!$I$30,0,10*ROW('Sanitation Data'!I186)))</f>
        <v/>
      </c>
      <c r="DM192" s="277" t="str">
        <f ca="true">+IF(OFFSET('Sanitation Data'!$I$31,0,10*ROW('Sanitation Data'!I186))="","",OFFSET('Sanitation Data'!$I$31,0,10*ROW('Sanitation Data'!I186)))</f>
        <v/>
      </c>
      <c r="DN192" s="277" t="str">
        <f ca="true">+IF(OFFSET('Sanitation Data'!$I$32,0,10*ROW('Sanitation Data'!I186))="","",OFFSET('Sanitation Data'!$I$32,0,10*ROW('Sanitation Data'!I186)))</f>
        <v/>
      </c>
      <c r="DO192" s="277" t="str">
        <f ca="true">+IF(OFFSET('Hygiene Data'!$D$11,0,10*ROW('Hygiene Data'!D186))="","",OFFSET('Hygiene Data'!$D$11,0,10*ROW('Hygiene Data'!D186)))</f>
        <v/>
      </c>
      <c r="DP192" s="277" t="str">
        <f ca="true">+IF(OFFSET('Hygiene Data'!$D$12,0,10*ROW('Hygiene Data'!D186))="","",OFFSET('Hygiene Data'!$D$12,0,10*ROW('Hygiene Data'!D186)))</f>
        <v/>
      </c>
      <c r="DQ192" s="277" t="str">
        <f ca="true">+IF(OFFSET('Hygiene Data'!$D$13,0,10*ROW('Hygiene Data'!D186))="","",OFFSET('Hygiene Data'!$D$13,0,10*ROW('Hygiene Data'!D186)))</f>
        <v/>
      </c>
      <c r="DR192" s="277" t="str">
        <f ca="true">+IF(OFFSET('Hygiene Data'!$E$11,0,10*ROW('Hygiene Data'!E186))="","",OFFSET('Hygiene Data'!$E$11,0,10*ROW('Hygiene Data'!E186)))</f>
        <v/>
      </c>
      <c r="DS192" s="277" t="str">
        <f ca="true">+IF(OFFSET('Hygiene Data'!$E$12,0,10*ROW('Hygiene Data'!E186))="","",OFFSET('Hygiene Data'!$E$12,0,10*ROW('Hygiene Data'!E186)))</f>
        <v/>
      </c>
      <c r="DT192" s="277" t="str">
        <f ca="true">+IF(OFFSET('Hygiene Data'!$E$13,0,10*ROW('Hygiene Data'!E186))="","",OFFSET('Hygiene Data'!$E$13,0,10*ROW('Hygiene Data'!E186)))</f>
        <v/>
      </c>
      <c r="DU192" s="277" t="str">
        <f ca="true">+IF(OFFSET('Hygiene Data'!$F$11,0,10*ROW('Hygiene Data'!F186))="","",OFFSET('Hygiene Data'!$F$11,0,10*ROW('Hygiene Data'!F186)))</f>
        <v/>
      </c>
      <c r="DV192" s="277" t="str">
        <f ca="true">+IF(OFFSET('Hygiene Data'!$F$12,0,10*ROW('Hygiene Data'!F186))="","",OFFSET('Hygiene Data'!$F$12,0,10*ROW('Hygiene Data'!F186)))</f>
        <v/>
      </c>
      <c r="DW192" s="277" t="str">
        <f ca="true">+IF(OFFSET('Hygiene Data'!$F$13,0,10*ROW('Hygiene Data'!F186))="","",OFFSET('Hygiene Data'!$F$13,0,10*ROW('Hygiene Data'!F186)))</f>
        <v/>
      </c>
      <c r="DX192" s="277" t="str">
        <f ca="true">+IF(OFFSET('Hygiene Data'!$G$11,0,10*ROW('Hygiene Data'!G186))="","",OFFSET('Hygiene Data'!$G$11,0,10*ROW('Hygiene Data'!G186)))</f>
        <v/>
      </c>
      <c r="DY192" s="277" t="str">
        <f ca="true">+IF(OFFSET('Hygiene Data'!$G$12,0,10*ROW('Hygiene Data'!G186))="","",OFFSET('Hygiene Data'!$G$12,0,10*ROW('Hygiene Data'!G186)))</f>
        <v/>
      </c>
      <c r="DZ192" s="277" t="str">
        <f ca="true">+IF(OFFSET('Hygiene Data'!$G$13,0,10*ROW('Hygiene Data'!G186))="","",OFFSET('Hygiene Data'!$G$13,0,10*ROW('Hygiene Data'!G186)))</f>
        <v/>
      </c>
      <c r="EA192" s="277" t="str">
        <f ca="true">+IF(OFFSET('Hygiene Data'!$H$11,0,10*ROW('Hygiene Data'!H186))="","",OFFSET('Hygiene Data'!$H$11,0,10*ROW('Hygiene Data'!H186)))</f>
        <v/>
      </c>
      <c r="EB192" s="277" t="str">
        <f ca="true">+IF(OFFSET('Hygiene Data'!$H$12,0,10*ROW('Hygiene Data'!H186))="","",OFFSET('Hygiene Data'!$H$12,0,10*ROW('Hygiene Data'!H186)))</f>
        <v/>
      </c>
      <c r="EC192" s="277" t="str">
        <f ca="true">+IF(OFFSET('Hygiene Data'!$H$13,0,10*ROW('Hygiene Data'!H186))="","",OFFSET('Hygiene Data'!$H$13,0,10*ROW('Hygiene Data'!H186)))</f>
        <v/>
      </c>
      <c r="ED192" s="277" t="str">
        <f ca="true">+IF(OFFSET('Hygiene Data'!$I$11,0,10*ROW('Hygiene Data'!I186))="","",OFFSET('Hygiene Data'!$I$11,0,10*ROW('Hygiene Data'!I186)))</f>
        <v/>
      </c>
      <c r="EE192" s="277" t="str">
        <f ca="true">+IF(OFFSET('Hygiene Data'!$I$12,0,10*ROW('Hygiene Data'!I186))="","",OFFSET('Hygiene Data'!$I$12,0,10*ROW('Hygiene Data'!I186)))</f>
        <v/>
      </c>
      <c r="EF192" s="277"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33" t="str">
        <f t="shared" ca="true" si="2"/>
        <v/>
      </c>
      <c r="D193" s="92"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2"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2"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2"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2"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2"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2"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2"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2"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2"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2"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2"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2"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2"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2"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2"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2"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2"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3"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3"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3"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3"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3"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3"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3"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3"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3"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3"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3"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3"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3"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3"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3"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3"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3"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3"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3"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3"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3"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3"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3"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3"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3"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3"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3"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3"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3"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3"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4"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4"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4"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4"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4"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4"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4"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4"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4"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4"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4"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4"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4"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4"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4"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4"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4"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4"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7"/>
      <c r="BS193" s="277" t="str">
        <f ca="true">+IF(OFFSET('Water Data'!$D$27,0,10*ROW('Water Data'!D187))="","",OFFSET('Water Data'!$D$27,0,10*ROW('Water Data'!D187)))</f>
        <v/>
      </c>
      <c r="BT193" s="277" t="str">
        <f ca="true">+IF(OFFSET('Water Data'!$D$28,0,10*ROW('Water Data'!D187))="","",OFFSET('Water Data'!$D$28,0,10*ROW('Water Data'!D187)))</f>
        <v/>
      </c>
      <c r="BU193" s="277" t="str">
        <f ca="true">+IF(OFFSET('Water Data'!$D$29,0,10*ROW('Water Data'!D187))="","",OFFSET('Water Data'!$D$29,0,10*ROW('Water Data'!D187)))</f>
        <v/>
      </c>
      <c r="BV193" s="277" t="str">
        <f ca="true">+IF(OFFSET('Water Data'!$E$27,0,10*ROW('Water Data'!E187))="","",OFFSET('Water Data'!$E$27,0,10*ROW('Water Data'!E187)))</f>
        <v/>
      </c>
      <c r="BW193" s="277" t="str">
        <f ca="true">+IF(OFFSET('Water Data'!$E$28,0,10*ROW('Water Data'!E187))="","",OFFSET('Water Data'!$E$28,0,10*ROW('Water Data'!E187)))</f>
        <v/>
      </c>
      <c r="BX193" s="277" t="str">
        <f ca="true">+IF(OFFSET('Water Data'!$E$29,0,10*ROW('Water Data'!E187))="","",OFFSET('Water Data'!$E$29,0,10*ROW('Water Data'!E187)))</f>
        <v/>
      </c>
      <c r="BY193" s="277" t="str">
        <f ca="true">+IF(OFFSET('Water Data'!$F$27,0,10*ROW('Water Data'!F187))="","",OFFSET('Water Data'!$F$27,0,10*ROW('Water Data'!F187)))</f>
        <v/>
      </c>
      <c r="BZ193" s="277" t="str">
        <f ca="true">+IF(OFFSET('Water Data'!$F$28,0,10*ROW('Water Data'!F187))="","",OFFSET('Water Data'!$F$28,0,10*ROW('Water Data'!F187)))</f>
        <v/>
      </c>
      <c r="CA193" s="277" t="str">
        <f ca="true">+IF(OFFSET('Water Data'!$F$29,0,10*ROW('Water Data'!F187))="","",OFFSET('Water Data'!$F$29,0,10*ROW('Water Data'!F187)))</f>
        <v/>
      </c>
      <c r="CB193" s="277" t="str">
        <f ca="true">+IF(OFFSET('Water Data'!$G$27,0,10*ROW('Water Data'!G187))="","",OFFSET('Water Data'!$G$27,0,10*ROW('Water Data'!G187)))</f>
        <v/>
      </c>
      <c r="CC193" s="277" t="str">
        <f ca="true">+IF(OFFSET('Water Data'!$G$28,0,10*ROW('Water Data'!G187))="","",OFFSET('Water Data'!$G$28,0,10*ROW('Water Data'!G187)))</f>
        <v/>
      </c>
      <c r="CD193" s="277" t="str">
        <f ca="true">+IF(OFFSET('Water Data'!$G$29,0,10*ROW('Water Data'!G187))="","",OFFSET('Water Data'!$G$29,0,10*ROW('Water Data'!G187)))</f>
        <v/>
      </c>
      <c r="CE193" s="277" t="str">
        <f ca="true">+IF(OFFSET('Water Data'!$H$27,0,10*ROW('Water Data'!H187))="","",OFFSET('Water Data'!$H$27,0,10*ROW('Water Data'!H187)))</f>
        <v/>
      </c>
      <c r="CF193" s="277" t="str">
        <f ca="true">+IF(OFFSET('Water Data'!$H$28,0,10*ROW('Water Data'!H187))="","",OFFSET('Water Data'!$H$28,0,10*ROW('Water Data'!H187)))</f>
        <v/>
      </c>
      <c r="CG193" s="277" t="str">
        <f ca="true">+IF(OFFSET('Water Data'!$H$29,0,10*ROW('Water Data'!H187))="","",OFFSET('Water Data'!$H$29,0,10*ROW('Water Data'!H187)))</f>
        <v/>
      </c>
      <c r="CH193" s="277" t="str">
        <f ca="true">+IF(OFFSET('Water Data'!$I$27,0,10*ROW('Water Data'!I187))="","",OFFSET('Water Data'!$I$27,0,10*ROW('Water Data'!I187)))</f>
        <v/>
      </c>
      <c r="CI193" s="277" t="str">
        <f ca="true">+IF(OFFSET('Water Data'!$I$28,0,10*ROW('Water Data'!I187))="","",OFFSET('Water Data'!$I$28,0,10*ROW('Water Data'!I187)))</f>
        <v/>
      </c>
      <c r="CJ193" s="277" t="str">
        <f ca="true">+IF(OFFSET('Water Data'!$I$29,0,10*ROW('Water Data'!I187))="","",OFFSET('Water Data'!$I$29,0,10*ROW('Water Data'!I187)))</f>
        <v/>
      </c>
      <c r="CK193" s="277" t="str">
        <f ca="true">+IF(OFFSET('Sanitation Data'!$D$28,0,10*ROW('Sanitation Data'!D187))="","",OFFSET('Sanitation Data'!$D$28,0,10*ROW('Sanitation Data'!D187)))</f>
        <v/>
      </c>
      <c r="CL193" s="277" t="str">
        <f ca="true">+IF(OFFSET('Sanitation Data'!$D$29,0,10*ROW('Sanitation Data'!D187))="","",OFFSET('Sanitation Data'!$D$29,0,10*ROW('Sanitation Data'!D187)))</f>
        <v/>
      </c>
      <c r="CM193" s="277" t="str">
        <f ca="true">+IF(OFFSET('Sanitation Data'!$D$30,0,10*ROW('Sanitation Data'!D187))="","",OFFSET('Sanitation Data'!$D$30,0,10*ROW('Sanitation Data'!D187)))</f>
        <v/>
      </c>
      <c r="CN193" s="277" t="str">
        <f ca="true">+IF(OFFSET('Sanitation Data'!$D$31,0,10*ROW('Sanitation Data'!D187))="","",OFFSET('Sanitation Data'!$D$31,0,10*ROW('Sanitation Data'!D187)))</f>
        <v/>
      </c>
      <c r="CO193" s="277" t="str">
        <f ca="true">+IF(OFFSET('Sanitation Data'!$D$32,0,10*ROW('Sanitation Data'!D187))="","",OFFSET('Sanitation Data'!$D$32,0,10*ROW('Sanitation Data'!D187)))</f>
        <v/>
      </c>
      <c r="CP193" s="277" t="str">
        <f ca="true">+IF(OFFSET('Sanitation Data'!$E$28,0,10*ROW('Sanitation Data'!E187))="","",OFFSET('Sanitation Data'!$E$28,0,10*ROW('Sanitation Data'!E187)))</f>
        <v/>
      </c>
      <c r="CQ193" s="277" t="str">
        <f ca="true">+IF(OFFSET('Sanitation Data'!$E$29,0,10*ROW('Sanitation Data'!E187))="","",OFFSET('Sanitation Data'!$E$29,0,10*ROW('Sanitation Data'!E187)))</f>
        <v/>
      </c>
      <c r="CR193" s="277" t="str">
        <f ca="true">+IF(OFFSET('Sanitation Data'!$E$30,0,10*ROW('Sanitation Data'!E187))="","",OFFSET('Sanitation Data'!$E$30,0,10*ROW('Sanitation Data'!E187)))</f>
        <v/>
      </c>
      <c r="CS193" s="277" t="str">
        <f ca="true">+IF(OFFSET('Sanitation Data'!$E$31,0,10*ROW('Sanitation Data'!E187))="","",OFFSET('Sanitation Data'!$E$31,0,10*ROW('Sanitation Data'!E187)))</f>
        <v/>
      </c>
      <c r="CT193" s="277" t="str">
        <f ca="true">+IF(OFFSET('Sanitation Data'!$E$32,0,10*ROW('Sanitation Data'!E187))="","",OFFSET('Sanitation Data'!$E$32,0,10*ROW('Sanitation Data'!E187)))</f>
        <v/>
      </c>
      <c r="CU193" s="277" t="str">
        <f ca="true">+IF(OFFSET('Sanitation Data'!$F$28,0,10*ROW('Sanitation Data'!F187))="","",OFFSET('Sanitation Data'!$F$28,0,10*ROW('Sanitation Data'!F187)))</f>
        <v/>
      </c>
      <c r="CV193" s="277" t="str">
        <f ca="true">+IF(OFFSET('Sanitation Data'!$F$29,0,10*ROW('Sanitation Data'!F187))="","",OFFSET('Sanitation Data'!$F$29,0,10*ROW('Sanitation Data'!F187)))</f>
        <v/>
      </c>
      <c r="CW193" s="277" t="str">
        <f ca="true">+IF(OFFSET('Sanitation Data'!$F$30,0,10*ROW('Sanitation Data'!F187))="","",OFFSET('Sanitation Data'!$F$30,0,10*ROW('Sanitation Data'!F187)))</f>
        <v/>
      </c>
      <c r="CX193" s="277" t="str">
        <f ca="true">+IF(OFFSET('Sanitation Data'!$F$31,0,10*ROW('Sanitation Data'!F187))="","",OFFSET('Sanitation Data'!$F$31,0,10*ROW('Sanitation Data'!F187)))</f>
        <v/>
      </c>
      <c r="CY193" s="277" t="str">
        <f ca="true">+IF(OFFSET('Sanitation Data'!$F$32,0,10*ROW('Sanitation Data'!F187))="","",OFFSET('Sanitation Data'!$F$32,0,10*ROW('Sanitation Data'!F187)))</f>
        <v/>
      </c>
      <c r="CZ193" s="277" t="str">
        <f ca="true">+IF(OFFSET('Sanitation Data'!$G$28,0,10*ROW('Sanitation Data'!G187))="","",OFFSET('Sanitation Data'!$G$28,0,10*ROW('Sanitation Data'!G187)))</f>
        <v/>
      </c>
      <c r="DA193" s="277" t="str">
        <f ca="true">+IF(OFFSET('Sanitation Data'!$G$29,0,10*ROW('Sanitation Data'!G187))="","",OFFSET('Sanitation Data'!$G$29,0,10*ROW('Sanitation Data'!G187)))</f>
        <v/>
      </c>
      <c r="DB193" s="277" t="str">
        <f ca="true">+IF(OFFSET('Sanitation Data'!$G$30,0,10*ROW('Sanitation Data'!G187))="","",OFFSET('Sanitation Data'!$G$30,0,10*ROW('Sanitation Data'!G187)))</f>
        <v/>
      </c>
      <c r="DC193" s="277" t="str">
        <f ca="true">+IF(OFFSET('Sanitation Data'!$G$31,0,10*ROW('Sanitation Data'!G187))="","",OFFSET('Sanitation Data'!$G$31,0,10*ROW('Sanitation Data'!G187)))</f>
        <v/>
      </c>
      <c r="DD193" s="277" t="str">
        <f ca="true">+IF(OFFSET('Sanitation Data'!$G$32,0,10*ROW('Sanitation Data'!G187))="","",OFFSET('Sanitation Data'!$G$32,0,10*ROW('Sanitation Data'!G187)))</f>
        <v/>
      </c>
      <c r="DE193" s="277" t="str">
        <f ca="true">+IF(OFFSET('Sanitation Data'!$H$28,0,10*ROW('Sanitation Data'!H187))="","",OFFSET('Sanitation Data'!$H$28,0,10*ROW('Sanitation Data'!H187)))</f>
        <v/>
      </c>
      <c r="DF193" s="277" t="str">
        <f ca="true">+IF(OFFSET('Sanitation Data'!$H$29,0,10*ROW('Sanitation Data'!H187))="","",OFFSET('Sanitation Data'!$H$29,0,10*ROW('Sanitation Data'!H187)))</f>
        <v/>
      </c>
      <c r="DG193" s="277" t="str">
        <f ca="true">+IF(OFFSET('Sanitation Data'!$H$30,0,10*ROW('Sanitation Data'!H187))="","",OFFSET('Sanitation Data'!$H$30,0,10*ROW('Sanitation Data'!H187)))</f>
        <v/>
      </c>
      <c r="DH193" s="277" t="str">
        <f ca="true">+IF(OFFSET('Sanitation Data'!$H$31,0,10*ROW('Sanitation Data'!H187))="","",OFFSET('Sanitation Data'!$H$31,0,10*ROW('Sanitation Data'!H187)))</f>
        <v/>
      </c>
      <c r="DI193" s="277" t="str">
        <f ca="true">+IF(OFFSET('Sanitation Data'!$H$32,0,10*ROW('Sanitation Data'!H187))="","",OFFSET('Sanitation Data'!$H$32,0,10*ROW('Sanitation Data'!H187)))</f>
        <v/>
      </c>
      <c r="DJ193" s="277" t="str">
        <f ca="true">+IF(OFFSET('Sanitation Data'!$I$28,0,10*ROW('Sanitation Data'!I187))="","",OFFSET('Sanitation Data'!$I$28,0,10*ROW('Sanitation Data'!I187)))</f>
        <v/>
      </c>
      <c r="DK193" s="277" t="str">
        <f ca="true">+IF(OFFSET('Sanitation Data'!$I$29,0,10*ROW('Sanitation Data'!I187))="","",OFFSET('Sanitation Data'!$I$29,0,10*ROW('Sanitation Data'!I187)))</f>
        <v/>
      </c>
      <c r="DL193" s="277" t="str">
        <f ca="true">+IF(OFFSET('Sanitation Data'!$I$30,0,10*ROW('Sanitation Data'!I187))="","",OFFSET('Sanitation Data'!$I$30,0,10*ROW('Sanitation Data'!I187)))</f>
        <v/>
      </c>
      <c r="DM193" s="277" t="str">
        <f ca="true">+IF(OFFSET('Sanitation Data'!$I$31,0,10*ROW('Sanitation Data'!I187))="","",OFFSET('Sanitation Data'!$I$31,0,10*ROW('Sanitation Data'!I187)))</f>
        <v/>
      </c>
      <c r="DN193" s="277" t="str">
        <f ca="true">+IF(OFFSET('Sanitation Data'!$I$32,0,10*ROW('Sanitation Data'!I187))="","",OFFSET('Sanitation Data'!$I$32,0,10*ROW('Sanitation Data'!I187)))</f>
        <v/>
      </c>
      <c r="DO193" s="277" t="str">
        <f ca="true">+IF(OFFSET('Hygiene Data'!$D$11,0,10*ROW('Hygiene Data'!D187))="","",OFFSET('Hygiene Data'!$D$11,0,10*ROW('Hygiene Data'!D187)))</f>
        <v/>
      </c>
      <c r="DP193" s="277" t="str">
        <f ca="true">+IF(OFFSET('Hygiene Data'!$D$12,0,10*ROW('Hygiene Data'!D187))="","",OFFSET('Hygiene Data'!$D$12,0,10*ROW('Hygiene Data'!D187)))</f>
        <v/>
      </c>
      <c r="DQ193" s="277" t="str">
        <f ca="true">+IF(OFFSET('Hygiene Data'!$D$13,0,10*ROW('Hygiene Data'!D187))="","",OFFSET('Hygiene Data'!$D$13,0,10*ROW('Hygiene Data'!D187)))</f>
        <v/>
      </c>
      <c r="DR193" s="277" t="str">
        <f ca="true">+IF(OFFSET('Hygiene Data'!$E$11,0,10*ROW('Hygiene Data'!E187))="","",OFFSET('Hygiene Data'!$E$11,0,10*ROW('Hygiene Data'!E187)))</f>
        <v/>
      </c>
      <c r="DS193" s="277" t="str">
        <f ca="true">+IF(OFFSET('Hygiene Data'!$E$12,0,10*ROW('Hygiene Data'!E187))="","",OFFSET('Hygiene Data'!$E$12,0,10*ROW('Hygiene Data'!E187)))</f>
        <v/>
      </c>
      <c r="DT193" s="277" t="str">
        <f ca="true">+IF(OFFSET('Hygiene Data'!$E$13,0,10*ROW('Hygiene Data'!E187))="","",OFFSET('Hygiene Data'!$E$13,0,10*ROW('Hygiene Data'!E187)))</f>
        <v/>
      </c>
      <c r="DU193" s="277" t="str">
        <f ca="true">+IF(OFFSET('Hygiene Data'!$F$11,0,10*ROW('Hygiene Data'!F187))="","",OFFSET('Hygiene Data'!$F$11,0,10*ROW('Hygiene Data'!F187)))</f>
        <v/>
      </c>
      <c r="DV193" s="277" t="str">
        <f ca="true">+IF(OFFSET('Hygiene Data'!$F$12,0,10*ROW('Hygiene Data'!F187))="","",OFFSET('Hygiene Data'!$F$12,0,10*ROW('Hygiene Data'!F187)))</f>
        <v/>
      </c>
      <c r="DW193" s="277" t="str">
        <f ca="true">+IF(OFFSET('Hygiene Data'!$F$13,0,10*ROW('Hygiene Data'!F187))="","",OFFSET('Hygiene Data'!$F$13,0,10*ROW('Hygiene Data'!F187)))</f>
        <v/>
      </c>
      <c r="DX193" s="277" t="str">
        <f ca="true">+IF(OFFSET('Hygiene Data'!$G$11,0,10*ROW('Hygiene Data'!G187))="","",OFFSET('Hygiene Data'!$G$11,0,10*ROW('Hygiene Data'!G187)))</f>
        <v/>
      </c>
      <c r="DY193" s="277" t="str">
        <f ca="true">+IF(OFFSET('Hygiene Data'!$G$12,0,10*ROW('Hygiene Data'!G187))="","",OFFSET('Hygiene Data'!$G$12,0,10*ROW('Hygiene Data'!G187)))</f>
        <v/>
      </c>
      <c r="DZ193" s="277" t="str">
        <f ca="true">+IF(OFFSET('Hygiene Data'!$G$13,0,10*ROW('Hygiene Data'!G187))="","",OFFSET('Hygiene Data'!$G$13,0,10*ROW('Hygiene Data'!G187)))</f>
        <v/>
      </c>
      <c r="EA193" s="277" t="str">
        <f ca="true">+IF(OFFSET('Hygiene Data'!$H$11,0,10*ROW('Hygiene Data'!H187))="","",OFFSET('Hygiene Data'!$H$11,0,10*ROW('Hygiene Data'!H187)))</f>
        <v/>
      </c>
      <c r="EB193" s="277" t="str">
        <f ca="true">+IF(OFFSET('Hygiene Data'!$H$12,0,10*ROW('Hygiene Data'!H187))="","",OFFSET('Hygiene Data'!$H$12,0,10*ROW('Hygiene Data'!H187)))</f>
        <v/>
      </c>
      <c r="EC193" s="277" t="str">
        <f ca="true">+IF(OFFSET('Hygiene Data'!$H$13,0,10*ROW('Hygiene Data'!H187))="","",OFFSET('Hygiene Data'!$H$13,0,10*ROW('Hygiene Data'!H187)))</f>
        <v/>
      </c>
      <c r="ED193" s="277" t="str">
        <f ca="true">+IF(OFFSET('Hygiene Data'!$I$11,0,10*ROW('Hygiene Data'!I187))="","",OFFSET('Hygiene Data'!$I$11,0,10*ROW('Hygiene Data'!I187)))</f>
        <v/>
      </c>
      <c r="EE193" s="277" t="str">
        <f ca="true">+IF(OFFSET('Hygiene Data'!$I$12,0,10*ROW('Hygiene Data'!I187))="","",OFFSET('Hygiene Data'!$I$12,0,10*ROW('Hygiene Data'!I187)))</f>
        <v/>
      </c>
      <c r="EF193" s="277"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33" t="str">
        <f t="shared" ca="true" si="2"/>
        <v/>
      </c>
      <c r="D194" s="92"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2"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2"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2"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2"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2"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2"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2"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2"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2"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2"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2"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2"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2"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2"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2"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2"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2"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3"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3"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3"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3"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3"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3"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3"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3"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3"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3"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3"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3"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3"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3"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3"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3"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3"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3"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3"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3"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3"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3"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3"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3"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3"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3"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3"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3"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3"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3"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4"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4"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4"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4"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4"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4"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4"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4"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4"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4"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4"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4"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4"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4"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4"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4"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4"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4"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7"/>
      <c r="BS194" s="277" t="str">
        <f ca="true">+IF(OFFSET('Water Data'!$D$27,0,10*ROW('Water Data'!D188))="","",OFFSET('Water Data'!$D$27,0,10*ROW('Water Data'!D188)))</f>
        <v/>
      </c>
      <c r="BT194" s="277" t="str">
        <f ca="true">+IF(OFFSET('Water Data'!$D$28,0,10*ROW('Water Data'!D188))="","",OFFSET('Water Data'!$D$28,0,10*ROW('Water Data'!D188)))</f>
        <v/>
      </c>
      <c r="BU194" s="277" t="str">
        <f ca="true">+IF(OFFSET('Water Data'!$D$29,0,10*ROW('Water Data'!D188))="","",OFFSET('Water Data'!$D$29,0,10*ROW('Water Data'!D188)))</f>
        <v/>
      </c>
      <c r="BV194" s="277" t="str">
        <f ca="true">+IF(OFFSET('Water Data'!$E$27,0,10*ROW('Water Data'!E188))="","",OFFSET('Water Data'!$E$27,0,10*ROW('Water Data'!E188)))</f>
        <v/>
      </c>
      <c r="BW194" s="277" t="str">
        <f ca="true">+IF(OFFSET('Water Data'!$E$28,0,10*ROW('Water Data'!E188))="","",OFFSET('Water Data'!$E$28,0,10*ROW('Water Data'!E188)))</f>
        <v/>
      </c>
      <c r="BX194" s="277" t="str">
        <f ca="true">+IF(OFFSET('Water Data'!$E$29,0,10*ROW('Water Data'!E188))="","",OFFSET('Water Data'!$E$29,0,10*ROW('Water Data'!E188)))</f>
        <v/>
      </c>
      <c r="BY194" s="277" t="str">
        <f ca="true">+IF(OFFSET('Water Data'!$F$27,0,10*ROW('Water Data'!F188))="","",OFFSET('Water Data'!$F$27,0,10*ROW('Water Data'!F188)))</f>
        <v/>
      </c>
      <c r="BZ194" s="277" t="str">
        <f ca="true">+IF(OFFSET('Water Data'!$F$28,0,10*ROW('Water Data'!F188))="","",OFFSET('Water Data'!$F$28,0,10*ROW('Water Data'!F188)))</f>
        <v/>
      </c>
      <c r="CA194" s="277" t="str">
        <f ca="true">+IF(OFFSET('Water Data'!$F$29,0,10*ROW('Water Data'!F188))="","",OFFSET('Water Data'!$F$29,0,10*ROW('Water Data'!F188)))</f>
        <v/>
      </c>
      <c r="CB194" s="277" t="str">
        <f ca="true">+IF(OFFSET('Water Data'!$G$27,0,10*ROW('Water Data'!G188))="","",OFFSET('Water Data'!$G$27,0,10*ROW('Water Data'!G188)))</f>
        <v/>
      </c>
      <c r="CC194" s="277" t="str">
        <f ca="true">+IF(OFFSET('Water Data'!$G$28,0,10*ROW('Water Data'!G188))="","",OFFSET('Water Data'!$G$28,0,10*ROW('Water Data'!G188)))</f>
        <v/>
      </c>
      <c r="CD194" s="277" t="str">
        <f ca="true">+IF(OFFSET('Water Data'!$G$29,0,10*ROW('Water Data'!G188))="","",OFFSET('Water Data'!$G$29,0,10*ROW('Water Data'!G188)))</f>
        <v/>
      </c>
      <c r="CE194" s="277" t="str">
        <f ca="true">+IF(OFFSET('Water Data'!$H$27,0,10*ROW('Water Data'!H188))="","",OFFSET('Water Data'!$H$27,0,10*ROW('Water Data'!H188)))</f>
        <v/>
      </c>
      <c r="CF194" s="277" t="str">
        <f ca="true">+IF(OFFSET('Water Data'!$H$28,0,10*ROW('Water Data'!H188))="","",OFFSET('Water Data'!$H$28,0,10*ROW('Water Data'!H188)))</f>
        <v/>
      </c>
      <c r="CG194" s="277" t="str">
        <f ca="true">+IF(OFFSET('Water Data'!$H$29,0,10*ROW('Water Data'!H188))="","",OFFSET('Water Data'!$H$29,0,10*ROW('Water Data'!H188)))</f>
        <v/>
      </c>
      <c r="CH194" s="277" t="str">
        <f ca="true">+IF(OFFSET('Water Data'!$I$27,0,10*ROW('Water Data'!I188))="","",OFFSET('Water Data'!$I$27,0,10*ROW('Water Data'!I188)))</f>
        <v/>
      </c>
      <c r="CI194" s="277" t="str">
        <f ca="true">+IF(OFFSET('Water Data'!$I$28,0,10*ROW('Water Data'!I188))="","",OFFSET('Water Data'!$I$28,0,10*ROW('Water Data'!I188)))</f>
        <v/>
      </c>
      <c r="CJ194" s="277" t="str">
        <f ca="true">+IF(OFFSET('Water Data'!$I$29,0,10*ROW('Water Data'!I188))="","",OFFSET('Water Data'!$I$29,0,10*ROW('Water Data'!I188)))</f>
        <v/>
      </c>
      <c r="CK194" s="277" t="str">
        <f ca="true">+IF(OFFSET('Sanitation Data'!$D$28,0,10*ROW('Sanitation Data'!D188))="","",OFFSET('Sanitation Data'!$D$28,0,10*ROW('Sanitation Data'!D188)))</f>
        <v/>
      </c>
      <c r="CL194" s="277" t="str">
        <f ca="true">+IF(OFFSET('Sanitation Data'!$D$29,0,10*ROW('Sanitation Data'!D188))="","",OFFSET('Sanitation Data'!$D$29,0,10*ROW('Sanitation Data'!D188)))</f>
        <v/>
      </c>
      <c r="CM194" s="277" t="str">
        <f ca="true">+IF(OFFSET('Sanitation Data'!$D$30,0,10*ROW('Sanitation Data'!D188))="","",OFFSET('Sanitation Data'!$D$30,0,10*ROW('Sanitation Data'!D188)))</f>
        <v/>
      </c>
      <c r="CN194" s="277" t="str">
        <f ca="true">+IF(OFFSET('Sanitation Data'!$D$31,0,10*ROW('Sanitation Data'!D188))="","",OFFSET('Sanitation Data'!$D$31,0,10*ROW('Sanitation Data'!D188)))</f>
        <v/>
      </c>
      <c r="CO194" s="277" t="str">
        <f ca="true">+IF(OFFSET('Sanitation Data'!$D$32,0,10*ROW('Sanitation Data'!D188))="","",OFFSET('Sanitation Data'!$D$32,0,10*ROW('Sanitation Data'!D188)))</f>
        <v/>
      </c>
      <c r="CP194" s="277" t="str">
        <f ca="true">+IF(OFFSET('Sanitation Data'!$E$28,0,10*ROW('Sanitation Data'!E188))="","",OFFSET('Sanitation Data'!$E$28,0,10*ROW('Sanitation Data'!E188)))</f>
        <v/>
      </c>
      <c r="CQ194" s="277" t="str">
        <f ca="true">+IF(OFFSET('Sanitation Data'!$E$29,0,10*ROW('Sanitation Data'!E188))="","",OFFSET('Sanitation Data'!$E$29,0,10*ROW('Sanitation Data'!E188)))</f>
        <v/>
      </c>
      <c r="CR194" s="277" t="str">
        <f ca="true">+IF(OFFSET('Sanitation Data'!$E$30,0,10*ROW('Sanitation Data'!E188))="","",OFFSET('Sanitation Data'!$E$30,0,10*ROW('Sanitation Data'!E188)))</f>
        <v/>
      </c>
      <c r="CS194" s="277" t="str">
        <f ca="true">+IF(OFFSET('Sanitation Data'!$E$31,0,10*ROW('Sanitation Data'!E188))="","",OFFSET('Sanitation Data'!$E$31,0,10*ROW('Sanitation Data'!E188)))</f>
        <v/>
      </c>
      <c r="CT194" s="277" t="str">
        <f ca="true">+IF(OFFSET('Sanitation Data'!$E$32,0,10*ROW('Sanitation Data'!E188))="","",OFFSET('Sanitation Data'!$E$32,0,10*ROW('Sanitation Data'!E188)))</f>
        <v/>
      </c>
      <c r="CU194" s="277" t="str">
        <f ca="true">+IF(OFFSET('Sanitation Data'!$F$28,0,10*ROW('Sanitation Data'!F188))="","",OFFSET('Sanitation Data'!$F$28,0,10*ROW('Sanitation Data'!F188)))</f>
        <v/>
      </c>
      <c r="CV194" s="277" t="str">
        <f ca="true">+IF(OFFSET('Sanitation Data'!$F$29,0,10*ROW('Sanitation Data'!F188))="","",OFFSET('Sanitation Data'!$F$29,0,10*ROW('Sanitation Data'!F188)))</f>
        <v/>
      </c>
      <c r="CW194" s="277" t="str">
        <f ca="true">+IF(OFFSET('Sanitation Data'!$F$30,0,10*ROW('Sanitation Data'!F188))="","",OFFSET('Sanitation Data'!$F$30,0,10*ROW('Sanitation Data'!F188)))</f>
        <v/>
      </c>
      <c r="CX194" s="277" t="str">
        <f ca="true">+IF(OFFSET('Sanitation Data'!$F$31,0,10*ROW('Sanitation Data'!F188))="","",OFFSET('Sanitation Data'!$F$31,0,10*ROW('Sanitation Data'!F188)))</f>
        <v/>
      </c>
      <c r="CY194" s="277" t="str">
        <f ca="true">+IF(OFFSET('Sanitation Data'!$F$32,0,10*ROW('Sanitation Data'!F188))="","",OFFSET('Sanitation Data'!$F$32,0,10*ROW('Sanitation Data'!F188)))</f>
        <v/>
      </c>
      <c r="CZ194" s="277" t="str">
        <f ca="true">+IF(OFFSET('Sanitation Data'!$G$28,0,10*ROW('Sanitation Data'!G188))="","",OFFSET('Sanitation Data'!$G$28,0,10*ROW('Sanitation Data'!G188)))</f>
        <v/>
      </c>
      <c r="DA194" s="277" t="str">
        <f ca="true">+IF(OFFSET('Sanitation Data'!$G$29,0,10*ROW('Sanitation Data'!G188))="","",OFFSET('Sanitation Data'!$G$29,0,10*ROW('Sanitation Data'!G188)))</f>
        <v/>
      </c>
      <c r="DB194" s="277" t="str">
        <f ca="true">+IF(OFFSET('Sanitation Data'!$G$30,0,10*ROW('Sanitation Data'!G188))="","",OFFSET('Sanitation Data'!$G$30,0,10*ROW('Sanitation Data'!G188)))</f>
        <v/>
      </c>
      <c r="DC194" s="277" t="str">
        <f ca="true">+IF(OFFSET('Sanitation Data'!$G$31,0,10*ROW('Sanitation Data'!G188))="","",OFFSET('Sanitation Data'!$G$31,0,10*ROW('Sanitation Data'!G188)))</f>
        <v/>
      </c>
      <c r="DD194" s="277" t="str">
        <f ca="true">+IF(OFFSET('Sanitation Data'!$G$32,0,10*ROW('Sanitation Data'!G188))="","",OFFSET('Sanitation Data'!$G$32,0,10*ROW('Sanitation Data'!G188)))</f>
        <v/>
      </c>
      <c r="DE194" s="277" t="str">
        <f ca="true">+IF(OFFSET('Sanitation Data'!$H$28,0,10*ROW('Sanitation Data'!H188))="","",OFFSET('Sanitation Data'!$H$28,0,10*ROW('Sanitation Data'!H188)))</f>
        <v/>
      </c>
      <c r="DF194" s="277" t="str">
        <f ca="true">+IF(OFFSET('Sanitation Data'!$H$29,0,10*ROW('Sanitation Data'!H188))="","",OFFSET('Sanitation Data'!$H$29,0,10*ROW('Sanitation Data'!H188)))</f>
        <v/>
      </c>
      <c r="DG194" s="277" t="str">
        <f ca="true">+IF(OFFSET('Sanitation Data'!$H$30,0,10*ROW('Sanitation Data'!H188))="","",OFFSET('Sanitation Data'!$H$30,0,10*ROW('Sanitation Data'!H188)))</f>
        <v/>
      </c>
      <c r="DH194" s="277" t="str">
        <f ca="true">+IF(OFFSET('Sanitation Data'!$H$31,0,10*ROW('Sanitation Data'!H188))="","",OFFSET('Sanitation Data'!$H$31,0,10*ROW('Sanitation Data'!H188)))</f>
        <v/>
      </c>
      <c r="DI194" s="277" t="str">
        <f ca="true">+IF(OFFSET('Sanitation Data'!$H$32,0,10*ROW('Sanitation Data'!H188))="","",OFFSET('Sanitation Data'!$H$32,0,10*ROW('Sanitation Data'!H188)))</f>
        <v/>
      </c>
      <c r="DJ194" s="277" t="str">
        <f ca="true">+IF(OFFSET('Sanitation Data'!$I$28,0,10*ROW('Sanitation Data'!I188))="","",OFFSET('Sanitation Data'!$I$28,0,10*ROW('Sanitation Data'!I188)))</f>
        <v/>
      </c>
      <c r="DK194" s="277" t="str">
        <f ca="true">+IF(OFFSET('Sanitation Data'!$I$29,0,10*ROW('Sanitation Data'!I188))="","",OFFSET('Sanitation Data'!$I$29,0,10*ROW('Sanitation Data'!I188)))</f>
        <v/>
      </c>
      <c r="DL194" s="277" t="str">
        <f ca="true">+IF(OFFSET('Sanitation Data'!$I$30,0,10*ROW('Sanitation Data'!I188))="","",OFFSET('Sanitation Data'!$I$30,0,10*ROW('Sanitation Data'!I188)))</f>
        <v/>
      </c>
      <c r="DM194" s="277" t="str">
        <f ca="true">+IF(OFFSET('Sanitation Data'!$I$31,0,10*ROW('Sanitation Data'!I188))="","",OFFSET('Sanitation Data'!$I$31,0,10*ROW('Sanitation Data'!I188)))</f>
        <v/>
      </c>
      <c r="DN194" s="277" t="str">
        <f ca="true">+IF(OFFSET('Sanitation Data'!$I$32,0,10*ROW('Sanitation Data'!I188))="","",OFFSET('Sanitation Data'!$I$32,0,10*ROW('Sanitation Data'!I188)))</f>
        <v/>
      </c>
      <c r="DO194" s="277" t="str">
        <f ca="true">+IF(OFFSET('Hygiene Data'!$D$11,0,10*ROW('Hygiene Data'!D188))="","",OFFSET('Hygiene Data'!$D$11,0,10*ROW('Hygiene Data'!D188)))</f>
        <v/>
      </c>
      <c r="DP194" s="277" t="str">
        <f ca="true">+IF(OFFSET('Hygiene Data'!$D$12,0,10*ROW('Hygiene Data'!D188))="","",OFFSET('Hygiene Data'!$D$12,0,10*ROW('Hygiene Data'!D188)))</f>
        <v/>
      </c>
      <c r="DQ194" s="277" t="str">
        <f ca="true">+IF(OFFSET('Hygiene Data'!$D$13,0,10*ROW('Hygiene Data'!D188))="","",OFFSET('Hygiene Data'!$D$13,0,10*ROW('Hygiene Data'!D188)))</f>
        <v/>
      </c>
      <c r="DR194" s="277" t="str">
        <f ca="true">+IF(OFFSET('Hygiene Data'!$E$11,0,10*ROW('Hygiene Data'!E188))="","",OFFSET('Hygiene Data'!$E$11,0,10*ROW('Hygiene Data'!E188)))</f>
        <v/>
      </c>
      <c r="DS194" s="277" t="str">
        <f ca="true">+IF(OFFSET('Hygiene Data'!$E$12,0,10*ROW('Hygiene Data'!E188))="","",OFFSET('Hygiene Data'!$E$12,0,10*ROW('Hygiene Data'!E188)))</f>
        <v/>
      </c>
      <c r="DT194" s="277" t="str">
        <f ca="true">+IF(OFFSET('Hygiene Data'!$E$13,0,10*ROW('Hygiene Data'!E188))="","",OFFSET('Hygiene Data'!$E$13,0,10*ROW('Hygiene Data'!E188)))</f>
        <v/>
      </c>
      <c r="DU194" s="277" t="str">
        <f ca="true">+IF(OFFSET('Hygiene Data'!$F$11,0,10*ROW('Hygiene Data'!F188))="","",OFFSET('Hygiene Data'!$F$11,0,10*ROW('Hygiene Data'!F188)))</f>
        <v/>
      </c>
      <c r="DV194" s="277" t="str">
        <f ca="true">+IF(OFFSET('Hygiene Data'!$F$12,0,10*ROW('Hygiene Data'!F188))="","",OFFSET('Hygiene Data'!$F$12,0,10*ROW('Hygiene Data'!F188)))</f>
        <v/>
      </c>
      <c r="DW194" s="277" t="str">
        <f ca="true">+IF(OFFSET('Hygiene Data'!$F$13,0,10*ROW('Hygiene Data'!F188))="","",OFFSET('Hygiene Data'!$F$13,0,10*ROW('Hygiene Data'!F188)))</f>
        <v/>
      </c>
      <c r="DX194" s="277" t="str">
        <f ca="true">+IF(OFFSET('Hygiene Data'!$G$11,0,10*ROW('Hygiene Data'!G188))="","",OFFSET('Hygiene Data'!$G$11,0,10*ROW('Hygiene Data'!G188)))</f>
        <v/>
      </c>
      <c r="DY194" s="277" t="str">
        <f ca="true">+IF(OFFSET('Hygiene Data'!$G$12,0,10*ROW('Hygiene Data'!G188))="","",OFFSET('Hygiene Data'!$G$12,0,10*ROW('Hygiene Data'!G188)))</f>
        <v/>
      </c>
      <c r="DZ194" s="277" t="str">
        <f ca="true">+IF(OFFSET('Hygiene Data'!$G$13,0,10*ROW('Hygiene Data'!G188))="","",OFFSET('Hygiene Data'!$G$13,0,10*ROW('Hygiene Data'!G188)))</f>
        <v/>
      </c>
      <c r="EA194" s="277" t="str">
        <f ca="true">+IF(OFFSET('Hygiene Data'!$H$11,0,10*ROW('Hygiene Data'!H188))="","",OFFSET('Hygiene Data'!$H$11,0,10*ROW('Hygiene Data'!H188)))</f>
        <v/>
      </c>
      <c r="EB194" s="277" t="str">
        <f ca="true">+IF(OFFSET('Hygiene Data'!$H$12,0,10*ROW('Hygiene Data'!H188))="","",OFFSET('Hygiene Data'!$H$12,0,10*ROW('Hygiene Data'!H188)))</f>
        <v/>
      </c>
      <c r="EC194" s="277" t="str">
        <f ca="true">+IF(OFFSET('Hygiene Data'!$H$13,0,10*ROW('Hygiene Data'!H188))="","",OFFSET('Hygiene Data'!$H$13,0,10*ROW('Hygiene Data'!H188)))</f>
        <v/>
      </c>
      <c r="ED194" s="277" t="str">
        <f ca="true">+IF(OFFSET('Hygiene Data'!$I$11,0,10*ROW('Hygiene Data'!I188))="","",OFFSET('Hygiene Data'!$I$11,0,10*ROW('Hygiene Data'!I188)))</f>
        <v/>
      </c>
      <c r="EE194" s="277" t="str">
        <f ca="true">+IF(OFFSET('Hygiene Data'!$I$12,0,10*ROW('Hygiene Data'!I188))="","",OFFSET('Hygiene Data'!$I$12,0,10*ROW('Hygiene Data'!I188)))</f>
        <v/>
      </c>
      <c r="EF194" s="277"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33" t="str">
        <f t="shared" ca="true" si="2"/>
        <v/>
      </c>
      <c r="D195" s="92"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2"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2"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2"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2"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2"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2"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2"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2"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2"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2"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2"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2"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2"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2"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2"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2"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2"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3"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3"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3"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3"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3"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3"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3"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3"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3"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3"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3"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3"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3"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3"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3"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3"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3"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3"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3"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3"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3"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3"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3"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3"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3"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3"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3"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3"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3"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3"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4"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4"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4"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4"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4"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4"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4"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4"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4"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4"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4"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4"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4"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4"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4"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4"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4"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4"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7"/>
      <c r="BS195" s="277" t="str">
        <f ca="true">+IF(OFFSET('Water Data'!$D$27,0,10*ROW('Water Data'!D189))="","",OFFSET('Water Data'!$D$27,0,10*ROW('Water Data'!D189)))</f>
        <v/>
      </c>
      <c r="BT195" s="277" t="str">
        <f ca="true">+IF(OFFSET('Water Data'!$D$28,0,10*ROW('Water Data'!D189))="","",OFFSET('Water Data'!$D$28,0,10*ROW('Water Data'!D189)))</f>
        <v/>
      </c>
      <c r="BU195" s="277" t="str">
        <f ca="true">+IF(OFFSET('Water Data'!$D$29,0,10*ROW('Water Data'!D189))="","",OFFSET('Water Data'!$D$29,0,10*ROW('Water Data'!D189)))</f>
        <v/>
      </c>
      <c r="BV195" s="277" t="str">
        <f ca="true">+IF(OFFSET('Water Data'!$E$27,0,10*ROW('Water Data'!E189))="","",OFFSET('Water Data'!$E$27,0,10*ROW('Water Data'!E189)))</f>
        <v/>
      </c>
      <c r="BW195" s="277" t="str">
        <f ca="true">+IF(OFFSET('Water Data'!$E$28,0,10*ROW('Water Data'!E189))="","",OFFSET('Water Data'!$E$28,0,10*ROW('Water Data'!E189)))</f>
        <v/>
      </c>
      <c r="BX195" s="277" t="str">
        <f ca="true">+IF(OFFSET('Water Data'!$E$29,0,10*ROW('Water Data'!E189))="","",OFFSET('Water Data'!$E$29,0,10*ROW('Water Data'!E189)))</f>
        <v/>
      </c>
      <c r="BY195" s="277" t="str">
        <f ca="true">+IF(OFFSET('Water Data'!$F$27,0,10*ROW('Water Data'!F189))="","",OFFSET('Water Data'!$F$27,0,10*ROW('Water Data'!F189)))</f>
        <v/>
      </c>
      <c r="BZ195" s="277" t="str">
        <f ca="true">+IF(OFFSET('Water Data'!$F$28,0,10*ROW('Water Data'!F189))="","",OFFSET('Water Data'!$F$28,0,10*ROW('Water Data'!F189)))</f>
        <v/>
      </c>
      <c r="CA195" s="277" t="str">
        <f ca="true">+IF(OFFSET('Water Data'!$F$29,0,10*ROW('Water Data'!F189))="","",OFFSET('Water Data'!$F$29,0,10*ROW('Water Data'!F189)))</f>
        <v/>
      </c>
      <c r="CB195" s="277" t="str">
        <f ca="true">+IF(OFFSET('Water Data'!$G$27,0,10*ROW('Water Data'!G189))="","",OFFSET('Water Data'!$G$27,0,10*ROW('Water Data'!G189)))</f>
        <v/>
      </c>
      <c r="CC195" s="277" t="str">
        <f ca="true">+IF(OFFSET('Water Data'!$G$28,0,10*ROW('Water Data'!G189))="","",OFFSET('Water Data'!$G$28,0,10*ROW('Water Data'!G189)))</f>
        <v/>
      </c>
      <c r="CD195" s="277" t="str">
        <f ca="true">+IF(OFFSET('Water Data'!$G$29,0,10*ROW('Water Data'!G189))="","",OFFSET('Water Data'!$G$29,0,10*ROW('Water Data'!G189)))</f>
        <v/>
      </c>
      <c r="CE195" s="277" t="str">
        <f ca="true">+IF(OFFSET('Water Data'!$H$27,0,10*ROW('Water Data'!H189))="","",OFFSET('Water Data'!$H$27,0,10*ROW('Water Data'!H189)))</f>
        <v/>
      </c>
      <c r="CF195" s="277" t="str">
        <f ca="true">+IF(OFFSET('Water Data'!$H$28,0,10*ROW('Water Data'!H189))="","",OFFSET('Water Data'!$H$28,0,10*ROW('Water Data'!H189)))</f>
        <v/>
      </c>
      <c r="CG195" s="277" t="str">
        <f ca="true">+IF(OFFSET('Water Data'!$H$29,0,10*ROW('Water Data'!H189))="","",OFFSET('Water Data'!$H$29,0,10*ROW('Water Data'!H189)))</f>
        <v/>
      </c>
      <c r="CH195" s="277" t="str">
        <f ca="true">+IF(OFFSET('Water Data'!$I$27,0,10*ROW('Water Data'!I189))="","",OFFSET('Water Data'!$I$27,0,10*ROW('Water Data'!I189)))</f>
        <v/>
      </c>
      <c r="CI195" s="277" t="str">
        <f ca="true">+IF(OFFSET('Water Data'!$I$28,0,10*ROW('Water Data'!I189))="","",OFFSET('Water Data'!$I$28,0,10*ROW('Water Data'!I189)))</f>
        <v/>
      </c>
      <c r="CJ195" s="277" t="str">
        <f ca="true">+IF(OFFSET('Water Data'!$I$29,0,10*ROW('Water Data'!I189))="","",OFFSET('Water Data'!$I$29,0,10*ROW('Water Data'!I189)))</f>
        <v/>
      </c>
      <c r="CK195" s="277" t="str">
        <f ca="true">+IF(OFFSET('Sanitation Data'!$D$28,0,10*ROW('Sanitation Data'!D189))="","",OFFSET('Sanitation Data'!$D$28,0,10*ROW('Sanitation Data'!D189)))</f>
        <v/>
      </c>
      <c r="CL195" s="277" t="str">
        <f ca="true">+IF(OFFSET('Sanitation Data'!$D$29,0,10*ROW('Sanitation Data'!D189))="","",OFFSET('Sanitation Data'!$D$29,0,10*ROW('Sanitation Data'!D189)))</f>
        <v/>
      </c>
      <c r="CM195" s="277" t="str">
        <f ca="true">+IF(OFFSET('Sanitation Data'!$D$30,0,10*ROW('Sanitation Data'!D189))="","",OFFSET('Sanitation Data'!$D$30,0,10*ROW('Sanitation Data'!D189)))</f>
        <v/>
      </c>
      <c r="CN195" s="277" t="str">
        <f ca="true">+IF(OFFSET('Sanitation Data'!$D$31,0,10*ROW('Sanitation Data'!D189))="","",OFFSET('Sanitation Data'!$D$31,0,10*ROW('Sanitation Data'!D189)))</f>
        <v/>
      </c>
      <c r="CO195" s="277" t="str">
        <f ca="true">+IF(OFFSET('Sanitation Data'!$D$32,0,10*ROW('Sanitation Data'!D189))="","",OFFSET('Sanitation Data'!$D$32,0,10*ROW('Sanitation Data'!D189)))</f>
        <v/>
      </c>
      <c r="CP195" s="277" t="str">
        <f ca="true">+IF(OFFSET('Sanitation Data'!$E$28,0,10*ROW('Sanitation Data'!E189))="","",OFFSET('Sanitation Data'!$E$28,0,10*ROW('Sanitation Data'!E189)))</f>
        <v/>
      </c>
      <c r="CQ195" s="277" t="str">
        <f ca="true">+IF(OFFSET('Sanitation Data'!$E$29,0,10*ROW('Sanitation Data'!E189))="","",OFFSET('Sanitation Data'!$E$29,0,10*ROW('Sanitation Data'!E189)))</f>
        <v/>
      </c>
      <c r="CR195" s="277" t="str">
        <f ca="true">+IF(OFFSET('Sanitation Data'!$E$30,0,10*ROW('Sanitation Data'!E189))="","",OFFSET('Sanitation Data'!$E$30,0,10*ROW('Sanitation Data'!E189)))</f>
        <v/>
      </c>
      <c r="CS195" s="277" t="str">
        <f ca="true">+IF(OFFSET('Sanitation Data'!$E$31,0,10*ROW('Sanitation Data'!E189))="","",OFFSET('Sanitation Data'!$E$31,0,10*ROW('Sanitation Data'!E189)))</f>
        <v/>
      </c>
      <c r="CT195" s="277" t="str">
        <f ca="true">+IF(OFFSET('Sanitation Data'!$E$32,0,10*ROW('Sanitation Data'!E189))="","",OFFSET('Sanitation Data'!$E$32,0,10*ROW('Sanitation Data'!E189)))</f>
        <v/>
      </c>
      <c r="CU195" s="277" t="str">
        <f ca="true">+IF(OFFSET('Sanitation Data'!$F$28,0,10*ROW('Sanitation Data'!F189))="","",OFFSET('Sanitation Data'!$F$28,0,10*ROW('Sanitation Data'!F189)))</f>
        <v/>
      </c>
      <c r="CV195" s="277" t="str">
        <f ca="true">+IF(OFFSET('Sanitation Data'!$F$29,0,10*ROW('Sanitation Data'!F189))="","",OFFSET('Sanitation Data'!$F$29,0,10*ROW('Sanitation Data'!F189)))</f>
        <v/>
      </c>
      <c r="CW195" s="277" t="str">
        <f ca="true">+IF(OFFSET('Sanitation Data'!$F$30,0,10*ROW('Sanitation Data'!F189))="","",OFFSET('Sanitation Data'!$F$30,0,10*ROW('Sanitation Data'!F189)))</f>
        <v/>
      </c>
      <c r="CX195" s="277" t="str">
        <f ca="true">+IF(OFFSET('Sanitation Data'!$F$31,0,10*ROW('Sanitation Data'!F189))="","",OFFSET('Sanitation Data'!$F$31,0,10*ROW('Sanitation Data'!F189)))</f>
        <v/>
      </c>
      <c r="CY195" s="277" t="str">
        <f ca="true">+IF(OFFSET('Sanitation Data'!$F$32,0,10*ROW('Sanitation Data'!F189))="","",OFFSET('Sanitation Data'!$F$32,0,10*ROW('Sanitation Data'!F189)))</f>
        <v/>
      </c>
      <c r="CZ195" s="277" t="str">
        <f ca="true">+IF(OFFSET('Sanitation Data'!$G$28,0,10*ROW('Sanitation Data'!G189))="","",OFFSET('Sanitation Data'!$G$28,0,10*ROW('Sanitation Data'!G189)))</f>
        <v/>
      </c>
      <c r="DA195" s="277" t="str">
        <f ca="true">+IF(OFFSET('Sanitation Data'!$G$29,0,10*ROW('Sanitation Data'!G189))="","",OFFSET('Sanitation Data'!$G$29,0,10*ROW('Sanitation Data'!G189)))</f>
        <v/>
      </c>
      <c r="DB195" s="277" t="str">
        <f ca="true">+IF(OFFSET('Sanitation Data'!$G$30,0,10*ROW('Sanitation Data'!G189))="","",OFFSET('Sanitation Data'!$G$30,0,10*ROW('Sanitation Data'!G189)))</f>
        <v/>
      </c>
      <c r="DC195" s="277" t="str">
        <f ca="true">+IF(OFFSET('Sanitation Data'!$G$31,0,10*ROW('Sanitation Data'!G189))="","",OFFSET('Sanitation Data'!$G$31,0,10*ROW('Sanitation Data'!G189)))</f>
        <v/>
      </c>
      <c r="DD195" s="277" t="str">
        <f ca="true">+IF(OFFSET('Sanitation Data'!$G$32,0,10*ROW('Sanitation Data'!G189))="","",OFFSET('Sanitation Data'!$G$32,0,10*ROW('Sanitation Data'!G189)))</f>
        <v/>
      </c>
      <c r="DE195" s="277" t="str">
        <f ca="true">+IF(OFFSET('Sanitation Data'!$H$28,0,10*ROW('Sanitation Data'!H189))="","",OFFSET('Sanitation Data'!$H$28,0,10*ROW('Sanitation Data'!H189)))</f>
        <v/>
      </c>
      <c r="DF195" s="277" t="str">
        <f ca="true">+IF(OFFSET('Sanitation Data'!$H$29,0,10*ROW('Sanitation Data'!H189))="","",OFFSET('Sanitation Data'!$H$29,0,10*ROW('Sanitation Data'!H189)))</f>
        <v/>
      </c>
      <c r="DG195" s="277" t="str">
        <f ca="true">+IF(OFFSET('Sanitation Data'!$H$30,0,10*ROW('Sanitation Data'!H189))="","",OFFSET('Sanitation Data'!$H$30,0,10*ROW('Sanitation Data'!H189)))</f>
        <v/>
      </c>
      <c r="DH195" s="277" t="str">
        <f ca="true">+IF(OFFSET('Sanitation Data'!$H$31,0,10*ROW('Sanitation Data'!H189))="","",OFFSET('Sanitation Data'!$H$31,0,10*ROW('Sanitation Data'!H189)))</f>
        <v/>
      </c>
      <c r="DI195" s="277" t="str">
        <f ca="true">+IF(OFFSET('Sanitation Data'!$H$32,0,10*ROW('Sanitation Data'!H189))="","",OFFSET('Sanitation Data'!$H$32,0,10*ROW('Sanitation Data'!H189)))</f>
        <v/>
      </c>
      <c r="DJ195" s="277" t="str">
        <f ca="true">+IF(OFFSET('Sanitation Data'!$I$28,0,10*ROW('Sanitation Data'!I189))="","",OFFSET('Sanitation Data'!$I$28,0,10*ROW('Sanitation Data'!I189)))</f>
        <v/>
      </c>
      <c r="DK195" s="277" t="str">
        <f ca="true">+IF(OFFSET('Sanitation Data'!$I$29,0,10*ROW('Sanitation Data'!I189))="","",OFFSET('Sanitation Data'!$I$29,0,10*ROW('Sanitation Data'!I189)))</f>
        <v/>
      </c>
      <c r="DL195" s="277" t="str">
        <f ca="true">+IF(OFFSET('Sanitation Data'!$I$30,0,10*ROW('Sanitation Data'!I189))="","",OFFSET('Sanitation Data'!$I$30,0,10*ROW('Sanitation Data'!I189)))</f>
        <v/>
      </c>
      <c r="DM195" s="277" t="str">
        <f ca="true">+IF(OFFSET('Sanitation Data'!$I$31,0,10*ROW('Sanitation Data'!I189))="","",OFFSET('Sanitation Data'!$I$31,0,10*ROW('Sanitation Data'!I189)))</f>
        <v/>
      </c>
      <c r="DN195" s="277" t="str">
        <f ca="true">+IF(OFFSET('Sanitation Data'!$I$32,0,10*ROW('Sanitation Data'!I189))="","",OFFSET('Sanitation Data'!$I$32,0,10*ROW('Sanitation Data'!I189)))</f>
        <v/>
      </c>
      <c r="DO195" s="277" t="str">
        <f ca="true">+IF(OFFSET('Hygiene Data'!$D$11,0,10*ROW('Hygiene Data'!D189))="","",OFFSET('Hygiene Data'!$D$11,0,10*ROW('Hygiene Data'!D189)))</f>
        <v/>
      </c>
      <c r="DP195" s="277" t="str">
        <f ca="true">+IF(OFFSET('Hygiene Data'!$D$12,0,10*ROW('Hygiene Data'!D189))="","",OFFSET('Hygiene Data'!$D$12,0,10*ROW('Hygiene Data'!D189)))</f>
        <v/>
      </c>
      <c r="DQ195" s="277" t="str">
        <f ca="true">+IF(OFFSET('Hygiene Data'!$D$13,0,10*ROW('Hygiene Data'!D189))="","",OFFSET('Hygiene Data'!$D$13,0,10*ROW('Hygiene Data'!D189)))</f>
        <v/>
      </c>
      <c r="DR195" s="277" t="str">
        <f ca="true">+IF(OFFSET('Hygiene Data'!$E$11,0,10*ROW('Hygiene Data'!E189))="","",OFFSET('Hygiene Data'!$E$11,0,10*ROW('Hygiene Data'!E189)))</f>
        <v/>
      </c>
      <c r="DS195" s="277" t="str">
        <f ca="true">+IF(OFFSET('Hygiene Data'!$E$12,0,10*ROW('Hygiene Data'!E189))="","",OFFSET('Hygiene Data'!$E$12,0,10*ROW('Hygiene Data'!E189)))</f>
        <v/>
      </c>
      <c r="DT195" s="277" t="str">
        <f ca="true">+IF(OFFSET('Hygiene Data'!$E$13,0,10*ROW('Hygiene Data'!E189))="","",OFFSET('Hygiene Data'!$E$13,0,10*ROW('Hygiene Data'!E189)))</f>
        <v/>
      </c>
      <c r="DU195" s="277" t="str">
        <f ca="true">+IF(OFFSET('Hygiene Data'!$F$11,0,10*ROW('Hygiene Data'!F189))="","",OFFSET('Hygiene Data'!$F$11,0,10*ROW('Hygiene Data'!F189)))</f>
        <v/>
      </c>
      <c r="DV195" s="277" t="str">
        <f ca="true">+IF(OFFSET('Hygiene Data'!$F$12,0,10*ROW('Hygiene Data'!F189))="","",OFFSET('Hygiene Data'!$F$12,0,10*ROW('Hygiene Data'!F189)))</f>
        <v/>
      </c>
      <c r="DW195" s="277" t="str">
        <f ca="true">+IF(OFFSET('Hygiene Data'!$F$13,0,10*ROW('Hygiene Data'!F189))="","",OFFSET('Hygiene Data'!$F$13,0,10*ROW('Hygiene Data'!F189)))</f>
        <v/>
      </c>
      <c r="DX195" s="277" t="str">
        <f ca="true">+IF(OFFSET('Hygiene Data'!$G$11,0,10*ROW('Hygiene Data'!G189))="","",OFFSET('Hygiene Data'!$G$11,0,10*ROW('Hygiene Data'!G189)))</f>
        <v/>
      </c>
      <c r="DY195" s="277" t="str">
        <f ca="true">+IF(OFFSET('Hygiene Data'!$G$12,0,10*ROW('Hygiene Data'!G189))="","",OFFSET('Hygiene Data'!$G$12,0,10*ROW('Hygiene Data'!G189)))</f>
        <v/>
      </c>
      <c r="DZ195" s="277" t="str">
        <f ca="true">+IF(OFFSET('Hygiene Data'!$G$13,0,10*ROW('Hygiene Data'!G189))="","",OFFSET('Hygiene Data'!$G$13,0,10*ROW('Hygiene Data'!G189)))</f>
        <v/>
      </c>
      <c r="EA195" s="277" t="str">
        <f ca="true">+IF(OFFSET('Hygiene Data'!$H$11,0,10*ROW('Hygiene Data'!H189))="","",OFFSET('Hygiene Data'!$H$11,0,10*ROW('Hygiene Data'!H189)))</f>
        <v/>
      </c>
      <c r="EB195" s="277" t="str">
        <f ca="true">+IF(OFFSET('Hygiene Data'!$H$12,0,10*ROW('Hygiene Data'!H189))="","",OFFSET('Hygiene Data'!$H$12,0,10*ROW('Hygiene Data'!H189)))</f>
        <v/>
      </c>
      <c r="EC195" s="277" t="str">
        <f ca="true">+IF(OFFSET('Hygiene Data'!$H$13,0,10*ROW('Hygiene Data'!H189))="","",OFFSET('Hygiene Data'!$H$13,0,10*ROW('Hygiene Data'!H189)))</f>
        <v/>
      </c>
      <c r="ED195" s="277" t="str">
        <f ca="true">+IF(OFFSET('Hygiene Data'!$I$11,0,10*ROW('Hygiene Data'!I189))="","",OFFSET('Hygiene Data'!$I$11,0,10*ROW('Hygiene Data'!I189)))</f>
        <v/>
      </c>
      <c r="EE195" s="277" t="str">
        <f ca="true">+IF(OFFSET('Hygiene Data'!$I$12,0,10*ROW('Hygiene Data'!I189))="","",OFFSET('Hygiene Data'!$I$12,0,10*ROW('Hygiene Data'!I189)))</f>
        <v/>
      </c>
      <c r="EF195" s="277"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33" t="str">
        <f t="shared" ca="true" si="2"/>
        <v/>
      </c>
      <c r="D196" s="92"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2"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2"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2"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2"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2"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2"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2"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2"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2"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2"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2"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2"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2"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2"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2"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2"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2"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3"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3"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3"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3"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3"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3"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3"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3"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3"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3"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3"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3"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3"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3"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3"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3"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3"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3"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3"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3"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3"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3"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3"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3"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3"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3"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3"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3"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3"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3"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4"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4"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4"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4"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4"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4"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4"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4"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4"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4"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4"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4"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4"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4"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4"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4"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4"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4"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7"/>
      <c r="BS196" s="277" t="str">
        <f ca="true">+IF(OFFSET('Water Data'!$D$27,0,10*ROW('Water Data'!D190))="","",OFFSET('Water Data'!$D$27,0,10*ROW('Water Data'!D190)))</f>
        <v/>
      </c>
      <c r="BT196" s="277" t="str">
        <f ca="true">+IF(OFFSET('Water Data'!$D$28,0,10*ROW('Water Data'!D190))="","",OFFSET('Water Data'!$D$28,0,10*ROW('Water Data'!D190)))</f>
        <v/>
      </c>
      <c r="BU196" s="277" t="str">
        <f ca="true">+IF(OFFSET('Water Data'!$D$29,0,10*ROW('Water Data'!D190))="","",OFFSET('Water Data'!$D$29,0,10*ROW('Water Data'!D190)))</f>
        <v/>
      </c>
      <c r="BV196" s="277" t="str">
        <f ca="true">+IF(OFFSET('Water Data'!$E$27,0,10*ROW('Water Data'!E190))="","",OFFSET('Water Data'!$E$27,0,10*ROW('Water Data'!E190)))</f>
        <v/>
      </c>
      <c r="BW196" s="277" t="str">
        <f ca="true">+IF(OFFSET('Water Data'!$E$28,0,10*ROW('Water Data'!E190))="","",OFFSET('Water Data'!$E$28,0,10*ROW('Water Data'!E190)))</f>
        <v/>
      </c>
      <c r="BX196" s="277" t="str">
        <f ca="true">+IF(OFFSET('Water Data'!$E$29,0,10*ROW('Water Data'!E190))="","",OFFSET('Water Data'!$E$29,0,10*ROW('Water Data'!E190)))</f>
        <v/>
      </c>
      <c r="BY196" s="277" t="str">
        <f ca="true">+IF(OFFSET('Water Data'!$F$27,0,10*ROW('Water Data'!F190))="","",OFFSET('Water Data'!$F$27,0,10*ROW('Water Data'!F190)))</f>
        <v/>
      </c>
      <c r="BZ196" s="277" t="str">
        <f ca="true">+IF(OFFSET('Water Data'!$F$28,0,10*ROW('Water Data'!F190))="","",OFFSET('Water Data'!$F$28,0,10*ROW('Water Data'!F190)))</f>
        <v/>
      </c>
      <c r="CA196" s="277" t="str">
        <f ca="true">+IF(OFFSET('Water Data'!$F$29,0,10*ROW('Water Data'!F190))="","",OFFSET('Water Data'!$F$29,0,10*ROW('Water Data'!F190)))</f>
        <v/>
      </c>
      <c r="CB196" s="277" t="str">
        <f ca="true">+IF(OFFSET('Water Data'!$G$27,0,10*ROW('Water Data'!G190))="","",OFFSET('Water Data'!$G$27,0,10*ROW('Water Data'!G190)))</f>
        <v/>
      </c>
      <c r="CC196" s="277" t="str">
        <f ca="true">+IF(OFFSET('Water Data'!$G$28,0,10*ROW('Water Data'!G190))="","",OFFSET('Water Data'!$G$28,0,10*ROW('Water Data'!G190)))</f>
        <v/>
      </c>
      <c r="CD196" s="277" t="str">
        <f ca="true">+IF(OFFSET('Water Data'!$G$29,0,10*ROW('Water Data'!G190))="","",OFFSET('Water Data'!$G$29,0,10*ROW('Water Data'!G190)))</f>
        <v/>
      </c>
      <c r="CE196" s="277" t="str">
        <f ca="true">+IF(OFFSET('Water Data'!$H$27,0,10*ROW('Water Data'!H190))="","",OFFSET('Water Data'!$H$27,0,10*ROW('Water Data'!H190)))</f>
        <v/>
      </c>
      <c r="CF196" s="277" t="str">
        <f ca="true">+IF(OFFSET('Water Data'!$H$28,0,10*ROW('Water Data'!H190))="","",OFFSET('Water Data'!$H$28,0,10*ROW('Water Data'!H190)))</f>
        <v/>
      </c>
      <c r="CG196" s="277" t="str">
        <f ca="true">+IF(OFFSET('Water Data'!$H$29,0,10*ROW('Water Data'!H190))="","",OFFSET('Water Data'!$H$29,0,10*ROW('Water Data'!H190)))</f>
        <v/>
      </c>
      <c r="CH196" s="277" t="str">
        <f ca="true">+IF(OFFSET('Water Data'!$I$27,0,10*ROW('Water Data'!I190))="","",OFFSET('Water Data'!$I$27,0,10*ROW('Water Data'!I190)))</f>
        <v/>
      </c>
      <c r="CI196" s="277" t="str">
        <f ca="true">+IF(OFFSET('Water Data'!$I$28,0,10*ROW('Water Data'!I190))="","",OFFSET('Water Data'!$I$28,0,10*ROW('Water Data'!I190)))</f>
        <v/>
      </c>
      <c r="CJ196" s="277" t="str">
        <f ca="true">+IF(OFFSET('Water Data'!$I$29,0,10*ROW('Water Data'!I190))="","",OFFSET('Water Data'!$I$29,0,10*ROW('Water Data'!I190)))</f>
        <v/>
      </c>
      <c r="CK196" s="277" t="str">
        <f ca="true">+IF(OFFSET('Sanitation Data'!$D$28,0,10*ROW('Sanitation Data'!D190))="","",OFFSET('Sanitation Data'!$D$28,0,10*ROW('Sanitation Data'!D190)))</f>
        <v/>
      </c>
      <c r="CL196" s="277" t="str">
        <f ca="true">+IF(OFFSET('Sanitation Data'!$D$29,0,10*ROW('Sanitation Data'!D190))="","",OFFSET('Sanitation Data'!$D$29,0,10*ROW('Sanitation Data'!D190)))</f>
        <v/>
      </c>
      <c r="CM196" s="277" t="str">
        <f ca="true">+IF(OFFSET('Sanitation Data'!$D$30,0,10*ROW('Sanitation Data'!D190))="","",OFFSET('Sanitation Data'!$D$30,0,10*ROW('Sanitation Data'!D190)))</f>
        <v/>
      </c>
      <c r="CN196" s="277" t="str">
        <f ca="true">+IF(OFFSET('Sanitation Data'!$D$31,0,10*ROW('Sanitation Data'!D190))="","",OFFSET('Sanitation Data'!$D$31,0,10*ROW('Sanitation Data'!D190)))</f>
        <v/>
      </c>
      <c r="CO196" s="277" t="str">
        <f ca="true">+IF(OFFSET('Sanitation Data'!$D$32,0,10*ROW('Sanitation Data'!D190))="","",OFFSET('Sanitation Data'!$D$32,0,10*ROW('Sanitation Data'!D190)))</f>
        <v/>
      </c>
      <c r="CP196" s="277" t="str">
        <f ca="true">+IF(OFFSET('Sanitation Data'!$E$28,0,10*ROW('Sanitation Data'!E190))="","",OFFSET('Sanitation Data'!$E$28,0,10*ROW('Sanitation Data'!E190)))</f>
        <v/>
      </c>
      <c r="CQ196" s="277" t="str">
        <f ca="true">+IF(OFFSET('Sanitation Data'!$E$29,0,10*ROW('Sanitation Data'!E190))="","",OFFSET('Sanitation Data'!$E$29,0,10*ROW('Sanitation Data'!E190)))</f>
        <v/>
      </c>
      <c r="CR196" s="277" t="str">
        <f ca="true">+IF(OFFSET('Sanitation Data'!$E$30,0,10*ROW('Sanitation Data'!E190))="","",OFFSET('Sanitation Data'!$E$30,0,10*ROW('Sanitation Data'!E190)))</f>
        <v/>
      </c>
      <c r="CS196" s="277" t="str">
        <f ca="true">+IF(OFFSET('Sanitation Data'!$E$31,0,10*ROW('Sanitation Data'!E190))="","",OFFSET('Sanitation Data'!$E$31,0,10*ROW('Sanitation Data'!E190)))</f>
        <v/>
      </c>
      <c r="CT196" s="277" t="str">
        <f ca="true">+IF(OFFSET('Sanitation Data'!$E$32,0,10*ROW('Sanitation Data'!E190))="","",OFFSET('Sanitation Data'!$E$32,0,10*ROW('Sanitation Data'!E190)))</f>
        <v/>
      </c>
      <c r="CU196" s="277" t="str">
        <f ca="true">+IF(OFFSET('Sanitation Data'!$F$28,0,10*ROW('Sanitation Data'!F190))="","",OFFSET('Sanitation Data'!$F$28,0,10*ROW('Sanitation Data'!F190)))</f>
        <v/>
      </c>
      <c r="CV196" s="277" t="str">
        <f ca="true">+IF(OFFSET('Sanitation Data'!$F$29,0,10*ROW('Sanitation Data'!F190))="","",OFFSET('Sanitation Data'!$F$29,0,10*ROW('Sanitation Data'!F190)))</f>
        <v/>
      </c>
      <c r="CW196" s="277" t="str">
        <f ca="true">+IF(OFFSET('Sanitation Data'!$F$30,0,10*ROW('Sanitation Data'!F190))="","",OFFSET('Sanitation Data'!$F$30,0,10*ROW('Sanitation Data'!F190)))</f>
        <v/>
      </c>
      <c r="CX196" s="277" t="str">
        <f ca="true">+IF(OFFSET('Sanitation Data'!$F$31,0,10*ROW('Sanitation Data'!F190))="","",OFFSET('Sanitation Data'!$F$31,0,10*ROW('Sanitation Data'!F190)))</f>
        <v/>
      </c>
      <c r="CY196" s="277" t="str">
        <f ca="true">+IF(OFFSET('Sanitation Data'!$F$32,0,10*ROW('Sanitation Data'!F190))="","",OFFSET('Sanitation Data'!$F$32,0,10*ROW('Sanitation Data'!F190)))</f>
        <v/>
      </c>
      <c r="CZ196" s="277" t="str">
        <f ca="true">+IF(OFFSET('Sanitation Data'!$G$28,0,10*ROW('Sanitation Data'!G190))="","",OFFSET('Sanitation Data'!$G$28,0,10*ROW('Sanitation Data'!G190)))</f>
        <v/>
      </c>
      <c r="DA196" s="277" t="str">
        <f ca="true">+IF(OFFSET('Sanitation Data'!$G$29,0,10*ROW('Sanitation Data'!G190))="","",OFFSET('Sanitation Data'!$G$29,0,10*ROW('Sanitation Data'!G190)))</f>
        <v/>
      </c>
      <c r="DB196" s="277" t="str">
        <f ca="true">+IF(OFFSET('Sanitation Data'!$G$30,0,10*ROW('Sanitation Data'!G190))="","",OFFSET('Sanitation Data'!$G$30,0,10*ROW('Sanitation Data'!G190)))</f>
        <v/>
      </c>
      <c r="DC196" s="277" t="str">
        <f ca="true">+IF(OFFSET('Sanitation Data'!$G$31,0,10*ROW('Sanitation Data'!G190))="","",OFFSET('Sanitation Data'!$G$31,0,10*ROW('Sanitation Data'!G190)))</f>
        <v/>
      </c>
      <c r="DD196" s="277" t="str">
        <f ca="true">+IF(OFFSET('Sanitation Data'!$G$32,0,10*ROW('Sanitation Data'!G190))="","",OFFSET('Sanitation Data'!$G$32,0,10*ROW('Sanitation Data'!G190)))</f>
        <v/>
      </c>
      <c r="DE196" s="277" t="str">
        <f ca="true">+IF(OFFSET('Sanitation Data'!$H$28,0,10*ROW('Sanitation Data'!H190))="","",OFFSET('Sanitation Data'!$H$28,0,10*ROW('Sanitation Data'!H190)))</f>
        <v/>
      </c>
      <c r="DF196" s="277" t="str">
        <f ca="true">+IF(OFFSET('Sanitation Data'!$H$29,0,10*ROW('Sanitation Data'!H190))="","",OFFSET('Sanitation Data'!$H$29,0,10*ROW('Sanitation Data'!H190)))</f>
        <v/>
      </c>
      <c r="DG196" s="277" t="str">
        <f ca="true">+IF(OFFSET('Sanitation Data'!$H$30,0,10*ROW('Sanitation Data'!H190))="","",OFFSET('Sanitation Data'!$H$30,0,10*ROW('Sanitation Data'!H190)))</f>
        <v/>
      </c>
      <c r="DH196" s="277" t="str">
        <f ca="true">+IF(OFFSET('Sanitation Data'!$H$31,0,10*ROW('Sanitation Data'!H190))="","",OFFSET('Sanitation Data'!$H$31,0,10*ROW('Sanitation Data'!H190)))</f>
        <v/>
      </c>
      <c r="DI196" s="277" t="str">
        <f ca="true">+IF(OFFSET('Sanitation Data'!$H$32,0,10*ROW('Sanitation Data'!H190))="","",OFFSET('Sanitation Data'!$H$32,0,10*ROW('Sanitation Data'!H190)))</f>
        <v/>
      </c>
      <c r="DJ196" s="277" t="str">
        <f ca="true">+IF(OFFSET('Sanitation Data'!$I$28,0,10*ROW('Sanitation Data'!I190))="","",OFFSET('Sanitation Data'!$I$28,0,10*ROW('Sanitation Data'!I190)))</f>
        <v/>
      </c>
      <c r="DK196" s="277" t="str">
        <f ca="true">+IF(OFFSET('Sanitation Data'!$I$29,0,10*ROW('Sanitation Data'!I190))="","",OFFSET('Sanitation Data'!$I$29,0,10*ROW('Sanitation Data'!I190)))</f>
        <v/>
      </c>
      <c r="DL196" s="277" t="str">
        <f ca="true">+IF(OFFSET('Sanitation Data'!$I$30,0,10*ROW('Sanitation Data'!I190))="","",OFFSET('Sanitation Data'!$I$30,0,10*ROW('Sanitation Data'!I190)))</f>
        <v/>
      </c>
      <c r="DM196" s="277" t="str">
        <f ca="true">+IF(OFFSET('Sanitation Data'!$I$31,0,10*ROW('Sanitation Data'!I190))="","",OFFSET('Sanitation Data'!$I$31,0,10*ROW('Sanitation Data'!I190)))</f>
        <v/>
      </c>
      <c r="DN196" s="277" t="str">
        <f ca="true">+IF(OFFSET('Sanitation Data'!$I$32,0,10*ROW('Sanitation Data'!I190))="","",OFFSET('Sanitation Data'!$I$32,0,10*ROW('Sanitation Data'!I190)))</f>
        <v/>
      </c>
      <c r="DO196" s="277" t="str">
        <f ca="true">+IF(OFFSET('Hygiene Data'!$D$11,0,10*ROW('Hygiene Data'!D190))="","",OFFSET('Hygiene Data'!$D$11,0,10*ROW('Hygiene Data'!D190)))</f>
        <v/>
      </c>
      <c r="DP196" s="277" t="str">
        <f ca="true">+IF(OFFSET('Hygiene Data'!$D$12,0,10*ROW('Hygiene Data'!D190))="","",OFFSET('Hygiene Data'!$D$12,0,10*ROW('Hygiene Data'!D190)))</f>
        <v/>
      </c>
      <c r="DQ196" s="277" t="str">
        <f ca="true">+IF(OFFSET('Hygiene Data'!$D$13,0,10*ROW('Hygiene Data'!D190))="","",OFFSET('Hygiene Data'!$D$13,0,10*ROW('Hygiene Data'!D190)))</f>
        <v/>
      </c>
      <c r="DR196" s="277" t="str">
        <f ca="true">+IF(OFFSET('Hygiene Data'!$E$11,0,10*ROW('Hygiene Data'!E190))="","",OFFSET('Hygiene Data'!$E$11,0,10*ROW('Hygiene Data'!E190)))</f>
        <v/>
      </c>
      <c r="DS196" s="277" t="str">
        <f ca="true">+IF(OFFSET('Hygiene Data'!$E$12,0,10*ROW('Hygiene Data'!E190))="","",OFFSET('Hygiene Data'!$E$12,0,10*ROW('Hygiene Data'!E190)))</f>
        <v/>
      </c>
      <c r="DT196" s="277" t="str">
        <f ca="true">+IF(OFFSET('Hygiene Data'!$E$13,0,10*ROW('Hygiene Data'!E190))="","",OFFSET('Hygiene Data'!$E$13,0,10*ROW('Hygiene Data'!E190)))</f>
        <v/>
      </c>
      <c r="DU196" s="277" t="str">
        <f ca="true">+IF(OFFSET('Hygiene Data'!$F$11,0,10*ROW('Hygiene Data'!F190))="","",OFFSET('Hygiene Data'!$F$11,0,10*ROW('Hygiene Data'!F190)))</f>
        <v/>
      </c>
      <c r="DV196" s="277" t="str">
        <f ca="true">+IF(OFFSET('Hygiene Data'!$F$12,0,10*ROW('Hygiene Data'!F190))="","",OFFSET('Hygiene Data'!$F$12,0,10*ROW('Hygiene Data'!F190)))</f>
        <v/>
      </c>
      <c r="DW196" s="277" t="str">
        <f ca="true">+IF(OFFSET('Hygiene Data'!$F$13,0,10*ROW('Hygiene Data'!F190))="","",OFFSET('Hygiene Data'!$F$13,0,10*ROW('Hygiene Data'!F190)))</f>
        <v/>
      </c>
      <c r="DX196" s="277" t="str">
        <f ca="true">+IF(OFFSET('Hygiene Data'!$G$11,0,10*ROW('Hygiene Data'!G190))="","",OFFSET('Hygiene Data'!$G$11,0,10*ROW('Hygiene Data'!G190)))</f>
        <v/>
      </c>
      <c r="DY196" s="277" t="str">
        <f ca="true">+IF(OFFSET('Hygiene Data'!$G$12,0,10*ROW('Hygiene Data'!G190))="","",OFFSET('Hygiene Data'!$G$12,0,10*ROW('Hygiene Data'!G190)))</f>
        <v/>
      </c>
      <c r="DZ196" s="277" t="str">
        <f ca="true">+IF(OFFSET('Hygiene Data'!$G$13,0,10*ROW('Hygiene Data'!G190))="","",OFFSET('Hygiene Data'!$G$13,0,10*ROW('Hygiene Data'!G190)))</f>
        <v/>
      </c>
      <c r="EA196" s="277" t="str">
        <f ca="true">+IF(OFFSET('Hygiene Data'!$H$11,0,10*ROW('Hygiene Data'!H190))="","",OFFSET('Hygiene Data'!$H$11,0,10*ROW('Hygiene Data'!H190)))</f>
        <v/>
      </c>
      <c r="EB196" s="277" t="str">
        <f ca="true">+IF(OFFSET('Hygiene Data'!$H$12,0,10*ROW('Hygiene Data'!H190))="","",OFFSET('Hygiene Data'!$H$12,0,10*ROW('Hygiene Data'!H190)))</f>
        <v/>
      </c>
      <c r="EC196" s="277" t="str">
        <f ca="true">+IF(OFFSET('Hygiene Data'!$H$13,0,10*ROW('Hygiene Data'!H190))="","",OFFSET('Hygiene Data'!$H$13,0,10*ROW('Hygiene Data'!H190)))</f>
        <v/>
      </c>
      <c r="ED196" s="277" t="str">
        <f ca="true">+IF(OFFSET('Hygiene Data'!$I$11,0,10*ROW('Hygiene Data'!I190))="","",OFFSET('Hygiene Data'!$I$11,0,10*ROW('Hygiene Data'!I190)))</f>
        <v/>
      </c>
      <c r="EE196" s="277" t="str">
        <f ca="true">+IF(OFFSET('Hygiene Data'!$I$12,0,10*ROW('Hygiene Data'!I190))="","",OFFSET('Hygiene Data'!$I$12,0,10*ROW('Hygiene Data'!I190)))</f>
        <v/>
      </c>
      <c r="EF196" s="277"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33" t="str">
        <f t="shared" ca="true" si="2"/>
        <v/>
      </c>
      <c r="D197" s="92"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2"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2"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2"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2"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2"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2"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2"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2"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2"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2"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2"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2"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2"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2"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2"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2"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2"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3"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3"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3"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3"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3"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3"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3"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3"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3"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3"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3"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3"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3"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3"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3"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3"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3"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3"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3"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3"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3"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3"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3"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3"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3"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3"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3"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3"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3"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3"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4"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4"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4"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4"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4"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4"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4"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4"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4"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4"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4"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4"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4"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4"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4"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4"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4"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4"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7"/>
      <c r="BS197" s="277" t="str">
        <f ca="true">+IF(OFFSET('Water Data'!$D$27,0,10*ROW('Water Data'!D191))="","",OFFSET('Water Data'!$D$27,0,10*ROW('Water Data'!D191)))</f>
        <v/>
      </c>
      <c r="BT197" s="277" t="str">
        <f ca="true">+IF(OFFSET('Water Data'!$D$28,0,10*ROW('Water Data'!D191))="","",OFFSET('Water Data'!$D$28,0,10*ROW('Water Data'!D191)))</f>
        <v/>
      </c>
      <c r="BU197" s="277" t="str">
        <f ca="true">+IF(OFFSET('Water Data'!$D$29,0,10*ROW('Water Data'!D191))="","",OFFSET('Water Data'!$D$29,0,10*ROW('Water Data'!D191)))</f>
        <v/>
      </c>
      <c r="BV197" s="277" t="str">
        <f ca="true">+IF(OFFSET('Water Data'!$E$27,0,10*ROW('Water Data'!E191))="","",OFFSET('Water Data'!$E$27,0,10*ROW('Water Data'!E191)))</f>
        <v/>
      </c>
      <c r="BW197" s="277" t="str">
        <f ca="true">+IF(OFFSET('Water Data'!$E$28,0,10*ROW('Water Data'!E191))="","",OFFSET('Water Data'!$E$28,0,10*ROW('Water Data'!E191)))</f>
        <v/>
      </c>
      <c r="BX197" s="277" t="str">
        <f ca="true">+IF(OFFSET('Water Data'!$E$29,0,10*ROW('Water Data'!E191))="","",OFFSET('Water Data'!$E$29,0,10*ROW('Water Data'!E191)))</f>
        <v/>
      </c>
      <c r="BY197" s="277" t="str">
        <f ca="true">+IF(OFFSET('Water Data'!$F$27,0,10*ROW('Water Data'!F191))="","",OFFSET('Water Data'!$F$27,0,10*ROW('Water Data'!F191)))</f>
        <v/>
      </c>
      <c r="BZ197" s="277" t="str">
        <f ca="true">+IF(OFFSET('Water Data'!$F$28,0,10*ROW('Water Data'!F191))="","",OFFSET('Water Data'!$F$28,0,10*ROW('Water Data'!F191)))</f>
        <v/>
      </c>
      <c r="CA197" s="277" t="str">
        <f ca="true">+IF(OFFSET('Water Data'!$F$29,0,10*ROW('Water Data'!F191))="","",OFFSET('Water Data'!$F$29,0,10*ROW('Water Data'!F191)))</f>
        <v/>
      </c>
      <c r="CB197" s="277" t="str">
        <f ca="true">+IF(OFFSET('Water Data'!$G$27,0,10*ROW('Water Data'!G191))="","",OFFSET('Water Data'!$G$27,0,10*ROW('Water Data'!G191)))</f>
        <v/>
      </c>
      <c r="CC197" s="277" t="str">
        <f ca="true">+IF(OFFSET('Water Data'!$G$28,0,10*ROW('Water Data'!G191))="","",OFFSET('Water Data'!$G$28,0,10*ROW('Water Data'!G191)))</f>
        <v/>
      </c>
      <c r="CD197" s="277" t="str">
        <f ca="true">+IF(OFFSET('Water Data'!$G$29,0,10*ROW('Water Data'!G191))="","",OFFSET('Water Data'!$G$29,0,10*ROW('Water Data'!G191)))</f>
        <v/>
      </c>
      <c r="CE197" s="277" t="str">
        <f ca="true">+IF(OFFSET('Water Data'!$H$27,0,10*ROW('Water Data'!H191))="","",OFFSET('Water Data'!$H$27,0,10*ROW('Water Data'!H191)))</f>
        <v/>
      </c>
      <c r="CF197" s="277" t="str">
        <f ca="true">+IF(OFFSET('Water Data'!$H$28,0,10*ROW('Water Data'!H191))="","",OFFSET('Water Data'!$H$28,0,10*ROW('Water Data'!H191)))</f>
        <v/>
      </c>
      <c r="CG197" s="277" t="str">
        <f ca="true">+IF(OFFSET('Water Data'!$H$29,0,10*ROW('Water Data'!H191))="","",OFFSET('Water Data'!$H$29,0,10*ROW('Water Data'!H191)))</f>
        <v/>
      </c>
      <c r="CH197" s="277" t="str">
        <f ca="true">+IF(OFFSET('Water Data'!$I$27,0,10*ROW('Water Data'!I191))="","",OFFSET('Water Data'!$I$27,0,10*ROW('Water Data'!I191)))</f>
        <v/>
      </c>
      <c r="CI197" s="277" t="str">
        <f ca="true">+IF(OFFSET('Water Data'!$I$28,0,10*ROW('Water Data'!I191))="","",OFFSET('Water Data'!$I$28,0,10*ROW('Water Data'!I191)))</f>
        <v/>
      </c>
      <c r="CJ197" s="277" t="str">
        <f ca="true">+IF(OFFSET('Water Data'!$I$29,0,10*ROW('Water Data'!I191))="","",OFFSET('Water Data'!$I$29,0,10*ROW('Water Data'!I191)))</f>
        <v/>
      </c>
      <c r="CK197" s="277" t="str">
        <f ca="true">+IF(OFFSET('Sanitation Data'!$D$28,0,10*ROW('Sanitation Data'!D191))="","",OFFSET('Sanitation Data'!$D$28,0,10*ROW('Sanitation Data'!D191)))</f>
        <v/>
      </c>
      <c r="CL197" s="277" t="str">
        <f ca="true">+IF(OFFSET('Sanitation Data'!$D$29,0,10*ROW('Sanitation Data'!D191))="","",OFFSET('Sanitation Data'!$D$29,0,10*ROW('Sanitation Data'!D191)))</f>
        <v/>
      </c>
      <c r="CM197" s="277" t="str">
        <f ca="true">+IF(OFFSET('Sanitation Data'!$D$30,0,10*ROW('Sanitation Data'!D191))="","",OFFSET('Sanitation Data'!$D$30,0,10*ROW('Sanitation Data'!D191)))</f>
        <v/>
      </c>
      <c r="CN197" s="277" t="str">
        <f ca="true">+IF(OFFSET('Sanitation Data'!$D$31,0,10*ROW('Sanitation Data'!D191))="","",OFFSET('Sanitation Data'!$D$31,0,10*ROW('Sanitation Data'!D191)))</f>
        <v/>
      </c>
      <c r="CO197" s="277" t="str">
        <f ca="true">+IF(OFFSET('Sanitation Data'!$D$32,0,10*ROW('Sanitation Data'!D191))="","",OFFSET('Sanitation Data'!$D$32,0,10*ROW('Sanitation Data'!D191)))</f>
        <v/>
      </c>
      <c r="CP197" s="277" t="str">
        <f ca="true">+IF(OFFSET('Sanitation Data'!$E$28,0,10*ROW('Sanitation Data'!E191))="","",OFFSET('Sanitation Data'!$E$28,0,10*ROW('Sanitation Data'!E191)))</f>
        <v/>
      </c>
      <c r="CQ197" s="277" t="str">
        <f ca="true">+IF(OFFSET('Sanitation Data'!$E$29,0,10*ROW('Sanitation Data'!E191))="","",OFFSET('Sanitation Data'!$E$29,0,10*ROW('Sanitation Data'!E191)))</f>
        <v/>
      </c>
      <c r="CR197" s="277" t="str">
        <f ca="true">+IF(OFFSET('Sanitation Data'!$E$30,0,10*ROW('Sanitation Data'!E191))="","",OFFSET('Sanitation Data'!$E$30,0,10*ROW('Sanitation Data'!E191)))</f>
        <v/>
      </c>
      <c r="CS197" s="277" t="str">
        <f ca="true">+IF(OFFSET('Sanitation Data'!$E$31,0,10*ROW('Sanitation Data'!E191))="","",OFFSET('Sanitation Data'!$E$31,0,10*ROW('Sanitation Data'!E191)))</f>
        <v/>
      </c>
      <c r="CT197" s="277" t="str">
        <f ca="true">+IF(OFFSET('Sanitation Data'!$E$32,0,10*ROW('Sanitation Data'!E191))="","",OFFSET('Sanitation Data'!$E$32,0,10*ROW('Sanitation Data'!E191)))</f>
        <v/>
      </c>
      <c r="CU197" s="277" t="str">
        <f ca="true">+IF(OFFSET('Sanitation Data'!$F$28,0,10*ROW('Sanitation Data'!F191))="","",OFFSET('Sanitation Data'!$F$28,0,10*ROW('Sanitation Data'!F191)))</f>
        <v/>
      </c>
      <c r="CV197" s="277" t="str">
        <f ca="true">+IF(OFFSET('Sanitation Data'!$F$29,0,10*ROW('Sanitation Data'!F191))="","",OFFSET('Sanitation Data'!$F$29,0,10*ROW('Sanitation Data'!F191)))</f>
        <v/>
      </c>
      <c r="CW197" s="277" t="str">
        <f ca="true">+IF(OFFSET('Sanitation Data'!$F$30,0,10*ROW('Sanitation Data'!F191))="","",OFFSET('Sanitation Data'!$F$30,0,10*ROW('Sanitation Data'!F191)))</f>
        <v/>
      </c>
      <c r="CX197" s="277" t="str">
        <f ca="true">+IF(OFFSET('Sanitation Data'!$F$31,0,10*ROW('Sanitation Data'!F191))="","",OFFSET('Sanitation Data'!$F$31,0,10*ROW('Sanitation Data'!F191)))</f>
        <v/>
      </c>
      <c r="CY197" s="277" t="str">
        <f ca="true">+IF(OFFSET('Sanitation Data'!$F$32,0,10*ROW('Sanitation Data'!F191))="","",OFFSET('Sanitation Data'!$F$32,0,10*ROW('Sanitation Data'!F191)))</f>
        <v/>
      </c>
      <c r="CZ197" s="277" t="str">
        <f ca="true">+IF(OFFSET('Sanitation Data'!$G$28,0,10*ROW('Sanitation Data'!G191))="","",OFFSET('Sanitation Data'!$G$28,0,10*ROW('Sanitation Data'!G191)))</f>
        <v/>
      </c>
      <c r="DA197" s="277" t="str">
        <f ca="true">+IF(OFFSET('Sanitation Data'!$G$29,0,10*ROW('Sanitation Data'!G191))="","",OFFSET('Sanitation Data'!$G$29,0,10*ROW('Sanitation Data'!G191)))</f>
        <v/>
      </c>
      <c r="DB197" s="277" t="str">
        <f ca="true">+IF(OFFSET('Sanitation Data'!$G$30,0,10*ROW('Sanitation Data'!G191))="","",OFFSET('Sanitation Data'!$G$30,0,10*ROW('Sanitation Data'!G191)))</f>
        <v/>
      </c>
      <c r="DC197" s="277" t="str">
        <f ca="true">+IF(OFFSET('Sanitation Data'!$G$31,0,10*ROW('Sanitation Data'!G191))="","",OFFSET('Sanitation Data'!$G$31,0,10*ROW('Sanitation Data'!G191)))</f>
        <v/>
      </c>
      <c r="DD197" s="277" t="str">
        <f ca="true">+IF(OFFSET('Sanitation Data'!$G$32,0,10*ROW('Sanitation Data'!G191))="","",OFFSET('Sanitation Data'!$G$32,0,10*ROW('Sanitation Data'!G191)))</f>
        <v/>
      </c>
      <c r="DE197" s="277" t="str">
        <f ca="true">+IF(OFFSET('Sanitation Data'!$H$28,0,10*ROW('Sanitation Data'!H191))="","",OFFSET('Sanitation Data'!$H$28,0,10*ROW('Sanitation Data'!H191)))</f>
        <v/>
      </c>
      <c r="DF197" s="277" t="str">
        <f ca="true">+IF(OFFSET('Sanitation Data'!$H$29,0,10*ROW('Sanitation Data'!H191))="","",OFFSET('Sanitation Data'!$H$29,0,10*ROW('Sanitation Data'!H191)))</f>
        <v/>
      </c>
      <c r="DG197" s="277" t="str">
        <f ca="true">+IF(OFFSET('Sanitation Data'!$H$30,0,10*ROW('Sanitation Data'!H191))="","",OFFSET('Sanitation Data'!$H$30,0,10*ROW('Sanitation Data'!H191)))</f>
        <v/>
      </c>
      <c r="DH197" s="277" t="str">
        <f ca="true">+IF(OFFSET('Sanitation Data'!$H$31,0,10*ROW('Sanitation Data'!H191))="","",OFFSET('Sanitation Data'!$H$31,0,10*ROW('Sanitation Data'!H191)))</f>
        <v/>
      </c>
      <c r="DI197" s="277" t="str">
        <f ca="true">+IF(OFFSET('Sanitation Data'!$H$32,0,10*ROW('Sanitation Data'!H191))="","",OFFSET('Sanitation Data'!$H$32,0,10*ROW('Sanitation Data'!H191)))</f>
        <v/>
      </c>
      <c r="DJ197" s="277" t="str">
        <f ca="true">+IF(OFFSET('Sanitation Data'!$I$28,0,10*ROW('Sanitation Data'!I191))="","",OFFSET('Sanitation Data'!$I$28,0,10*ROW('Sanitation Data'!I191)))</f>
        <v/>
      </c>
      <c r="DK197" s="277" t="str">
        <f ca="true">+IF(OFFSET('Sanitation Data'!$I$29,0,10*ROW('Sanitation Data'!I191))="","",OFFSET('Sanitation Data'!$I$29,0,10*ROW('Sanitation Data'!I191)))</f>
        <v/>
      </c>
      <c r="DL197" s="277" t="str">
        <f ca="true">+IF(OFFSET('Sanitation Data'!$I$30,0,10*ROW('Sanitation Data'!I191))="","",OFFSET('Sanitation Data'!$I$30,0,10*ROW('Sanitation Data'!I191)))</f>
        <v/>
      </c>
      <c r="DM197" s="277" t="str">
        <f ca="true">+IF(OFFSET('Sanitation Data'!$I$31,0,10*ROW('Sanitation Data'!I191))="","",OFFSET('Sanitation Data'!$I$31,0,10*ROW('Sanitation Data'!I191)))</f>
        <v/>
      </c>
      <c r="DN197" s="277" t="str">
        <f ca="true">+IF(OFFSET('Sanitation Data'!$I$32,0,10*ROW('Sanitation Data'!I191))="","",OFFSET('Sanitation Data'!$I$32,0,10*ROW('Sanitation Data'!I191)))</f>
        <v/>
      </c>
      <c r="DO197" s="277" t="str">
        <f ca="true">+IF(OFFSET('Hygiene Data'!$D$11,0,10*ROW('Hygiene Data'!D191))="","",OFFSET('Hygiene Data'!$D$11,0,10*ROW('Hygiene Data'!D191)))</f>
        <v/>
      </c>
      <c r="DP197" s="277" t="str">
        <f ca="true">+IF(OFFSET('Hygiene Data'!$D$12,0,10*ROW('Hygiene Data'!D191))="","",OFFSET('Hygiene Data'!$D$12,0,10*ROW('Hygiene Data'!D191)))</f>
        <v/>
      </c>
      <c r="DQ197" s="277" t="str">
        <f ca="true">+IF(OFFSET('Hygiene Data'!$D$13,0,10*ROW('Hygiene Data'!D191))="","",OFFSET('Hygiene Data'!$D$13,0,10*ROW('Hygiene Data'!D191)))</f>
        <v/>
      </c>
      <c r="DR197" s="277" t="str">
        <f ca="true">+IF(OFFSET('Hygiene Data'!$E$11,0,10*ROW('Hygiene Data'!E191))="","",OFFSET('Hygiene Data'!$E$11,0,10*ROW('Hygiene Data'!E191)))</f>
        <v/>
      </c>
      <c r="DS197" s="277" t="str">
        <f ca="true">+IF(OFFSET('Hygiene Data'!$E$12,0,10*ROW('Hygiene Data'!E191))="","",OFFSET('Hygiene Data'!$E$12,0,10*ROW('Hygiene Data'!E191)))</f>
        <v/>
      </c>
      <c r="DT197" s="277" t="str">
        <f ca="true">+IF(OFFSET('Hygiene Data'!$E$13,0,10*ROW('Hygiene Data'!E191))="","",OFFSET('Hygiene Data'!$E$13,0,10*ROW('Hygiene Data'!E191)))</f>
        <v/>
      </c>
      <c r="DU197" s="277" t="str">
        <f ca="true">+IF(OFFSET('Hygiene Data'!$F$11,0,10*ROW('Hygiene Data'!F191))="","",OFFSET('Hygiene Data'!$F$11,0,10*ROW('Hygiene Data'!F191)))</f>
        <v/>
      </c>
      <c r="DV197" s="277" t="str">
        <f ca="true">+IF(OFFSET('Hygiene Data'!$F$12,0,10*ROW('Hygiene Data'!F191))="","",OFFSET('Hygiene Data'!$F$12,0,10*ROW('Hygiene Data'!F191)))</f>
        <v/>
      </c>
      <c r="DW197" s="277" t="str">
        <f ca="true">+IF(OFFSET('Hygiene Data'!$F$13,0,10*ROW('Hygiene Data'!F191))="","",OFFSET('Hygiene Data'!$F$13,0,10*ROW('Hygiene Data'!F191)))</f>
        <v/>
      </c>
      <c r="DX197" s="277" t="str">
        <f ca="true">+IF(OFFSET('Hygiene Data'!$G$11,0,10*ROW('Hygiene Data'!G191))="","",OFFSET('Hygiene Data'!$G$11,0,10*ROW('Hygiene Data'!G191)))</f>
        <v/>
      </c>
      <c r="DY197" s="277" t="str">
        <f ca="true">+IF(OFFSET('Hygiene Data'!$G$12,0,10*ROW('Hygiene Data'!G191))="","",OFFSET('Hygiene Data'!$G$12,0,10*ROW('Hygiene Data'!G191)))</f>
        <v/>
      </c>
      <c r="DZ197" s="277" t="str">
        <f ca="true">+IF(OFFSET('Hygiene Data'!$G$13,0,10*ROW('Hygiene Data'!G191))="","",OFFSET('Hygiene Data'!$G$13,0,10*ROW('Hygiene Data'!G191)))</f>
        <v/>
      </c>
      <c r="EA197" s="277" t="str">
        <f ca="true">+IF(OFFSET('Hygiene Data'!$H$11,0,10*ROW('Hygiene Data'!H191))="","",OFFSET('Hygiene Data'!$H$11,0,10*ROW('Hygiene Data'!H191)))</f>
        <v/>
      </c>
      <c r="EB197" s="277" t="str">
        <f ca="true">+IF(OFFSET('Hygiene Data'!$H$12,0,10*ROW('Hygiene Data'!H191))="","",OFFSET('Hygiene Data'!$H$12,0,10*ROW('Hygiene Data'!H191)))</f>
        <v/>
      </c>
      <c r="EC197" s="277" t="str">
        <f ca="true">+IF(OFFSET('Hygiene Data'!$H$13,0,10*ROW('Hygiene Data'!H191))="","",OFFSET('Hygiene Data'!$H$13,0,10*ROW('Hygiene Data'!H191)))</f>
        <v/>
      </c>
      <c r="ED197" s="277" t="str">
        <f ca="true">+IF(OFFSET('Hygiene Data'!$I$11,0,10*ROW('Hygiene Data'!I191))="","",OFFSET('Hygiene Data'!$I$11,0,10*ROW('Hygiene Data'!I191)))</f>
        <v/>
      </c>
      <c r="EE197" s="277" t="str">
        <f ca="true">+IF(OFFSET('Hygiene Data'!$I$12,0,10*ROW('Hygiene Data'!I191))="","",OFFSET('Hygiene Data'!$I$12,0,10*ROW('Hygiene Data'!I191)))</f>
        <v/>
      </c>
      <c r="EF197" s="277"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33" t="str">
        <f t="shared" ca="true" si="2"/>
        <v/>
      </c>
      <c r="D198" s="92"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2"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2"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2"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2"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2"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2"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2"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2"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2"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2"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2"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2"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2"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2"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2"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2"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2"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3"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3"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3"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3"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3"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3"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3"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3"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3"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3"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3"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3"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3"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3"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3"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3"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3"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3"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3"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3"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3"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3"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3"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3"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3"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3"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3"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3"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3"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3"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4"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4"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4"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4"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4"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4"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4"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4"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4"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4"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4"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4"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4"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4"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4"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4"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4"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4"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7"/>
      <c r="BS198" s="277" t="str">
        <f ca="true">+IF(OFFSET('Water Data'!$D$27,0,10*ROW('Water Data'!D192))="","",OFFSET('Water Data'!$D$27,0,10*ROW('Water Data'!D192)))</f>
        <v/>
      </c>
      <c r="BT198" s="277" t="str">
        <f ca="true">+IF(OFFSET('Water Data'!$D$28,0,10*ROW('Water Data'!D192))="","",OFFSET('Water Data'!$D$28,0,10*ROW('Water Data'!D192)))</f>
        <v/>
      </c>
      <c r="BU198" s="277" t="str">
        <f ca="true">+IF(OFFSET('Water Data'!$D$29,0,10*ROW('Water Data'!D192))="","",OFFSET('Water Data'!$D$29,0,10*ROW('Water Data'!D192)))</f>
        <v/>
      </c>
      <c r="BV198" s="277" t="str">
        <f ca="true">+IF(OFFSET('Water Data'!$E$27,0,10*ROW('Water Data'!E192))="","",OFFSET('Water Data'!$E$27,0,10*ROW('Water Data'!E192)))</f>
        <v/>
      </c>
      <c r="BW198" s="277" t="str">
        <f ca="true">+IF(OFFSET('Water Data'!$E$28,0,10*ROW('Water Data'!E192))="","",OFFSET('Water Data'!$E$28,0,10*ROW('Water Data'!E192)))</f>
        <v/>
      </c>
      <c r="BX198" s="277" t="str">
        <f ca="true">+IF(OFFSET('Water Data'!$E$29,0,10*ROW('Water Data'!E192))="","",OFFSET('Water Data'!$E$29,0,10*ROW('Water Data'!E192)))</f>
        <v/>
      </c>
      <c r="BY198" s="277" t="str">
        <f ca="true">+IF(OFFSET('Water Data'!$F$27,0,10*ROW('Water Data'!F192))="","",OFFSET('Water Data'!$F$27,0,10*ROW('Water Data'!F192)))</f>
        <v/>
      </c>
      <c r="BZ198" s="277" t="str">
        <f ca="true">+IF(OFFSET('Water Data'!$F$28,0,10*ROW('Water Data'!F192))="","",OFFSET('Water Data'!$F$28,0,10*ROW('Water Data'!F192)))</f>
        <v/>
      </c>
      <c r="CA198" s="277" t="str">
        <f ca="true">+IF(OFFSET('Water Data'!$F$29,0,10*ROW('Water Data'!F192))="","",OFFSET('Water Data'!$F$29,0,10*ROW('Water Data'!F192)))</f>
        <v/>
      </c>
      <c r="CB198" s="277" t="str">
        <f ca="true">+IF(OFFSET('Water Data'!$G$27,0,10*ROW('Water Data'!G192))="","",OFFSET('Water Data'!$G$27,0,10*ROW('Water Data'!G192)))</f>
        <v/>
      </c>
      <c r="CC198" s="277" t="str">
        <f ca="true">+IF(OFFSET('Water Data'!$G$28,0,10*ROW('Water Data'!G192))="","",OFFSET('Water Data'!$G$28,0,10*ROW('Water Data'!G192)))</f>
        <v/>
      </c>
      <c r="CD198" s="277" t="str">
        <f ca="true">+IF(OFFSET('Water Data'!$G$29,0,10*ROW('Water Data'!G192))="","",OFFSET('Water Data'!$G$29,0,10*ROW('Water Data'!G192)))</f>
        <v/>
      </c>
      <c r="CE198" s="277" t="str">
        <f ca="true">+IF(OFFSET('Water Data'!$H$27,0,10*ROW('Water Data'!H192))="","",OFFSET('Water Data'!$H$27,0,10*ROW('Water Data'!H192)))</f>
        <v/>
      </c>
      <c r="CF198" s="277" t="str">
        <f ca="true">+IF(OFFSET('Water Data'!$H$28,0,10*ROW('Water Data'!H192))="","",OFFSET('Water Data'!$H$28,0,10*ROW('Water Data'!H192)))</f>
        <v/>
      </c>
      <c r="CG198" s="277" t="str">
        <f ca="true">+IF(OFFSET('Water Data'!$H$29,0,10*ROW('Water Data'!H192))="","",OFFSET('Water Data'!$H$29,0,10*ROW('Water Data'!H192)))</f>
        <v/>
      </c>
      <c r="CH198" s="277" t="str">
        <f ca="true">+IF(OFFSET('Water Data'!$I$27,0,10*ROW('Water Data'!I192))="","",OFFSET('Water Data'!$I$27,0,10*ROW('Water Data'!I192)))</f>
        <v/>
      </c>
      <c r="CI198" s="277" t="str">
        <f ca="true">+IF(OFFSET('Water Data'!$I$28,0,10*ROW('Water Data'!I192))="","",OFFSET('Water Data'!$I$28,0,10*ROW('Water Data'!I192)))</f>
        <v/>
      </c>
      <c r="CJ198" s="277" t="str">
        <f ca="true">+IF(OFFSET('Water Data'!$I$29,0,10*ROW('Water Data'!I192))="","",OFFSET('Water Data'!$I$29,0,10*ROW('Water Data'!I192)))</f>
        <v/>
      </c>
      <c r="CK198" s="277" t="str">
        <f ca="true">+IF(OFFSET('Sanitation Data'!$D$28,0,10*ROW('Sanitation Data'!D192))="","",OFFSET('Sanitation Data'!$D$28,0,10*ROW('Sanitation Data'!D192)))</f>
        <v/>
      </c>
      <c r="CL198" s="277" t="str">
        <f ca="true">+IF(OFFSET('Sanitation Data'!$D$29,0,10*ROW('Sanitation Data'!D192))="","",OFFSET('Sanitation Data'!$D$29,0,10*ROW('Sanitation Data'!D192)))</f>
        <v/>
      </c>
      <c r="CM198" s="277" t="str">
        <f ca="true">+IF(OFFSET('Sanitation Data'!$D$30,0,10*ROW('Sanitation Data'!D192))="","",OFFSET('Sanitation Data'!$D$30,0,10*ROW('Sanitation Data'!D192)))</f>
        <v/>
      </c>
      <c r="CN198" s="277" t="str">
        <f ca="true">+IF(OFFSET('Sanitation Data'!$D$31,0,10*ROW('Sanitation Data'!D192))="","",OFFSET('Sanitation Data'!$D$31,0,10*ROW('Sanitation Data'!D192)))</f>
        <v/>
      </c>
      <c r="CO198" s="277" t="str">
        <f ca="true">+IF(OFFSET('Sanitation Data'!$D$32,0,10*ROW('Sanitation Data'!D192))="","",OFFSET('Sanitation Data'!$D$32,0,10*ROW('Sanitation Data'!D192)))</f>
        <v/>
      </c>
      <c r="CP198" s="277" t="str">
        <f ca="true">+IF(OFFSET('Sanitation Data'!$E$28,0,10*ROW('Sanitation Data'!E192))="","",OFFSET('Sanitation Data'!$E$28,0,10*ROW('Sanitation Data'!E192)))</f>
        <v/>
      </c>
      <c r="CQ198" s="277" t="str">
        <f ca="true">+IF(OFFSET('Sanitation Data'!$E$29,0,10*ROW('Sanitation Data'!E192))="","",OFFSET('Sanitation Data'!$E$29,0,10*ROW('Sanitation Data'!E192)))</f>
        <v/>
      </c>
      <c r="CR198" s="277" t="str">
        <f ca="true">+IF(OFFSET('Sanitation Data'!$E$30,0,10*ROW('Sanitation Data'!E192))="","",OFFSET('Sanitation Data'!$E$30,0,10*ROW('Sanitation Data'!E192)))</f>
        <v/>
      </c>
      <c r="CS198" s="277" t="str">
        <f ca="true">+IF(OFFSET('Sanitation Data'!$E$31,0,10*ROW('Sanitation Data'!E192))="","",OFFSET('Sanitation Data'!$E$31,0,10*ROW('Sanitation Data'!E192)))</f>
        <v/>
      </c>
      <c r="CT198" s="277" t="str">
        <f ca="true">+IF(OFFSET('Sanitation Data'!$E$32,0,10*ROW('Sanitation Data'!E192))="","",OFFSET('Sanitation Data'!$E$32,0,10*ROW('Sanitation Data'!E192)))</f>
        <v/>
      </c>
      <c r="CU198" s="277" t="str">
        <f ca="true">+IF(OFFSET('Sanitation Data'!$F$28,0,10*ROW('Sanitation Data'!F192))="","",OFFSET('Sanitation Data'!$F$28,0,10*ROW('Sanitation Data'!F192)))</f>
        <v/>
      </c>
      <c r="CV198" s="277" t="str">
        <f ca="true">+IF(OFFSET('Sanitation Data'!$F$29,0,10*ROW('Sanitation Data'!F192))="","",OFFSET('Sanitation Data'!$F$29,0,10*ROW('Sanitation Data'!F192)))</f>
        <v/>
      </c>
      <c r="CW198" s="277" t="str">
        <f ca="true">+IF(OFFSET('Sanitation Data'!$F$30,0,10*ROW('Sanitation Data'!F192))="","",OFFSET('Sanitation Data'!$F$30,0,10*ROW('Sanitation Data'!F192)))</f>
        <v/>
      </c>
      <c r="CX198" s="277" t="str">
        <f ca="true">+IF(OFFSET('Sanitation Data'!$F$31,0,10*ROW('Sanitation Data'!F192))="","",OFFSET('Sanitation Data'!$F$31,0,10*ROW('Sanitation Data'!F192)))</f>
        <v/>
      </c>
      <c r="CY198" s="277" t="str">
        <f ca="true">+IF(OFFSET('Sanitation Data'!$F$32,0,10*ROW('Sanitation Data'!F192))="","",OFFSET('Sanitation Data'!$F$32,0,10*ROW('Sanitation Data'!F192)))</f>
        <v/>
      </c>
      <c r="CZ198" s="277" t="str">
        <f ca="true">+IF(OFFSET('Sanitation Data'!$G$28,0,10*ROW('Sanitation Data'!G192))="","",OFFSET('Sanitation Data'!$G$28,0,10*ROW('Sanitation Data'!G192)))</f>
        <v/>
      </c>
      <c r="DA198" s="277" t="str">
        <f ca="true">+IF(OFFSET('Sanitation Data'!$G$29,0,10*ROW('Sanitation Data'!G192))="","",OFFSET('Sanitation Data'!$G$29,0,10*ROW('Sanitation Data'!G192)))</f>
        <v/>
      </c>
      <c r="DB198" s="277" t="str">
        <f ca="true">+IF(OFFSET('Sanitation Data'!$G$30,0,10*ROW('Sanitation Data'!G192))="","",OFFSET('Sanitation Data'!$G$30,0,10*ROW('Sanitation Data'!G192)))</f>
        <v/>
      </c>
      <c r="DC198" s="277" t="str">
        <f ca="true">+IF(OFFSET('Sanitation Data'!$G$31,0,10*ROW('Sanitation Data'!G192))="","",OFFSET('Sanitation Data'!$G$31,0,10*ROW('Sanitation Data'!G192)))</f>
        <v/>
      </c>
      <c r="DD198" s="277" t="str">
        <f ca="true">+IF(OFFSET('Sanitation Data'!$G$32,0,10*ROW('Sanitation Data'!G192))="","",OFFSET('Sanitation Data'!$G$32,0,10*ROW('Sanitation Data'!G192)))</f>
        <v/>
      </c>
      <c r="DE198" s="277" t="str">
        <f ca="true">+IF(OFFSET('Sanitation Data'!$H$28,0,10*ROW('Sanitation Data'!H192))="","",OFFSET('Sanitation Data'!$H$28,0,10*ROW('Sanitation Data'!H192)))</f>
        <v/>
      </c>
      <c r="DF198" s="277" t="str">
        <f ca="true">+IF(OFFSET('Sanitation Data'!$H$29,0,10*ROW('Sanitation Data'!H192))="","",OFFSET('Sanitation Data'!$H$29,0,10*ROW('Sanitation Data'!H192)))</f>
        <v/>
      </c>
      <c r="DG198" s="277" t="str">
        <f ca="true">+IF(OFFSET('Sanitation Data'!$H$30,0,10*ROW('Sanitation Data'!H192))="","",OFFSET('Sanitation Data'!$H$30,0,10*ROW('Sanitation Data'!H192)))</f>
        <v/>
      </c>
      <c r="DH198" s="277" t="str">
        <f ca="true">+IF(OFFSET('Sanitation Data'!$H$31,0,10*ROW('Sanitation Data'!H192))="","",OFFSET('Sanitation Data'!$H$31,0,10*ROW('Sanitation Data'!H192)))</f>
        <v/>
      </c>
      <c r="DI198" s="277" t="str">
        <f ca="true">+IF(OFFSET('Sanitation Data'!$H$32,0,10*ROW('Sanitation Data'!H192))="","",OFFSET('Sanitation Data'!$H$32,0,10*ROW('Sanitation Data'!H192)))</f>
        <v/>
      </c>
      <c r="DJ198" s="277" t="str">
        <f ca="true">+IF(OFFSET('Sanitation Data'!$I$28,0,10*ROW('Sanitation Data'!I192))="","",OFFSET('Sanitation Data'!$I$28,0,10*ROW('Sanitation Data'!I192)))</f>
        <v/>
      </c>
      <c r="DK198" s="277" t="str">
        <f ca="true">+IF(OFFSET('Sanitation Data'!$I$29,0,10*ROW('Sanitation Data'!I192))="","",OFFSET('Sanitation Data'!$I$29,0,10*ROW('Sanitation Data'!I192)))</f>
        <v/>
      </c>
      <c r="DL198" s="277" t="str">
        <f ca="true">+IF(OFFSET('Sanitation Data'!$I$30,0,10*ROW('Sanitation Data'!I192))="","",OFFSET('Sanitation Data'!$I$30,0,10*ROW('Sanitation Data'!I192)))</f>
        <v/>
      </c>
      <c r="DM198" s="277" t="str">
        <f ca="true">+IF(OFFSET('Sanitation Data'!$I$31,0,10*ROW('Sanitation Data'!I192))="","",OFFSET('Sanitation Data'!$I$31,0,10*ROW('Sanitation Data'!I192)))</f>
        <v/>
      </c>
      <c r="DN198" s="277" t="str">
        <f ca="true">+IF(OFFSET('Sanitation Data'!$I$32,0,10*ROW('Sanitation Data'!I192))="","",OFFSET('Sanitation Data'!$I$32,0,10*ROW('Sanitation Data'!I192)))</f>
        <v/>
      </c>
      <c r="DO198" s="277" t="str">
        <f ca="true">+IF(OFFSET('Hygiene Data'!$D$11,0,10*ROW('Hygiene Data'!D192))="","",OFFSET('Hygiene Data'!$D$11,0,10*ROW('Hygiene Data'!D192)))</f>
        <v/>
      </c>
      <c r="DP198" s="277" t="str">
        <f ca="true">+IF(OFFSET('Hygiene Data'!$D$12,0,10*ROW('Hygiene Data'!D192))="","",OFFSET('Hygiene Data'!$D$12,0,10*ROW('Hygiene Data'!D192)))</f>
        <v/>
      </c>
      <c r="DQ198" s="277" t="str">
        <f ca="true">+IF(OFFSET('Hygiene Data'!$D$13,0,10*ROW('Hygiene Data'!D192))="","",OFFSET('Hygiene Data'!$D$13,0,10*ROW('Hygiene Data'!D192)))</f>
        <v/>
      </c>
      <c r="DR198" s="277" t="str">
        <f ca="true">+IF(OFFSET('Hygiene Data'!$E$11,0,10*ROW('Hygiene Data'!E192))="","",OFFSET('Hygiene Data'!$E$11,0,10*ROW('Hygiene Data'!E192)))</f>
        <v/>
      </c>
      <c r="DS198" s="277" t="str">
        <f ca="true">+IF(OFFSET('Hygiene Data'!$E$12,0,10*ROW('Hygiene Data'!E192))="","",OFFSET('Hygiene Data'!$E$12,0,10*ROW('Hygiene Data'!E192)))</f>
        <v/>
      </c>
      <c r="DT198" s="277" t="str">
        <f ca="true">+IF(OFFSET('Hygiene Data'!$E$13,0,10*ROW('Hygiene Data'!E192))="","",OFFSET('Hygiene Data'!$E$13,0,10*ROW('Hygiene Data'!E192)))</f>
        <v/>
      </c>
      <c r="DU198" s="277" t="str">
        <f ca="true">+IF(OFFSET('Hygiene Data'!$F$11,0,10*ROW('Hygiene Data'!F192))="","",OFFSET('Hygiene Data'!$F$11,0,10*ROW('Hygiene Data'!F192)))</f>
        <v/>
      </c>
      <c r="DV198" s="277" t="str">
        <f ca="true">+IF(OFFSET('Hygiene Data'!$F$12,0,10*ROW('Hygiene Data'!F192))="","",OFFSET('Hygiene Data'!$F$12,0,10*ROW('Hygiene Data'!F192)))</f>
        <v/>
      </c>
      <c r="DW198" s="277" t="str">
        <f ca="true">+IF(OFFSET('Hygiene Data'!$F$13,0,10*ROW('Hygiene Data'!F192))="","",OFFSET('Hygiene Data'!$F$13,0,10*ROW('Hygiene Data'!F192)))</f>
        <v/>
      </c>
      <c r="DX198" s="277" t="str">
        <f ca="true">+IF(OFFSET('Hygiene Data'!$G$11,0,10*ROW('Hygiene Data'!G192))="","",OFFSET('Hygiene Data'!$G$11,0,10*ROW('Hygiene Data'!G192)))</f>
        <v/>
      </c>
      <c r="DY198" s="277" t="str">
        <f ca="true">+IF(OFFSET('Hygiene Data'!$G$12,0,10*ROW('Hygiene Data'!G192))="","",OFFSET('Hygiene Data'!$G$12,0,10*ROW('Hygiene Data'!G192)))</f>
        <v/>
      </c>
      <c r="DZ198" s="277" t="str">
        <f ca="true">+IF(OFFSET('Hygiene Data'!$G$13,0,10*ROW('Hygiene Data'!G192))="","",OFFSET('Hygiene Data'!$G$13,0,10*ROW('Hygiene Data'!G192)))</f>
        <v/>
      </c>
      <c r="EA198" s="277" t="str">
        <f ca="true">+IF(OFFSET('Hygiene Data'!$H$11,0,10*ROW('Hygiene Data'!H192))="","",OFFSET('Hygiene Data'!$H$11,0,10*ROW('Hygiene Data'!H192)))</f>
        <v/>
      </c>
      <c r="EB198" s="277" t="str">
        <f ca="true">+IF(OFFSET('Hygiene Data'!$H$12,0,10*ROW('Hygiene Data'!H192))="","",OFFSET('Hygiene Data'!$H$12,0,10*ROW('Hygiene Data'!H192)))</f>
        <v/>
      </c>
      <c r="EC198" s="277" t="str">
        <f ca="true">+IF(OFFSET('Hygiene Data'!$H$13,0,10*ROW('Hygiene Data'!H192))="","",OFFSET('Hygiene Data'!$H$13,0,10*ROW('Hygiene Data'!H192)))</f>
        <v/>
      </c>
      <c r="ED198" s="277" t="str">
        <f ca="true">+IF(OFFSET('Hygiene Data'!$I$11,0,10*ROW('Hygiene Data'!I192))="","",OFFSET('Hygiene Data'!$I$11,0,10*ROW('Hygiene Data'!I192)))</f>
        <v/>
      </c>
      <c r="EE198" s="277" t="str">
        <f ca="true">+IF(OFFSET('Hygiene Data'!$I$12,0,10*ROW('Hygiene Data'!I192))="","",OFFSET('Hygiene Data'!$I$12,0,10*ROW('Hygiene Data'!I192)))</f>
        <v/>
      </c>
      <c r="EF198" s="277"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33" t="str">
        <f t="shared" ref="C199:C207" ca="true" si="3">+IF(ISNUMBER(VALUE(MID(A199,5,4))), VALUE(MID(A199, 5,4)),"")</f>
        <v/>
      </c>
      <c r="D199" s="92"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2"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2"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2"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2"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2"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2"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2"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2"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2"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2"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2"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2"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2"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2"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2"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2"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2"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3"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3"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3"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3"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3"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3"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3"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3"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3"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3"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3"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3"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3"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3"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3"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3"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3"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3"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3"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3"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3"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3"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3"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3"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3"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3"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3"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3"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3"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3"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4"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4"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4"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4"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4"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4"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4"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4"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4"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4"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4"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4"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4"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4"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4"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4"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4"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4"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7"/>
      <c r="BS199" s="277" t="str">
        <f ca="true">+IF(OFFSET('Water Data'!$D$27,0,10*ROW('Water Data'!D193))="","",OFFSET('Water Data'!$D$27,0,10*ROW('Water Data'!D193)))</f>
        <v/>
      </c>
      <c r="BT199" s="277" t="str">
        <f ca="true">+IF(OFFSET('Water Data'!$D$28,0,10*ROW('Water Data'!D193))="","",OFFSET('Water Data'!$D$28,0,10*ROW('Water Data'!D193)))</f>
        <v/>
      </c>
      <c r="BU199" s="277" t="str">
        <f ca="true">+IF(OFFSET('Water Data'!$D$29,0,10*ROW('Water Data'!D193))="","",OFFSET('Water Data'!$D$29,0,10*ROW('Water Data'!D193)))</f>
        <v/>
      </c>
      <c r="BV199" s="277" t="str">
        <f ca="true">+IF(OFFSET('Water Data'!$E$27,0,10*ROW('Water Data'!E193))="","",OFFSET('Water Data'!$E$27,0,10*ROW('Water Data'!E193)))</f>
        <v/>
      </c>
      <c r="BW199" s="277" t="str">
        <f ca="true">+IF(OFFSET('Water Data'!$E$28,0,10*ROW('Water Data'!E193))="","",OFFSET('Water Data'!$E$28,0,10*ROW('Water Data'!E193)))</f>
        <v/>
      </c>
      <c r="BX199" s="277" t="str">
        <f ca="true">+IF(OFFSET('Water Data'!$E$29,0,10*ROW('Water Data'!E193))="","",OFFSET('Water Data'!$E$29,0,10*ROW('Water Data'!E193)))</f>
        <v/>
      </c>
      <c r="BY199" s="277" t="str">
        <f ca="true">+IF(OFFSET('Water Data'!$F$27,0,10*ROW('Water Data'!F193))="","",OFFSET('Water Data'!$F$27,0,10*ROW('Water Data'!F193)))</f>
        <v/>
      </c>
      <c r="BZ199" s="277" t="str">
        <f ca="true">+IF(OFFSET('Water Data'!$F$28,0,10*ROW('Water Data'!F193))="","",OFFSET('Water Data'!$F$28,0,10*ROW('Water Data'!F193)))</f>
        <v/>
      </c>
      <c r="CA199" s="277" t="str">
        <f ca="true">+IF(OFFSET('Water Data'!$F$29,0,10*ROW('Water Data'!F193))="","",OFFSET('Water Data'!$F$29,0,10*ROW('Water Data'!F193)))</f>
        <v/>
      </c>
      <c r="CB199" s="277" t="str">
        <f ca="true">+IF(OFFSET('Water Data'!$G$27,0,10*ROW('Water Data'!G193))="","",OFFSET('Water Data'!$G$27,0,10*ROW('Water Data'!G193)))</f>
        <v/>
      </c>
      <c r="CC199" s="277" t="str">
        <f ca="true">+IF(OFFSET('Water Data'!$G$28,0,10*ROW('Water Data'!G193))="","",OFFSET('Water Data'!$G$28,0,10*ROW('Water Data'!G193)))</f>
        <v/>
      </c>
      <c r="CD199" s="277" t="str">
        <f ca="true">+IF(OFFSET('Water Data'!$G$29,0,10*ROW('Water Data'!G193))="","",OFFSET('Water Data'!$G$29,0,10*ROW('Water Data'!G193)))</f>
        <v/>
      </c>
      <c r="CE199" s="277" t="str">
        <f ca="true">+IF(OFFSET('Water Data'!$H$27,0,10*ROW('Water Data'!H193))="","",OFFSET('Water Data'!$H$27,0,10*ROW('Water Data'!H193)))</f>
        <v/>
      </c>
      <c r="CF199" s="277" t="str">
        <f ca="true">+IF(OFFSET('Water Data'!$H$28,0,10*ROW('Water Data'!H193))="","",OFFSET('Water Data'!$H$28,0,10*ROW('Water Data'!H193)))</f>
        <v/>
      </c>
      <c r="CG199" s="277" t="str">
        <f ca="true">+IF(OFFSET('Water Data'!$H$29,0,10*ROW('Water Data'!H193))="","",OFFSET('Water Data'!$H$29,0,10*ROW('Water Data'!H193)))</f>
        <v/>
      </c>
      <c r="CH199" s="277" t="str">
        <f ca="true">+IF(OFFSET('Water Data'!$I$27,0,10*ROW('Water Data'!I193))="","",OFFSET('Water Data'!$I$27,0,10*ROW('Water Data'!I193)))</f>
        <v/>
      </c>
      <c r="CI199" s="277" t="str">
        <f ca="true">+IF(OFFSET('Water Data'!$I$28,0,10*ROW('Water Data'!I193))="","",OFFSET('Water Data'!$I$28,0,10*ROW('Water Data'!I193)))</f>
        <v/>
      </c>
      <c r="CJ199" s="277" t="str">
        <f ca="true">+IF(OFFSET('Water Data'!$I$29,0,10*ROW('Water Data'!I193))="","",OFFSET('Water Data'!$I$29,0,10*ROW('Water Data'!I193)))</f>
        <v/>
      </c>
      <c r="CK199" s="277" t="str">
        <f ca="true">+IF(OFFSET('Sanitation Data'!$D$28,0,10*ROW('Sanitation Data'!D193))="","",OFFSET('Sanitation Data'!$D$28,0,10*ROW('Sanitation Data'!D193)))</f>
        <v/>
      </c>
      <c r="CL199" s="277" t="str">
        <f ca="true">+IF(OFFSET('Sanitation Data'!$D$29,0,10*ROW('Sanitation Data'!D193))="","",OFFSET('Sanitation Data'!$D$29,0,10*ROW('Sanitation Data'!D193)))</f>
        <v/>
      </c>
      <c r="CM199" s="277" t="str">
        <f ca="true">+IF(OFFSET('Sanitation Data'!$D$30,0,10*ROW('Sanitation Data'!D193))="","",OFFSET('Sanitation Data'!$D$30,0,10*ROW('Sanitation Data'!D193)))</f>
        <v/>
      </c>
      <c r="CN199" s="277" t="str">
        <f ca="true">+IF(OFFSET('Sanitation Data'!$D$31,0,10*ROW('Sanitation Data'!D193))="","",OFFSET('Sanitation Data'!$D$31,0,10*ROW('Sanitation Data'!D193)))</f>
        <v/>
      </c>
      <c r="CO199" s="277" t="str">
        <f ca="true">+IF(OFFSET('Sanitation Data'!$D$32,0,10*ROW('Sanitation Data'!D193))="","",OFFSET('Sanitation Data'!$D$32,0,10*ROW('Sanitation Data'!D193)))</f>
        <v/>
      </c>
      <c r="CP199" s="277" t="str">
        <f ca="true">+IF(OFFSET('Sanitation Data'!$E$28,0,10*ROW('Sanitation Data'!E193))="","",OFFSET('Sanitation Data'!$E$28,0,10*ROW('Sanitation Data'!E193)))</f>
        <v/>
      </c>
      <c r="CQ199" s="277" t="str">
        <f ca="true">+IF(OFFSET('Sanitation Data'!$E$29,0,10*ROW('Sanitation Data'!E193))="","",OFFSET('Sanitation Data'!$E$29,0,10*ROW('Sanitation Data'!E193)))</f>
        <v/>
      </c>
      <c r="CR199" s="277" t="str">
        <f ca="true">+IF(OFFSET('Sanitation Data'!$E$30,0,10*ROW('Sanitation Data'!E193))="","",OFFSET('Sanitation Data'!$E$30,0,10*ROW('Sanitation Data'!E193)))</f>
        <v/>
      </c>
      <c r="CS199" s="277" t="str">
        <f ca="true">+IF(OFFSET('Sanitation Data'!$E$31,0,10*ROW('Sanitation Data'!E193))="","",OFFSET('Sanitation Data'!$E$31,0,10*ROW('Sanitation Data'!E193)))</f>
        <v/>
      </c>
      <c r="CT199" s="277" t="str">
        <f ca="true">+IF(OFFSET('Sanitation Data'!$E$32,0,10*ROW('Sanitation Data'!E193))="","",OFFSET('Sanitation Data'!$E$32,0,10*ROW('Sanitation Data'!E193)))</f>
        <v/>
      </c>
      <c r="CU199" s="277" t="str">
        <f ca="true">+IF(OFFSET('Sanitation Data'!$F$28,0,10*ROW('Sanitation Data'!F193))="","",OFFSET('Sanitation Data'!$F$28,0,10*ROW('Sanitation Data'!F193)))</f>
        <v/>
      </c>
      <c r="CV199" s="277" t="str">
        <f ca="true">+IF(OFFSET('Sanitation Data'!$F$29,0,10*ROW('Sanitation Data'!F193))="","",OFFSET('Sanitation Data'!$F$29,0,10*ROW('Sanitation Data'!F193)))</f>
        <v/>
      </c>
      <c r="CW199" s="277" t="str">
        <f ca="true">+IF(OFFSET('Sanitation Data'!$F$30,0,10*ROW('Sanitation Data'!F193))="","",OFFSET('Sanitation Data'!$F$30,0,10*ROW('Sanitation Data'!F193)))</f>
        <v/>
      </c>
      <c r="CX199" s="277" t="str">
        <f ca="true">+IF(OFFSET('Sanitation Data'!$F$31,0,10*ROW('Sanitation Data'!F193))="","",OFFSET('Sanitation Data'!$F$31,0,10*ROW('Sanitation Data'!F193)))</f>
        <v/>
      </c>
      <c r="CY199" s="277" t="str">
        <f ca="true">+IF(OFFSET('Sanitation Data'!$F$32,0,10*ROW('Sanitation Data'!F193))="","",OFFSET('Sanitation Data'!$F$32,0,10*ROW('Sanitation Data'!F193)))</f>
        <v/>
      </c>
      <c r="CZ199" s="277" t="str">
        <f ca="true">+IF(OFFSET('Sanitation Data'!$G$28,0,10*ROW('Sanitation Data'!G193))="","",OFFSET('Sanitation Data'!$G$28,0,10*ROW('Sanitation Data'!G193)))</f>
        <v/>
      </c>
      <c r="DA199" s="277" t="str">
        <f ca="true">+IF(OFFSET('Sanitation Data'!$G$29,0,10*ROW('Sanitation Data'!G193))="","",OFFSET('Sanitation Data'!$G$29,0,10*ROW('Sanitation Data'!G193)))</f>
        <v/>
      </c>
      <c r="DB199" s="277" t="str">
        <f ca="true">+IF(OFFSET('Sanitation Data'!$G$30,0,10*ROW('Sanitation Data'!G193))="","",OFFSET('Sanitation Data'!$G$30,0,10*ROW('Sanitation Data'!G193)))</f>
        <v/>
      </c>
      <c r="DC199" s="277" t="str">
        <f ca="true">+IF(OFFSET('Sanitation Data'!$G$31,0,10*ROW('Sanitation Data'!G193))="","",OFFSET('Sanitation Data'!$G$31,0,10*ROW('Sanitation Data'!G193)))</f>
        <v/>
      </c>
      <c r="DD199" s="277" t="str">
        <f ca="true">+IF(OFFSET('Sanitation Data'!$G$32,0,10*ROW('Sanitation Data'!G193))="","",OFFSET('Sanitation Data'!$G$32,0,10*ROW('Sanitation Data'!G193)))</f>
        <v/>
      </c>
      <c r="DE199" s="277" t="str">
        <f ca="true">+IF(OFFSET('Sanitation Data'!$H$28,0,10*ROW('Sanitation Data'!H193))="","",OFFSET('Sanitation Data'!$H$28,0,10*ROW('Sanitation Data'!H193)))</f>
        <v/>
      </c>
      <c r="DF199" s="277" t="str">
        <f ca="true">+IF(OFFSET('Sanitation Data'!$H$29,0,10*ROW('Sanitation Data'!H193))="","",OFFSET('Sanitation Data'!$H$29,0,10*ROW('Sanitation Data'!H193)))</f>
        <v/>
      </c>
      <c r="DG199" s="277" t="str">
        <f ca="true">+IF(OFFSET('Sanitation Data'!$H$30,0,10*ROW('Sanitation Data'!H193))="","",OFFSET('Sanitation Data'!$H$30,0,10*ROW('Sanitation Data'!H193)))</f>
        <v/>
      </c>
      <c r="DH199" s="277" t="str">
        <f ca="true">+IF(OFFSET('Sanitation Data'!$H$31,0,10*ROW('Sanitation Data'!H193))="","",OFFSET('Sanitation Data'!$H$31,0,10*ROW('Sanitation Data'!H193)))</f>
        <v/>
      </c>
      <c r="DI199" s="277" t="str">
        <f ca="true">+IF(OFFSET('Sanitation Data'!$H$32,0,10*ROW('Sanitation Data'!H193))="","",OFFSET('Sanitation Data'!$H$32,0,10*ROW('Sanitation Data'!H193)))</f>
        <v/>
      </c>
      <c r="DJ199" s="277" t="str">
        <f ca="true">+IF(OFFSET('Sanitation Data'!$I$28,0,10*ROW('Sanitation Data'!I193))="","",OFFSET('Sanitation Data'!$I$28,0,10*ROW('Sanitation Data'!I193)))</f>
        <v/>
      </c>
      <c r="DK199" s="277" t="str">
        <f ca="true">+IF(OFFSET('Sanitation Data'!$I$29,0,10*ROW('Sanitation Data'!I193))="","",OFFSET('Sanitation Data'!$I$29,0,10*ROW('Sanitation Data'!I193)))</f>
        <v/>
      </c>
      <c r="DL199" s="277" t="str">
        <f ca="true">+IF(OFFSET('Sanitation Data'!$I$30,0,10*ROW('Sanitation Data'!I193))="","",OFFSET('Sanitation Data'!$I$30,0,10*ROW('Sanitation Data'!I193)))</f>
        <v/>
      </c>
      <c r="DM199" s="277" t="str">
        <f ca="true">+IF(OFFSET('Sanitation Data'!$I$31,0,10*ROW('Sanitation Data'!I193))="","",OFFSET('Sanitation Data'!$I$31,0,10*ROW('Sanitation Data'!I193)))</f>
        <v/>
      </c>
      <c r="DN199" s="277" t="str">
        <f ca="true">+IF(OFFSET('Sanitation Data'!$I$32,0,10*ROW('Sanitation Data'!I193))="","",OFFSET('Sanitation Data'!$I$32,0,10*ROW('Sanitation Data'!I193)))</f>
        <v/>
      </c>
      <c r="DO199" s="277" t="str">
        <f ca="true">+IF(OFFSET('Hygiene Data'!$D$11,0,10*ROW('Hygiene Data'!D193))="","",OFFSET('Hygiene Data'!$D$11,0,10*ROW('Hygiene Data'!D193)))</f>
        <v/>
      </c>
      <c r="DP199" s="277" t="str">
        <f ca="true">+IF(OFFSET('Hygiene Data'!$D$12,0,10*ROW('Hygiene Data'!D193))="","",OFFSET('Hygiene Data'!$D$12,0,10*ROW('Hygiene Data'!D193)))</f>
        <v/>
      </c>
      <c r="DQ199" s="277" t="str">
        <f ca="true">+IF(OFFSET('Hygiene Data'!$D$13,0,10*ROW('Hygiene Data'!D193))="","",OFFSET('Hygiene Data'!$D$13,0,10*ROW('Hygiene Data'!D193)))</f>
        <v/>
      </c>
      <c r="DR199" s="277" t="str">
        <f ca="true">+IF(OFFSET('Hygiene Data'!$E$11,0,10*ROW('Hygiene Data'!E193))="","",OFFSET('Hygiene Data'!$E$11,0,10*ROW('Hygiene Data'!E193)))</f>
        <v/>
      </c>
      <c r="DS199" s="277" t="str">
        <f ca="true">+IF(OFFSET('Hygiene Data'!$E$12,0,10*ROW('Hygiene Data'!E193))="","",OFFSET('Hygiene Data'!$E$12,0,10*ROW('Hygiene Data'!E193)))</f>
        <v/>
      </c>
      <c r="DT199" s="277" t="str">
        <f ca="true">+IF(OFFSET('Hygiene Data'!$E$13,0,10*ROW('Hygiene Data'!E193))="","",OFFSET('Hygiene Data'!$E$13,0,10*ROW('Hygiene Data'!E193)))</f>
        <v/>
      </c>
      <c r="DU199" s="277" t="str">
        <f ca="true">+IF(OFFSET('Hygiene Data'!$F$11,0,10*ROW('Hygiene Data'!F193))="","",OFFSET('Hygiene Data'!$F$11,0,10*ROW('Hygiene Data'!F193)))</f>
        <v/>
      </c>
      <c r="DV199" s="277" t="str">
        <f ca="true">+IF(OFFSET('Hygiene Data'!$F$12,0,10*ROW('Hygiene Data'!F193))="","",OFFSET('Hygiene Data'!$F$12,0,10*ROW('Hygiene Data'!F193)))</f>
        <v/>
      </c>
      <c r="DW199" s="277" t="str">
        <f ca="true">+IF(OFFSET('Hygiene Data'!$F$13,0,10*ROW('Hygiene Data'!F193))="","",OFFSET('Hygiene Data'!$F$13,0,10*ROW('Hygiene Data'!F193)))</f>
        <v/>
      </c>
      <c r="DX199" s="277" t="str">
        <f ca="true">+IF(OFFSET('Hygiene Data'!$G$11,0,10*ROW('Hygiene Data'!G193))="","",OFFSET('Hygiene Data'!$G$11,0,10*ROW('Hygiene Data'!G193)))</f>
        <v/>
      </c>
      <c r="DY199" s="277" t="str">
        <f ca="true">+IF(OFFSET('Hygiene Data'!$G$12,0,10*ROW('Hygiene Data'!G193))="","",OFFSET('Hygiene Data'!$G$12,0,10*ROW('Hygiene Data'!G193)))</f>
        <v/>
      </c>
      <c r="DZ199" s="277" t="str">
        <f ca="true">+IF(OFFSET('Hygiene Data'!$G$13,0,10*ROW('Hygiene Data'!G193))="","",OFFSET('Hygiene Data'!$G$13,0,10*ROW('Hygiene Data'!G193)))</f>
        <v/>
      </c>
      <c r="EA199" s="277" t="str">
        <f ca="true">+IF(OFFSET('Hygiene Data'!$H$11,0,10*ROW('Hygiene Data'!H193))="","",OFFSET('Hygiene Data'!$H$11,0,10*ROW('Hygiene Data'!H193)))</f>
        <v/>
      </c>
      <c r="EB199" s="277" t="str">
        <f ca="true">+IF(OFFSET('Hygiene Data'!$H$12,0,10*ROW('Hygiene Data'!H193))="","",OFFSET('Hygiene Data'!$H$12,0,10*ROW('Hygiene Data'!H193)))</f>
        <v/>
      </c>
      <c r="EC199" s="277" t="str">
        <f ca="true">+IF(OFFSET('Hygiene Data'!$H$13,0,10*ROW('Hygiene Data'!H193))="","",OFFSET('Hygiene Data'!$H$13,0,10*ROW('Hygiene Data'!H193)))</f>
        <v/>
      </c>
      <c r="ED199" s="277" t="str">
        <f ca="true">+IF(OFFSET('Hygiene Data'!$I$11,0,10*ROW('Hygiene Data'!I193))="","",OFFSET('Hygiene Data'!$I$11,0,10*ROW('Hygiene Data'!I193)))</f>
        <v/>
      </c>
      <c r="EE199" s="277" t="str">
        <f ca="true">+IF(OFFSET('Hygiene Data'!$I$12,0,10*ROW('Hygiene Data'!I193))="","",OFFSET('Hygiene Data'!$I$12,0,10*ROW('Hygiene Data'!I193)))</f>
        <v/>
      </c>
      <c r="EF199" s="277"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33" t="str">
        <f t="shared" ca="true" si="3"/>
        <v/>
      </c>
      <c r="D200" s="92"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2"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2"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2"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2"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2"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2"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2"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2"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2"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2"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2"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2"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2"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2"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2"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2"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2"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3"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3"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3"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3"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3"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3"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3"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3"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3"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3"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3"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3"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3"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3"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3"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3"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3"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3"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3"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3"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3"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3"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3"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3"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3"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3"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3"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3"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3"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3"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4"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4"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4"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4"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4"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4"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4"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4"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4"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4"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4"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4"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4"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4"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4"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4"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4"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4"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7"/>
      <c r="BS200" s="277" t="str">
        <f ca="true">+IF(OFFSET('Water Data'!$D$27,0,10*ROW('Water Data'!D194))="","",OFFSET('Water Data'!$D$27,0,10*ROW('Water Data'!D194)))</f>
        <v/>
      </c>
      <c r="BT200" s="277" t="str">
        <f ca="true">+IF(OFFSET('Water Data'!$D$28,0,10*ROW('Water Data'!D194))="","",OFFSET('Water Data'!$D$28,0,10*ROW('Water Data'!D194)))</f>
        <v/>
      </c>
      <c r="BU200" s="277" t="str">
        <f ca="true">+IF(OFFSET('Water Data'!$D$29,0,10*ROW('Water Data'!D194))="","",OFFSET('Water Data'!$D$29,0,10*ROW('Water Data'!D194)))</f>
        <v/>
      </c>
      <c r="BV200" s="277" t="str">
        <f ca="true">+IF(OFFSET('Water Data'!$E$27,0,10*ROW('Water Data'!E194))="","",OFFSET('Water Data'!$E$27,0,10*ROW('Water Data'!E194)))</f>
        <v/>
      </c>
      <c r="BW200" s="277" t="str">
        <f ca="true">+IF(OFFSET('Water Data'!$E$28,0,10*ROW('Water Data'!E194))="","",OFFSET('Water Data'!$E$28,0,10*ROW('Water Data'!E194)))</f>
        <v/>
      </c>
      <c r="BX200" s="277" t="str">
        <f ca="true">+IF(OFFSET('Water Data'!$E$29,0,10*ROW('Water Data'!E194))="","",OFFSET('Water Data'!$E$29,0,10*ROW('Water Data'!E194)))</f>
        <v/>
      </c>
      <c r="BY200" s="277" t="str">
        <f ca="true">+IF(OFFSET('Water Data'!$F$27,0,10*ROW('Water Data'!F194))="","",OFFSET('Water Data'!$F$27,0,10*ROW('Water Data'!F194)))</f>
        <v/>
      </c>
      <c r="BZ200" s="277" t="str">
        <f ca="true">+IF(OFFSET('Water Data'!$F$28,0,10*ROW('Water Data'!F194))="","",OFFSET('Water Data'!$F$28,0,10*ROW('Water Data'!F194)))</f>
        <v/>
      </c>
      <c r="CA200" s="277" t="str">
        <f ca="true">+IF(OFFSET('Water Data'!$F$29,0,10*ROW('Water Data'!F194))="","",OFFSET('Water Data'!$F$29,0,10*ROW('Water Data'!F194)))</f>
        <v/>
      </c>
      <c r="CB200" s="277" t="str">
        <f ca="true">+IF(OFFSET('Water Data'!$G$27,0,10*ROW('Water Data'!G194))="","",OFFSET('Water Data'!$G$27,0,10*ROW('Water Data'!G194)))</f>
        <v/>
      </c>
      <c r="CC200" s="277" t="str">
        <f ca="true">+IF(OFFSET('Water Data'!$G$28,0,10*ROW('Water Data'!G194))="","",OFFSET('Water Data'!$G$28,0,10*ROW('Water Data'!G194)))</f>
        <v/>
      </c>
      <c r="CD200" s="277" t="str">
        <f ca="true">+IF(OFFSET('Water Data'!$G$29,0,10*ROW('Water Data'!G194))="","",OFFSET('Water Data'!$G$29,0,10*ROW('Water Data'!G194)))</f>
        <v/>
      </c>
      <c r="CE200" s="277" t="str">
        <f ca="true">+IF(OFFSET('Water Data'!$H$27,0,10*ROW('Water Data'!H194))="","",OFFSET('Water Data'!$H$27,0,10*ROW('Water Data'!H194)))</f>
        <v/>
      </c>
      <c r="CF200" s="277" t="str">
        <f ca="true">+IF(OFFSET('Water Data'!$H$28,0,10*ROW('Water Data'!H194))="","",OFFSET('Water Data'!$H$28,0,10*ROW('Water Data'!H194)))</f>
        <v/>
      </c>
      <c r="CG200" s="277" t="str">
        <f ca="true">+IF(OFFSET('Water Data'!$H$29,0,10*ROW('Water Data'!H194))="","",OFFSET('Water Data'!$H$29,0,10*ROW('Water Data'!H194)))</f>
        <v/>
      </c>
      <c r="CH200" s="277" t="str">
        <f ca="true">+IF(OFFSET('Water Data'!$I$27,0,10*ROW('Water Data'!I194))="","",OFFSET('Water Data'!$I$27,0,10*ROW('Water Data'!I194)))</f>
        <v/>
      </c>
      <c r="CI200" s="277" t="str">
        <f ca="true">+IF(OFFSET('Water Data'!$I$28,0,10*ROW('Water Data'!I194))="","",OFFSET('Water Data'!$I$28,0,10*ROW('Water Data'!I194)))</f>
        <v/>
      </c>
      <c r="CJ200" s="277" t="str">
        <f ca="true">+IF(OFFSET('Water Data'!$I$29,0,10*ROW('Water Data'!I194))="","",OFFSET('Water Data'!$I$29,0,10*ROW('Water Data'!I194)))</f>
        <v/>
      </c>
      <c r="CK200" s="277" t="str">
        <f ca="true">+IF(OFFSET('Sanitation Data'!$D$28,0,10*ROW('Sanitation Data'!D194))="","",OFFSET('Sanitation Data'!$D$28,0,10*ROW('Sanitation Data'!D194)))</f>
        <v/>
      </c>
      <c r="CL200" s="277" t="str">
        <f ca="true">+IF(OFFSET('Sanitation Data'!$D$29,0,10*ROW('Sanitation Data'!D194))="","",OFFSET('Sanitation Data'!$D$29,0,10*ROW('Sanitation Data'!D194)))</f>
        <v/>
      </c>
      <c r="CM200" s="277" t="str">
        <f ca="true">+IF(OFFSET('Sanitation Data'!$D$30,0,10*ROW('Sanitation Data'!D194))="","",OFFSET('Sanitation Data'!$D$30,0,10*ROW('Sanitation Data'!D194)))</f>
        <v/>
      </c>
      <c r="CN200" s="277" t="str">
        <f ca="true">+IF(OFFSET('Sanitation Data'!$D$31,0,10*ROW('Sanitation Data'!D194))="","",OFFSET('Sanitation Data'!$D$31,0,10*ROW('Sanitation Data'!D194)))</f>
        <v/>
      </c>
      <c r="CO200" s="277" t="str">
        <f ca="true">+IF(OFFSET('Sanitation Data'!$D$32,0,10*ROW('Sanitation Data'!D194))="","",OFFSET('Sanitation Data'!$D$32,0,10*ROW('Sanitation Data'!D194)))</f>
        <v/>
      </c>
      <c r="CP200" s="277" t="str">
        <f ca="true">+IF(OFFSET('Sanitation Data'!$E$28,0,10*ROW('Sanitation Data'!E194))="","",OFFSET('Sanitation Data'!$E$28,0,10*ROW('Sanitation Data'!E194)))</f>
        <v/>
      </c>
      <c r="CQ200" s="277" t="str">
        <f ca="true">+IF(OFFSET('Sanitation Data'!$E$29,0,10*ROW('Sanitation Data'!E194))="","",OFFSET('Sanitation Data'!$E$29,0,10*ROW('Sanitation Data'!E194)))</f>
        <v/>
      </c>
      <c r="CR200" s="277" t="str">
        <f ca="true">+IF(OFFSET('Sanitation Data'!$E$30,0,10*ROW('Sanitation Data'!E194))="","",OFFSET('Sanitation Data'!$E$30,0,10*ROW('Sanitation Data'!E194)))</f>
        <v/>
      </c>
      <c r="CS200" s="277" t="str">
        <f ca="true">+IF(OFFSET('Sanitation Data'!$E$31,0,10*ROW('Sanitation Data'!E194))="","",OFFSET('Sanitation Data'!$E$31,0,10*ROW('Sanitation Data'!E194)))</f>
        <v/>
      </c>
      <c r="CT200" s="277" t="str">
        <f ca="true">+IF(OFFSET('Sanitation Data'!$E$32,0,10*ROW('Sanitation Data'!E194))="","",OFFSET('Sanitation Data'!$E$32,0,10*ROW('Sanitation Data'!E194)))</f>
        <v/>
      </c>
      <c r="CU200" s="277" t="str">
        <f ca="true">+IF(OFFSET('Sanitation Data'!$F$28,0,10*ROW('Sanitation Data'!F194))="","",OFFSET('Sanitation Data'!$F$28,0,10*ROW('Sanitation Data'!F194)))</f>
        <v/>
      </c>
      <c r="CV200" s="277" t="str">
        <f ca="true">+IF(OFFSET('Sanitation Data'!$F$29,0,10*ROW('Sanitation Data'!F194))="","",OFFSET('Sanitation Data'!$F$29,0,10*ROW('Sanitation Data'!F194)))</f>
        <v/>
      </c>
      <c r="CW200" s="277" t="str">
        <f ca="true">+IF(OFFSET('Sanitation Data'!$F$30,0,10*ROW('Sanitation Data'!F194))="","",OFFSET('Sanitation Data'!$F$30,0,10*ROW('Sanitation Data'!F194)))</f>
        <v/>
      </c>
      <c r="CX200" s="277" t="str">
        <f ca="true">+IF(OFFSET('Sanitation Data'!$F$31,0,10*ROW('Sanitation Data'!F194))="","",OFFSET('Sanitation Data'!$F$31,0,10*ROW('Sanitation Data'!F194)))</f>
        <v/>
      </c>
      <c r="CY200" s="277" t="str">
        <f ca="true">+IF(OFFSET('Sanitation Data'!$F$32,0,10*ROW('Sanitation Data'!F194))="","",OFFSET('Sanitation Data'!$F$32,0,10*ROW('Sanitation Data'!F194)))</f>
        <v/>
      </c>
      <c r="CZ200" s="277" t="str">
        <f ca="true">+IF(OFFSET('Sanitation Data'!$G$28,0,10*ROW('Sanitation Data'!G194))="","",OFFSET('Sanitation Data'!$G$28,0,10*ROW('Sanitation Data'!G194)))</f>
        <v/>
      </c>
      <c r="DA200" s="277" t="str">
        <f ca="true">+IF(OFFSET('Sanitation Data'!$G$29,0,10*ROW('Sanitation Data'!G194))="","",OFFSET('Sanitation Data'!$G$29,0,10*ROW('Sanitation Data'!G194)))</f>
        <v/>
      </c>
      <c r="DB200" s="277" t="str">
        <f ca="true">+IF(OFFSET('Sanitation Data'!$G$30,0,10*ROW('Sanitation Data'!G194))="","",OFFSET('Sanitation Data'!$G$30,0,10*ROW('Sanitation Data'!G194)))</f>
        <v/>
      </c>
      <c r="DC200" s="277" t="str">
        <f ca="true">+IF(OFFSET('Sanitation Data'!$G$31,0,10*ROW('Sanitation Data'!G194))="","",OFFSET('Sanitation Data'!$G$31,0,10*ROW('Sanitation Data'!G194)))</f>
        <v/>
      </c>
      <c r="DD200" s="277" t="str">
        <f ca="true">+IF(OFFSET('Sanitation Data'!$G$32,0,10*ROW('Sanitation Data'!G194))="","",OFFSET('Sanitation Data'!$G$32,0,10*ROW('Sanitation Data'!G194)))</f>
        <v/>
      </c>
      <c r="DE200" s="277" t="str">
        <f ca="true">+IF(OFFSET('Sanitation Data'!$H$28,0,10*ROW('Sanitation Data'!H194))="","",OFFSET('Sanitation Data'!$H$28,0,10*ROW('Sanitation Data'!H194)))</f>
        <v/>
      </c>
      <c r="DF200" s="277" t="str">
        <f ca="true">+IF(OFFSET('Sanitation Data'!$H$29,0,10*ROW('Sanitation Data'!H194))="","",OFFSET('Sanitation Data'!$H$29,0,10*ROW('Sanitation Data'!H194)))</f>
        <v/>
      </c>
      <c r="DG200" s="277" t="str">
        <f ca="true">+IF(OFFSET('Sanitation Data'!$H$30,0,10*ROW('Sanitation Data'!H194))="","",OFFSET('Sanitation Data'!$H$30,0,10*ROW('Sanitation Data'!H194)))</f>
        <v/>
      </c>
      <c r="DH200" s="277" t="str">
        <f ca="true">+IF(OFFSET('Sanitation Data'!$H$31,0,10*ROW('Sanitation Data'!H194))="","",OFFSET('Sanitation Data'!$H$31,0,10*ROW('Sanitation Data'!H194)))</f>
        <v/>
      </c>
      <c r="DI200" s="277" t="str">
        <f ca="true">+IF(OFFSET('Sanitation Data'!$H$32,0,10*ROW('Sanitation Data'!H194))="","",OFFSET('Sanitation Data'!$H$32,0,10*ROW('Sanitation Data'!H194)))</f>
        <v/>
      </c>
      <c r="DJ200" s="277" t="str">
        <f ca="true">+IF(OFFSET('Sanitation Data'!$I$28,0,10*ROW('Sanitation Data'!I194))="","",OFFSET('Sanitation Data'!$I$28,0,10*ROW('Sanitation Data'!I194)))</f>
        <v/>
      </c>
      <c r="DK200" s="277" t="str">
        <f ca="true">+IF(OFFSET('Sanitation Data'!$I$29,0,10*ROW('Sanitation Data'!I194))="","",OFFSET('Sanitation Data'!$I$29,0,10*ROW('Sanitation Data'!I194)))</f>
        <v/>
      </c>
      <c r="DL200" s="277" t="str">
        <f ca="true">+IF(OFFSET('Sanitation Data'!$I$30,0,10*ROW('Sanitation Data'!I194))="","",OFFSET('Sanitation Data'!$I$30,0,10*ROW('Sanitation Data'!I194)))</f>
        <v/>
      </c>
      <c r="DM200" s="277" t="str">
        <f ca="true">+IF(OFFSET('Sanitation Data'!$I$31,0,10*ROW('Sanitation Data'!I194))="","",OFFSET('Sanitation Data'!$I$31,0,10*ROW('Sanitation Data'!I194)))</f>
        <v/>
      </c>
      <c r="DN200" s="277" t="str">
        <f ca="true">+IF(OFFSET('Sanitation Data'!$I$32,0,10*ROW('Sanitation Data'!I194))="","",OFFSET('Sanitation Data'!$I$32,0,10*ROW('Sanitation Data'!I194)))</f>
        <v/>
      </c>
      <c r="DO200" s="277" t="str">
        <f ca="true">+IF(OFFSET('Hygiene Data'!$D$11,0,10*ROW('Hygiene Data'!D194))="","",OFFSET('Hygiene Data'!$D$11,0,10*ROW('Hygiene Data'!D194)))</f>
        <v/>
      </c>
      <c r="DP200" s="277" t="str">
        <f ca="true">+IF(OFFSET('Hygiene Data'!$D$12,0,10*ROW('Hygiene Data'!D194))="","",OFFSET('Hygiene Data'!$D$12,0,10*ROW('Hygiene Data'!D194)))</f>
        <v/>
      </c>
      <c r="DQ200" s="277" t="str">
        <f ca="true">+IF(OFFSET('Hygiene Data'!$D$13,0,10*ROW('Hygiene Data'!D194))="","",OFFSET('Hygiene Data'!$D$13,0,10*ROW('Hygiene Data'!D194)))</f>
        <v/>
      </c>
      <c r="DR200" s="277" t="str">
        <f ca="true">+IF(OFFSET('Hygiene Data'!$E$11,0,10*ROW('Hygiene Data'!E194))="","",OFFSET('Hygiene Data'!$E$11,0,10*ROW('Hygiene Data'!E194)))</f>
        <v/>
      </c>
      <c r="DS200" s="277" t="str">
        <f ca="true">+IF(OFFSET('Hygiene Data'!$E$12,0,10*ROW('Hygiene Data'!E194))="","",OFFSET('Hygiene Data'!$E$12,0,10*ROW('Hygiene Data'!E194)))</f>
        <v/>
      </c>
      <c r="DT200" s="277" t="str">
        <f ca="true">+IF(OFFSET('Hygiene Data'!$E$13,0,10*ROW('Hygiene Data'!E194))="","",OFFSET('Hygiene Data'!$E$13,0,10*ROW('Hygiene Data'!E194)))</f>
        <v/>
      </c>
      <c r="DU200" s="277" t="str">
        <f ca="true">+IF(OFFSET('Hygiene Data'!$F$11,0,10*ROW('Hygiene Data'!F194))="","",OFFSET('Hygiene Data'!$F$11,0,10*ROW('Hygiene Data'!F194)))</f>
        <v/>
      </c>
      <c r="DV200" s="277" t="str">
        <f ca="true">+IF(OFFSET('Hygiene Data'!$F$12,0,10*ROW('Hygiene Data'!F194))="","",OFFSET('Hygiene Data'!$F$12,0,10*ROW('Hygiene Data'!F194)))</f>
        <v/>
      </c>
      <c r="DW200" s="277" t="str">
        <f ca="true">+IF(OFFSET('Hygiene Data'!$F$13,0,10*ROW('Hygiene Data'!F194))="","",OFFSET('Hygiene Data'!$F$13,0,10*ROW('Hygiene Data'!F194)))</f>
        <v/>
      </c>
      <c r="DX200" s="277" t="str">
        <f ca="true">+IF(OFFSET('Hygiene Data'!$G$11,0,10*ROW('Hygiene Data'!G194))="","",OFFSET('Hygiene Data'!$G$11,0,10*ROW('Hygiene Data'!G194)))</f>
        <v/>
      </c>
      <c r="DY200" s="277" t="str">
        <f ca="true">+IF(OFFSET('Hygiene Data'!$G$12,0,10*ROW('Hygiene Data'!G194))="","",OFFSET('Hygiene Data'!$G$12,0,10*ROW('Hygiene Data'!G194)))</f>
        <v/>
      </c>
      <c r="DZ200" s="277" t="str">
        <f ca="true">+IF(OFFSET('Hygiene Data'!$G$13,0,10*ROW('Hygiene Data'!G194))="","",OFFSET('Hygiene Data'!$G$13,0,10*ROW('Hygiene Data'!G194)))</f>
        <v/>
      </c>
      <c r="EA200" s="277" t="str">
        <f ca="true">+IF(OFFSET('Hygiene Data'!$H$11,0,10*ROW('Hygiene Data'!H194))="","",OFFSET('Hygiene Data'!$H$11,0,10*ROW('Hygiene Data'!H194)))</f>
        <v/>
      </c>
      <c r="EB200" s="277" t="str">
        <f ca="true">+IF(OFFSET('Hygiene Data'!$H$12,0,10*ROW('Hygiene Data'!H194))="","",OFFSET('Hygiene Data'!$H$12,0,10*ROW('Hygiene Data'!H194)))</f>
        <v/>
      </c>
      <c r="EC200" s="277" t="str">
        <f ca="true">+IF(OFFSET('Hygiene Data'!$H$13,0,10*ROW('Hygiene Data'!H194))="","",OFFSET('Hygiene Data'!$H$13,0,10*ROW('Hygiene Data'!H194)))</f>
        <v/>
      </c>
      <c r="ED200" s="277" t="str">
        <f ca="true">+IF(OFFSET('Hygiene Data'!$I$11,0,10*ROW('Hygiene Data'!I194))="","",OFFSET('Hygiene Data'!$I$11,0,10*ROW('Hygiene Data'!I194)))</f>
        <v/>
      </c>
      <c r="EE200" s="277" t="str">
        <f ca="true">+IF(OFFSET('Hygiene Data'!$I$12,0,10*ROW('Hygiene Data'!I194))="","",OFFSET('Hygiene Data'!$I$12,0,10*ROW('Hygiene Data'!I194)))</f>
        <v/>
      </c>
      <c r="EF200" s="277"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33" t="str">
        <f t="shared" ca="true" si="3"/>
        <v/>
      </c>
      <c r="D201" s="92"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2"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2"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2"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2"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2"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2"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2"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2"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2"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2"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2"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2"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2"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2"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2"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2"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2"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3"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3"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3"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3"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3"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3"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3"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3"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3"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3"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3"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3"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3"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3"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3"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3"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3"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3"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3"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3"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3"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3"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3"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3"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3"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3"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3"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3"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3"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3"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4"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4"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4"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4"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4"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4"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4"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4"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4"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4"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4"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4"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4"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4"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4"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4"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4"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4"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7"/>
      <c r="BS201" s="277" t="str">
        <f ca="true">+IF(OFFSET('Water Data'!$D$27,0,10*ROW('Water Data'!D195))="","",OFFSET('Water Data'!$D$27,0,10*ROW('Water Data'!D195)))</f>
        <v/>
      </c>
      <c r="BT201" s="277" t="str">
        <f ca="true">+IF(OFFSET('Water Data'!$D$28,0,10*ROW('Water Data'!D195))="","",OFFSET('Water Data'!$D$28,0,10*ROW('Water Data'!D195)))</f>
        <v/>
      </c>
      <c r="BU201" s="277" t="str">
        <f ca="true">+IF(OFFSET('Water Data'!$D$29,0,10*ROW('Water Data'!D195))="","",OFFSET('Water Data'!$D$29,0,10*ROW('Water Data'!D195)))</f>
        <v/>
      </c>
      <c r="BV201" s="277" t="str">
        <f ca="true">+IF(OFFSET('Water Data'!$E$27,0,10*ROW('Water Data'!E195))="","",OFFSET('Water Data'!$E$27,0,10*ROW('Water Data'!E195)))</f>
        <v/>
      </c>
      <c r="BW201" s="277" t="str">
        <f ca="true">+IF(OFFSET('Water Data'!$E$28,0,10*ROW('Water Data'!E195))="","",OFFSET('Water Data'!$E$28,0,10*ROW('Water Data'!E195)))</f>
        <v/>
      </c>
      <c r="BX201" s="277" t="str">
        <f ca="true">+IF(OFFSET('Water Data'!$E$29,0,10*ROW('Water Data'!E195))="","",OFFSET('Water Data'!$E$29,0,10*ROW('Water Data'!E195)))</f>
        <v/>
      </c>
      <c r="BY201" s="277" t="str">
        <f ca="true">+IF(OFFSET('Water Data'!$F$27,0,10*ROW('Water Data'!F195))="","",OFFSET('Water Data'!$F$27,0,10*ROW('Water Data'!F195)))</f>
        <v/>
      </c>
      <c r="BZ201" s="277" t="str">
        <f ca="true">+IF(OFFSET('Water Data'!$F$28,0,10*ROW('Water Data'!F195))="","",OFFSET('Water Data'!$F$28,0,10*ROW('Water Data'!F195)))</f>
        <v/>
      </c>
      <c r="CA201" s="277" t="str">
        <f ca="true">+IF(OFFSET('Water Data'!$F$29,0,10*ROW('Water Data'!F195))="","",OFFSET('Water Data'!$F$29,0,10*ROW('Water Data'!F195)))</f>
        <v/>
      </c>
      <c r="CB201" s="277" t="str">
        <f ca="true">+IF(OFFSET('Water Data'!$G$27,0,10*ROW('Water Data'!G195))="","",OFFSET('Water Data'!$G$27,0,10*ROW('Water Data'!G195)))</f>
        <v/>
      </c>
      <c r="CC201" s="277" t="str">
        <f ca="true">+IF(OFFSET('Water Data'!$G$28,0,10*ROW('Water Data'!G195))="","",OFFSET('Water Data'!$G$28,0,10*ROW('Water Data'!G195)))</f>
        <v/>
      </c>
      <c r="CD201" s="277" t="str">
        <f ca="true">+IF(OFFSET('Water Data'!$G$29,0,10*ROW('Water Data'!G195))="","",OFFSET('Water Data'!$G$29,0,10*ROW('Water Data'!G195)))</f>
        <v/>
      </c>
      <c r="CE201" s="277" t="str">
        <f ca="true">+IF(OFFSET('Water Data'!$H$27,0,10*ROW('Water Data'!H195))="","",OFFSET('Water Data'!$H$27,0,10*ROW('Water Data'!H195)))</f>
        <v/>
      </c>
      <c r="CF201" s="277" t="str">
        <f ca="true">+IF(OFFSET('Water Data'!$H$28,0,10*ROW('Water Data'!H195))="","",OFFSET('Water Data'!$H$28,0,10*ROW('Water Data'!H195)))</f>
        <v/>
      </c>
      <c r="CG201" s="277" t="str">
        <f ca="true">+IF(OFFSET('Water Data'!$H$29,0,10*ROW('Water Data'!H195))="","",OFFSET('Water Data'!$H$29,0,10*ROW('Water Data'!H195)))</f>
        <v/>
      </c>
      <c r="CH201" s="277" t="str">
        <f ca="true">+IF(OFFSET('Water Data'!$I$27,0,10*ROW('Water Data'!I195))="","",OFFSET('Water Data'!$I$27,0,10*ROW('Water Data'!I195)))</f>
        <v/>
      </c>
      <c r="CI201" s="277" t="str">
        <f ca="true">+IF(OFFSET('Water Data'!$I$28,0,10*ROW('Water Data'!I195))="","",OFFSET('Water Data'!$I$28,0,10*ROW('Water Data'!I195)))</f>
        <v/>
      </c>
      <c r="CJ201" s="277" t="str">
        <f ca="true">+IF(OFFSET('Water Data'!$I$29,0,10*ROW('Water Data'!I195))="","",OFFSET('Water Data'!$I$29,0,10*ROW('Water Data'!I195)))</f>
        <v/>
      </c>
      <c r="CK201" s="277" t="str">
        <f ca="true">+IF(OFFSET('Sanitation Data'!$D$28,0,10*ROW('Sanitation Data'!D195))="","",OFFSET('Sanitation Data'!$D$28,0,10*ROW('Sanitation Data'!D195)))</f>
        <v/>
      </c>
      <c r="CL201" s="277" t="str">
        <f ca="true">+IF(OFFSET('Sanitation Data'!$D$29,0,10*ROW('Sanitation Data'!D195))="","",OFFSET('Sanitation Data'!$D$29,0,10*ROW('Sanitation Data'!D195)))</f>
        <v/>
      </c>
      <c r="CM201" s="277" t="str">
        <f ca="true">+IF(OFFSET('Sanitation Data'!$D$30,0,10*ROW('Sanitation Data'!D195))="","",OFFSET('Sanitation Data'!$D$30,0,10*ROW('Sanitation Data'!D195)))</f>
        <v/>
      </c>
      <c r="CN201" s="277" t="str">
        <f ca="true">+IF(OFFSET('Sanitation Data'!$D$31,0,10*ROW('Sanitation Data'!D195))="","",OFFSET('Sanitation Data'!$D$31,0,10*ROW('Sanitation Data'!D195)))</f>
        <v/>
      </c>
      <c r="CO201" s="277" t="str">
        <f ca="true">+IF(OFFSET('Sanitation Data'!$D$32,0,10*ROW('Sanitation Data'!D195))="","",OFFSET('Sanitation Data'!$D$32,0,10*ROW('Sanitation Data'!D195)))</f>
        <v/>
      </c>
      <c r="CP201" s="277" t="str">
        <f ca="true">+IF(OFFSET('Sanitation Data'!$E$28,0,10*ROW('Sanitation Data'!E195))="","",OFFSET('Sanitation Data'!$E$28,0,10*ROW('Sanitation Data'!E195)))</f>
        <v/>
      </c>
      <c r="CQ201" s="277" t="str">
        <f ca="true">+IF(OFFSET('Sanitation Data'!$E$29,0,10*ROW('Sanitation Data'!E195))="","",OFFSET('Sanitation Data'!$E$29,0,10*ROW('Sanitation Data'!E195)))</f>
        <v/>
      </c>
      <c r="CR201" s="277" t="str">
        <f ca="true">+IF(OFFSET('Sanitation Data'!$E$30,0,10*ROW('Sanitation Data'!E195))="","",OFFSET('Sanitation Data'!$E$30,0,10*ROW('Sanitation Data'!E195)))</f>
        <v/>
      </c>
      <c r="CS201" s="277" t="str">
        <f ca="true">+IF(OFFSET('Sanitation Data'!$E$31,0,10*ROW('Sanitation Data'!E195))="","",OFFSET('Sanitation Data'!$E$31,0,10*ROW('Sanitation Data'!E195)))</f>
        <v/>
      </c>
      <c r="CT201" s="277" t="str">
        <f ca="true">+IF(OFFSET('Sanitation Data'!$E$32,0,10*ROW('Sanitation Data'!E195))="","",OFFSET('Sanitation Data'!$E$32,0,10*ROW('Sanitation Data'!E195)))</f>
        <v/>
      </c>
      <c r="CU201" s="277" t="str">
        <f ca="true">+IF(OFFSET('Sanitation Data'!$F$28,0,10*ROW('Sanitation Data'!F195))="","",OFFSET('Sanitation Data'!$F$28,0,10*ROW('Sanitation Data'!F195)))</f>
        <v/>
      </c>
      <c r="CV201" s="277" t="str">
        <f ca="true">+IF(OFFSET('Sanitation Data'!$F$29,0,10*ROW('Sanitation Data'!F195))="","",OFFSET('Sanitation Data'!$F$29,0,10*ROW('Sanitation Data'!F195)))</f>
        <v/>
      </c>
      <c r="CW201" s="277" t="str">
        <f ca="true">+IF(OFFSET('Sanitation Data'!$F$30,0,10*ROW('Sanitation Data'!F195))="","",OFFSET('Sanitation Data'!$F$30,0,10*ROW('Sanitation Data'!F195)))</f>
        <v/>
      </c>
      <c r="CX201" s="277" t="str">
        <f ca="true">+IF(OFFSET('Sanitation Data'!$F$31,0,10*ROW('Sanitation Data'!F195))="","",OFFSET('Sanitation Data'!$F$31,0,10*ROW('Sanitation Data'!F195)))</f>
        <v/>
      </c>
      <c r="CY201" s="277" t="str">
        <f ca="true">+IF(OFFSET('Sanitation Data'!$F$32,0,10*ROW('Sanitation Data'!F195))="","",OFFSET('Sanitation Data'!$F$32,0,10*ROW('Sanitation Data'!F195)))</f>
        <v/>
      </c>
      <c r="CZ201" s="277" t="str">
        <f ca="true">+IF(OFFSET('Sanitation Data'!$G$28,0,10*ROW('Sanitation Data'!G195))="","",OFFSET('Sanitation Data'!$G$28,0,10*ROW('Sanitation Data'!G195)))</f>
        <v/>
      </c>
      <c r="DA201" s="277" t="str">
        <f ca="true">+IF(OFFSET('Sanitation Data'!$G$29,0,10*ROW('Sanitation Data'!G195))="","",OFFSET('Sanitation Data'!$G$29,0,10*ROW('Sanitation Data'!G195)))</f>
        <v/>
      </c>
      <c r="DB201" s="277" t="str">
        <f ca="true">+IF(OFFSET('Sanitation Data'!$G$30,0,10*ROW('Sanitation Data'!G195))="","",OFFSET('Sanitation Data'!$G$30,0,10*ROW('Sanitation Data'!G195)))</f>
        <v/>
      </c>
      <c r="DC201" s="277" t="str">
        <f ca="true">+IF(OFFSET('Sanitation Data'!$G$31,0,10*ROW('Sanitation Data'!G195))="","",OFFSET('Sanitation Data'!$G$31,0,10*ROW('Sanitation Data'!G195)))</f>
        <v/>
      </c>
      <c r="DD201" s="277" t="str">
        <f ca="true">+IF(OFFSET('Sanitation Data'!$G$32,0,10*ROW('Sanitation Data'!G195))="","",OFFSET('Sanitation Data'!$G$32,0,10*ROW('Sanitation Data'!G195)))</f>
        <v/>
      </c>
      <c r="DE201" s="277" t="str">
        <f ca="true">+IF(OFFSET('Sanitation Data'!$H$28,0,10*ROW('Sanitation Data'!H195))="","",OFFSET('Sanitation Data'!$H$28,0,10*ROW('Sanitation Data'!H195)))</f>
        <v/>
      </c>
      <c r="DF201" s="277" t="str">
        <f ca="true">+IF(OFFSET('Sanitation Data'!$H$29,0,10*ROW('Sanitation Data'!H195))="","",OFFSET('Sanitation Data'!$H$29,0,10*ROW('Sanitation Data'!H195)))</f>
        <v/>
      </c>
      <c r="DG201" s="277" t="str">
        <f ca="true">+IF(OFFSET('Sanitation Data'!$H$30,0,10*ROW('Sanitation Data'!H195))="","",OFFSET('Sanitation Data'!$H$30,0,10*ROW('Sanitation Data'!H195)))</f>
        <v/>
      </c>
      <c r="DH201" s="277" t="str">
        <f ca="true">+IF(OFFSET('Sanitation Data'!$H$31,0,10*ROW('Sanitation Data'!H195))="","",OFFSET('Sanitation Data'!$H$31,0,10*ROW('Sanitation Data'!H195)))</f>
        <v/>
      </c>
      <c r="DI201" s="277" t="str">
        <f ca="true">+IF(OFFSET('Sanitation Data'!$H$32,0,10*ROW('Sanitation Data'!H195))="","",OFFSET('Sanitation Data'!$H$32,0,10*ROW('Sanitation Data'!H195)))</f>
        <v/>
      </c>
      <c r="DJ201" s="277" t="str">
        <f ca="true">+IF(OFFSET('Sanitation Data'!$I$28,0,10*ROW('Sanitation Data'!I195))="","",OFFSET('Sanitation Data'!$I$28,0,10*ROW('Sanitation Data'!I195)))</f>
        <v/>
      </c>
      <c r="DK201" s="277" t="str">
        <f ca="true">+IF(OFFSET('Sanitation Data'!$I$29,0,10*ROW('Sanitation Data'!I195))="","",OFFSET('Sanitation Data'!$I$29,0,10*ROW('Sanitation Data'!I195)))</f>
        <v/>
      </c>
      <c r="DL201" s="277" t="str">
        <f ca="true">+IF(OFFSET('Sanitation Data'!$I$30,0,10*ROW('Sanitation Data'!I195))="","",OFFSET('Sanitation Data'!$I$30,0,10*ROW('Sanitation Data'!I195)))</f>
        <v/>
      </c>
      <c r="DM201" s="277" t="str">
        <f ca="true">+IF(OFFSET('Sanitation Data'!$I$31,0,10*ROW('Sanitation Data'!I195))="","",OFFSET('Sanitation Data'!$I$31,0,10*ROW('Sanitation Data'!I195)))</f>
        <v/>
      </c>
      <c r="DN201" s="277" t="str">
        <f ca="true">+IF(OFFSET('Sanitation Data'!$I$32,0,10*ROW('Sanitation Data'!I195))="","",OFFSET('Sanitation Data'!$I$32,0,10*ROW('Sanitation Data'!I195)))</f>
        <v/>
      </c>
      <c r="DO201" s="277" t="str">
        <f ca="true">+IF(OFFSET('Hygiene Data'!$D$11,0,10*ROW('Hygiene Data'!D195))="","",OFFSET('Hygiene Data'!$D$11,0,10*ROW('Hygiene Data'!D195)))</f>
        <v/>
      </c>
      <c r="DP201" s="277" t="str">
        <f ca="true">+IF(OFFSET('Hygiene Data'!$D$12,0,10*ROW('Hygiene Data'!D195))="","",OFFSET('Hygiene Data'!$D$12,0,10*ROW('Hygiene Data'!D195)))</f>
        <v/>
      </c>
      <c r="DQ201" s="277" t="str">
        <f ca="true">+IF(OFFSET('Hygiene Data'!$D$13,0,10*ROW('Hygiene Data'!D195))="","",OFFSET('Hygiene Data'!$D$13,0,10*ROW('Hygiene Data'!D195)))</f>
        <v/>
      </c>
      <c r="DR201" s="277" t="str">
        <f ca="true">+IF(OFFSET('Hygiene Data'!$E$11,0,10*ROW('Hygiene Data'!E195))="","",OFFSET('Hygiene Data'!$E$11,0,10*ROW('Hygiene Data'!E195)))</f>
        <v/>
      </c>
      <c r="DS201" s="277" t="str">
        <f ca="true">+IF(OFFSET('Hygiene Data'!$E$12,0,10*ROW('Hygiene Data'!E195))="","",OFFSET('Hygiene Data'!$E$12,0,10*ROW('Hygiene Data'!E195)))</f>
        <v/>
      </c>
      <c r="DT201" s="277" t="str">
        <f ca="true">+IF(OFFSET('Hygiene Data'!$E$13,0,10*ROW('Hygiene Data'!E195))="","",OFFSET('Hygiene Data'!$E$13,0,10*ROW('Hygiene Data'!E195)))</f>
        <v/>
      </c>
      <c r="DU201" s="277" t="str">
        <f ca="true">+IF(OFFSET('Hygiene Data'!$F$11,0,10*ROW('Hygiene Data'!F195))="","",OFFSET('Hygiene Data'!$F$11,0,10*ROW('Hygiene Data'!F195)))</f>
        <v/>
      </c>
      <c r="DV201" s="277" t="str">
        <f ca="true">+IF(OFFSET('Hygiene Data'!$F$12,0,10*ROW('Hygiene Data'!F195))="","",OFFSET('Hygiene Data'!$F$12,0,10*ROW('Hygiene Data'!F195)))</f>
        <v/>
      </c>
      <c r="DW201" s="277" t="str">
        <f ca="true">+IF(OFFSET('Hygiene Data'!$F$13,0,10*ROW('Hygiene Data'!F195))="","",OFFSET('Hygiene Data'!$F$13,0,10*ROW('Hygiene Data'!F195)))</f>
        <v/>
      </c>
      <c r="DX201" s="277" t="str">
        <f ca="true">+IF(OFFSET('Hygiene Data'!$G$11,0,10*ROW('Hygiene Data'!G195))="","",OFFSET('Hygiene Data'!$G$11,0,10*ROW('Hygiene Data'!G195)))</f>
        <v/>
      </c>
      <c r="DY201" s="277" t="str">
        <f ca="true">+IF(OFFSET('Hygiene Data'!$G$12,0,10*ROW('Hygiene Data'!G195))="","",OFFSET('Hygiene Data'!$G$12,0,10*ROW('Hygiene Data'!G195)))</f>
        <v/>
      </c>
      <c r="DZ201" s="277" t="str">
        <f ca="true">+IF(OFFSET('Hygiene Data'!$G$13,0,10*ROW('Hygiene Data'!G195))="","",OFFSET('Hygiene Data'!$G$13,0,10*ROW('Hygiene Data'!G195)))</f>
        <v/>
      </c>
      <c r="EA201" s="277" t="str">
        <f ca="true">+IF(OFFSET('Hygiene Data'!$H$11,0,10*ROW('Hygiene Data'!H195))="","",OFFSET('Hygiene Data'!$H$11,0,10*ROW('Hygiene Data'!H195)))</f>
        <v/>
      </c>
      <c r="EB201" s="277" t="str">
        <f ca="true">+IF(OFFSET('Hygiene Data'!$H$12,0,10*ROW('Hygiene Data'!H195))="","",OFFSET('Hygiene Data'!$H$12,0,10*ROW('Hygiene Data'!H195)))</f>
        <v/>
      </c>
      <c r="EC201" s="277" t="str">
        <f ca="true">+IF(OFFSET('Hygiene Data'!$H$13,0,10*ROW('Hygiene Data'!H195))="","",OFFSET('Hygiene Data'!$H$13,0,10*ROW('Hygiene Data'!H195)))</f>
        <v/>
      </c>
      <c r="ED201" s="277" t="str">
        <f ca="true">+IF(OFFSET('Hygiene Data'!$I$11,0,10*ROW('Hygiene Data'!I195))="","",OFFSET('Hygiene Data'!$I$11,0,10*ROW('Hygiene Data'!I195)))</f>
        <v/>
      </c>
      <c r="EE201" s="277" t="str">
        <f ca="true">+IF(OFFSET('Hygiene Data'!$I$12,0,10*ROW('Hygiene Data'!I195))="","",OFFSET('Hygiene Data'!$I$12,0,10*ROW('Hygiene Data'!I195)))</f>
        <v/>
      </c>
      <c r="EF201" s="277"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33" t="str">
        <f t="shared" ca="true" si="3"/>
        <v/>
      </c>
      <c r="D202" s="92"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2"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2"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2"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2"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2"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2"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2"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2"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2"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2"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2"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2"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2"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2"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2"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2"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2"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3"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3"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3"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3"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3"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3"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3"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3"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3"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3"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3"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3"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3"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3"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3"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3"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3"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3"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3"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3"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3"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3"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3"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3"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3"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3"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3"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3"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3"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3"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4"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4"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4"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4"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4"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4"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4"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4"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4"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4"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4"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4"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4"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4"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4"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4"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4"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4"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7"/>
      <c r="BS202" s="277" t="str">
        <f ca="true">+IF(OFFSET('Water Data'!$D$27,0,10*ROW('Water Data'!D196))="","",OFFSET('Water Data'!$D$27,0,10*ROW('Water Data'!D196)))</f>
        <v/>
      </c>
      <c r="BT202" s="277" t="str">
        <f ca="true">+IF(OFFSET('Water Data'!$D$28,0,10*ROW('Water Data'!D196))="","",OFFSET('Water Data'!$D$28,0,10*ROW('Water Data'!D196)))</f>
        <v/>
      </c>
      <c r="BU202" s="277" t="str">
        <f ca="true">+IF(OFFSET('Water Data'!$D$29,0,10*ROW('Water Data'!D196))="","",OFFSET('Water Data'!$D$29,0,10*ROW('Water Data'!D196)))</f>
        <v/>
      </c>
      <c r="BV202" s="277" t="str">
        <f ca="true">+IF(OFFSET('Water Data'!$E$27,0,10*ROW('Water Data'!E196))="","",OFFSET('Water Data'!$E$27,0,10*ROW('Water Data'!E196)))</f>
        <v/>
      </c>
      <c r="BW202" s="277" t="str">
        <f ca="true">+IF(OFFSET('Water Data'!$E$28,0,10*ROW('Water Data'!E196))="","",OFFSET('Water Data'!$E$28,0,10*ROW('Water Data'!E196)))</f>
        <v/>
      </c>
      <c r="BX202" s="277" t="str">
        <f ca="true">+IF(OFFSET('Water Data'!$E$29,0,10*ROW('Water Data'!E196))="","",OFFSET('Water Data'!$E$29,0,10*ROW('Water Data'!E196)))</f>
        <v/>
      </c>
      <c r="BY202" s="277" t="str">
        <f ca="true">+IF(OFFSET('Water Data'!$F$27,0,10*ROW('Water Data'!F196))="","",OFFSET('Water Data'!$F$27,0,10*ROW('Water Data'!F196)))</f>
        <v/>
      </c>
      <c r="BZ202" s="277" t="str">
        <f ca="true">+IF(OFFSET('Water Data'!$F$28,0,10*ROW('Water Data'!F196))="","",OFFSET('Water Data'!$F$28,0,10*ROW('Water Data'!F196)))</f>
        <v/>
      </c>
      <c r="CA202" s="277" t="str">
        <f ca="true">+IF(OFFSET('Water Data'!$F$29,0,10*ROW('Water Data'!F196))="","",OFFSET('Water Data'!$F$29,0,10*ROW('Water Data'!F196)))</f>
        <v/>
      </c>
      <c r="CB202" s="277" t="str">
        <f ca="true">+IF(OFFSET('Water Data'!$G$27,0,10*ROW('Water Data'!G196))="","",OFFSET('Water Data'!$G$27,0,10*ROW('Water Data'!G196)))</f>
        <v/>
      </c>
      <c r="CC202" s="277" t="str">
        <f ca="true">+IF(OFFSET('Water Data'!$G$28,0,10*ROW('Water Data'!G196))="","",OFFSET('Water Data'!$G$28,0,10*ROW('Water Data'!G196)))</f>
        <v/>
      </c>
      <c r="CD202" s="277" t="str">
        <f ca="true">+IF(OFFSET('Water Data'!$G$29,0,10*ROW('Water Data'!G196))="","",OFFSET('Water Data'!$G$29,0,10*ROW('Water Data'!G196)))</f>
        <v/>
      </c>
      <c r="CE202" s="277" t="str">
        <f ca="true">+IF(OFFSET('Water Data'!$H$27,0,10*ROW('Water Data'!H196))="","",OFFSET('Water Data'!$H$27,0,10*ROW('Water Data'!H196)))</f>
        <v/>
      </c>
      <c r="CF202" s="277" t="str">
        <f ca="true">+IF(OFFSET('Water Data'!$H$28,0,10*ROW('Water Data'!H196))="","",OFFSET('Water Data'!$H$28,0,10*ROW('Water Data'!H196)))</f>
        <v/>
      </c>
      <c r="CG202" s="277" t="str">
        <f ca="true">+IF(OFFSET('Water Data'!$H$29,0,10*ROW('Water Data'!H196))="","",OFFSET('Water Data'!$H$29,0,10*ROW('Water Data'!H196)))</f>
        <v/>
      </c>
      <c r="CH202" s="277" t="str">
        <f ca="true">+IF(OFFSET('Water Data'!$I$27,0,10*ROW('Water Data'!I196))="","",OFFSET('Water Data'!$I$27,0,10*ROW('Water Data'!I196)))</f>
        <v/>
      </c>
      <c r="CI202" s="277" t="str">
        <f ca="true">+IF(OFFSET('Water Data'!$I$28,0,10*ROW('Water Data'!I196))="","",OFFSET('Water Data'!$I$28,0,10*ROW('Water Data'!I196)))</f>
        <v/>
      </c>
      <c r="CJ202" s="277" t="str">
        <f ca="true">+IF(OFFSET('Water Data'!$I$29,0,10*ROW('Water Data'!I196))="","",OFFSET('Water Data'!$I$29,0,10*ROW('Water Data'!I196)))</f>
        <v/>
      </c>
      <c r="CK202" s="277" t="str">
        <f ca="true">+IF(OFFSET('Sanitation Data'!$D$28,0,10*ROW('Sanitation Data'!D196))="","",OFFSET('Sanitation Data'!$D$28,0,10*ROW('Sanitation Data'!D196)))</f>
        <v/>
      </c>
      <c r="CL202" s="277" t="str">
        <f ca="true">+IF(OFFSET('Sanitation Data'!$D$29,0,10*ROW('Sanitation Data'!D196))="","",OFFSET('Sanitation Data'!$D$29,0,10*ROW('Sanitation Data'!D196)))</f>
        <v/>
      </c>
      <c r="CM202" s="277" t="str">
        <f ca="true">+IF(OFFSET('Sanitation Data'!$D$30,0,10*ROW('Sanitation Data'!D196))="","",OFFSET('Sanitation Data'!$D$30,0,10*ROW('Sanitation Data'!D196)))</f>
        <v/>
      </c>
      <c r="CN202" s="277" t="str">
        <f ca="true">+IF(OFFSET('Sanitation Data'!$D$31,0,10*ROW('Sanitation Data'!D196))="","",OFFSET('Sanitation Data'!$D$31,0,10*ROW('Sanitation Data'!D196)))</f>
        <v/>
      </c>
      <c r="CO202" s="277" t="str">
        <f ca="true">+IF(OFFSET('Sanitation Data'!$D$32,0,10*ROW('Sanitation Data'!D196))="","",OFFSET('Sanitation Data'!$D$32,0,10*ROW('Sanitation Data'!D196)))</f>
        <v/>
      </c>
      <c r="CP202" s="277" t="str">
        <f ca="true">+IF(OFFSET('Sanitation Data'!$E$28,0,10*ROW('Sanitation Data'!E196))="","",OFFSET('Sanitation Data'!$E$28,0,10*ROW('Sanitation Data'!E196)))</f>
        <v/>
      </c>
      <c r="CQ202" s="277" t="str">
        <f ca="true">+IF(OFFSET('Sanitation Data'!$E$29,0,10*ROW('Sanitation Data'!E196))="","",OFFSET('Sanitation Data'!$E$29,0,10*ROW('Sanitation Data'!E196)))</f>
        <v/>
      </c>
      <c r="CR202" s="277" t="str">
        <f ca="true">+IF(OFFSET('Sanitation Data'!$E$30,0,10*ROW('Sanitation Data'!E196))="","",OFFSET('Sanitation Data'!$E$30,0,10*ROW('Sanitation Data'!E196)))</f>
        <v/>
      </c>
      <c r="CS202" s="277" t="str">
        <f ca="true">+IF(OFFSET('Sanitation Data'!$E$31,0,10*ROW('Sanitation Data'!E196))="","",OFFSET('Sanitation Data'!$E$31,0,10*ROW('Sanitation Data'!E196)))</f>
        <v/>
      </c>
      <c r="CT202" s="277" t="str">
        <f ca="true">+IF(OFFSET('Sanitation Data'!$E$32,0,10*ROW('Sanitation Data'!E196))="","",OFFSET('Sanitation Data'!$E$32,0,10*ROW('Sanitation Data'!E196)))</f>
        <v/>
      </c>
      <c r="CU202" s="277" t="str">
        <f ca="true">+IF(OFFSET('Sanitation Data'!$F$28,0,10*ROW('Sanitation Data'!F196))="","",OFFSET('Sanitation Data'!$F$28,0,10*ROW('Sanitation Data'!F196)))</f>
        <v/>
      </c>
      <c r="CV202" s="277" t="str">
        <f ca="true">+IF(OFFSET('Sanitation Data'!$F$29,0,10*ROW('Sanitation Data'!F196))="","",OFFSET('Sanitation Data'!$F$29,0,10*ROW('Sanitation Data'!F196)))</f>
        <v/>
      </c>
      <c r="CW202" s="277" t="str">
        <f ca="true">+IF(OFFSET('Sanitation Data'!$F$30,0,10*ROW('Sanitation Data'!F196))="","",OFFSET('Sanitation Data'!$F$30,0,10*ROW('Sanitation Data'!F196)))</f>
        <v/>
      </c>
      <c r="CX202" s="277" t="str">
        <f ca="true">+IF(OFFSET('Sanitation Data'!$F$31,0,10*ROW('Sanitation Data'!F196))="","",OFFSET('Sanitation Data'!$F$31,0,10*ROW('Sanitation Data'!F196)))</f>
        <v/>
      </c>
      <c r="CY202" s="277" t="str">
        <f ca="true">+IF(OFFSET('Sanitation Data'!$F$32,0,10*ROW('Sanitation Data'!F196))="","",OFFSET('Sanitation Data'!$F$32,0,10*ROW('Sanitation Data'!F196)))</f>
        <v/>
      </c>
      <c r="CZ202" s="277" t="str">
        <f ca="true">+IF(OFFSET('Sanitation Data'!$G$28,0,10*ROW('Sanitation Data'!G196))="","",OFFSET('Sanitation Data'!$G$28,0,10*ROW('Sanitation Data'!G196)))</f>
        <v/>
      </c>
      <c r="DA202" s="277" t="str">
        <f ca="true">+IF(OFFSET('Sanitation Data'!$G$29,0,10*ROW('Sanitation Data'!G196))="","",OFFSET('Sanitation Data'!$G$29,0,10*ROW('Sanitation Data'!G196)))</f>
        <v/>
      </c>
      <c r="DB202" s="277" t="str">
        <f ca="true">+IF(OFFSET('Sanitation Data'!$G$30,0,10*ROW('Sanitation Data'!G196))="","",OFFSET('Sanitation Data'!$G$30,0,10*ROW('Sanitation Data'!G196)))</f>
        <v/>
      </c>
      <c r="DC202" s="277" t="str">
        <f ca="true">+IF(OFFSET('Sanitation Data'!$G$31,0,10*ROW('Sanitation Data'!G196))="","",OFFSET('Sanitation Data'!$G$31,0,10*ROW('Sanitation Data'!G196)))</f>
        <v/>
      </c>
      <c r="DD202" s="277" t="str">
        <f ca="true">+IF(OFFSET('Sanitation Data'!$G$32,0,10*ROW('Sanitation Data'!G196))="","",OFFSET('Sanitation Data'!$G$32,0,10*ROW('Sanitation Data'!G196)))</f>
        <v/>
      </c>
      <c r="DE202" s="277" t="str">
        <f ca="true">+IF(OFFSET('Sanitation Data'!$H$28,0,10*ROW('Sanitation Data'!H196))="","",OFFSET('Sanitation Data'!$H$28,0,10*ROW('Sanitation Data'!H196)))</f>
        <v/>
      </c>
      <c r="DF202" s="277" t="str">
        <f ca="true">+IF(OFFSET('Sanitation Data'!$H$29,0,10*ROW('Sanitation Data'!H196))="","",OFFSET('Sanitation Data'!$H$29,0,10*ROW('Sanitation Data'!H196)))</f>
        <v/>
      </c>
      <c r="DG202" s="277" t="str">
        <f ca="true">+IF(OFFSET('Sanitation Data'!$H$30,0,10*ROW('Sanitation Data'!H196))="","",OFFSET('Sanitation Data'!$H$30,0,10*ROW('Sanitation Data'!H196)))</f>
        <v/>
      </c>
      <c r="DH202" s="277" t="str">
        <f ca="true">+IF(OFFSET('Sanitation Data'!$H$31,0,10*ROW('Sanitation Data'!H196))="","",OFFSET('Sanitation Data'!$H$31,0,10*ROW('Sanitation Data'!H196)))</f>
        <v/>
      </c>
      <c r="DI202" s="277" t="str">
        <f ca="true">+IF(OFFSET('Sanitation Data'!$H$32,0,10*ROW('Sanitation Data'!H196))="","",OFFSET('Sanitation Data'!$H$32,0,10*ROW('Sanitation Data'!H196)))</f>
        <v/>
      </c>
      <c r="DJ202" s="277" t="str">
        <f ca="true">+IF(OFFSET('Sanitation Data'!$I$28,0,10*ROW('Sanitation Data'!I196))="","",OFFSET('Sanitation Data'!$I$28,0,10*ROW('Sanitation Data'!I196)))</f>
        <v/>
      </c>
      <c r="DK202" s="277" t="str">
        <f ca="true">+IF(OFFSET('Sanitation Data'!$I$29,0,10*ROW('Sanitation Data'!I196))="","",OFFSET('Sanitation Data'!$I$29,0,10*ROW('Sanitation Data'!I196)))</f>
        <v/>
      </c>
      <c r="DL202" s="277" t="str">
        <f ca="true">+IF(OFFSET('Sanitation Data'!$I$30,0,10*ROW('Sanitation Data'!I196))="","",OFFSET('Sanitation Data'!$I$30,0,10*ROW('Sanitation Data'!I196)))</f>
        <v/>
      </c>
      <c r="DM202" s="277" t="str">
        <f ca="true">+IF(OFFSET('Sanitation Data'!$I$31,0,10*ROW('Sanitation Data'!I196))="","",OFFSET('Sanitation Data'!$I$31,0,10*ROW('Sanitation Data'!I196)))</f>
        <v/>
      </c>
      <c r="DN202" s="277" t="str">
        <f ca="true">+IF(OFFSET('Sanitation Data'!$I$32,0,10*ROW('Sanitation Data'!I196))="","",OFFSET('Sanitation Data'!$I$32,0,10*ROW('Sanitation Data'!I196)))</f>
        <v/>
      </c>
      <c r="DO202" s="277" t="str">
        <f ca="true">+IF(OFFSET('Hygiene Data'!$D$11,0,10*ROW('Hygiene Data'!D196))="","",OFFSET('Hygiene Data'!$D$11,0,10*ROW('Hygiene Data'!D196)))</f>
        <v/>
      </c>
      <c r="DP202" s="277" t="str">
        <f ca="true">+IF(OFFSET('Hygiene Data'!$D$12,0,10*ROW('Hygiene Data'!D196))="","",OFFSET('Hygiene Data'!$D$12,0,10*ROW('Hygiene Data'!D196)))</f>
        <v/>
      </c>
      <c r="DQ202" s="277" t="str">
        <f ca="true">+IF(OFFSET('Hygiene Data'!$D$13,0,10*ROW('Hygiene Data'!D196))="","",OFFSET('Hygiene Data'!$D$13,0,10*ROW('Hygiene Data'!D196)))</f>
        <v/>
      </c>
      <c r="DR202" s="277" t="str">
        <f ca="true">+IF(OFFSET('Hygiene Data'!$E$11,0,10*ROW('Hygiene Data'!E196))="","",OFFSET('Hygiene Data'!$E$11,0,10*ROW('Hygiene Data'!E196)))</f>
        <v/>
      </c>
      <c r="DS202" s="277" t="str">
        <f ca="true">+IF(OFFSET('Hygiene Data'!$E$12,0,10*ROW('Hygiene Data'!E196))="","",OFFSET('Hygiene Data'!$E$12,0,10*ROW('Hygiene Data'!E196)))</f>
        <v/>
      </c>
      <c r="DT202" s="277" t="str">
        <f ca="true">+IF(OFFSET('Hygiene Data'!$E$13,0,10*ROW('Hygiene Data'!E196))="","",OFFSET('Hygiene Data'!$E$13,0,10*ROW('Hygiene Data'!E196)))</f>
        <v/>
      </c>
      <c r="DU202" s="277" t="str">
        <f ca="true">+IF(OFFSET('Hygiene Data'!$F$11,0,10*ROW('Hygiene Data'!F196))="","",OFFSET('Hygiene Data'!$F$11,0,10*ROW('Hygiene Data'!F196)))</f>
        <v/>
      </c>
      <c r="DV202" s="277" t="str">
        <f ca="true">+IF(OFFSET('Hygiene Data'!$F$12,0,10*ROW('Hygiene Data'!F196))="","",OFFSET('Hygiene Data'!$F$12,0,10*ROW('Hygiene Data'!F196)))</f>
        <v/>
      </c>
      <c r="DW202" s="277" t="str">
        <f ca="true">+IF(OFFSET('Hygiene Data'!$F$13,0,10*ROW('Hygiene Data'!F196))="","",OFFSET('Hygiene Data'!$F$13,0,10*ROW('Hygiene Data'!F196)))</f>
        <v/>
      </c>
      <c r="DX202" s="277" t="str">
        <f ca="true">+IF(OFFSET('Hygiene Data'!$G$11,0,10*ROW('Hygiene Data'!G196))="","",OFFSET('Hygiene Data'!$G$11,0,10*ROW('Hygiene Data'!G196)))</f>
        <v/>
      </c>
      <c r="DY202" s="277" t="str">
        <f ca="true">+IF(OFFSET('Hygiene Data'!$G$12,0,10*ROW('Hygiene Data'!G196))="","",OFFSET('Hygiene Data'!$G$12,0,10*ROW('Hygiene Data'!G196)))</f>
        <v/>
      </c>
      <c r="DZ202" s="277" t="str">
        <f ca="true">+IF(OFFSET('Hygiene Data'!$G$13,0,10*ROW('Hygiene Data'!G196))="","",OFFSET('Hygiene Data'!$G$13,0,10*ROW('Hygiene Data'!G196)))</f>
        <v/>
      </c>
      <c r="EA202" s="277" t="str">
        <f ca="true">+IF(OFFSET('Hygiene Data'!$H$11,0,10*ROW('Hygiene Data'!H196))="","",OFFSET('Hygiene Data'!$H$11,0,10*ROW('Hygiene Data'!H196)))</f>
        <v/>
      </c>
      <c r="EB202" s="277" t="str">
        <f ca="true">+IF(OFFSET('Hygiene Data'!$H$12,0,10*ROW('Hygiene Data'!H196))="","",OFFSET('Hygiene Data'!$H$12,0,10*ROW('Hygiene Data'!H196)))</f>
        <v/>
      </c>
      <c r="EC202" s="277" t="str">
        <f ca="true">+IF(OFFSET('Hygiene Data'!$H$13,0,10*ROW('Hygiene Data'!H196))="","",OFFSET('Hygiene Data'!$H$13,0,10*ROW('Hygiene Data'!H196)))</f>
        <v/>
      </c>
      <c r="ED202" s="277" t="str">
        <f ca="true">+IF(OFFSET('Hygiene Data'!$I$11,0,10*ROW('Hygiene Data'!I196))="","",OFFSET('Hygiene Data'!$I$11,0,10*ROW('Hygiene Data'!I196)))</f>
        <v/>
      </c>
      <c r="EE202" s="277" t="str">
        <f ca="true">+IF(OFFSET('Hygiene Data'!$I$12,0,10*ROW('Hygiene Data'!I196))="","",OFFSET('Hygiene Data'!$I$12,0,10*ROW('Hygiene Data'!I196)))</f>
        <v/>
      </c>
      <c r="EF202" s="277"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33" t="str">
        <f t="shared" ca="true" si="3"/>
        <v/>
      </c>
      <c r="D203" s="92"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2"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2"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2"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2"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2"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2"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2"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2"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2"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2"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2"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2"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2"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2"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2"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2"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2"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3"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3"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3"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3"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3"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3"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3"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3"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3"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3"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3"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3"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3"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3"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3"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3"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3"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3"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3"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3"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3"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3"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3"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3"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3"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3"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3"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3"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3"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3"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4"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4"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4"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4"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4"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4"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4"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4"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4"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4"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4"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4"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4"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4"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4"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4"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4"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4"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7"/>
      <c r="BS203" s="277" t="str">
        <f ca="true">+IF(OFFSET('Water Data'!$D$27,0,10*ROW('Water Data'!D197))="","",OFFSET('Water Data'!$D$27,0,10*ROW('Water Data'!D197)))</f>
        <v/>
      </c>
      <c r="BT203" s="277" t="str">
        <f ca="true">+IF(OFFSET('Water Data'!$D$28,0,10*ROW('Water Data'!D197))="","",OFFSET('Water Data'!$D$28,0,10*ROW('Water Data'!D197)))</f>
        <v/>
      </c>
      <c r="BU203" s="277" t="str">
        <f ca="true">+IF(OFFSET('Water Data'!$D$29,0,10*ROW('Water Data'!D197))="","",OFFSET('Water Data'!$D$29,0,10*ROW('Water Data'!D197)))</f>
        <v/>
      </c>
      <c r="BV203" s="277" t="str">
        <f ca="true">+IF(OFFSET('Water Data'!$E$27,0,10*ROW('Water Data'!E197))="","",OFFSET('Water Data'!$E$27,0,10*ROW('Water Data'!E197)))</f>
        <v/>
      </c>
      <c r="BW203" s="277" t="str">
        <f ca="true">+IF(OFFSET('Water Data'!$E$28,0,10*ROW('Water Data'!E197))="","",OFFSET('Water Data'!$E$28,0,10*ROW('Water Data'!E197)))</f>
        <v/>
      </c>
      <c r="BX203" s="277" t="str">
        <f ca="true">+IF(OFFSET('Water Data'!$E$29,0,10*ROW('Water Data'!E197))="","",OFFSET('Water Data'!$E$29,0,10*ROW('Water Data'!E197)))</f>
        <v/>
      </c>
      <c r="BY203" s="277" t="str">
        <f ca="true">+IF(OFFSET('Water Data'!$F$27,0,10*ROW('Water Data'!F197))="","",OFFSET('Water Data'!$F$27,0,10*ROW('Water Data'!F197)))</f>
        <v/>
      </c>
      <c r="BZ203" s="277" t="str">
        <f ca="true">+IF(OFFSET('Water Data'!$F$28,0,10*ROW('Water Data'!F197))="","",OFFSET('Water Data'!$F$28,0,10*ROW('Water Data'!F197)))</f>
        <v/>
      </c>
      <c r="CA203" s="277" t="str">
        <f ca="true">+IF(OFFSET('Water Data'!$F$29,0,10*ROW('Water Data'!F197))="","",OFFSET('Water Data'!$F$29,0,10*ROW('Water Data'!F197)))</f>
        <v/>
      </c>
      <c r="CB203" s="277" t="str">
        <f ca="true">+IF(OFFSET('Water Data'!$G$27,0,10*ROW('Water Data'!G197))="","",OFFSET('Water Data'!$G$27,0,10*ROW('Water Data'!G197)))</f>
        <v/>
      </c>
      <c r="CC203" s="277" t="str">
        <f ca="true">+IF(OFFSET('Water Data'!$G$28,0,10*ROW('Water Data'!G197))="","",OFFSET('Water Data'!$G$28,0,10*ROW('Water Data'!G197)))</f>
        <v/>
      </c>
      <c r="CD203" s="277" t="str">
        <f ca="true">+IF(OFFSET('Water Data'!$G$29,0,10*ROW('Water Data'!G197))="","",OFFSET('Water Data'!$G$29,0,10*ROW('Water Data'!G197)))</f>
        <v/>
      </c>
      <c r="CE203" s="277" t="str">
        <f ca="true">+IF(OFFSET('Water Data'!$H$27,0,10*ROW('Water Data'!H197))="","",OFFSET('Water Data'!$H$27,0,10*ROW('Water Data'!H197)))</f>
        <v/>
      </c>
      <c r="CF203" s="277" t="str">
        <f ca="true">+IF(OFFSET('Water Data'!$H$28,0,10*ROW('Water Data'!H197))="","",OFFSET('Water Data'!$H$28,0,10*ROW('Water Data'!H197)))</f>
        <v/>
      </c>
      <c r="CG203" s="277" t="str">
        <f ca="true">+IF(OFFSET('Water Data'!$H$29,0,10*ROW('Water Data'!H197))="","",OFFSET('Water Data'!$H$29,0,10*ROW('Water Data'!H197)))</f>
        <v/>
      </c>
      <c r="CH203" s="277" t="str">
        <f ca="true">+IF(OFFSET('Water Data'!$I$27,0,10*ROW('Water Data'!I197))="","",OFFSET('Water Data'!$I$27,0,10*ROW('Water Data'!I197)))</f>
        <v/>
      </c>
      <c r="CI203" s="277" t="str">
        <f ca="true">+IF(OFFSET('Water Data'!$I$28,0,10*ROW('Water Data'!I197))="","",OFFSET('Water Data'!$I$28,0,10*ROW('Water Data'!I197)))</f>
        <v/>
      </c>
      <c r="CJ203" s="277" t="str">
        <f ca="true">+IF(OFFSET('Water Data'!$I$29,0,10*ROW('Water Data'!I197))="","",OFFSET('Water Data'!$I$29,0,10*ROW('Water Data'!I197)))</f>
        <v/>
      </c>
      <c r="CK203" s="277" t="str">
        <f ca="true">+IF(OFFSET('Sanitation Data'!$D$28,0,10*ROW('Sanitation Data'!D197))="","",OFFSET('Sanitation Data'!$D$28,0,10*ROW('Sanitation Data'!D197)))</f>
        <v/>
      </c>
      <c r="CL203" s="277" t="str">
        <f ca="true">+IF(OFFSET('Sanitation Data'!$D$29,0,10*ROW('Sanitation Data'!D197))="","",OFFSET('Sanitation Data'!$D$29,0,10*ROW('Sanitation Data'!D197)))</f>
        <v/>
      </c>
      <c r="CM203" s="277" t="str">
        <f ca="true">+IF(OFFSET('Sanitation Data'!$D$30,0,10*ROW('Sanitation Data'!D197))="","",OFFSET('Sanitation Data'!$D$30,0,10*ROW('Sanitation Data'!D197)))</f>
        <v/>
      </c>
      <c r="CN203" s="277" t="str">
        <f ca="true">+IF(OFFSET('Sanitation Data'!$D$31,0,10*ROW('Sanitation Data'!D197))="","",OFFSET('Sanitation Data'!$D$31,0,10*ROW('Sanitation Data'!D197)))</f>
        <v/>
      </c>
      <c r="CO203" s="277" t="str">
        <f ca="true">+IF(OFFSET('Sanitation Data'!$D$32,0,10*ROW('Sanitation Data'!D197))="","",OFFSET('Sanitation Data'!$D$32,0,10*ROW('Sanitation Data'!D197)))</f>
        <v/>
      </c>
      <c r="CP203" s="277" t="str">
        <f ca="true">+IF(OFFSET('Sanitation Data'!$E$28,0,10*ROW('Sanitation Data'!E197))="","",OFFSET('Sanitation Data'!$E$28,0,10*ROW('Sanitation Data'!E197)))</f>
        <v/>
      </c>
      <c r="CQ203" s="277" t="str">
        <f ca="true">+IF(OFFSET('Sanitation Data'!$E$29,0,10*ROW('Sanitation Data'!E197))="","",OFFSET('Sanitation Data'!$E$29,0,10*ROW('Sanitation Data'!E197)))</f>
        <v/>
      </c>
      <c r="CR203" s="277" t="str">
        <f ca="true">+IF(OFFSET('Sanitation Data'!$E$30,0,10*ROW('Sanitation Data'!E197))="","",OFFSET('Sanitation Data'!$E$30,0,10*ROW('Sanitation Data'!E197)))</f>
        <v/>
      </c>
      <c r="CS203" s="277" t="str">
        <f ca="true">+IF(OFFSET('Sanitation Data'!$E$31,0,10*ROW('Sanitation Data'!E197))="","",OFFSET('Sanitation Data'!$E$31,0,10*ROW('Sanitation Data'!E197)))</f>
        <v/>
      </c>
      <c r="CT203" s="277" t="str">
        <f ca="true">+IF(OFFSET('Sanitation Data'!$E$32,0,10*ROW('Sanitation Data'!E197))="","",OFFSET('Sanitation Data'!$E$32,0,10*ROW('Sanitation Data'!E197)))</f>
        <v/>
      </c>
      <c r="CU203" s="277" t="str">
        <f ca="true">+IF(OFFSET('Sanitation Data'!$F$28,0,10*ROW('Sanitation Data'!F197))="","",OFFSET('Sanitation Data'!$F$28,0,10*ROW('Sanitation Data'!F197)))</f>
        <v/>
      </c>
      <c r="CV203" s="277" t="str">
        <f ca="true">+IF(OFFSET('Sanitation Data'!$F$29,0,10*ROW('Sanitation Data'!F197))="","",OFFSET('Sanitation Data'!$F$29,0,10*ROW('Sanitation Data'!F197)))</f>
        <v/>
      </c>
      <c r="CW203" s="277" t="str">
        <f ca="true">+IF(OFFSET('Sanitation Data'!$F$30,0,10*ROW('Sanitation Data'!F197))="","",OFFSET('Sanitation Data'!$F$30,0,10*ROW('Sanitation Data'!F197)))</f>
        <v/>
      </c>
      <c r="CX203" s="277" t="str">
        <f ca="true">+IF(OFFSET('Sanitation Data'!$F$31,0,10*ROW('Sanitation Data'!F197))="","",OFFSET('Sanitation Data'!$F$31,0,10*ROW('Sanitation Data'!F197)))</f>
        <v/>
      </c>
      <c r="CY203" s="277" t="str">
        <f ca="true">+IF(OFFSET('Sanitation Data'!$F$32,0,10*ROW('Sanitation Data'!F197))="","",OFFSET('Sanitation Data'!$F$32,0,10*ROW('Sanitation Data'!F197)))</f>
        <v/>
      </c>
      <c r="CZ203" s="277" t="str">
        <f ca="true">+IF(OFFSET('Sanitation Data'!$G$28,0,10*ROW('Sanitation Data'!G197))="","",OFFSET('Sanitation Data'!$G$28,0,10*ROW('Sanitation Data'!G197)))</f>
        <v/>
      </c>
      <c r="DA203" s="277" t="str">
        <f ca="true">+IF(OFFSET('Sanitation Data'!$G$29,0,10*ROW('Sanitation Data'!G197))="","",OFFSET('Sanitation Data'!$G$29,0,10*ROW('Sanitation Data'!G197)))</f>
        <v/>
      </c>
      <c r="DB203" s="277" t="str">
        <f ca="true">+IF(OFFSET('Sanitation Data'!$G$30,0,10*ROW('Sanitation Data'!G197))="","",OFFSET('Sanitation Data'!$G$30,0,10*ROW('Sanitation Data'!G197)))</f>
        <v/>
      </c>
      <c r="DC203" s="277" t="str">
        <f ca="true">+IF(OFFSET('Sanitation Data'!$G$31,0,10*ROW('Sanitation Data'!G197))="","",OFFSET('Sanitation Data'!$G$31,0,10*ROW('Sanitation Data'!G197)))</f>
        <v/>
      </c>
      <c r="DD203" s="277" t="str">
        <f ca="true">+IF(OFFSET('Sanitation Data'!$G$32,0,10*ROW('Sanitation Data'!G197))="","",OFFSET('Sanitation Data'!$G$32,0,10*ROW('Sanitation Data'!G197)))</f>
        <v/>
      </c>
      <c r="DE203" s="277" t="str">
        <f ca="true">+IF(OFFSET('Sanitation Data'!$H$28,0,10*ROW('Sanitation Data'!H197))="","",OFFSET('Sanitation Data'!$H$28,0,10*ROW('Sanitation Data'!H197)))</f>
        <v/>
      </c>
      <c r="DF203" s="277" t="str">
        <f ca="true">+IF(OFFSET('Sanitation Data'!$H$29,0,10*ROW('Sanitation Data'!H197))="","",OFFSET('Sanitation Data'!$H$29,0,10*ROW('Sanitation Data'!H197)))</f>
        <v/>
      </c>
      <c r="DG203" s="277" t="str">
        <f ca="true">+IF(OFFSET('Sanitation Data'!$H$30,0,10*ROW('Sanitation Data'!H197))="","",OFFSET('Sanitation Data'!$H$30,0,10*ROW('Sanitation Data'!H197)))</f>
        <v/>
      </c>
      <c r="DH203" s="277" t="str">
        <f ca="true">+IF(OFFSET('Sanitation Data'!$H$31,0,10*ROW('Sanitation Data'!H197))="","",OFFSET('Sanitation Data'!$H$31,0,10*ROW('Sanitation Data'!H197)))</f>
        <v/>
      </c>
      <c r="DI203" s="277" t="str">
        <f ca="true">+IF(OFFSET('Sanitation Data'!$H$32,0,10*ROW('Sanitation Data'!H197))="","",OFFSET('Sanitation Data'!$H$32,0,10*ROW('Sanitation Data'!H197)))</f>
        <v/>
      </c>
      <c r="DJ203" s="277" t="str">
        <f ca="true">+IF(OFFSET('Sanitation Data'!$I$28,0,10*ROW('Sanitation Data'!I197))="","",OFFSET('Sanitation Data'!$I$28,0,10*ROW('Sanitation Data'!I197)))</f>
        <v/>
      </c>
      <c r="DK203" s="277" t="str">
        <f ca="true">+IF(OFFSET('Sanitation Data'!$I$29,0,10*ROW('Sanitation Data'!I197))="","",OFFSET('Sanitation Data'!$I$29,0,10*ROW('Sanitation Data'!I197)))</f>
        <v/>
      </c>
      <c r="DL203" s="277" t="str">
        <f ca="true">+IF(OFFSET('Sanitation Data'!$I$30,0,10*ROW('Sanitation Data'!I197))="","",OFFSET('Sanitation Data'!$I$30,0,10*ROW('Sanitation Data'!I197)))</f>
        <v/>
      </c>
      <c r="DM203" s="277" t="str">
        <f ca="true">+IF(OFFSET('Sanitation Data'!$I$31,0,10*ROW('Sanitation Data'!I197))="","",OFFSET('Sanitation Data'!$I$31,0,10*ROW('Sanitation Data'!I197)))</f>
        <v/>
      </c>
      <c r="DN203" s="277" t="str">
        <f ca="true">+IF(OFFSET('Sanitation Data'!$I$32,0,10*ROW('Sanitation Data'!I197))="","",OFFSET('Sanitation Data'!$I$32,0,10*ROW('Sanitation Data'!I197)))</f>
        <v/>
      </c>
      <c r="DO203" s="277" t="str">
        <f ca="true">+IF(OFFSET('Hygiene Data'!$D$11,0,10*ROW('Hygiene Data'!D197))="","",OFFSET('Hygiene Data'!$D$11,0,10*ROW('Hygiene Data'!D197)))</f>
        <v/>
      </c>
      <c r="DP203" s="277" t="str">
        <f ca="true">+IF(OFFSET('Hygiene Data'!$D$12,0,10*ROW('Hygiene Data'!D197))="","",OFFSET('Hygiene Data'!$D$12,0,10*ROW('Hygiene Data'!D197)))</f>
        <v/>
      </c>
      <c r="DQ203" s="277" t="str">
        <f ca="true">+IF(OFFSET('Hygiene Data'!$D$13,0,10*ROW('Hygiene Data'!D197))="","",OFFSET('Hygiene Data'!$D$13,0,10*ROW('Hygiene Data'!D197)))</f>
        <v/>
      </c>
      <c r="DR203" s="277" t="str">
        <f ca="true">+IF(OFFSET('Hygiene Data'!$E$11,0,10*ROW('Hygiene Data'!E197))="","",OFFSET('Hygiene Data'!$E$11,0,10*ROW('Hygiene Data'!E197)))</f>
        <v/>
      </c>
      <c r="DS203" s="277" t="str">
        <f ca="true">+IF(OFFSET('Hygiene Data'!$E$12,0,10*ROW('Hygiene Data'!E197))="","",OFFSET('Hygiene Data'!$E$12,0,10*ROW('Hygiene Data'!E197)))</f>
        <v/>
      </c>
      <c r="DT203" s="277" t="str">
        <f ca="true">+IF(OFFSET('Hygiene Data'!$E$13,0,10*ROW('Hygiene Data'!E197))="","",OFFSET('Hygiene Data'!$E$13,0,10*ROW('Hygiene Data'!E197)))</f>
        <v/>
      </c>
      <c r="DU203" s="277" t="str">
        <f ca="true">+IF(OFFSET('Hygiene Data'!$F$11,0,10*ROW('Hygiene Data'!F197))="","",OFFSET('Hygiene Data'!$F$11,0,10*ROW('Hygiene Data'!F197)))</f>
        <v/>
      </c>
      <c r="DV203" s="277" t="str">
        <f ca="true">+IF(OFFSET('Hygiene Data'!$F$12,0,10*ROW('Hygiene Data'!F197))="","",OFFSET('Hygiene Data'!$F$12,0,10*ROW('Hygiene Data'!F197)))</f>
        <v/>
      </c>
      <c r="DW203" s="277" t="str">
        <f ca="true">+IF(OFFSET('Hygiene Data'!$F$13,0,10*ROW('Hygiene Data'!F197))="","",OFFSET('Hygiene Data'!$F$13,0,10*ROW('Hygiene Data'!F197)))</f>
        <v/>
      </c>
      <c r="DX203" s="277" t="str">
        <f ca="true">+IF(OFFSET('Hygiene Data'!$G$11,0,10*ROW('Hygiene Data'!G197))="","",OFFSET('Hygiene Data'!$G$11,0,10*ROW('Hygiene Data'!G197)))</f>
        <v/>
      </c>
      <c r="DY203" s="277" t="str">
        <f ca="true">+IF(OFFSET('Hygiene Data'!$G$12,0,10*ROW('Hygiene Data'!G197))="","",OFFSET('Hygiene Data'!$G$12,0,10*ROW('Hygiene Data'!G197)))</f>
        <v/>
      </c>
      <c r="DZ203" s="277" t="str">
        <f ca="true">+IF(OFFSET('Hygiene Data'!$G$13,0,10*ROW('Hygiene Data'!G197))="","",OFFSET('Hygiene Data'!$G$13,0,10*ROW('Hygiene Data'!G197)))</f>
        <v/>
      </c>
      <c r="EA203" s="277" t="str">
        <f ca="true">+IF(OFFSET('Hygiene Data'!$H$11,0,10*ROW('Hygiene Data'!H197))="","",OFFSET('Hygiene Data'!$H$11,0,10*ROW('Hygiene Data'!H197)))</f>
        <v/>
      </c>
      <c r="EB203" s="277" t="str">
        <f ca="true">+IF(OFFSET('Hygiene Data'!$H$12,0,10*ROW('Hygiene Data'!H197))="","",OFFSET('Hygiene Data'!$H$12,0,10*ROW('Hygiene Data'!H197)))</f>
        <v/>
      </c>
      <c r="EC203" s="277" t="str">
        <f ca="true">+IF(OFFSET('Hygiene Data'!$H$13,0,10*ROW('Hygiene Data'!H197))="","",OFFSET('Hygiene Data'!$H$13,0,10*ROW('Hygiene Data'!H197)))</f>
        <v/>
      </c>
      <c r="ED203" s="277" t="str">
        <f ca="true">+IF(OFFSET('Hygiene Data'!$I$11,0,10*ROW('Hygiene Data'!I197))="","",OFFSET('Hygiene Data'!$I$11,0,10*ROW('Hygiene Data'!I197)))</f>
        <v/>
      </c>
      <c r="EE203" s="277" t="str">
        <f ca="true">+IF(OFFSET('Hygiene Data'!$I$12,0,10*ROW('Hygiene Data'!I197))="","",OFFSET('Hygiene Data'!$I$12,0,10*ROW('Hygiene Data'!I197)))</f>
        <v/>
      </c>
      <c r="EF203" s="277"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33" t="str">
        <f t="shared" ca="true" si="3"/>
        <v/>
      </c>
      <c r="D204" s="92"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2"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2"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2"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2"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2"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2"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2"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2"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2"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2"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2"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2"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2"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2"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2"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2"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2"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3"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3"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3"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3"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3"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3"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3"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3"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3"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3"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3"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3"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3"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3"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3"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3"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3"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3"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3"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3"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3"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3"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3"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3"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3"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3"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3"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3"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3"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3"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4"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4"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4"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4"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4"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4"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4"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4"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4"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4"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4"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4"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4"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4"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4"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4"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4"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4"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7"/>
      <c r="BS204" s="277" t="str">
        <f ca="true">+IF(OFFSET('Water Data'!$D$27,0,10*ROW('Water Data'!D198))="","",OFFSET('Water Data'!$D$27,0,10*ROW('Water Data'!D198)))</f>
        <v/>
      </c>
      <c r="BT204" s="277" t="str">
        <f ca="true">+IF(OFFSET('Water Data'!$D$28,0,10*ROW('Water Data'!D198))="","",OFFSET('Water Data'!$D$28,0,10*ROW('Water Data'!D198)))</f>
        <v/>
      </c>
      <c r="BU204" s="277" t="str">
        <f ca="true">+IF(OFFSET('Water Data'!$D$29,0,10*ROW('Water Data'!D198))="","",OFFSET('Water Data'!$D$29,0,10*ROW('Water Data'!D198)))</f>
        <v/>
      </c>
      <c r="BV204" s="277" t="str">
        <f ca="true">+IF(OFFSET('Water Data'!$E$27,0,10*ROW('Water Data'!E198))="","",OFFSET('Water Data'!$E$27,0,10*ROW('Water Data'!E198)))</f>
        <v/>
      </c>
      <c r="BW204" s="277" t="str">
        <f ca="true">+IF(OFFSET('Water Data'!$E$28,0,10*ROW('Water Data'!E198))="","",OFFSET('Water Data'!$E$28,0,10*ROW('Water Data'!E198)))</f>
        <v/>
      </c>
      <c r="BX204" s="277" t="str">
        <f ca="true">+IF(OFFSET('Water Data'!$E$29,0,10*ROW('Water Data'!E198))="","",OFFSET('Water Data'!$E$29,0,10*ROW('Water Data'!E198)))</f>
        <v/>
      </c>
      <c r="BY204" s="277" t="str">
        <f ca="true">+IF(OFFSET('Water Data'!$F$27,0,10*ROW('Water Data'!F198))="","",OFFSET('Water Data'!$F$27,0,10*ROW('Water Data'!F198)))</f>
        <v/>
      </c>
      <c r="BZ204" s="277" t="str">
        <f ca="true">+IF(OFFSET('Water Data'!$F$28,0,10*ROW('Water Data'!F198))="","",OFFSET('Water Data'!$F$28,0,10*ROW('Water Data'!F198)))</f>
        <v/>
      </c>
      <c r="CA204" s="277" t="str">
        <f ca="true">+IF(OFFSET('Water Data'!$F$29,0,10*ROW('Water Data'!F198))="","",OFFSET('Water Data'!$F$29,0,10*ROW('Water Data'!F198)))</f>
        <v/>
      </c>
      <c r="CB204" s="277" t="str">
        <f ca="true">+IF(OFFSET('Water Data'!$G$27,0,10*ROW('Water Data'!G198))="","",OFFSET('Water Data'!$G$27,0,10*ROW('Water Data'!G198)))</f>
        <v/>
      </c>
      <c r="CC204" s="277" t="str">
        <f ca="true">+IF(OFFSET('Water Data'!$G$28,0,10*ROW('Water Data'!G198))="","",OFFSET('Water Data'!$G$28,0,10*ROW('Water Data'!G198)))</f>
        <v/>
      </c>
      <c r="CD204" s="277" t="str">
        <f ca="true">+IF(OFFSET('Water Data'!$G$29,0,10*ROW('Water Data'!G198))="","",OFFSET('Water Data'!$G$29,0,10*ROW('Water Data'!G198)))</f>
        <v/>
      </c>
      <c r="CE204" s="277" t="str">
        <f ca="true">+IF(OFFSET('Water Data'!$H$27,0,10*ROW('Water Data'!H198))="","",OFFSET('Water Data'!$H$27,0,10*ROW('Water Data'!H198)))</f>
        <v/>
      </c>
      <c r="CF204" s="277" t="str">
        <f ca="true">+IF(OFFSET('Water Data'!$H$28,0,10*ROW('Water Data'!H198))="","",OFFSET('Water Data'!$H$28,0,10*ROW('Water Data'!H198)))</f>
        <v/>
      </c>
      <c r="CG204" s="277" t="str">
        <f ca="true">+IF(OFFSET('Water Data'!$H$29,0,10*ROW('Water Data'!H198))="","",OFFSET('Water Data'!$H$29,0,10*ROW('Water Data'!H198)))</f>
        <v/>
      </c>
      <c r="CH204" s="277" t="str">
        <f ca="true">+IF(OFFSET('Water Data'!$I$27,0,10*ROW('Water Data'!I198))="","",OFFSET('Water Data'!$I$27,0,10*ROW('Water Data'!I198)))</f>
        <v/>
      </c>
      <c r="CI204" s="277" t="str">
        <f ca="true">+IF(OFFSET('Water Data'!$I$28,0,10*ROW('Water Data'!I198))="","",OFFSET('Water Data'!$I$28,0,10*ROW('Water Data'!I198)))</f>
        <v/>
      </c>
      <c r="CJ204" s="277" t="str">
        <f ca="true">+IF(OFFSET('Water Data'!$I$29,0,10*ROW('Water Data'!I198))="","",OFFSET('Water Data'!$I$29,0,10*ROW('Water Data'!I198)))</f>
        <v/>
      </c>
      <c r="CK204" s="277" t="str">
        <f ca="true">+IF(OFFSET('Sanitation Data'!$D$28,0,10*ROW('Sanitation Data'!D198))="","",OFFSET('Sanitation Data'!$D$28,0,10*ROW('Sanitation Data'!D198)))</f>
        <v/>
      </c>
      <c r="CL204" s="277" t="str">
        <f ca="true">+IF(OFFSET('Sanitation Data'!$D$29,0,10*ROW('Sanitation Data'!D198))="","",OFFSET('Sanitation Data'!$D$29,0,10*ROW('Sanitation Data'!D198)))</f>
        <v/>
      </c>
      <c r="CM204" s="277" t="str">
        <f ca="true">+IF(OFFSET('Sanitation Data'!$D$30,0,10*ROW('Sanitation Data'!D198))="","",OFFSET('Sanitation Data'!$D$30,0,10*ROW('Sanitation Data'!D198)))</f>
        <v/>
      </c>
      <c r="CN204" s="277" t="str">
        <f ca="true">+IF(OFFSET('Sanitation Data'!$D$31,0,10*ROW('Sanitation Data'!D198))="","",OFFSET('Sanitation Data'!$D$31,0,10*ROW('Sanitation Data'!D198)))</f>
        <v/>
      </c>
      <c r="CO204" s="277" t="str">
        <f ca="true">+IF(OFFSET('Sanitation Data'!$D$32,0,10*ROW('Sanitation Data'!D198))="","",OFFSET('Sanitation Data'!$D$32,0,10*ROW('Sanitation Data'!D198)))</f>
        <v/>
      </c>
      <c r="CP204" s="277" t="str">
        <f ca="true">+IF(OFFSET('Sanitation Data'!$E$28,0,10*ROW('Sanitation Data'!E198))="","",OFFSET('Sanitation Data'!$E$28,0,10*ROW('Sanitation Data'!E198)))</f>
        <v/>
      </c>
      <c r="CQ204" s="277" t="str">
        <f ca="true">+IF(OFFSET('Sanitation Data'!$E$29,0,10*ROW('Sanitation Data'!E198))="","",OFFSET('Sanitation Data'!$E$29,0,10*ROW('Sanitation Data'!E198)))</f>
        <v/>
      </c>
      <c r="CR204" s="277" t="str">
        <f ca="true">+IF(OFFSET('Sanitation Data'!$E$30,0,10*ROW('Sanitation Data'!E198))="","",OFFSET('Sanitation Data'!$E$30,0,10*ROW('Sanitation Data'!E198)))</f>
        <v/>
      </c>
      <c r="CS204" s="277" t="str">
        <f ca="true">+IF(OFFSET('Sanitation Data'!$E$31,0,10*ROW('Sanitation Data'!E198))="","",OFFSET('Sanitation Data'!$E$31,0,10*ROW('Sanitation Data'!E198)))</f>
        <v/>
      </c>
      <c r="CT204" s="277" t="str">
        <f ca="true">+IF(OFFSET('Sanitation Data'!$E$32,0,10*ROW('Sanitation Data'!E198))="","",OFFSET('Sanitation Data'!$E$32,0,10*ROW('Sanitation Data'!E198)))</f>
        <v/>
      </c>
      <c r="CU204" s="277" t="str">
        <f ca="true">+IF(OFFSET('Sanitation Data'!$F$28,0,10*ROW('Sanitation Data'!F198))="","",OFFSET('Sanitation Data'!$F$28,0,10*ROW('Sanitation Data'!F198)))</f>
        <v/>
      </c>
      <c r="CV204" s="277" t="str">
        <f ca="true">+IF(OFFSET('Sanitation Data'!$F$29,0,10*ROW('Sanitation Data'!F198))="","",OFFSET('Sanitation Data'!$F$29,0,10*ROW('Sanitation Data'!F198)))</f>
        <v/>
      </c>
      <c r="CW204" s="277" t="str">
        <f ca="true">+IF(OFFSET('Sanitation Data'!$F$30,0,10*ROW('Sanitation Data'!F198))="","",OFFSET('Sanitation Data'!$F$30,0,10*ROW('Sanitation Data'!F198)))</f>
        <v/>
      </c>
      <c r="CX204" s="277" t="str">
        <f ca="true">+IF(OFFSET('Sanitation Data'!$F$31,0,10*ROW('Sanitation Data'!F198))="","",OFFSET('Sanitation Data'!$F$31,0,10*ROW('Sanitation Data'!F198)))</f>
        <v/>
      </c>
      <c r="CY204" s="277" t="str">
        <f ca="true">+IF(OFFSET('Sanitation Data'!$F$32,0,10*ROW('Sanitation Data'!F198))="","",OFFSET('Sanitation Data'!$F$32,0,10*ROW('Sanitation Data'!F198)))</f>
        <v/>
      </c>
      <c r="CZ204" s="277" t="str">
        <f ca="true">+IF(OFFSET('Sanitation Data'!$G$28,0,10*ROW('Sanitation Data'!G198))="","",OFFSET('Sanitation Data'!$G$28,0,10*ROW('Sanitation Data'!G198)))</f>
        <v/>
      </c>
      <c r="DA204" s="277" t="str">
        <f ca="true">+IF(OFFSET('Sanitation Data'!$G$29,0,10*ROW('Sanitation Data'!G198))="","",OFFSET('Sanitation Data'!$G$29,0,10*ROW('Sanitation Data'!G198)))</f>
        <v/>
      </c>
      <c r="DB204" s="277" t="str">
        <f ca="true">+IF(OFFSET('Sanitation Data'!$G$30,0,10*ROW('Sanitation Data'!G198))="","",OFFSET('Sanitation Data'!$G$30,0,10*ROW('Sanitation Data'!G198)))</f>
        <v/>
      </c>
      <c r="DC204" s="277" t="str">
        <f ca="true">+IF(OFFSET('Sanitation Data'!$G$31,0,10*ROW('Sanitation Data'!G198))="","",OFFSET('Sanitation Data'!$G$31,0,10*ROW('Sanitation Data'!G198)))</f>
        <v/>
      </c>
      <c r="DD204" s="277" t="str">
        <f ca="true">+IF(OFFSET('Sanitation Data'!$G$32,0,10*ROW('Sanitation Data'!G198))="","",OFFSET('Sanitation Data'!$G$32,0,10*ROW('Sanitation Data'!G198)))</f>
        <v/>
      </c>
      <c r="DE204" s="277" t="str">
        <f ca="true">+IF(OFFSET('Sanitation Data'!$H$28,0,10*ROW('Sanitation Data'!H198))="","",OFFSET('Sanitation Data'!$H$28,0,10*ROW('Sanitation Data'!H198)))</f>
        <v/>
      </c>
      <c r="DF204" s="277" t="str">
        <f ca="true">+IF(OFFSET('Sanitation Data'!$H$29,0,10*ROW('Sanitation Data'!H198))="","",OFFSET('Sanitation Data'!$H$29,0,10*ROW('Sanitation Data'!H198)))</f>
        <v/>
      </c>
      <c r="DG204" s="277" t="str">
        <f ca="true">+IF(OFFSET('Sanitation Data'!$H$30,0,10*ROW('Sanitation Data'!H198))="","",OFFSET('Sanitation Data'!$H$30,0,10*ROW('Sanitation Data'!H198)))</f>
        <v/>
      </c>
      <c r="DH204" s="277" t="str">
        <f ca="true">+IF(OFFSET('Sanitation Data'!$H$31,0,10*ROW('Sanitation Data'!H198))="","",OFFSET('Sanitation Data'!$H$31,0,10*ROW('Sanitation Data'!H198)))</f>
        <v/>
      </c>
      <c r="DI204" s="277" t="str">
        <f ca="true">+IF(OFFSET('Sanitation Data'!$H$32,0,10*ROW('Sanitation Data'!H198))="","",OFFSET('Sanitation Data'!$H$32,0,10*ROW('Sanitation Data'!H198)))</f>
        <v/>
      </c>
      <c r="DJ204" s="277" t="str">
        <f ca="true">+IF(OFFSET('Sanitation Data'!$I$28,0,10*ROW('Sanitation Data'!I198))="","",OFFSET('Sanitation Data'!$I$28,0,10*ROW('Sanitation Data'!I198)))</f>
        <v/>
      </c>
      <c r="DK204" s="277" t="str">
        <f ca="true">+IF(OFFSET('Sanitation Data'!$I$29,0,10*ROW('Sanitation Data'!I198))="","",OFFSET('Sanitation Data'!$I$29,0,10*ROW('Sanitation Data'!I198)))</f>
        <v/>
      </c>
      <c r="DL204" s="277" t="str">
        <f ca="true">+IF(OFFSET('Sanitation Data'!$I$30,0,10*ROW('Sanitation Data'!I198))="","",OFFSET('Sanitation Data'!$I$30,0,10*ROW('Sanitation Data'!I198)))</f>
        <v/>
      </c>
      <c r="DM204" s="277" t="str">
        <f ca="true">+IF(OFFSET('Sanitation Data'!$I$31,0,10*ROW('Sanitation Data'!I198))="","",OFFSET('Sanitation Data'!$I$31,0,10*ROW('Sanitation Data'!I198)))</f>
        <v/>
      </c>
      <c r="DN204" s="277" t="str">
        <f ca="true">+IF(OFFSET('Sanitation Data'!$I$32,0,10*ROW('Sanitation Data'!I198))="","",OFFSET('Sanitation Data'!$I$32,0,10*ROW('Sanitation Data'!I198)))</f>
        <v/>
      </c>
      <c r="DO204" s="277" t="str">
        <f ca="true">+IF(OFFSET('Hygiene Data'!$D$11,0,10*ROW('Hygiene Data'!D198))="","",OFFSET('Hygiene Data'!$D$11,0,10*ROW('Hygiene Data'!D198)))</f>
        <v/>
      </c>
      <c r="DP204" s="277" t="str">
        <f ca="true">+IF(OFFSET('Hygiene Data'!$D$12,0,10*ROW('Hygiene Data'!D198))="","",OFFSET('Hygiene Data'!$D$12,0,10*ROW('Hygiene Data'!D198)))</f>
        <v/>
      </c>
      <c r="DQ204" s="277" t="str">
        <f ca="true">+IF(OFFSET('Hygiene Data'!$D$13,0,10*ROW('Hygiene Data'!D198))="","",OFFSET('Hygiene Data'!$D$13,0,10*ROW('Hygiene Data'!D198)))</f>
        <v/>
      </c>
      <c r="DR204" s="277" t="str">
        <f ca="true">+IF(OFFSET('Hygiene Data'!$E$11,0,10*ROW('Hygiene Data'!E198))="","",OFFSET('Hygiene Data'!$E$11,0,10*ROW('Hygiene Data'!E198)))</f>
        <v/>
      </c>
      <c r="DS204" s="277" t="str">
        <f ca="true">+IF(OFFSET('Hygiene Data'!$E$12,0,10*ROW('Hygiene Data'!E198))="","",OFFSET('Hygiene Data'!$E$12,0,10*ROW('Hygiene Data'!E198)))</f>
        <v/>
      </c>
      <c r="DT204" s="277" t="str">
        <f ca="true">+IF(OFFSET('Hygiene Data'!$E$13,0,10*ROW('Hygiene Data'!E198))="","",OFFSET('Hygiene Data'!$E$13,0,10*ROW('Hygiene Data'!E198)))</f>
        <v/>
      </c>
      <c r="DU204" s="277" t="str">
        <f ca="true">+IF(OFFSET('Hygiene Data'!$F$11,0,10*ROW('Hygiene Data'!F198))="","",OFFSET('Hygiene Data'!$F$11,0,10*ROW('Hygiene Data'!F198)))</f>
        <v/>
      </c>
      <c r="DV204" s="277" t="str">
        <f ca="true">+IF(OFFSET('Hygiene Data'!$F$12,0,10*ROW('Hygiene Data'!F198))="","",OFFSET('Hygiene Data'!$F$12,0,10*ROW('Hygiene Data'!F198)))</f>
        <v/>
      </c>
      <c r="DW204" s="277" t="str">
        <f ca="true">+IF(OFFSET('Hygiene Data'!$F$13,0,10*ROW('Hygiene Data'!F198))="","",OFFSET('Hygiene Data'!$F$13,0,10*ROW('Hygiene Data'!F198)))</f>
        <v/>
      </c>
      <c r="DX204" s="277" t="str">
        <f ca="true">+IF(OFFSET('Hygiene Data'!$G$11,0,10*ROW('Hygiene Data'!G198))="","",OFFSET('Hygiene Data'!$G$11,0,10*ROW('Hygiene Data'!G198)))</f>
        <v/>
      </c>
      <c r="DY204" s="277" t="str">
        <f ca="true">+IF(OFFSET('Hygiene Data'!$G$12,0,10*ROW('Hygiene Data'!G198))="","",OFFSET('Hygiene Data'!$G$12,0,10*ROW('Hygiene Data'!G198)))</f>
        <v/>
      </c>
      <c r="DZ204" s="277" t="str">
        <f ca="true">+IF(OFFSET('Hygiene Data'!$G$13,0,10*ROW('Hygiene Data'!G198))="","",OFFSET('Hygiene Data'!$G$13,0,10*ROW('Hygiene Data'!G198)))</f>
        <v/>
      </c>
      <c r="EA204" s="277" t="str">
        <f ca="true">+IF(OFFSET('Hygiene Data'!$H$11,0,10*ROW('Hygiene Data'!H198))="","",OFFSET('Hygiene Data'!$H$11,0,10*ROW('Hygiene Data'!H198)))</f>
        <v/>
      </c>
      <c r="EB204" s="277" t="str">
        <f ca="true">+IF(OFFSET('Hygiene Data'!$H$12,0,10*ROW('Hygiene Data'!H198))="","",OFFSET('Hygiene Data'!$H$12,0,10*ROW('Hygiene Data'!H198)))</f>
        <v/>
      </c>
      <c r="EC204" s="277" t="str">
        <f ca="true">+IF(OFFSET('Hygiene Data'!$H$13,0,10*ROW('Hygiene Data'!H198))="","",OFFSET('Hygiene Data'!$H$13,0,10*ROW('Hygiene Data'!H198)))</f>
        <v/>
      </c>
      <c r="ED204" s="277" t="str">
        <f ca="true">+IF(OFFSET('Hygiene Data'!$I$11,0,10*ROW('Hygiene Data'!I198))="","",OFFSET('Hygiene Data'!$I$11,0,10*ROW('Hygiene Data'!I198)))</f>
        <v/>
      </c>
      <c r="EE204" s="277" t="str">
        <f ca="true">+IF(OFFSET('Hygiene Data'!$I$12,0,10*ROW('Hygiene Data'!I198))="","",OFFSET('Hygiene Data'!$I$12,0,10*ROW('Hygiene Data'!I198)))</f>
        <v/>
      </c>
      <c r="EF204" s="277"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33" t="str">
        <f t="shared" ca="true" si="3"/>
        <v/>
      </c>
      <c r="D205" s="92"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2"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2"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2"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2"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2"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2"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2"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2"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2"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2"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2"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2"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2"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2"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2"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2"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2"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3"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3"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3"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3"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3"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3"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3"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3"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3"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3"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3"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3"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3"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3"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3"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3"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3"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3"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3"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3"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3"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3"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3"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3"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3"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3"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3"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3"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3"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3"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4"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4"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4"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4"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4"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4"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4"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4"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4"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4"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4"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4"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4"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4"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4"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4"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4"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4"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7"/>
      <c r="BS205" s="277" t="str">
        <f ca="true">+IF(OFFSET('Water Data'!$D$27,0,10*ROW('Water Data'!D199))="","",OFFSET('Water Data'!$D$27,0,10*ROW('Water Data'!D199)))</f>
        <v/>
      </c>
      <c r="BT205" s="277" t="str">
        <f ca="true">+IF(OFFSET('Water Data'!$D$28,0,10*ROW('Water Data'!D199))="","",OFFSET('Water Data'!$D$28,0,10*ROW('Water Data'!D199)))</f>
        <v/>
      </c>
      <c r="BU205" s="277" t="str">
        <f ca="true">+IF(OFFSET('Water Data'!$D$29,0,10*ROW('Water Data'!D199))="","",OFFSET('Water Data'!$D$29,0,10*ROW('Water Data'!D199)))</f>
        <v/>
      </c>
      <c r="BV205" s="277" t="str">
        <f ca="true">+IF(OFFSET('Water Data'!$E$27,0,10*ROW('Water Data'!E199))="","",OFFSET('Water Data'!$E$27,0,10*ROW('Water Data'!E199)))</f>
        <v/>
      </c>
      <c r="BW205" s="277" t="str">
        <f ca="true">+IF(OFFSET('Water Data'!$E$28,0,10*ROW('Water Data'!E199))="","",OFFSET('Water Data'!$E$28,0,10*ROW('Water Data'!E199)))</f>
        <v/>
      </c>
      <c r="BX205" s="277" t="str">
        <f ca="true">+IF(OFFSET('Water Data'!$E$29,0,10*ROW('Water Data'!E199))="","",OFFSET('Water Data'!$E$29,0,10*ROW('Water Data'!E199)))</f>
        <v/>
      </c>
      <c r="BY205" s="277" t="str">
        <f ca="true">+IF(OFFSET('Water Data'!$F$27,0,10*ROW('Water Data'!F199))="","",OFFSET('Water Data'!$F$27,0,10*ROW('Water Data'!F199)))</f>
        <v/>
      </c>
      <c r="BZ205" s="277" t="str">
        <f ca="true">+IF(OFFSET('Water Data'!$F$28,0,10*ROW('Water Data'!F199))="","",OFFSET('Water Data'!$F$28,0,10*ROW('Water Data'!F199)))</f>
        <v/>
      </c>
      <c r="CA205" s="277" t="str">
        <f ca="true">+IF(OFFSET('Water Data'!$F$29,0,10*ROW('Water Data'!F199))="","",OFFSET('Water Data'!$F$29,0,10*ROW('Water Data'!F199)))</f>
        <v/>
      </c>
      <c r="CB205" s="277" t="str">
        <f ca="true">+IF(OFFSET('Water Data'!$G$27,0,10*ROW('Water Data'!G199))="","",OFFSET('Water Data'!$G$27,0,10*ROW('Water Data'!G199)))</f>
        <v/>
      </c>
      <c r="CC205" s="277" t="str">
        <f ca="true">+IF(OFFSET('Water Data'!$G$28,0,10*ROW('Water Data'!G199))="","",OFFSET('Water Data'!$G$28,0,10*ROW('Water Data'!G199)))</f>
        <v/>
      </c>
      <c r="CD205" s="277" t="str">
        <f ca="true">+IF(OFFSET('Water Data'!$G$29,0,10*ROW('Water Data'!G199))="","",OFFSET('Water Data'!$G$29,0,10*ROW('Water Data'!G199)))</f>
        <v/>
      </c>
      <c r="CE205" s="277" t="str">
        <f ca="true">+IF(OFFSET('Water Data'!$H$27,0,10*ROW('Water Data'!H199))="","",OFFSET('Water Data'!$H$27,0,10*ROW('Water Data'!H199)))</f>
        <v/>
      </c>
      <c r="CF205" s="277" t="str">
        <f ca="true">+IF(OFFSET('Water Data'!$H$28,0,10*ROW('Water Data'!H199))="","",OFFSET('Water Data'!$H$28,0,10*ROW('Water Data'!H199)))</f>
        <v/>
      </c>
      <c r="CG205" s="277" t="str">
        <f ca="true">+IF(OFFSET('Water Data'!$H$29,0,10*ROW('Water Data'!H199))="","",OFFSET('Water Data'!$H$29,0,10*ROW('Water Data'!H199)))</f>
        <v/>
      </c>
      <c r="CH205" s="277" t="str">
        <f ca="true">+IF(OFFSET('Water Data'!$I$27,0,10*ROW('Water Data'!I199))="","",OFFSET('Water Data'!$I$27,0,10*ROW('Water Data'!I199)))</f>
        <v/>
      </c>
      <c r="CI205" s="277" t="str">
        <f ca="true">+IF(OFFSET('Water Data'!$I$28,0,10*ROW('Water Data'!I199))="","",OFFSET('Water Data'!$I$28,0,10*ROW('Water Data'!I199)))</f>
        <v/>
      </c>
      <c r="CJ205" s="277" t="str">
        <f ca="true">+IF(OFFSET('Water Data'!$I$29,0,10*ROW('Water Data'!I199))="","",OFFSET('Water Data'!$I$29,0,10*ROW('Water Data'!I199)))</f>
        <v/>
      </c>
      <c r="CK205" s="277" t="str">
        <f ca="true">+IF(OFFSET('Sanitation Data'!$D$28,0,10*ROW('Sanitation Data'!D199))="","",OFFSET('Sanitation Data'!$D$28,0,10*ROW('Sanitation Data'!D199)))</f>
        <v/>
      </c>
      <c r="CL205" s="277" t="str">
        <f ca="true">+IF(OFFSET('Sanitation Data'!$D$29,0,10*ROW('Sanitation Data'!D199))="","",OFFSET('Sanitation Data'!$D$29,0,10*ROW('Sanitation Data'!D199)))</f>
        <v/>
      </c>
      <c r="CM205" s="277" t="str">
        <f ca="true">+IF(OFFSET('Sanitation Data'!$D$30,0,10*ROW('Sanitation Data'!D199))="","",OFFSET('Sanitation Data'!$D$30,0,10*ROW('Sanitation Data'!D199)))</f>
        <v/>
      </c>
      <c r="CN205" s="277" t="str">
        <f ca="true">+IF(OFFSET('Sanitation Data'!$D$31,0,10*ROW('Sanitation Data'!D199))="","",OFFSET('Sanitation Data'!$D$31,0,10*ROW('Sanitation Data'!D199)))</f>
        <v/>
      </c>
      <c r="CO205" s="277" t="str">
        <f ca="true">+IF(OFFSET('Sanitation Data'!$D$32,0,10*ROW('Sanitation Data'!D199))="","",OFFSET('Sanitation Data'!$D$32,0,10*ROW('Sanitation Data'!D199)))</f>
        <v/>
      </c>
      <c r="CP205" s="277" t="str">
        <f ca="true">+IF(OFFSET('Sanitation Data'!$E$28,0,10*ROW('Sanitation Data'!E199))="","",OFFSET('Sanitation Data'!$E$28,0,10*ROW('Sanitation Data'!E199)))</f>
        <v/>
      </c>
      <c r="CQ205" s="277" t="str">
        <f ca="true">+IF(OFFSET('Sanitation Data'!$E$29,0,10*ROW('Sanitation Data'!E199))="","",OFFSET('Sanitation Data'!$E$29,0,10*ROW('Sanitation Data'!E199)))</f>
        <v/>
      </c>
      <c r="CR205" s="277" t="str">
        <f ca="true">+IF(OFFSET('Sanitation Data'!$E$30,0,10*ROW('Sanitation Data'!E199))="","",OFFSET('Sanitation Data'!$E$30,0,10*ROW('Sanitation Data'!E199)))</f>
        <v/>
      </c>
      <c r="CS205" s="277" t="str">
        <f ca="true">+IF(OFFSET('Sanitation Data'!$E$31,0,10*ROW('Sanitation Data'!E199))="","",OFFSET('Sanitation Data'!$E$31,0,10*ROW('Sanitation Data'!E199)))</f>
        <v/>
      </c>
      <c r="CT205" s="277" t="str">
        <f ca="true">+IF(OFFSET('Sanitation Data'!$E$32,0,10*ROW('Sanitation Data'!E199))="","",OFFSET('Sanitation Data'!$E$32,0,10*ROW('Sanitation Data'!E199)))</f>
        <v/>
      </c>
      <c r="CU205" s="277" t="str">
        <f ca="true">+IF(OFFSET('Sanitation Data'!$F$28,0,10*ROW('Sanitation Data'!F199))="","",OFFSET('Sanitation Data'!$F$28,0,10*ROW('Sanitation Data'!F199)))</f>
        <v/>
      </c>
      <c r="CV205" s="277" t="str">
        <f ca="true">+IF(OFFSET('Sanitation Data'!$F$29,0,10*ROW('Sanitation Data'!F199))="","",OFFSET('Sanitation Data'!$F$29,0,10*ROW('Sanitation Data'!F199)))</f>
        <v/>
      </c>
      <c r="CW205" s="277" t="str">
        <f ca="true">+IF(OFFSET('Sanitation Data'!$F$30,0,10*ROW('Sanitation Data'!F199))="","",OFFSET('Sanitation Data'!$F$30,0,10*ROW('Sanitation Data'!F199)))</f>
        <v/>
      </c>
      <c r="CX205" s="277" t="str">
        <f ca="true">+IF(OFFSET('Sanitation Data'!$F$31,0,10*ROW('Sanitation Data'!F199))="","",OFFSET('Sanitation Data'!$F$31,0,10*ROW('Sanitation Data'!F199)))</f>
        <v/>
      </c>
      <c r="CY205" s="277" t="str">
        <f ca="true">+IF(OFFSET('Sanitation Data'!$F$32,0,10*ROW('Sanitation Data'!F199))="","",OFFSET('Sanitation Data'!$F$32,0,10*ROW('Sanitation Data'!F199)))</f>
        <v/>
      </c>
      <c r="CZ205" s="277" t="str">
        <f ca="true">+IF(OFFSET('Sanitation Data'!$G$28,0,10*ROW('Sanitation Data'!G199))="","",OFFSET('Sanitation Data'!$G$28,0,10*ROW('Sanitation Data'!G199)))</f>
        <v/>
      </c>
      <c r="DA205" s="277" t="str">
        <f ca="true">+IF(OFFSET('Sanitation Data'!$G$29,0,10*ROW('Sanitation Data'!G199))="","",OFFSET('Sanitation Data'!$G$29,0,10*ROW('Sanitation Data'!G199)))</f>
        <v/>
      </c>
      <c r="DB205" s="277" t="str">
        <f ca="true">+IF(OFFSET('Sanitation Data'!$G$30,0,10*ROW('Sanitation Data'!G199))="","",OFFSET('Sanitation Data'!$G$30,0,10*ROW('Sanitation Data'!G199)))</f>
        <v/>
      </c>
      <c r="DC205" s="277" t="str">
        <f ca="true">+IF(OFFSET('Sanitation Data'!$G$31,0,10*ROW('Sanitation Data'!G199))="","",OFFSET('Sanitation Data'!$G$31,0,10*ROW('Sanitation Data'!G199)))</f>
        <v/>
      </c>
      <c r="DD205" s="277" t="str">
        <f ca="true">+IF(OFFSET('Sanitation Data'!$G$32,0,10*ROW('Sanitation Data'!G199))="","",OFFSET('Sanitation Data'!$G$32,0,10*ROW('Sanitation Data'!G199)))</f>
        <v/>
      </c>
      <c r="DE205" s="277" t="str">
        <f ca="true">+IF(OFFSET('Sanitation Data'!$H$28,0,10*ROW('Sanitation Data'!H199))="","",OFFSET('Sanitation Data'!$H$28,0,10*ROW('Sanitation Data'!H199)))</f>
        <v/>
      </c>
      <c r="DF205" s="277" t="str">
        <f ca="true">+IF(OFFSET('Sanitation Data'!$H$29,0,10*ROW('Sanitation Data'!H199))="","",OFFSET('Sanitation Data'!$H$29,0,10*ROW('Sanitation Data'!H199)))</f>
        <v/>
      </c>
      <c r="DG205" s="277" t="str">
        <f ca="true">+IF(OFFSET('Sanitation Data'!$H$30,0,10*ROW('Sanitation Data'!H199))="","",OFFSET('Sanitation Data'!$H$30,0,10*ROW('Sanitation Data'!H199)))</f>
        <v/>
      </c>
      <c r="DH205" s="277" t="str">
        <f ca="true">+IF(OFFSET('Sanitation Data'!$H$31,0,10*ROW('Sanitation Data'!H199))="","",OFFSET('Sanitation Data'!$H$31,0,10*ROW('Sanitation Data'!H199)))</f>
        <v/>
      </c>
      <c r="DI205" s="277" t="str">
        <f ca="true">+IF(OFFSET('Sanitation Data'!$H$32,0,10*ROW('Sanitation Data'!H199))="","",OFFSET('Sanitation Data'!$H$32,0,10*ROW('Sanitation Data'!H199)))</f>
        <v/>
      </c>
      <c r="DJ205" s="277" t="str">
        <f ca="true">+IF(OFFSET('Sanitation Data'!$I$28,0,10*ROW('Sanitation Data'!I199))="","",OFFSET('Sanitation Data'!$I$28,0,10*ROW('Sanitation Data'!I199)))</f>
        <v/>
      </c>
      <c r="DK205" s="277" t="str">
        <f ca="true">+IF(OFFSET('Sanitation Data'!$I$29,0,10*ROW('Sanitation Data'!I199))="","",OFFSET('Sanitation Data'!$I$29,0,10*ROW('Sanitation Data'!I199)))</f>
        <v/>
      </c>
      <c r="DL205" s="277" t="str">
        <f ca="true">+IF(OFFSET('Sanitation Data'!$I$30,0,10*ROW('Sanitation Data'!I199))="","",OFFSET('Sanitation Data'!$I$30,0,10*ROW('Sanitation Data'!I199)))</f>
        <v/>
      </c>
      <c r="DM205" s="277" t="str">
        <f ca="true">+IF(OFFSET('Sanitation Data'!$I$31,0,10*ROW('Sanitation Data'!I199))="","",OFFSET('Sanitation Data'!$I$31,0,10*ROW('Sanitation Data'!I199)))</f>
        <v/>
      </c>
      <c r="DN205" s="277" t="str">
        <f ca="true">+IF(OFFSET('Sanitation Data'!$I$32,0,10*ROW('Sanitation Data'!I199))="","",OFFSET('Sanitation Data'!$I$32,0,10*ROW('Sanitation Data'!I199)))</f>
        <v/>
      </c>
      <c r="DO205" s="277" t="str">
        <f ca="true">+IF(OFFSET('Hygiene Data'!$D$11,0,10*ROW('Hygiene Data'!D199))="","",OFFSET('Hygiene Data'!$D$11,0,10*ROW('Hygiene Data'!D199)))</f>
        <v/>
      </c>
      <c r="DP205" s="277" t="str">
        <f ca="true">+IF(OFFSET('Hygiene Data'!$D$12,0,10*ROW('Hygiene Data'!D199))="","",OFFSET('Hygiene Data'!$D$12,0,10*ROW('Hygiene Data'!D199)))</f>
        <v/>
      </c>
      <c r="DQ205" s="277" t="str">
        <f ca="true">+IF(OFFSET('Hygiene Data'!$D$13,0,10*ROW('Hygiene Data'!D199))="","",OFFSET('Hygiene Data'!$D$13,0,10*ROW('Hygiene Data'!D199)))</f>
        <v/>
      </c>
      <c r="DR205" s="277" t="str">
        <f ca="true">+IF(OFFSET('Hygiene Data'!$E$11,0,10*ROW('Hygiene Data'!E199))="","",OFFSET('Hygiene Data'!$E$11,0,10*ROW('Hygiene Data'!E199)))</f>
        <v/>
      </c>
      <c r="DS205" s="277" t="str">
        <f ca="true">+IF(OFFSET('Hygiene Data'!$E$12,0,10*ROW('Hygiene Data'!E199))="","",OFFSET('Hygiene Data'!$E$12,0,10*ROW('Hygiene Data'!E199)))</f>
        <v/>
      </c>
      <c r="DT205" s="277" t="str">
        <f ca="true">+IF(OFFSET('Hygiene Data'!$E$13,0,10*ROW('Hygiene Data'!E199))="","",OFFSET('Hygiene Data'!$E$13,0,10*ROW('Hygiene Data'!E199)))</f>
        <v/>
      </c>
      <c r="DU205" s="277" t="str">
        <f ca="true">+IF(OFFSET('Hygiene Data'!$F$11,0,10*ROW('Hygiene Data'!F199))="","",OFFSET('Hygiene Data'!$F$11,0,10*ROW('Hygiene Data'!F199)))</f>
        <v/>
      </c>
      <c r="DV205" s="277" t="str">
        <f ca="true">+IF(OFFSET('Hygiene Data'!$F$12,0,10*ROW('Hygiene Data'!F199))="","",OFFSET('Hygiene Data'!$F$12,0,10*ROW('Hygiene Data'!F199)))</f>
        <v/>
      </c>
      <c r="DW205" s="277" t="str">
        <f ca="true">+IF(OFFSET('Hygiene Data'!$F$13,0,10*ROW('Hygiene Data'!F199))="","",OFFSET('Hygiene Data'!$F$13,0,10*ROW('Hygiene Data'!F199)))</f>
        <v/>
      </c>
      <c r="DX205" s="277" t="str">
        <f ca="true">+IF(OFFSET('Hygiene Data'!$G$11,0,10*ROW('Hygiene Data'!G199))="","",OFFSET('Hygiene Data'!$G$11,0,10*ROW('Hygiene Data'!G199)))</f>
        <v/>
      </c>
      <c r="DY205" s="277" t="str">
        <f ca="true">+IF(OFFSET('Hygiene Data'!$G$12,0,10*ROW('Hygiene Data'!G199))="","",OFFSET('Hygiene Data'!$G$12,0,10*ROW('Hygiene Data'!G199)))</f>
        <v/>
      </c>
      <c r="DZ205" s="277" t="str">
        <f ca="true">+IF(OFFSET('Hygiene Data'!$G$13,0,10*ROW('Hygiene Data'!G199))="","",OFFSET('Hygiene Data'!$G$13,0,10*ROW('Hygiene Data'!G199)))</f>
        <v/>
      </c>
      <c r="EA205" s="277" t="str">
        <f ca="true">+IF(OFFSET('Hygiene Data'!$H$11,0,10*ROW('Hygiene Data'!H199))="","",OFFSET('Hygiene Data'!$H$11,0,10*ROW('Hygiene Data'!H199)))</f>
        <v/>
      </c>
      <c r="EB205" s="277" t="str">
        <f ca="true">+IF(OFFSET('Hygiene Data'!$H$12,0,10*ROW('Hygiene Data'!H199))="","",OFFSET('Hygiene Data'!$H$12,0,10*ROW('Hygiene Data'!H199)))</f>
        <v/>
      </c>
      <c r="EC205" s="277" t="str">
        <f ca="true">+IF(OFFSET('Hygiene Data'!$H$13,0,10*ROW('Hygiene Data'!H199))="","",OFFSET('Hygiene Data'!$H$13,0,10*ROW('Hygiene Data'!H199)))</f>
        <v/>
      </c>
      <c r="ED205" s="277" t="str">
        <f ca="true">+IF(OFFSET('Hygiene Data'!$I$11,0,10*ROW('Hygiene Data'!I199))="","",OFFSET('Hygiene Data'!$I$11,0,10*ROW('Hygiene Data'!I199)))</f>
        <v/>
      </c>
      <c r="EE205" s="277" t="str">
        <f ca="true">+IF(OFFSET('Hygiene Data'!$I$12,0,10*ROW('Hygiene Data'!I199))="","",OFFSET('Hygiene Data'!$I$12,0,10*ROW('Hygiene Data'!I199)))</f>
        <v/>
      </c>
      <c r="EF205" s="277"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33" t="str">
        <f t="shared" ca="true" si="3"/>
        <v/>
      </c>
      <c r="D206" s="92"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2"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2"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2"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2"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2"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2"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2"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2"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2"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2"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2"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2"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2"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2"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2"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2"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2"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3"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3"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3"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3"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3"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3"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3"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3"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3"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3"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3"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3"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3"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3"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3"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3"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3"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3"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3"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3"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3"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3"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3"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3"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3"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3"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3"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3"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3"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3"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4"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4"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4"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4"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4"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4"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4"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4"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4"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4"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4"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4"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4"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4"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4"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4"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4"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4"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7"/>
      <c r="BS206" s="277" t="str">
        <f ca="true">+IF(OFFSET('Water Data'!$D$27,0,10*ROW('Water Data'!D200))="","",OFFSET('Water Data'!$D$27,0,10*ROW('Water Data'!D200)))</f>
        <v/>
      </c>
      <c r="BT206" s="277" t="str">
        <f ca="true">+IF(OFFSET('Water Data'!$D$28,0,10*ROW('Water Data'!D200))="","",OFFSET('Water Data'!$D$28,0,10*ROW('Water Data'!D200)))</f>
        <v/>
      </c>
      <c r="BU206" s="277" t="str">
        <f ca="true">+IF(OFFSET('Water Data'!$D$29,0,10*ROW('Water Data'!D200))="","",OFFSET('Water Data'!$D$29,0,10*ROW('Water Data'!D200)))</f>
        <v/>
      </c>
      <c r="BV206" s="277" t="str">
        <f ca="true">+IF(OFFSET('Water Data'!$E$27,0,10*ROW('Water Data'!E200))="","",OFFSET('Water Data'!$E$27,0,10*ROW('Water Data'!E200)))</f>
        <v/>
      </c>
      <c r="BW206" s="277" t="str">
        <f ca="true">+IF(OFFSET('Water Data'!$E$28,0,10*ROW('Water Data'!E200))="","",OFFSET('Water Data'!$E$28,0,10*ROW('Water Data'!E200)))</f>
        <v/>
      </c>
      <c r="BX206" s="277" t="str">
        <f ca="true">+IF(OFFSET('Water Data'!$E$29,0,10*ROW('Water Data'!E200))="","",OFFSET('Water Data'!$E$29,0,10*ROW('Water Data'!E200)))</f>
        <v/>
      </c>
      <c r="BY206" s="277" t="str">
        <f ca="true">+IF(OFFSET('Water Data'!$F$27,0,10*ROW('Water Data'!F200))="","",OFFSET('Water Data'!$F$27,0,10*ROW('Water Data'!F200)))</f>
        <v/>
      </c>
      <c r="BZ206" s="277" t="str">
        <f ca="true">+IF(OFFSET('Water Data'!$F$28,0,10*ROW('Water Data'!F200))="","",OFFSET('Water Data'!$F$28,0,10*ROW('Water Data'!F200)))</f>
        <v/>
      </c>
      <c r="CA206" s="277" t="str">
        <f ca="true">+IF(OFFSET('Water Data'!$F$29,0,10*ROW('Water Data'!F200))="","",OFFSET('Water Data'!$F$29,0,10*ROW('Water Data'!F200)))</f>
        <v/>
      </c>
      <c r="CB206" s="277" t="str">
        <f ca="true">+IF(OFFSET('Water Data'!$G$27,0,10*ROW('Water Data'!G200))="","",OFFSET('Water Data'!$G$27,0,10*ROW('Water Data'!G200)))</f>
        <v/>
      </c>
      <c r="CC206" s="277" t="str">
        <f ca="true">+IF(OFFSET('Water Data'!$G$28,0,10*ROW('Water Data'!G200))="","",OFFSET('Water Data'!$G$28,0,10*ROW('Water Data'!G200)))</f>
        <v/>
      </c>
      <c r="CD206" s="277" t="str">
        <f ca="true">+IF(OFFSET('Water Data'!$G$29,0,10*ROW('Water Data'!G200))="","",OFFSET('Water Data'!$G$29,0,10*ROW('Water Data'!G200)))</f>
        <v/>
      </c>
      <c r="CE206" s="277" t="str">
        <f ca="true">+IF(OFFSET('Water Data'!$H$27,0,10*ROW('Water Data'!H200))="","",OFFSET('Water Data'!$H$27,0,10*ROW('Water Data'!H200)))</f>
        <v/>
      </c>
      <c r="CF206" s="277" t="str">
        <f ca="true">+IF(OFFSET('Water Data'!$H$28,0,10*ROW('Water Data'!H200))="","",OFFSET('Water Data'!$H$28,0,10*ROW('Water Data'!H200)))</f>
        <v/>
      </c>
      <c r="CG206" s="277" t="str">
        <f ca="true">+IF(OFFSET('Water Data'!$H$29,0,10*ROW('Water Data'!H200))="","",OFFSET('Water Data'!$H$29,0,10*ROW('Water Data'!H200)))</f>
        <v/>
      </c>
      <c r="CH206" s="277" t="str">
        <f ca="true">+IF(OFFSET('Water Data'!$I$27,0,10*ROW('Water Data'!I200))="","",OFFSET('Water Data'!$I$27,0,10*ROW('Water Data'!I200)))</f>
        <v/>
      </c>
      <c r="CI206" s="277" t="str">
        <f ca="true">+IF(OFFSET('Water Data'!$I$28,0,10*ROW('Water Data'!I200))="","",OFFSET('Water Data'!$I$28,0,10*ROW('Water Data'!I200)))</f>
        <v/>
      </c>
      <c r="CJ206" s="277" t="str">
        <f ca="true">+IF(OFFSET('Water Data'!$I$29,0,10*ROW('Water Data'!I200))="","",OFFSET('Water Data'!$I$29,0,10*ROW('Water Data'!I200)))</f>
        <v/>
      </c>
      <c r="CK206" s="277" t="str">
        <f ca="true">+IF(OFFSET('Sanitation Data'!$D$28,0,10*ROW('Sanitation Data'!D200))="","",OFFSET('Sanitation Data'!$D$28,0,10*ROW('Sanitation Data'!D200)))</f>
        <v/>
      </c>
      <c r="CL206" s="277" t="str">
        <f ca="true">+IF(OFFSET('Sanitation Data'!$D$29,0,10*ROW('Sanitation Data'!D200))="","",OFFSET('Sanitation Data'!$D$29,0,10*ROW('Sanitation Data'!D200)))</f>
        <v/>
      </c>
      <c r="CM206" s="277" t="str">
        <f ca="true">+IF(OFFSET('Sanitation Data'!$D$30,0,10*ROW('Sanitation Data'!D200))="","",OFFSET('Sanitation Data'!$D$30,0,10*ROW('Sanitation Data'!D200)))</f>
        <v/>
      </c>
      <c r="CN206" s="277" t="str">
        <f ca="true">+IF(OFFSET('Sanitation Data'!$D$31,0,10*ROW('Sanitation Data'!D200))="","",OFFSET('Sanitation Data'!$D$31,0,10*ROW('Sanitation Data'!D200)))</f>
        <v/>
      </c>
      <c r="CO206" s="277" t="str">
        <f ca="true">+IF(OFFSET('Sanitation Data'!$D$32,0,10*ROW('Sanitation Data'!D200))="","",OFFSET('Sanitation Data'!$D$32,0,10*ROW('Sanitation Data'!D200)))</f>
        <v/>
      </c>
      <c r="CP206" s="277" t="str">
        <f ca="true">+IF(OFFSET('Sanitation Data'!$E$28,0,10*ROW('Sanitation Data'!E200))="","",OFFSET('Sanitation Data'!$E$28,0,10*ROW('Sanitation Data'!E200)))</f>
        <v/>
      </c>
      <c r="CQ206" s="277" t="str">
        <f ca="true">+IF(OFFSET('Sanitation Data'!$E$29,0,10*ROW('Sanitation Data'!E200))="","",OFFSET('Sanitation Data'!$E$29,0,10*ROW('Sanitation Data'!E200)))</f>
        <v/>
      </c>
      <c r="CR206" s="277" t="str">
        <f ca="true">+IF(OFFSET('Sanitation Data'!$E$30,0,10*ROW('Sanitation Data'!E200))="","",OFFSET('Sanitation Data'!$E$30,0,10*ROW('Sanitation Data'!E200)))</f>
        <v/>
      </c>
      <c r="CS206" s="277" t="str">
        <f ca="true">+IF(OFFSET('Sanitation Data'!$E$31,0,10*ROW('Sanitation Data'!E200))="","",OFFSET('Sanitation Data'!$E$31,0,10*ROW('Sanitation Data'!E200)))</f>
        <v/>
      </c>
      <c r="CT206" s="277" t="str">
        <f ca="true">+IF(OFFSET('Sanitation Data'!$E$32,0,10*ROW('Sanitation Data'!E200))="","",OFFSET('Sanitation Data'!$E$32,0,10*ROW('Sanitation Data'!E200)))</f>
        <v/>
      </c>
      <c r="CU206" s="277" t="str">
        <f ca="true">+IF(OFFSET('Sanitation Data'!$F$28,0,10*ROW('Sanitation Data'!F200))="","",OFFSET('Sanitation Data'!$F$28,0,10*ROW('Sanitation Data'!F200)))</f>
        <v/>
      </c>
      <c r="CV206" s="277" t="str">
        <f ca="true">+IF(OFFSET('Sanitation Data'!$F$29,0,10*ROW('Sanitation Data'!F200))="","",OFFSET('Sanitation Data'!$F$29,0,10*ROW('Sanitation Data'!F200)))</f>
        <v/>
      </c>
      <c r="CW206" s="277" t="str">
        <f ca="true">+IF(OFFSET('Sanitation Data'!$F$30,0,10*ROW('Sanitation Data'!F200))="","",OFFSET('Sanitation Data'!$F$30,0,10*ROW('Sanitation Data'!F200)))</f>
        <v/>
      </c>
      <c r="CX206" s="277" t="str">
        <f ca="true">+IF(OFFSET('Sanitation Data'!$F$31,0,10*ROW('Sanitation Data'!F200))="","",OFFSET('Sanitation Data'!$F$31,0,10*ROW('Sanitation Data'!F200)))</f>
        <v/>
      </c>
      <c r="CY206" s="277" t="str">
        <f ca="true">+IF(OFFSET('Sanitation Data'!$F$32,0,10*ROW('Sanitation Data'!F200))="","",OFFSET('Sanitation Data'!$F$32,0,10*ROW('Sanitation Data'!F200)))</f>
        <v/>
      </c>
      <c r="CZ206" s="277" t="str">
        <f ca="true">+IF(OFFSET('Sanitation Data'!$G$28,0,10*ROW('Sanitation Data'!G200))="","",OFFSET('Sanitation Data'!$G$28,0,10*ROW('Sanitation Data'!G200)))</f>
        <v/>
      </c>
      <c r="DA206" s="277" t="str">
        <f ca="true">+IF(OFFSET('Sanitation Data'!$G$29,0,10*ROW('Sanitation Data'!G200))="","",OFFSET('Sanitation Data'!$G$29,0,10*ROW('Sanitation Data'!G200)))</f>
        <v/>
      </c>
      <c r="DB206" s="277" t="str">
        <f ca="true">+IF(OFFSET('Sanitation Data'!$G$30,0,10*ROW('Sanitation Data'!G200))="","",OFFSET('Sanitation Data'!$G$30,0,10*ROW('Sanitation Data'!G200)))</f>
        <v/>
      </c>
      <c r="DC206" s="277" t="str">
        <f ca="true">+IF(OFFSET('Sanitation Data'!$G$31,0,10*ROW('Sanitation Data'!G200))="","",OFFSET('Sanitation Data'!$G$31,0,10*ROW('Sanitation Data'!G200)))</f>
        <v/>
      </c>
      <c r="DD206" s="277" t="str">
        <f ca="true">+IF(OFFSET('Sanitation Data'!$G$32,0,10*ROW('Sanitation Data'!G200))="","",OFFSET('Sanitation Data'!$G$32,0,10*ROW('Sanitation Data'!G200)))</f>
        <v/>
      </c>
      <c r="DE206" s="277" t="str">
        <f ca="true">+IF(OFFSET('Sanitation Data'!$H$28,0,10*ROW('Sanitation Data'!H200))="","",OFFSET('Sanitation Data'!$H$28,0,10*ROW('Sanitation Data'!H200)))</f>
        <v/>
      </c>
      <c r="DF206" s="277" t="str">
        <f ca="true">+IF(OFFSET('Sanitation Data'!$H$29,0,10*ROW('Sanitation Data'!H200))="","",OFFSET('Sanitation Data'!$H$29,0,10*ROW('Sanitation Data'!H200)))</f>
        <v/>
      </c>
      <c r="DG206" s="277" t="str">
        <f ca="true">+IF(OFFSET('Sanitation Data'!$H$30,0,10*ROW('Sanitation Data'!H200))="","",OFFSET('Sanitation Data'!$H$30,0,10*ROW('Sanitation Data'!H200)))</f>
        <v/>
      </c>
      <c r="DH206" s="277" t="str">
        <f ca="true">+IF(OFFSET('Sanitation Data'!$H$31,0,10*ROW('Sanitation Data'!H200))="","",OFFSET('Sanitation Data'!$H$31,0,10*ROW('Sanitation Data'!H200)))</f>
        <v/>
      </c>
      <c r="DI206" s="277" t="str">
        <f ca="true">+IF(OFFSET('Sanitation Data'!$H$32,0,10*ROW('Sanitation Data'!H200))="","",OFFSET('Sanitation Data'!$H$32,0,10*ROW('Sanitation Data'!H200)))</f>
        <v/>
      </c>
      <c r="DJ206" s="277" t="str">
        <f ca="true">+IF(OFFSET('Sanitation Data'!$I$28,0,10*ROW('Sanitation Data'!I200))="","",OFFSET('Sanitation Data'!$I$28,0,10*ROW('Sanitation Data'!I200)))</f>
        <v/>
      </c>
      <c r="DK206" s="277" t="str">
        <f ca="true">+IF(OFFSET('Sanitation Data'!$I$29,0,10*ROW('Sanitation Data'!I200))="","",OFFSET('Sanitation Data'!$I$29,0,10*ROW('Sanitation Data'!I200)))</f>
        <v/>
      </c>
      <c r="DL206" s="277" t="str">
        <f ca="true">+IF(OFFSET('Sanitation Data'!$I$30,0,10*ROW('Sanitation Data'!I200))="","",OFFSET('Sanitation Data'!$I$30,0,10*ROW('Sanitation Data'!I200)))</f>
        <v/>
      </c>
      <c r="DM206" s="277" t="str">
        <f ca="true">+IF(OFFSET('Sanitation Data'!$I$31,0,10*ROW('Sanitation Data'!I200))="","",OFFSET('Sanitation Data'!$I$31,0,10*ROW('Sanitation Data'!I200)))</f>
        <v/>
      </c>
      <c r="DN206" s="277" t="str">
        <f ca="true">+IF(OFFSET('Sanitation Data'!$I$32,0,10*ROW('Sanitation Data'!I200))="","",OFFSET('Sanitation Data'!$I$32,0,10*ROW('Sanitation Data'!I200)))</f>
        <v/>
      </c>
      <c r="DO206" s="277" t="str">
        <f ca="true">+IF(OFFSET('Hygiene Data'!$D$11,0,10*ROW('Hygiene Data'!D200))="","",OFFSET('Hygiene Data'!$D$11,0,10*ROW('Hygiene Data'!D200)))</f>
        <v/>
      </c>
      <c r="DP206" s="277" t="str">
        <f ca="true">+IF(OFFSET('Hygiene Data'!$D$12,0,10*ROW('Hygiene Data'!D200))="","",OFFSET('Hygiene Data'!$D$12,0,10*ROW('Hygiene Data'!D200)))</f>
        <v/>
      </c>
      <c r="DQ206" s="277" t="str">
        <f ca="true">+IF(OFFSET('Hygiene Data'!$D$13,0,10*ROW('Hygiene Data'!D200))="","",OFFSET('Hygiene Data'!$D$13,0,10*ROW('Hygiene Data'!D200)))</f>
        <v/>
      </c>
      <c r="DR206" s="277" t="str">
        <f ca="true">+IF(OFFSET('Hygiene Data'!$E$11,0,10*ROW('Hygiene Data'!E200))="","",OFFSET('Hygiene Data'!$E$11,0,10*ROW('Hygiene Data'!E200)))</f>
        <v/>
      </c>
      <c r="DS206" s="277" t="str">
        <f ca="true">+IF(OFFSET('Hygiene Data'!$E$12,0,10*ROW('Hygiene Data'!E200))="","",OFFSET('Hygiene Data'!$E$12,0,10*ROW('Hygiene Data'!E200)))</f>
        <v/>
      </c>
      <c r="DT206" s="277" t="str">
        <f ca="true">+IF(OFFSET('Hygiene Data'!$E$13,0,10*ROW('Hygiene Data'!E200))="","",OFFSET('Hygiene Data'!$E$13,0,10*ROW('Hygiene Data'!E200)))</f>
        <v/>
      </c>
      <c r="DU206" s="277" t="str">
        <f ca="true">+IF(OFFSET('Hygiene Data'!$F$11,0,10*ROW('Hygiene Data'!F200))="","",OFFSET('Hygiene Data'!$F$11,0,10*ROW('Hygiene Data'!F200)))</f>
        <v/>
      </c>
      <c r="DV206" s="277" t="str">
        <f ca="true">+IF(OFFSET('Hygiene Data'!$F$12,0,10*ROW('Hygiene Data'!F200))="","",OFFSET('Hygiene Data'!$F$12,0,10*ROW('Hygiene Data'!F200)))</f>
        <v/>
      </c>
      <c r="DW206" s="277" t="str">
        <f ca="true">+IF(OFFSET('Hygiene Data'!$F$13,0,10*ROW('Hygiene Data'!F200))="","",OFFSET('Hygiene Data'!$F$13,0,10*ROW('Hygiene Data'!F200)))</f>
        <v/>
      </c>
      <c r="DX206" s="277" t="str">
        <f ca="true">+IF(OFFSET('Hygiene Data'!$G$11,0,10*ROW('Hygiene Data'!G200))="","",OFFSET('Hygiene Data'!$G$11,0,10*ROW('Hygiene Data'!G200)))</f>
        <v/>
      </c>
      <c r="DY206" s="277" t="str">
        <f ca="true">+IF(OFFSET('Hygiene Data'!$G$12,0,10*ROW('Hygiene Data'!G200))="","",OFFSET('Hygiene Data'!$G$12,0,10*ROW('Hygiene Data'!G200)))</f>
        <v/>
      </c>
      <c r="DZ206" s="277" t="str">
        <f ca="true">+IF(OFFSET('Hygiene Data'!$G$13,0,10*ROW('Hygiene Data'!G200))="","",OFFSET('Hygiene Data'!$G$13,0,10*ROW('Hygiene Data'!G200)))</f>
        <v/>
      </c>
      <c r="EA206" s="277" t="str">
        <f ca="true">+IF(OFFSET('Hygiene Data'!$H$11,0,10*ROW('Hygiene Data'!H200))="","",OFFSET('Hygiene Data'!$H$11,0,10*ROW('Hygiene Data'!H200)))</f>
        <v/>
      </c>
      <c r="EB206" s="277" t="str">
        <f ca="true">+IF(OFFSET('Hygiene Data'!$H$12,0,10*ROW('Hygiene Data'!H200))="","",OFFSET('Hygiene Data'!$H$12,0,10*ROW('Hygiene Data'!H200)))</f>
        <v/>
      </c>
      <c r="EC206" s="277" t="str">
        <f ca="true">+IF(OFFSET('Hygiene Data'!$H$13,0,10*ROW('Hygiene Data'!H200))="","",OFFSET('Hygiene Data'!$H$13,0,10*ROW('Hygiene Data'!H200)))</f>
        <v/>
      </c>
      <c r="ED206" s="277" t="str">
        <f ca="true">+IF(OFFSET('Hygiene Data'!$I$11,0,10*ROW('Hygiene Data'!I200))="","",OFFSET('Hygiene Data'!$I$11,0,10*ROW('Hygiene Data'!I200)))</f>
        <v/>
      </c>
      <c r="EE206" s="277" t="str">
        <f ca="true">+IF(OFFSET('Hygiene Data'!$I$12,0,10*ROW('Hygiene Data'!I200))="","",OFFSET('Hygiene Data'!$I$12,0,10*ROW('Hygiene Data'!I200)))</f>
        <v/>
      </c>
      <c r="EF206" s="277"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33" t="str">
        <f t="shared" ca="true" si="3"/>
        <v/>
      </c>
      <c r="D207" s="92"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2"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2"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2"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2"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2"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2"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2"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2"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2"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2"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2"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2"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2"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2"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2"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2"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2"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3"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3"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3"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3"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3"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3"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3"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3"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3"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3"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3"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3"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3"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3"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3"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3"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3"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3"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3"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3"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3"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3"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3"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3"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3"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3"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3"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3"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3"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3"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4"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4"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4"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4"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4"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4"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4"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4"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4"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4"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4"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4"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4"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4"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4"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4"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4"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4"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7"/>
      <c r="BS207" s="277" t="str">
        <f ca="true">+IF(OFFSET('Water Data'!$D$27,0,10*ROW('Water Data'!D201))="","",OFFSET('Water Data'!$D$27,0,10*ROW('Water Data'!D201)))</f>
        <v/>
      </c>
      <c r="BT207" s="277" t="str">
        <f ca="true">+IF(OFFSET('Water Data'!$D$28,0,10*ROW('Water Data'!D201))="","",OFFSET('Water Data'!$D$28,0,10*ROW('Water Data'!D201)))</f>
        <v/>
      </c>
      <c r="BU207" s="277" t="str">
        <f ca="true">+IF(OFFSET('Water Data'!$D$29,0,10*ROW('Water Data'!D201))="","",OFFSET('Water Data'!$D$29,0,10*ROW('Water Data'!D201)))</f>
        <v/>
      </c>
      <c r="BV207" s="277" t="str">
        <f ca="true">+IF(OFFSET('Water Data'!$E$27,0,10*ROW('Water Data'!E201))="","",OFFSET('Water Data'!$E$27,0,10*ROW('Water Data'!E201)))</f>
        <v/>
      </c>
      <c r="BW207" s="277" t="str">
        <f ca="true">+IF(OFFSET('Water Data'!$E$28,0,10*ROW('Water Data'!E201))="","",OFFSET('Water Data'!$E$28,0,10*ROW('Water Data'!E201)))</f>
        <v/>
      </c>
      <c r="BX207" s="277" t="str">
        <f ca="true">+IF(OFFSET('Water Data'!$E$29,0,10*ROW('Water Data'!E201))="","",OFFSET('Water Data'!$E$29,0,10*ROW('Water Data'!E201)))</f>
        <v/>
      </c>
      <c r="BY207" s="277" t="str">
        <f ca="true">+IF(OFFSET('Water Data'!$F$27,0,10*ROW('Water Data'!F201))="","",OFFSET('Water Data'!$F$27,0,10*ROW('Water Data'!F201)))</f>
        <v/>
      </c>
      <c r="BZ207" s="277" t="str">
        <f ca="true">+IF(OFFSET('Water Data'!$F$28,0,10*ROW('Water Data'!F201))="","",OFFSET('Water Data'!$F$28,0,10*ROW('Water Data'!F201)))</f>
        <v/>
      </c>
      <c r="CA207" s="277" t="str">
        <f ca="true">+IF(OFFSET('Water Data'!$F$29,0,10*ROW('Water Data'!F201))="","",OFFSET('Water Data'!$F$29,0,10*ROW('Water Data'!F201)))</f>
        <v/>
      </c>
      <c r="CB207" s="277" t="str">
        <f ca="true">+IF(OFFSET('Water Data'!$G$27,0,10*ROW('Water Data'!G201))="","",OFFSET('Water Data'!$G$27,0,10*ROW('Water Data'!G201)))</f>
        <v/>
      </c>
      <c r="CC207" s="277" t="str">
        <f ca="true">+IF(OFFSET('Water Data'!$G$28,0,10*ROW('Water Data'!G201))="","",OFFSET('Water Data'!$G$28,0,10*ROW('Water Data'!G201)))</f>
        <v/>
      </c>
      <c r="CD207" s="277" t="str">
        <f ca="true">+IF(OFFSET('Water Data'!$G$29,0,10*ROW('Water Data'!G201))="","",OFFSET('Water Data'!$G$29,0,10*ROW('Water Data'!G201)))</f>
        <v/>
      </c>
      <c r="CE207" s="277" t="str">
        <f ca="true">+IF(OFFSET('Water Data'!$H$27,0,10*ROW('Water Data'!H201))="","",OFFSET('Water Data'!$H$27,0,10*ROW('Water Data'!H201)))</f>
        <v/>
      </c>
      <c r="CF207" s="277" t="str">
        <f ca="true">+IF(OFFSET('Water Data'!$H$28,0,10*ROW('Water Data'!H201))="","",OFFSET('Water Data'!$H$28,0,10*ROW('Water Data'!H201)))</f>
        <v/>
      </c>
      <c r="CG207" s="277" t="str">
        <f ca="true">+IF(OFFSET('Water Data'!$H$29,0,10*ROW('Water Data'!H201))="","",OFFSET('Water Data'!$H$29,0,10*ROW('Water Data'!H201)))</f>
        <v/>
      </c>
      <c r="CH207" s="277" t="str">
        <f ca="true">+IF(OFFSET('Water Data'!$I$27,0,10*ROW('Water Data'!I201))="","",OFFSET('Water Data'!$I$27,0,10*ROW('Water Data'!I201)))</f>
        <v/>
      </c>
      <c r="CI207" s="277" t="str">
        <f ca="true">+IF(OFFSET('Water Data'!$I$28,0,10*ROW('Water Data'!I201))="","",OFFSET('Water Data'!$I$28,0,10*ROW('Water Data'!I201)))</f>
        <v/>
      </c>
      <c r="CJ207" s="277" t="str">
        <f ca="true">+IF(OFFSET('Water Data'!$I$29,0,10*ROW('Water Data'!I201))="","",OFFSET('Water Data'!$I$29,0,10*ROW('Water Data'!I201)))</f>
        <v/>
      </c>
      <c r="CK207" s="277" t="str">
        <f ca="true">+IF(OFFSET('Sanitation Data'!$D$28,0,10*ROW('Sanitation Data'!D201))="","",OFFSET('Sanitation Data'!$D$28,0,10*ROW('Sanitation Data'!D201)))</f>
        <v/>
      </c>
      <c r="CL207" s="277" t="str">
        <f ca="true">+IF(OFFSET('Sanitation Data'!$D$29,0,10*ROW('Sanitation Data'!D201))="","",OFFSET('Sanitation Data'!$D$29,0,10*ROW('Sanitation Data'!D201)))</f>
        <v/>
      </c>
      <c r="CM207" s="277" t="str">
        <f ca="true">+IF(OFFSET('Sanitation Data'!$D$30,0,10*ROW('Sanitation Data'!D201))="","",OFFSET('Sanitation Data'!$D$30,0,10*ROW('Sanitation Data'!D201)))</f>
        <v/>
      </c>
      <c r="CN207" s="277" t="str">
        <f ca="true">+IF(OFFSET('Sanitation Data'!$D$31,0,10*ROW('Sanitation Data'!D201))="","",OFFSET('Sanitation Data'!$D$31,0,10*ROW('Sanitation Data'!D201)))</f>
        <v/>
      </c>
      <c r="CO207" s="277" t="str">
        <f ca="true">+IF(OFFSET('Sanitation Data'!$D$32,0,10*ROW('Sanitation Data'!D201))="","",OFFSET('Sanitation Data'!$D$32,0,10*ROW('Sanitation Data'!D201)))</f>
        <v/>
      </c>
      <c r="CP207" s="277" t="str">
        <f ca="true">+IF(OFFSET('Sanitation Data'!$E$28,0,10*ROW('Sanitation Data'!E201))="","",OFFSET('Sanitation Data'!$E$28,0,10*ROW('Sanitation Data'!E201)))</f>
        <v/>
      </c>
      <c r="CQ207" s="277" t="str">
        <f ca="true">+IF(OFFSET('Sanitation Data'!$E$29,0,10*ROW('Sanitation Data'!E201))="","",OFFSET('Sanitation Data'!$E$29,0,10*ROW('Sanitation Data'!E201)))</f>
        <v/>
      </c>
      <c r="CR207" s="277" t="str">
        <f ca="true">+IF(OFFSET('Sanitation Data'!$E$30,0,10*ROW('Sanitation Data'!E201))="","",OFFSET('Sanitation Data'!$E$30,0,10*ROW('Sanitation Data'!E201)))</f>
        <v/>
      </c>
      <c r="CS207" s="277" t="str">
        <f ca="true">+IF(OFFSET('Sanitation Data'!$E$31,0,10*ROW('Sanitation Data'!E201))="","",OFFSET('Sanitation Data'!$E$31,0,10*ROW('Sanitation Data'!E201)))</f>
        <v/>
      </c>
      <c r="CT207" s="277" t="str">
        <f ca="true">+IF(OFFSET('Sanitation Data'!$E$32,0,10*ROW('Sanitation Data'!E201))="","",OFFSET('Sanitation Data'!$E$32,0,10*ROW('Sanitation Data'!E201)))</f>
        <v/>
      </c>
      <c r="CU207" s="277" t="str">
        <f ca="true">+IF(OFFSET('Sanitation Data'!$F$28,0,10*ROW('Sanitation Data'!F201))="","",OFFSET('Sanitation Data'!$F$28,0,10*ROW('Sanitation Data'!F201)))</f>
        <v/>
      </c>
      <c r="CV207" s="277" t="str">
        <f ca="true">+IF(OFFSET('Sanitation Data'!$F$29,0,10*ROW('Sanitation Data'!F201))="","",OFFSET('Sanitation Data'!$F$29,0,10*ROW('Sanitation Data'!F201)))</f>
        <v/>
      </c>
      <c r="CW207" s="277" t="str">
        <f ca="true">+IF(OFFSET('Sanitation Data'!$F$30,0,10*ROW('Sanitation Data'!F201))="","",OFFSET('Sanitation Data'!$F$30,0,10*ROW('Sanitation Data'!F201)))</f>
        <v/>
      </c>
      <c r="CX207" s="277" t="str">
        <f ca="true">+IF(OFFSET('Sanitation Data'!$F$31,0,10*ROW('Sanitation Data'!F201))="","",OFFSET('Sanitation Data'!$F$31,0,10*ROW('Sanitation Data'!F201)))</f>
        <v/>
      </c>
      <c r="CY207" s="277" t="str">
        <f ca="true">+IF(OFFSET('Sanitation Data'!$F$32,0,10*ROW('Sanitation Data'!F201))="","",OFFSET('Sanitation Data'!$F$32,0,10*ROW('Sanitation Data'!F201)))</f>
        <v/>
      </c>
      <c r="CZ207" s="277" t="str">
        <f ca="true">+IF(OFFSET('Sanitation Data'!$G$28,0,10*ROW('Sanitation Data'!G201))="","",OFFSET('Sanitation Data'!$G$28,0,10*ROW('Sanitation Data'!G201)))</f>
        <v/>
      </c>
      <c r="DA207" s="277" t="str">
        <f ca="true">+IF(OFFSET('Sanitation Data'!$G$29,0,10*ROW('Sanitation Data'!G201))="","",OFFSET('Sanitation Data'!$G$29,0,10*ROW('Sanitation Data'!G201)))</f>
        <v/>
      </c>
      <c r="DB207" s="277" t="str">
        <f ca="true">+IF(OFFSET('Sanitation Data'!$G$30,0,10*ROW('Sanitation Data'!G201))="","",OFFSET('Sanitation Data'!$G$30,0,10*ROW('Sanitation Data'!G201)))</f>
        <v/>
      </c>
      <c r="DC207" s="277" t="str">
        <f ca="true">+IF(OFFSET('Sanitation Data'!$G$31,0,10*ROW('Sanitation Data'!G201))="","",OFFSET('Sanitation Data'!$G$31,0,10*ROW('Sanitation Data'!G201)))</f>
        <v/>
      </c>
      <c r="DD207" s="277" t="str">
        <f ca="true">+IF(OFFSET('Sanitation Data'!$G$32,0,10*ROW('Sanitation Data'!G201))="","",OFFSET('Sanitation Data'!$G$32,0,10*ROW('Sanitation Data'!G201)))</f>
        <v/>
      </c>
      <c r="DE207" s="277" t="str">
        <f ca="true">+IF(OFFSET('Sanitation Data'!$H$28,0,10*ROW('Sanitation Data'!H201))="","",OFFSET('Sanitation Data'!$H$28,0,10*ROW('Sanitation Data'!H201)))</f>
        <v/>
      </c>
      <c r="DF207" s="277" t="str">
        <f ca="true">+IF(OFFSET('Sanitation Data'!$H$29,0,10*ROW('Sanitation Data'!H201))="","",OFFSET('Sanitation Data'!$H$29,0,10*ROW('Sanitation Data'!H201)))</f>
        <v/>
      </c>
      <c r="DG207" s="277" t="str">
        <f ca="true">+IF(OFFSET('Sanitation Data'!$H$30,0,10*ROW('Sanitation Data'!H201))="","",OFFSET('Sanitation Data'!$H$30,0,10*ROW('Sanitation Data'!H201)))</f>
        <v/>
      </c>
      <c r="DH207" s="277" t="str">
        <f ca="true">+IF(OFFSET('Sanitation Data'!$H$31,0,10*ROW('Sanitation Data'!H201))="","",OFFSET('Sanitation Data'!$H$31,0,10*ROW('Sanitation Data'!H201)))</f>
        <v/>
      </c>
      <c r="DI207" s="277" t="str">
        <f ca="true">+IF(OFFSET('Sanitation Data'!$H$32,0,10*ROW('Sanitation Data'!H201))="","",OFFSET('Sanitation Data'!$H$32,0,10*ROW('Sanitation Data'!H201)))</f>
        <v/>
      </c>
      <c r="DJ207" s="277" t="str">
        <f ca="true">+IF(OFFSET('Sanitation Data'!$I$28,0,10*ROW('Sanitation Data'!I201))="","",OFFSET('Sanitation Data'!$I$28,0,10*ROW('Sanitation Data'!I201)))</f>
        <v/>
      </c>
      <c r="DK207" s="277" t="str">
        <f ca="true">+IF(OFFSET('Sanitation Data'!$I$29,0,10*ROW('Sanitation Data'!I201))="","",OFFSET('Sanitation Data'!$I$29,0,10*ROW('Sanitation Data'!I201)))</f>
        <v/>
      </c>
      <c r="DL207" s="277" t="str">
        <f ca="true">+IF(OFFSET('Sanitation Data'!$I$30,0,10*ROW('Sanitation Data'!I201))="","",OFFSET('Sanitation Data'!$I$30,0,10*ROW('Sanitation Data'!I201)))</f>
        <v/>
      </c>
      <c r="DM207" s="277" t="str">
        <f ca="true">+IF(OFFSET('Sanitation Data'!$I$31,0,10*ROW('Sanitation Data'!I201))="","",OFFSET('Sanitation Data'!$I$31,0,10*ROW('Sanitation Data'!I201)))</f>
        <v/>
      </c>
      <c r="DN207" s="277" t="str">
        <f ca="true">+IF(OFFSET('Sanitation Data'!$I$32,0,10*ROW('Sanitation Data'!I201))="","",OFFSET('Sanitation Data'!$I$32,0,10*ROW('Sanitation Data'!I201)))</f>
        <v/>
      </c>
      <c r="DO207" s="277" t="str">
        <f ca="true">+IF(OFFSET('Hygiene Data'!$D$11,0,10*ROW('Hygiene Data'!D201))="","",OFFSET('Hygiene Data'!$D$11,0,10*ROW('Hygiene Data'!D201)))</f>
        <v/>
      </c>
      <c r="DP207" s="277" t="str">
        <f ca="true">+IF(OFFSET('Hygiene Data'!$D$12,0,10*ROW('Hygiene Data'!D201))="","",OFFSET('Hygiene Data'!$D$12,0,10*ROW('Hygiene Data'!D201)))</f>
        <v/>
      </c>
      <c r="DQ207" s="277" t="str">
        <f ca="true">+IF(OFFSET('Hygiene Data'!$D$13,0,10*ROW('Hygiene Data'!D201))="","",OFFSET('Hygiene Data'!$D$13,0,10*ROW('Hygiene Data'!D201)))</f>
        <v/>
      </c>
      <c r="DR207" s="277" t="str">
        <f ca="true">+IF(OFFSET('Hygiene Data'!$E$11,0,10*ROW('Hygiene Data'!E201))="","",OFFSET('Hygiene Data'!$E$11,0,10*ROW('Hygiene Data'!E201)))</f>
        <v/>
      </c>
      <c r="DS207" s="277" t="str">
        <f ca="true">+IF(OFFSET('Hygiene Data'!$E$12,0,10*ROW('Hygiene Data'!E201))="","",OFFSET('Hygiene Data'!$E$12,0,10*ROW('Hygiene Data'!E201)))</f>
        <v/>
      </c>
      <c r="DT207" s="277" t="str">
        <f ca="true">+IF(OFFSET('Hygiene Data'!$E$13,0,10*ROW('Hygiene Data'!E201))="","",OFFSET('Hygiene Data'!$E$13,0,10*ROW('Hygiene Data'!E201)))</f>
        <v/>
      </c>
      <c r="DU207" s="277" t="str">
        <f ca="true">+IF(OFFSET('Hygiene Data'!$F$11,0,10*ROW('Hygiene Data'!F201))="","",OFFSET('Hygiene Data'!$F$11,0,10*ROW('Hygiene Data'!F201)))</f>
        <v/>
      </c>
      <c r="DV207" s="277" t="str">
        <f ca="true">+IF(OFFSET('Hygiene Data'!$F$12,0,10*ROW('Hygiene Data'!F201))="","",OFFSET('Hygiene Data'!$F$12,0,10*ROW('Hygiene Data'!F201)))</f>
        <v/>
      </c>
      <c r="DW207" s="277" t="str">
        <f ca="true">+IF(OFFSET('Hygiene Data'!$F$13,0,10*ROW('Hygiene Data'!F201))="","",OFFSET('Hygiene Data'!$F$13,0,10*ROW('Hygiene Data'!F201)))</f>
        <v/>
      </c>
      <c r="DX207" s="277" t="str">
        <f ca="true">+IF(OFFSET('Hygiene Data'!$G$11,0,10*ROW('Hygiene Data'!G201))="","",OFFSET('Hygiene Data'!$G$11,0,10*ROW('Hygiene Data'!G201)))</f>
        <v/>
      </c>
      <c r="DY207" s="277" t="str">
        <f ca="true">+IF(OFFSET('Hygiene Data'!$G$12,0,10*ROW('Hygiene Data'!G201))="","",OFFSET('Hygiene Data'!$G$12,0,10*ROW('Hygiene Data'!G201)))</f>
        <v/>
      </c>
      <c r="DZ207" s="277" t="str">
        <f ca="true">+IF(OFFSET('Hygiene Data'!$G$13,0,10*ROW('Hygiene Data'!G201))="","",OFFSET('Hygiene Data'!$G$13,0,10*ROW('Hygiene Data'!G201)))</f>
        <v/>
      </c>
      <c r="EA207" s="277" t="str">
        <f ca="true">+IF(OFFSET('Hygiene Data'!$H$11,0,10*ROW('Hygiene Data'!H201))="","",OFFSET('Hygiene Data'!$H$11,0,10*ROW('Hygiene Data'!H201)))</f>
        <v/>
      </c>
      <c r="EB207" s="277" t="str">
        <f ca="true">+IF(OFFSET('Hygiene Data'!$H$12,0,10*ROW('Hygiene Data'!H201))="","",OFFSET('Hygiene Data'!$H$12,0,10*ROW('Hygiene Data'!H201)))</f>
        <v/>
      </c>
      <c r="EC207" s="277" t="str">
        <f ca="true">+IF(OFFSET('Hygiene Data'!$H$13,0,10*ROW('Hygiene Data'!H201))="","",OFFSET('Hygiene Data'!$H$13,0,10*ROW('Hygiene Data'!H201)))</f>
        <v/>
      </c>
      <c r="ED207" s="277" t="str">
        <f ca="true">+IF(OFFSET('Hygiene Data'!$I$11,0,10*ROW('Hygiene Data'!I201))="","",OFFSET('Hygiene Data'!$I$11,0,10*ROW('Hygiene Data'!I201)))</f>
        <v/>
      </c>
      <c r="EE207" s="277" t="str">
        <f ca="true">+IF(OFFSET('Hygiene Data'!$I$12,0,10*ROW('Hygiene Data'!I201))="","",OFFSET('Hygiene Data'!$I$12,0,10*ROW('Hygiene Data'!I201)))</f>
        <v/>
      </c>
      <c r="EF207" s="277"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R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customWidth="true"/>
    <col min="54" max="59" width="7.875" customWidth="true"/>
    <col min="60" max="61" width="1.125" customWidth="true"/>
    <col min="62" max="62" width="24.625" style="123" customWidth="true"/>
    <col min="63" max="63" width="29.75" customWidth="true"/>
    <col min="64" max="69" width="7.875" customWidth="true"/>
    <col min="70" max="71" width="1.125" customWidth="true"/>
    <col min="72" max="72" width="24.625" style="123" customWidth="true"/>
    <col min="73" max="73" width="29.75" style="123"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 min="242" max="242" width="24.625" style="123" customWidth="true"/>
    <col min="243" max="243" width="29.75" customWidth="true"/>
    <col min="244" max="249" width="7.875" customWidth="true"/>
    <col min="250" max="251" width="1.125" customWidth="true"/>
    <col min="252" max="252" width="24.625" style="123" customWidth="true"/>
    <col min="253" max="253" width="29.75" customWidth="true"/>
    <col min="254" max="259" width="7.875" customWidth="true"/>
    <col min="260" max="261" width="1.125" customWidth="true"/>
  </cols>
  <sheetData>
    <row xmlns:x14ac="http://schemas.microsoft.com/office/spreadsheetml/2009/9/ac" r="1" s="313" customFormat="true" ht="30" customHeight="true" x14ac:dyDescent="0.25">
      <c r="B1" s="327" t="s">
        <v>28</v>
      </c>
      <c r="C1" s="378" t="s">
        <v>192</v>
      </c>
      <c r="D1" s="322" t="s">
        <v>143</v>
      </c>
      <c r="E1" s="322"/>
      <c r="F1" s="322"/>
      <c r="G1" s="322"/>
      <c r="H1" s="322"/>
      <c r="I1" s="326"/>
      <c r="J1" s="314"/>
      <c r="K1" s="314"/>
      <c r="L1" s="327" t="s">
        <v>28</v>
      </c>
      <c r="M1" s="378">
        <v>2014</v>
      </c>
      <c r="N1" s="322" t="s">
        <v>143</v>
      </c>
      <c r="O1" s="322"/>
      <c r="P1" s="322"/>
      <c r="Q1" s="322"/>
      <c r="R1" s="322"/>
      <c r="S1" s="326"/>
      <c r="T1" s="314"/>
      <c r="U1" s="314"/>
      <c r="V1" s="327" t="s">
        <v>28</v>
      </c>
      <c r="W1" s="378">
        <v>2022</v>
      </c>
      <c r="X1" s="322" t="s">
        <v>143</v>
      </c>
      <c r="Y1" s="322"/>
      <c r="Z1" s="322"/>
      <c r="AA1" s="322"/>
      <c r="AB1" s="322"/>
      <c r="AC1" s="326"/>
      <c r="AD1" s="314"/>
      <c r="AE1" s="314"/>
      <c r="AF1" s="327" t="s">
        <v>28</v>
      </c>
      <c r="AG1" s="378">
        <v>2022</v>
      </c>
      <c r="AH1" s="322" t="s">
        <v>143</v>
      </c>
      <c r="AI1" s="322"/>
      <c r="AJ1" s="322"/>
      <c r="AK1" s="322"/>
      <c r="AL1" s="322"/>
      <c r="AM1" s="326"/>
      <c r="AN1" s="314"/>
      <c r="AO1" s="314"/>
      <c r="BU1" s="252"/>
      <c r="BV1" s="252"/>
      <c r="BW1" s="252"/>
      <c r="BX1" s="252"/>
      <c r="BY1" s="252"/>
      <c r="BZ1" s="252"/>
      <c r="CA1" s="252"/>
    </row>
    <row xmlns:x14ac="http://schemas.microsoft.com/office/spreadsheetml/2009/9/ac" r="2" s="313" customFormat="true" ht="30" customHeight="true" x14ac:dyDescent="0.25">
      <c r="A2" s="567" t="s">
        <v>265</v>
      </c>
      <c r="B2" s="323" t="s">
        <v>191</v>
      </c>
      <c r="C2" s="244" t="s">
        <v>144</v>
      </c>
      <c r="D2" s="244" t="s">
        <v>149</v>
      </c>
      <c r="E2" s="324"/>
      <c r="F2" s="324"/>
      <c r="G2" s="324"/>
      <c r="H2" s="324"/>
      <c r="I2" s="325"/>
      <c r="J2" s="314" t="s">
        <v>193</v>
      </c>
      <c r="K2" s="314"/>
      <c r="L2" s="323" t="s">
        <v>274</v>
      </c>
      <c r="M2" s="244" t="s">
        <v>218</v>
      </c>
      <c r="N2" s="244" t="s">
        <v>270</v>
      </c>
      <c r="O2" s="324"/>
      <c r="P2" s="324"/>
      <c r="Q2" s="324"/>
      <c r="R2" s="324"/>
      <c r="S2" s="325"/>
      <c r="T2" s="314" t="s">
        <v>193</v>
      </c>
      <c r="U2" s="314"/>
      <c r="V2" s="323" t="s">
        <v>272</v>
      </c>
      <c r="W2" s="244" t="s">
        <v>218</v>
      </c>
      <c r="X2" s="244" t="s">
        <v>270</v>
      </c>
      <c r="Y2" s="324"/>
      <c r="Z2" s="324"/>
      <c r="AA2" s="324"/>
      <c r="AB2" s="324"/>
      <c r="AC2" s="325"/>
      <c r="AD2" s="314" t="s">
        <v>193</v>
      </c>
      <c r="AE2" s="314"/>
      <c r="AF2" s="323" t="s">
        <v>210</v>
      </c>
      <c r="AG2" s="244" t="s">
        <v>144</v>
      </c>
      <c r="AH2" s="244" t="s">
        <v>211</v>
      </c>
      <c r="AI2" s="324"/>
      <c r="AJ2" s="324"/>
      <c r="AK2" s="324"/>
      <c r="AL2" s="324"/>
      <c r="AM2" s="325"/>
      <c r="AN2" s="314" t="s">
        <v>193</v>
      </c>
      <c r="AO2" s="314"/>
      <c r="BV2" s="252"/>
      <c r="BW2" s="252"/>
      <c r="BX2" s="252"/>
      <c r="BY2" s="252"/>
      <c r="BZ2" s="252"/>
      <c r="CA2" s="252"/>
    </row>
    <row xmlns:x14ac="http://schemas.microsoft.com/office/spreadsheetml/2009/9/ac" r="3" s="252" customFormat="true" ht="18" customHeight="true" x14ac:dyDescent="0.25">
      <c r="A3" s="567"/>
      <c r="B3" s="245" t="s">
        <v>157</v>
      </c>
      <c r="C3" s="246" t="s">
        <v>54</v>
      </c>
      <c r="D3" s="247" t="s">
        <v>7</v>
      </c>
      <c r="E3" s="248" t="s">
        <v>1</v>
      </c>
      <c r="F3" s="248" t="s">
        <v>2</v>
      </c>
      <c r="G3" s="248" t="s">
        <v>16</v>
      </c>
      <c r="H3" s="248" t="s">
        <v>17</v>
      </c>
      <c r="I3" s="249" t="s">
        <v>18</v>
      </c>
      <c r="J3" s="250"/>
      <c r="K3" s="250"/>
      <c r="L3" s="245" t="s">
        <v>157</v>
      </c>
      <c r="M3" s="246" t="s">
        <v>54</v>
      </c>
      <c r="N3" s="247" t="s">
        <v>7</v>
      </c>
      <c r="O3" s="248" t="s">
        <v>1</v>
      </c>
      <c r="P3" s="248" t="s">
        <v>2</v>
      </c>
      <c r="Q3" s="248" t="s">
        <v>16</v>
      </c>
      <c r="R3" s="248" t="s">
        <v>17</v>
      </c>
      <c r="S3" s="249" t="s">
        <v>18</v>
      </c>
      <c r="T3" s="250"/>
      <c r="U3" s="250"/>
      <c r="V3" s="245" t="s">
        <v>157</v>
      </c>
      <c r="W3" s="246" t="s">
        <v>54</v>
      </c>
      <c r="X3" s="247" t="s">
        <v>7</v>
      </c>
      <c r="Y3" s="248" t="s">
        <v>1</v>
      </c>
      <c r="Z3" s="248" t="s">
        <v>2</v>
      </c>
      <c r="AA3" s="248" t="s">
        <v>16</v>
      </c>
      <c r="AB3" s="248" t="s">
        <v>17</v>
      </c>
      <c r="AC3" s="249" t="s">
        <v>18</v>
      </c>
      <c r="AD3" s="250"/>
      <c r="AE3" s="250"/>
      <c r="AF3" s="245" t="s">
        <v>157</v>
      </c>
      <c r="AG3" s="246" t="s">
        <v>54</v>
      </c>
      <c r="AH3" s="247" t="s">
        <v>7</v>
      </c>
      <c r="AI3" s="248" t="s">
        <v>1</v>
      </c>
      <c r="AJ3" s="248" t="s">
        <v>2</v>
      </c>
      <c r="AK3" s="248" t="s">
        <v>16</v>
      </c>
      <c r="AL3" s="248" t="s">
        <v>17</v>
      </c>
      <c r="AM3" s="249" t="s">
        <v>18</v>
      </c>
      <c r="AN3" s="250"/>
      <c r="AO3" s="250"/>
      <c r="AP3" s="251"/>
      <c r="AZ3" s="251"/>
      <c r="BJ3" s="251"/>
      <c r="BT3" s="251"/>
      <c r="BU3" s="251"/>
      <c r="BV3" s="243"/>
      <c r="BW3" s="243"/>
      <c r="BX3" s="243"/>
      <c r="BY3" s="243"/>
      <c r="BZ3" s="243"/>
      <c r="CA3" s="243"/>
      <c r="CD3" s="251"/>
      <c r="CN3" s="251"/>
      <c r="CX3" s="251"/>
      <c r="DH3" s="251"/>
      <c r="DR3" s="251"/>
      <c r="EB3" s="251"/>
      <c r="EL3" s="251"/>
      <c r="EV3" s="251"/>
      <c r="FF3" s="251"/>
      <c r="FP3" s="251"/>
      <c r="FZ3" s="251"/>
      <c r="GJ3" s="251"/>
      <c r="GT3" s="251"/>
      <c r="HD3" s="251"/>
      <c r="HN3" s="251"/>
      <c r="HX3" s="251"/>
      <c r="IH3" s="251"/>
      <c r="IR3" s="251"/>
    </row>
    <row xmlns:x14ac="http://schemas.microsoft.com/office/spreadsheetml/2009/9/ac" r="4" s="4" customFormat="true" x14ac:dyDescent="0.25">
      <c r="A4" s="382" t="str">
        <f>IF(ISBLANK('Data Summary'!A6),"",'Data Summary'!A6)</f>
        <v>HRV_2014_SUR</v>
      </c>
      <c r="B4" s="116"/>
      <c r="C4" s="64" t="s">
        <v>24</v>
      </c>
      <c r="D4" s="9" t="str">
        <f>IF(COUNTA(D13)=0,"",D13)</f>
        <v/>
      </c>
      <c r="E4" s="9" t="str">
        <f t="shared" ref="E4:I4" si="0">IF(COUNTA(E13)=0,"",E13)</f>
        <v/>
      </c>
      <c r="F4" s="9" t="str">
        <f t="shared" si="0"/>
        <v/>
      </c>
      <c r="G4" s="9" t="str">
        <f t="shared" si="0"/>
        <v/>
      </c>
      <c r="H4" s="9" t="str">
        <f t="shared" si="0"/>
        <v/>
      </c>
      <c r="I4" s="28" t="str">
        <f t="shared" si="0"/>
        <v/>
      </c>
      <c r="J4" s="23"/>
      <c r="K4" s="23"/>
      <c r="L4" s="116"/>
      <c r="M4" s="64" t="s">
        <v>24</v>
      </c>
      <c r="N4" s="9" t="str">
        <f>IF(COUNTA(N13)=0,"",N13)</f>
        <v/>
      </c>
      <c r="O4" s="9" t="str">
        <f t="shared" ref="O4:S4" si="1">IF(COUNTA(O13)=0,"",O13)</f>
        <v/>
      </c>
      <c r="P4" s="9" t="str">
        <f t="shared" si="1"/>
        <v/>
      </c>
      <c r="Q4" s="9" t="str">
        <f t="shared" si="1"/>
        <v/>
      </c>
      <c r="R4" s="9" t="str">
        <f t="shared" si="1"/>
        <v/>
      </c>
      <c r="S4" s="28" t="str">
        <f t="shared" si="1"/>
        <v/>
      </c>
      <c r="T4" s="23"/>
      <c r="U4" s="23"/>
      <c r="V4" s="116"/>
      <c r="W4" s="64" t="s">
        <v>24</v>
      </c>
      <c r="X4" s="9" t="str">
        <f>IF(COUNTA(X13)=0,"",X13)</f>
        <v/>
      </c>
      <c r="Y4" s="9" t="str">
        <f t="shared" ref="Y4:AC4" si="2">IF(COUNTA(Y13)=0,"",Y13)</f>
        <v/>
      </c>
      <c r="Z4" s="9" t="str">
        <f t="shared" si="2"/>
        <v/>
      </c>
      <c r="AA4" s="9" t="str">
        <f t="shared" si="2"/>
        <v/>
      </c>
      <c r="AB4" s="9" t="str">
        <f t="shared" si="2"/>
        <v/>
      </c>
      <c r="AC4" s="28" t="str">
        <f t="shared" si="2"/>
        <v/>
      </c>
      <c r="AD4" s="23"/>
      <c r="AE4" s="23"/>
      <c r="AF4" s="116"/>
      <c r="AG4" s="64" t="s">
        <v>24</v>
      </c>
      <c r="AH4" s="9" t="str">
        <f>IF(COUNTA(AH13)=0,"",AH13)</f>
        <v/>
      </c>
      <c r="AI4" s="9" t="str">
        <f t="shared" ref="AI4:AM4" si="3">IF(COUNTA(AI13)=0,"",AI13)</f>
        <v/>
      </c>
      <c r="AJ4" s="9" t="str">
        <f t="shared" si="3"/>
        <v/>
      </c>
      <c r="AK4" s="9" t="str">
        <f t="shared" si="3"/>
        <v/>
      </c>
      <c r="AL4" s="9" t="str">
        <f t="shared" si="3"/>
        <v/>
      </c>
      <c r="AM4" s="28" t="str">
        <f t="shared" si="3"/>
        <v/>
      </c>
      <c r="AN4" s="23"/>
      <c r="AO4" s="23"/>
      <c r="AP4" s="124"/>
      <c r="AZ4" s="124"/>
      <c r="BJ4" s="124"/>
      <c r="BT4" s="124"/>
      <c r="BU4" s="124"/>
      <c r="BV4" s="141"/>
      <c r="BW4" s="141"/>
      <c r="BX4" s="141"/>
      <c r="BY4" s="141"/>
      <c r="BZ4" s="141"/>
      <c r="CA4" s="141"/>
      <c r="CD4" s="124"/>
      <c r="CN4" s="124"/>
      <c r="CX4" s="124"/>
      <c r="DH4" s="124"/>
      <c r="DR4" s="124"/>
      <c r="EB4" s="124"/>
      <c r="EL4" s="124"/>
      <c r="EV4" s="124"/>
      <c r="FF4" s="124"/>
      <c r="FP4" s="124"/>
      <c r="FZ4" s="124"/>
      <c r="GJ4" s="124"/>
      <c r="GT4" s="124"/>
      <c r="HD4" s="124"/>
      <c r="HN4" s="124"/>
      <c r="HX4" s="124"/>
      <c r="IH4" s="124"/>
      <c r="IR4" s="124"/>
    </row>
    <row xmlns:x14ac="http://schemas.microsoft.com/office/spreadsheetml/2009/9/ac" r="5" s="4" customFormat="true" x14ac:dyDescent="0.25">
      <c r="A5" s="382" t="str">
        <f ca="true">IF(ISBLANK('Data Summary'!A7),"",'Data Summary'!A7)</f>
        <v>HRV_2014_PWH</v>
      </c>
      <c r="B5" s="116"/>
      <c r="C5" s="64"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8"/>
      <c r="J5" s="23"/>
      <c r="K5" s="23"/>
      <c r="L5" s="116"/>
      <c r="M5" s="64"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8"/>
      <c r="T5" s="23"/>
      <c r="U5" s="23"/>
      <c r="V5" s="116"/>
      <c r="W5" s="64"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8"/>
      <c r="AD5" s="23"/>
      <c r="AE5" s="23"/>
      <c r="AF5" s="116"/>
      <c r="AG5" s="64"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8"/>
      <c r="AN5" s="23"/>
      <c r="AO5" s="23"/>
      <c r="AP5" s="124"/>
      <c r="AZ5" s="124"/>
      <c r="BJ5" s="124"/>
      <c r="BT5" s="124"/>
      <c r="BU5" s="124"/>
      <c r="BV5" s="141"/>
      <c r="BW5" s="141"/>
      <c r="BX5" s="141"/>
      <c r="BY5" s="141"/>
      <c r="BZ5" s="141"/>
      <c r="CA5" s="141"/>
      <c r="CD5" s="124"/>
      <c r="CN5" s="124"/>
      <c r="CX5" s="124"/>
      <c r="DH5" s="124"/>
      <c r="DR5" s="124"/>
      <c r="EB5" s="124"/>
      <c r="EL5" s="124"/>
      <c r="EV5" s="124"/>
      <c r="FF5" s="124"/>
      <c r="FP5" s="124"/>
      <c r="FZ5" s="124"/>
      <c r="GJ5" s="124"/>
      <c r="GT5" s="124"/>
      <c r="HD5" s="124"/>
      <c r="HN5" s="124"/>
      <c r="HX5" s="124"/>
      <c r="IH5" s="124"/>
      <c r="IR5" s="124"/>
    </row>
    <row xmlns:x14ac="http://schemas.microsoft.com/office/spreadsheetml/2009/9/ac" r="6" s="4" customFormat="true" x14ac:dyDescent="0.25">
      <c r="A6" s="382" t="str">
        <f ca="true">IF(ISBLANK('Data Summary'!A8),"",'Data Summary'!A8)</f>
        <v>HRV_2022_PWH</v>
      </c>
      <c r="B6" s="116"/>
      <c r="C6" s="64"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8" t="str">
        <f>IF(COUNTA(I14:I25)=0,"",SUMPRODUCT(I14:I25,C14:C25))</f>
        <v/>
      </c>
      <c r="J6" s="23"/>
      <c r="K6" s="23"/>
      <c r="L6" s="116"/>
      <c r="M6" s="64"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8" t="str">
        <f>IF(COUNTA(S14:S25)=0,"",SUMPRODUCT(S14:S25,M14:M25))</f>
        <v/>
      </c>
      <c r="T6" s="23"/>
      <c r="U6" s="23"/>
      <c r="V6" s="116"/>
      <c r="W6" s="64"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8" t="str">
        <f>IF(COUNTA(AC14:AC25)=0,"",SUMPRODUCT(AC14:AC25,W14:W25))</f>
        <v/>
      </c>
      <c r="AD6" s="23"/>
      <c r="AE6" s="23"/>
      <c r="AF6" s="116"/>
      <c r="AG6" s="64" t="s">
        <v>19</v>
      </c>
      <c r="AH6" s="9">
        <f>IF(COUNTA(AH14:AH25)=0,"",SUMPRODUCT(AH14:AH25,AG14:AG25))</f>
        <v>96.36363636363636</v>
      </c>
      <c r="AI6" s="9" t="str">
        <f>IF(COUNTA(AI14:AI25)=0,"",SUMPRODUCT(AI14:AI25,AG14:AG25))</f>
        <v/>
      </c>
      <c r="AJ6" s="9" t="str">
        <f>IF(COUNTA(AJ14:AJ25)=0,"",SUMPRODUCT(AJ14:AJ25,AG14:AG25))</f>
        <v/>
      </c>
      <c r="AK6" s="9" t="str">
        <f>IF(COUNTA(AK14:AK25)=0,"",SUMPRODUCT(AK14:AK25,AG14:AG25))</f>
        <v/>
      </c>
      <c r="AL6" s="9" t="str">
        <f>IF(COUNTA(AL14:AL25)=0,"",SUMPRODUCT(AL14:AL25,AG14:AG25))</f>
        <v/>
      </c>
      <c r="AM6" s="28" t="str">
        <f>IF(COUNTA(AM14:AM25)=0,"",SUMPRODUCT(AM14:AM25,AG14:AG25))</f>
        <v/>
      </c>
      <c r="AN6" s="23"/>
      <c r="AO6" s="23"/>
      <c r="AP6" s="124"/>
      <c r="AZ6" s="124"/>
      <c r="BJ6" s="124"/>
      <c r="BT6" s="124"/>
      <c r="BU6" s="124"/>
      <c r="BV6" s="141"/>
      <c r="BW6" s="141"/>
      <c r="BX6" s="141"/>
      <c r="BY6" s="141"/>
      <c r="BZ6" s="141"/>
      <c r="CA6" s="141"/>
      <c r="CD6" s="124"/>
      <c r="CN6" s="124"/>
      <c r="CX6" s="124"/>
      <c r="DH6" s="124"/>
      <c r="DR6" s="124"/>
      <c r="EB6" s="124"/>
      <c r="EL6" s="124"/>
      <c r="EV6" s="124"/>
      <c r="FF6" s="124"/>
      <c r="FP6" s="124"/>
      <c r="FZ6" s="124"/>
      <c r="GJ6" s="124"/>
      <c r="GT6" s="124"/>
      <c r="HD6" s="124"/>
      <c r="HN6" s="124"/>
      <c r="HX6" s="124"/>
      <c r="IH6" s="124"/>
      <c r="IR6" s="124"/>
    </row>
    <row xmlns:x14ac="http://schemas.microsoft.com/office/spreadsheetml/2009/9/ac" r="7" s="4" customFormat="true" x14ac:dyDescent="0.25">
      <c r="A7" s="382" t="str">
        <f ca="true">IF(ISBLANK('Data Summary'!A9),"",'Data Summary'!A9)</f>
        <v>HRV_2022_SUR</v>
      </c>
      <c r="B7" s="116"/>
      <c r="C7" s="99" t="s">
        <v>38</v>
      </c>
      <c r="D7" s="8"/>
      <c r="E7" s="8"/>
      <c r="F7" s="8"/>
      <c r="G7" s="8"/>
      <c r="H7" s="8"/>
      <c r="I7" s="28"/>
      <c r="J7" s="23"/>
      <c r="K7" s="23"/>
      <c r="L7" s="116"/>
      <c r="M7" s="99" t="s">
        <v>38</v>
      </c>
      <c r="N7" s="8"/>
      <c r="O7" s="8"/>
      <c r="P7" s="8"/>
      <c r="Q7" s="8"/>
      <c r="R7" s="8"/>
      <c r="S7" s="28"/>
      <c r="T7" s="23"/>
      <c r="U7" s="23"/>
      <c r="V7" s="116"/>
      <c r="W7" s="99" t="s">
        <v>38</v>
      </c>
      <c r="X7" s="8"/>
      <c r="Y7" s="8"/>
      <c r="Z7" s="8"/>
      <c r="AA7" s="8"/>
      <c r="AB7" s="8"/>
      <c r="AC7" s="28"/>
      <c r="AD7" s="23"/>
      <c r="AE7" s="23"/>
      <c r="AF7" s="116" t="s">
        <v>219</v>
      </c>
      <c r="AG7" s="99" t="s">
        <v>38</v>
      </c>
      <c r="AH7" s="8">
        <f>545/550*100</f>
        <v>99.090909090909093</v>
      </c>
      <c r="AI7" s="8"/>
      <c r="AJ7" s="8"/>
      <c r="AK7" s="8"/>
      <c r="AL7" s="8"/>
      <c r="AM7" s="28"/>
      <c r="AN7" s="23"/>
      <c r="AO7" s="23"/>
      <c r="AP7" s="124"/>
      <c r="AZ7" s="124"/>
      <c r="BJ7" s="124"/>
      <c r="BT7" s="124"/>
      <c r="BU7" s="124"/>
      <c r="BV7" s="141"/>
      <c r="BW7" s="141"/>
      <c r="BX7" s="141"/>
      <c r="BY7" s="141"/>
      <c r="BZ7" s="141"/>
      <c r="CA7" s="141"/>
      <c r="CD7" s="124"/>
      <c r="CN7" s="124"/>
      <c r="CX7" s="124"/>
      <c r="DH7" s="124"/>
      <c r="DR7" s="124"/>
      <c r="EB7" s="124"/>
      <c r="EL7" s="124"/>
      <c r="EV7" s="124"/>
      <c r="FF7" s="124"/>
      <c r="FP7" s="124"/>
      <c r="FZ7" s="124"/>
      <c r="GJ7" s="124"/>
      <c r="GT7" s="124"/>
      <c r="HD7" s="124"/>
      <c r="HN7" s="124"/>
      <c r="HX7" s="124"/>
      <c r="IH7" s="124"/>
      <c r="IR7" s="124"/>
    </row>
    <row xmlns:x14ac="http://schemas.microsoft.com/office/spreadsheetml/2009/9/ac" r="8" s="4" customFormat="true" ht="15.6" customHeight="true" x14ac:dyDescent="0.25">
      <c r="A8" s="383" t="str">
        <f ca="true">IF(ISBLANK('Data Summary'!A10),"",'Data Summary'!A10)</f>
        <v/>
      </c>
      <c r="B8" s="116"/>
      <c r="C8" s="99" t="s">
        <v>92</v>
      </c>
      <c r="D8" s="100"/>
      <c r="E8" s="9"/>
      <c r="F8" s="9"/>
      <c r="G8" s="9"/>
      <c r="H8" s="9"/>
      <c r="I8" s="28"/>
      <c r="J8" s="23"/>
      <c r="K8" s="23"/>
      <c r="L8" s="116"/>
      <c r="M8" s="99" t="s">
        <v>92</v>
      </c>
      <c r="N8" s="100"/>
      <c r="O8" s="9"/>
      <c r="P8" s="9"/>
      <c r="Q8" s="9"/>
      <c r="R8" s="9"/>
      <c r="S8" s="28"/>
      <c r="T8" s="23"/>
      <c r="U8" s="23"/>
      <c r="V8" s="116"/>
      <c r="W8" s="99" t="s">
        <v>92</v>
      </c>
      <c r="X8" s="100"/>
      <c r="Y8" s="9"/>
      <c r="Z8" s="9"/>
      <c r="AA8" s="9"/>
      <c r="AB8" s="9"/>
      <c r="AC8" s="28"/>
      <c r="AD8" s="23"/>
      <c r="AE8" s="23"/>
      <c r="AF8" s="116"/>
      <c r="AG8" s="99" t="s">
        <v>92</v>
      </c>
      <c r="AH8" s="100"/>
      <c r="AI8" s="9"/>
      <c r="AJ8" s="9"/>
      <c r="AK8" s="9"/>
      <c r="AL8" s="9"/>
      <c r="AM8" s="28"/>
      <c r="AN8" s="23"/>
      <c r="AO8" s="23"/>
      <c r="AP8" s="124"/>
      <c r="AZ8" s="124"/>
      <c r="BJ8" s="124"/>
      <c r="BT8" s="124"/>
      <c r="BU8" s="124"/>
      <c r="BV8" s="141"/>
      <c r="BW8" s="141"/>
      <c r="BX8" s="141"/>
      <c r="BY8" s="141"/>
      <c r="BZ8" s="141"/>
      <c r="CA8" s="141"/>
      <c r="CD8" s="124"/>
      <c r="CN8" s="124"/>
      <c r="CX8" s="124"/>
      <c r="DH8" s="124"/>
      <c r="DR8" s="124"/>
      <c r="EB8" s="124"/>
      <c r="EL8" s="124"/>
      <c r="EV8" s="124"/>
      <c r="FF8" s="124"/>
      <c r="FP8" s="124"/>
      <c r="FZ8" s="124"/>
      <c r="GJ8" s="124"/>
      <c r="GT8" s="124"/>
      <c r="HD8" s="124"/>
      <c r="HN8" s="124"/>
      <c r="HX8" s="124"/>
      <c r="IH8" s="124"/>
      <c r="IR8" s="124"/>
    </row>
    <row xmlns:x14ac="http://schemas.microsoft.com/office/spreadsheetml/2009/9/ac" r="9" s="4" customFormat="true" x14ac:dyDescent="0.25">
      <c r="A9" s="383" t="str">
        <f ca="true">IF(ISBLANK('Data Summary'!A11),"",'Data Summary'!A11)</f>
        <v/>
      </c>
      <c r="B9" s="116" t="s">
        <v>145</v>
      </c>
      <c r="C9" s="64" t="s">
        <v>158</v>
      </c>
      <c r="D9" s="8">
        <v>51</v>
      </c>
      <c r="E9" s="7"/>
      <c r="F9" s="7"/>
      <c r="G9" s="7"/>
      <c r="H9" s="7"/>
      <c r="I9" s="25"/>
      <c r="J9" s="23"/>
      <c r="K9" s="23"/>
      <c r="L9" s="116" t="s">
        <v>271</v>
      </c>
      <c r="M9" s="64" t="s">
        <v>158</v>
      </c>
      <c r="N9" s="8">
        <v>98.74</v>
      </c>
      <c r="O9" s="7"/>
      <c r="P9" s="7"/>
      <c r="Q9" s="7"/>
      <c r="R9" s="7"/>
      <c r="S9" s="25"/>
      <c r="T9" s="23"/>
      <c r="U9" s="23"/>
      <c r="V9" s="116" t="s">
        <v>271</v>
      </c>
      <c r="W9" s="64" t="s">
        <v>158</v>
      </c>
      <c r="X9" s="8">
        <v>99.8</v>
      </c>
      <c r="Y9" s="7"/>
      <c r="Z9" s="7"/>
      <c r="AA9" s="7"/>
      <c r="AB9" s="7"/>
      <c r="AC9" s="25"/>
      <c r="AD9" s="23"/>
      <c r="AE9" s="23"/>
      <c r="AF9" s="116" t="s">
        <v>220</v>
      </c>
      <c r="AG9" s="64" t="s">
        <v>158</v>
      </c>
      <c r="AH9" s="8">
        <f>AH7/100*AH6</f>
        <v>95.487603305785129</v>
      </c>
      <c r="AI9" s="7"/>
      <c r="AJ9" s="7"/>
      <c r="AK9" s="7"/>
      <c r="AL9" s="7"/>
      <c r="AM9" s="25"/>
      <c r="AN9" s="23"/>
      <c r="AO9" s="23"/>
      <c r="AP9" s="124"/>
      <c r="AZ9" s="124"/>
      <c r="BJ9" s="124"/>
      <c r="BT9" s="124"/>
      <c r="BU9" s="124"/>
      <c r="BV9" s="141"/>
      <c r="BW9" s="141"/>
      <c r="BX9" s="141"/>
      <c r="BY9" s="141"/>
      <c r="BZ9" s="141"/>
      <c r="CA9" s="141"/>
      <c r="CD9" s="124"/>
      <c r="CN9" s="124"/>
      <c r="CX9" s="124"/>
      <c r="DH9" s="124"/>
      <c r="DR9" s="124"/>
      <c r="EB9" s="124"/>
      <c r="EL9" s="124"/>
      <c r="EV9" s="124"/>
      <c r="FF9" s="124"/>
      <c r="FP9" s="124"/>
      <c r="FZ9" s="124"/>
      <c r="GJ9" s="124"/>
      <c r="GT9" s="124"/>
      <c r="HD9" s="124"/>
      <c r="HN9" s="124"/>
      <c r="HX9" s="124"/>
      <c r="IH9" s="124"/>
      <c r="IR9" s="124"/>
    </row>
    <row xmlns:x14ac="http://schemas.microsoft.com/office/spreadsheetml/2009/9/ac" r="10" s="4" customFormat="true" ht="15.6" customHeight="true" x14ac:dyDescent="0.25">
      <c r="A10" s="383" t="str">
        <f ca="true">IF(ISBLANK('Data Summary'!A12),"",'Data Summary'!A12)</f>
        <v/>
      </c>
      <c r="B10" s="116"/>
      <c r="C10" s="64" t="s">
        <v>93</v>
      </c>
      <c r="D10" s="101"/>
      <c r="E10" s="7"/>
      <c r="F10" s="7"/>
      <c r="G10" s="7"/>
      <c r="H10" s="7"/>
      <c r="I10" s="25"/>
      <c r="J10" s="23"/>
      <c r="K10" s="23"/>
      <c r="L10" s="116"/>
      <c r="M10" s="64" t="s">
        <v>93</v>
      </c>
      <c r="N10" s="101"/>
      <c r="O10" s="7"/>
      <c r="P10" s="7"/>
      <c r="Q10" s="7"/>
      <c r="R10" s="7"/>
      <c r="S10" s="25"/>
      <c r="T10" s="23"/>
      <c r="U10" s="23"/>
      <c r="V10" s="116"/>
      <c r="W10" s="64" t="s">
        <v>93</v>
      </c>
      <c r="X10" s="101"/>
      <c r="Y10" s="7"/>
      <c r="Z10" s="7"/>
      <c r="AA10" s="7"/>
      <c r="AB10" s="7"/>
      <c r="AC10" s="25"/>
      <c r="AD10" s="23"/>
      <c r="AE10" s="23"/>
      <c r="AF10" s="116"/>
      <c r="AG10" s="64" t="s">
        <v>93</v>
      </c>
      <c r="AH10" s="101"/>
      <c r="AI10" s="7"/>
      <c r="AJ10" s="7"/>
      <c r="AK10" s="7"/>
      <c r="AL10" s="7"/>
      <c r="AM10" s="25"/>
      <c r="AN10" s="23"/>
      <c r="AO10" s="23"/>
      <c r="AP10" s="124"/>
      <c r="AZ10" s="124"/>
      <c r="BJ10" s="124"/>
      <c r="BT10" s="124"/>
      <c r="BU10" s="124"/>
      <c r="CD10" s="124"/>
      <c r="CN10" s="124"/>
      <c r="CX10" s="124"/>
      <c r="DH10" s="124"/>
      <c r="DR10" s="124"/>
      <c r="EB10" s="124"/>
      <c r="EL10" s="124"/>
      <c r="EV10" s="124"/>
      <c r="FF10" s="124"/>
      <c r="FP10" s="124"/>
      <c r="FZ10" s="124"/>
      <c r="GJ10" s="124"/>
      <c r="GT10" s="124"/>
      <c r="HD10" s="124"/>
      <c r="HN10" s="124"/>
      <c r="HX10" s="124"/>
      <c r="IH10" s="124"/>
      <c r="IR10" s="124"/>
    </row>
    <row xmlns:x14ac="http://schemas.microsoft.com/office/spreadsheetml/2009/9/ac" r="11" s="4" customFormat="true" ht="15.6" customHeight="true" x14ac:dyDescent="0.25">
      <c r="A11" s="383" t="str">
        <f ca="true">IF(ISBLANK('Data Summary'!A13),"",'Data Summary'!A13)</f>
        <v/>
      </c>
      <c r="B11" s="116"/>
      <c r="C11" s="64" t="s">
        <v>94</v>
      </c>
      <c r="D11" s="101"/>
      <c r="E11" s="7"/>
      <c r="F11" s="7"/>
      <c r="G11" s="7"/>
      <c r="H11" s="7"/>
      <c r="I11" s="25"/>
      <c r="J11" s="23"/>
      <c r="K11" s="23"/>
      <c r="L11" s="116"/>
      <c r="M11" s="64" t="s">
        <v>94</v>
      </c>
      <c r="N11" s="101"/>
      <c r="O11" s="7"/>
      <c r="P11" s="7"/>
      <c r="Q11" s="7"/>
      <c r="R11" s="7"/>
      <c r="S11" s="25"/>
      <c r="T11" s="23"/>
      <c r="U11" s="23"/>
      <c r="V11" s="116"/>
      <c r="W11" s="64" t="s">
        <v>94</v>
      </c>
      <c r="X11" s="101"/>
      <c r="Y11" s="7"/>
      <c r="Z11" s="7"/>
      <c r="AA11" s="7"/>
      <c r="AB11" s="7"/>
      <c r="AC11" s="25"/>
      <c r="AD11" s="23"/>
      <c r="AE11" s="23"/>
      <c r="AF11" s="116"/>
      <c r="AG11" s="64" t="s">
        <v>94</v>
      </c>
      <c r="AH11" s="101"/>
      <c r="AI11" s="7"/>
      <c r="AJ11" s="7"/>
      <c r="AK11" s="7"/>
      <c r="AL11" s="7"/>
      <c r="AM11" s="25"/>
      <c r="AN11" s="23"/>
      <c r="AO11" s="23"/>
      <c r="AP11" s="124"/>
      <c r="AZ11" s="124"/>
      <c r="BJ11" s="124"/>
      <c r="BT11" s="124"/>
      <c r="BU11" s="124"/>
      <c r="CD11" s="124"/>
      <c r="CN11" s="124"/>
      <c r="CX11" s="124"/>
      <c r="DH11" s="124"/>
      <c r="DR11" s="124"/>
      <c r="EB11" s="124"/>
      <c r="EL11" s="124"/>
      <c r="EV11" s="124"/>
      <c r="FF11" s="124"/>
      <c r="FP11" s="124"/>
      <c r="FZ11" s="124"/>
      <c r="GJ11" s="124"/>
      <c r="GT11" s="124"/>
      <c r="HD11" s="124"/>
      <c r="HN11" s="124"/>
      <c r="HX11" s="124"/>
      <c r="IH11" s="124"/>
      <c r="IR11" s="124"/>
    </row>
    <row xmlns:x14ac="http://schemas.microsoft.com/office/spreadsheetml/2009/9/ac" r="12" s="258" customFormat="true" ht="18" customHeight="true" x14ac:dyDescent="0.2">
      <c r="A12" s="383" t="str">
        <f ca="true">IF(ISBLANK('Data Summary'!A14),"",'Data Summary'!A14)</f>
        <v/>
      </c>
      <c r="B12" s="253" t="s">
        <v>55</v>
      </c>
      <c r="C12" s="254" t="s">
        <v>27</v>
      </c>
      <c r="D12" s="255"/>
      <c r="E12" s="255"/>
      <c r="F12" s="255"/>
      <c r="G12" s="255"/>
      <c r="H12" s="255"/>
      <c r="I12" s="256"/>
      <c r="J12" s="250"/>
      <c r="K12" s="250"/>
      <c r="L12" s="253" t="s">
        <v>55</v>
      </c>
      <c r="M12" s="254" t="s">
        <v>27</v>
      </c>
      <c r="N12" s="255"/>
      <c r="O12" s="255"/>
      <c r="P12" s="255"/>
      <c r="Q12" s="255"/>
      <c r="R12" s="255"/>
      <c r="S12" s="256"/>
      <c r="T12" s="250"/>
      <c r="U12" s="250"/>
      <c r="V12" s="253" t="s">
        <v>55</v>
      </c>
      <c r="W12" s="254" t="s">
        <v>27</v>
      </c>
      <c r="X12" s="255"/>
      <c r="Y12" s="255"/>
      <c r="Z12" s="255"/>
      <c r="AA12" s="255"/>
      <c r="AB12" s="255"/>
      <c r="AC12" s="256"/>
      <c r="AD12" s="250"/>
      <c r="AE12" s="250"/>
      <c r="AF12" s="253" t="s">
        <v>55</v>
      </c>
      <c r="AG12" s="254" t="s">
        <v>27</v>
      </c>
      <c r="AH12" s="255"/>
      <c r="AI12" s="255"/>
      <c r="AJ12" s="255"/>
      <c r="AK12" s="255"/>
      <c r="AL12" s="255"/>
      <c r="AM12" s="256"/>
      <c r="AN12" s="250"/>
      <c r="AO12" s="250"/>
      <c r="AP12" s="257"/>
      <c r="AZ12" s="257"/>
      <c r="BJ12" s="257"/>
      <c r="BT12" s="257"/>
      <c r="BU12" s="257"/>
      <c r="CD12" s="257"/>
      <c r="CN12" s="257"/>
      <c r="CX12" s="257"/>
      <c r="DH12" s="257"/>
      <c r="DR12" s="257"/>
      <c r="EB12" s="257"/>
      <c r="EL12" s="257"/>
      <c r="EV12" s="257"/>
      <c r="FF12" s="257"/>
      <c r="FP12" s="257"/>
      <c r="FZ12" s="257"/>
      <c r="GJ12" s="257"/>
      <c r="GT12" s="257"/>
      <c r="HD12" s="257"/>
      <c r="HN12" s="257"/>
      <c r="HX12" s="257"/>
      <c r="IH12" s="257"/>
      <c r="IR12" s="257"/>
    </row>
    <row xmlns:x14ac="http://schemas.microsoft.com/office/spreadsheetml/2009/9/ac" r="13" s="14" customFormat="true" ht="14.25" customHeight="true" x14ac:dyDescent="0.2">
      <c r="A13" s="383" t="str">
        <f ca="true">IF(ISBLANK('Data Summary'!A15),"",'Data Summary'!A15)</f>
        <v/>
      </c>
      <c r="B13" s="117" t="s">
        <v>53</v>
      </c>
      <c r="C13" s="5">
        <v>0</v>
      </c>
      <c r="D13" s="44"/>
      <c r="E13" s="44"/>
      <c r="F13" s="44"/>
      <c r="G13" s="44"/>
      <c r="H13" s="44"/>
      <c r="I13" s="65"/>
      <c r="J13" s="11"/>
      <c r="K13" s="11"/>
      <c r="L13" s="117" t="s">
        <v>53</v>
      </c>
      <c r="M13" s="5">
        <v>0</v>
      </c>
      <c r="N13" s="44"/>
      <c r="O13" s="44"/>
      <c r="P13" s="44"/>
      <c r="Q13" s="44"/>
      <c r="R13" s="44"/>
      <c r="S13" s="65"/>
      <c r="T13" s="11"/>
      <c r="U13" s="11"/>
      <c r="V13" s="117" t="s">
        <v>53</v>
      </c>
      <c r="W13" s="5">
        <v>0</v>
      </c>
      <c r="X13" s="44"/>
      <c r="Y13" s="44"/>
      <c r="Z13" s="44"/>
      <c r="AA13" s="44"/>
      <c r="AB13" s="44"/>
      <c r="AC13" s="65"/>
      <c r="AD13" s="11"/>
      <c r="AE13" s="11"/>
      <c r="AF13" s="117" t="s">
        <v>53</v>
      </c>
      <c r="AG13" s="5">
        <v>0</v>
      </c>
      <c r="AH13" s="44"/>
      <c r="AI13" s="44"/>
      <c r="AJ13" s="44"/>
      <c r="AK13" s="44"/>
      <c r="AL13" s="44"/>
      <c r="AM13" s="65"/>
      <c r="AN13" s="11"/>
      <c r="AO13" s="11"/>
      <c r="AP13" s="126"/>
      <c r="AZ13" s="126"/>
      <c r="BJ13" s="126"/>
      <c r="BT13" s="126"/>
      <c r="BU13" s="142"/>
      <c r="BV13" s="142"/>
      <c r="BW13" s="142"/>
      <c r="BX13" s="142"/>
      <c r="BY13" s="142"/>
      <c r="BZ13" s="142"/>
      <c r="CA13" s="142"/>
      <c r="CD13" s="126"/>
      <c r="CN13" s="126"/>
      <c r="CX13" s="126"/>
      <c r="DH13" s="126"/>
      <c r="DR13" s="126"/>
      <c r="EB13" s="126"/>
      <c r="EL13" s="126"/>
      <c r="EV13" s="126"/>
      <c r="FF13" s="126"/>
      <c r="FP13" s="126"/>
      <c r="FZ13" s="126"/>
      <c r="GJ13" s="126"/>
      <c r="GT13" s="126"/>
      <c r="HD13" s="126"/>
      <c r="HN13" s="126"/>
      <c r="HX13" s="126"/>
      <c r="IH13" s="126"/>
      <c r="IR13" s="126"/>
    </row>
    <row xmlns:x14ac="http://schemas.microsoft.com/office/spreadsheetml/2009/9/ac" r="14" x14ac:dyDescent="0.25">
      <c r="A14" s="383" t="str">
        <f ca="true">IF(ISBLANK('Data Summary'!A16),"",'Data Summary'!A16)</f>
        <v/>
      </c>
      <c r="B14" s="118" t="s">
        <v>91</v>
      </c>
      <c r="C14" s="22">
        <v>0</v>
      </c>
      <c r="D14" s="44"/>
      <c r="E14" s="44"/>
      <c r="F14" s="44"/>
      <c r="G14" s="44"/>
      <c r="H14" s="44"/>
      <c r="I14" s="65"/>
      <c r="J14" s="11"/>
      <c r="K14" s="11"/>
      <c r="L14" s="118" t="s">
        <v>91</v>
      </c>
      <c r="M14" s="22">
        <v>0</v>
      </c>
      <c r="N14" s="44"/>
      <c r="O14" s="44"/>
      <c r="P14" s="44"/>
      <c r="Q14" s="44"/>
      <c r="R14" s="44"/>
      <c r="S14" s="65"/>
      <c r="T14" s="11"/>
      <c r="U14" s="11"/>
      <c r="V14" s="118" t="s">
        <v>91</v>
      </c>
      <c r="W14" s="22">
        <v>0</v>
      </c>
      <c r="X14" s="44"/>
      <c r="Y14" s="44"/>
      <c r="Z14" s="44"/>
      <c r="AA14" s="44"/>
      <c r="AB14" s="44"/>
      <c r="AC14" s="65"/>
      <c r="AD14" s="11"/>
      <c r="AE14" s="11"/>
      <c r="AF14" s="118" t="s">
        <v>91</v>
      </c>
      <c r="AG14" s="22">
        <v>0</v>
      </c>
      <c r="AH14" s="44">
        <f>1/550*100</f>
        <v>0.18181818181818182</v>
      </c>
      <c r="AI14" s="44"/>
      <c r="AJ14" s="44"/>
      <c r="AK14" s="44"/>
      <c r="AL14" s="44"/>
      <c r="AM14" s="65"/>
      <c r="AN14" s="11"/>
      <c r="AO14" s="11"/>
      <c r="BU14" s="143"/>
      <c r="BV14" s="143"/>
      <c r="BW14" s="143"/>
      <c r="BX14" s="143"/>
      <c r="BY14" s="143"/>
      <c r="BZ14" s="143"/>
      <c r="CA14" s="143"/>
    </row>
    <row xmlns:x14ac="http://schemas.microsoft.com/office/spreadsheetml/2009/9/ac" r="15" s="2" customFormat="true" x14ac:dyDescent="0.25">
      <c r="A15" s="383" t="str">
        <f ca="true">IF(ISBLANK('Data Summary'!A17),"",'Data Summary'!A17)</f>
        <v/>
      </c>
      <c r="B15" s="118"/>
      <c r="C15" s="6"/>
      <c r="D15" s="44"/>
      <c r="E15" s="7"/>
      <c r="F15" s="7"/>
      <c r="G15" s="7"/>
      <c r="H15" s="44"/>
      <c r="I15" s="65"/>
      <c r="J15" s="11"/>
      <c r="K15" s="11"/>
      <c r="L15" s="118"/>
      <c r="M15" s="6"/>
      <c r="N15" s="44"/>
      <c r="O15" s="7"/>
      <c r="P15" s="7"/>
      <c r="Q15" s="7"/>
      <c r="R15" s="44"/>
      <c r="S15" s="65"/>
      <c r="T15" s="11"/>
      <c r="U15" s="11"/>
      <c r="V15" s="118"/>
      <c r="W15" s="6"/>
      <c r="X15" s="44"/>
      <c r="Y15" s="7"/>
      <c r="Z15" s="7"/>
      <c r="AA15" s="7"/>
      <c r="AB15" s="44"/>
      <c r="AC15" s="65"/>
      <c r="AD15" s="11"/>
      <c r="AE15" s="11"/>
      <c r="AF15" s="118" t="s">
        <v>213</v>
      </c>
      <c r="AG15" s="6">
        <v>1</v>
      </c>
      <c r="AH15" s="44">
        <f>499/550*100</f>
        <v>90.72727272727272</v>
      </c>
      <c r="AI15" s="7"/>
      <c r="AJ15" s="7"/>
      <c r="AK15" s="7"/>
      <c r="AL15" s="44"/>
      <c r="AM15" s="65"/>
      <c r="AN15" s="11"/>
      <c r="AO15" s="11"/>
      <c r="AP15" s="127"/>
      <c r="AZ15" s="127"/>
      <c r="BJ15" s="127"/>
      <c r="BT15" s="127"/>
      <c r="BU15" s="144"/>
      <c r="BV15" s="144"/>
      <c r="BW15" s="144"/>
      <c r="BX15" s="144"/>
      <c r="BY15" s="144"/>
      <c r="BZ15" s="144"/>
      <c r="CA15" s="144"/>
      <c r="CD15" s="127"/>
      <c r="CN15" s="127"/>
      <c r="CX15" s="127"/>
      <c r="DH15" s="127"/>
      <c r="DR15" s="127"/>
      <c r="EB15" s="127"/>
      <c r="EL15" s="127"/>
      <c r="EV15" s="127"/>
      <c r="FF15" s="127"/>
      <c r="FP15" s="127"/>
      <c r="FZ15" s="127"/>
      <c r="GJ15" s="127"/>
      <c r="GT15" s="127"/>
      <c r="HD15" s="127"/>
      <c r="HN15" s="127"/>
      <c r="HX15" s="127"/>
      <c r="IH15" s="127"/>
      <c r="IR15" s="127"/>
    </row>
    <row xmlns:x14ac="http://schemas.microsoft.com/office/spreadsheetml/2009/9/ac" r="16" s="2" customFormat="true" x14ac:dyDescent="0.25">
      <c r="A16" s="383" t="str">
        <f ca="true">IF(ISBLANK('Data Summary'!A18),"",'Data Summary'!A18)</f>
        <v/>
      </c>
      <c r="B16" s="118"/>
      <c r="C16" s="13"/>
      <c r="D16" s="44"/>
      <c r="E16" s="7"/>
      <c r="F16" s="7"/>
      <c r="G16" s="7"/>
      <c r="H16" s="44"/>
      <c r="I16" s="65"/>
      <c r="J16" s="11"/>
      <c r="K16" s="11"/>
      <c r="L16" s="118"/>
      <c r="M16" s="13"/>
      <c r="N16" s="44"/>
      <c r="O16" s="7"/>
      <c r="P16" s="7"/>
      <c r="Q16" s="7"/>
      <c r="R16" s="44"/>
      <c r="S16" s="65"/>
      <c r="T16" s="11"/>
      <c r="U16" s="11"/>
      <c r="V16" s="118"/>
      <c r="W16" s="13"/>
      <c r="X16" s="44"/>
      <c r="Y16" s="7"/>
      <c r="Z16" s="7"/>
      <c r="AA16" s="7"/>
      <c r="AB16" s="44"/>
      <c r="AC16" s="65"/>
      <c r="AD16" s="11"/>
      <c r="AE16" s="11"/>
      <c r="AF16" s="118" t="s">
        <v>212</v>
      </c>
      <c r="AG16" s="13">
        <v>1</v>
      </c>
      <c r="AH16" s="44">
        <f t="shared" ref="AH16:AH21" si="4">1/550*100</f>
        <v>0.18181818181818182</v>
      </c>
      <c r="AI16" s="7"/>
      <c r="AJ16" s="7"/>
      <c r="AK16" s="7"/>
      <c r="AL16" s="44"/>
      <c r="AM16" s="65"/>
      <c r="AN16" s="11"/>
      <c r="AO16" s="11"/>
      <c r="AP16" s="127"/>
      <c r="AZ16" s="127"/>
      <c r="BJ16" s="127"/>
      <c r="BT16" s="127"/>
      <c r="BU16" s="144"/>
      <c r="BV16" s="144"/>
      <c r="BW16" s="144"/>
      <c r="BX16" s="144"/>
      <c r="BY16" s="144"/>
      <c r="BZ16" s="144"/>
      <c r="CA16" s="144"/>
      <c r="CD16" s="127"/>
      <c r="CN16" s="127"/>
      <c r="CX16" s="127"/>
      <c r="DH16" s="127"/>
      <c r="DR16" s="127"/>
      <c r="EB16" s="127"/>
      <c r="EL16" s="127"/>
      <c r="EV16" s="127"/>
      <c r="FF16" s="127"/>
      <c r="FP16" s="127"/>
      <c r="FZ16" s="127"/>
      <c r="GJ16" s="127"/>
      <c r="GT16" s="127"/>
      <c r="HD16" s="127"/>
      <c r="HN16" s="127"/>
      <c r="HX16" s="127"/>
      <c r="IH16" s="127"/>
      <c r="IR16" s="127"/>
    </row>
    <row xmlns:x14ac="http://schemas.microsoft.com/office/spreadsheetml/2009/9/ac" r="17" s="2" customFormat="true" x14ac:dyDescent="0.25">
      <c r="A17" s="383" t="str">
        <f ca="true">IF(ISBLANK('Data Summary'!A19),"",'Data Summary'!A19)</f>
        <v/>
      </c>
      <c r="B17" s="118"/>
      <c r="C17" s="13"/>
      <c r="D17" s="44"/>
      <c r="E17" s="7"/>
      <c r="F17" s="7"/>
      <c r="G17" s="7"/>
      <c r="H17" s="44"/>
      <c r="I17" s="25"/>
      <c r="J17" s="11"/>
      <c r="K17" s="11"/>
      <c r="L17" s="118"/>
      <c r="M17" s="13"/>
      <c r="N17" s="44"/>
      <c r="O17" s="7"/>
      <c r="P17" s="7"/>
      <c r="Q17" s="7"/>
      <c r="R17" s="44"/>
      <c r="S17" s="25"/>
      <c r="T17" s="11"/>
      <c r="U17" s="11"/>
      <c r="V17" s="118"/>
      <c r="W17" s="13"/>
      <c r="X17" s="44"/>
      <c r="Y17" s="7"/>
      <c r="Z17" s="7"/>
      <c r="AA17" s="7"/>
      <c r="AB17" s="44"/>
      <c r="AC17" s="25"/>
      <c r="AD17" s="11"/>
      <c r="AE17" s="11"/>
      <c r="AF17" s="118" t="s">
        <v>214</v>
      </c>
      <c r="AG17" s="13">
        <v>0.5</v>
      </c>
      <c r="AH17" s="44">
        <f>37/550*100</f>
        <v>6.7272727272727275</v>
      </c>
      <c r="AI17" s="7"/>
      <c r="AJ17" s="7"/>
      <c r="AK17" s="7"/>
      <c r="AL17" s="44"/>
      <c r="AM17" s="25"/>
      <c r="AN17" s="11"/>
      <c r="AO17" s="11"/>
      <c r="AP17" s="127"/>
      <c r="AZ17" s="127"/>
      <c r="BJ17" s="127"/>
      <c r="BT17" s="127"/>
      <c r="BU17" s="144"/>
      <c r="BV17" s="144"/>
      <c r="BW17" s="144"/>
      <c r="BX17" s="144"/>
      <c r="BY17" s="144"/>
      <c r="BZ17" s="144"/>
      <c r="CA17" s="144"/>
      <c r="CD17" s="127"/>
      <c r="CN17" s="127"/>
      <c r="CX17" s="127"/>
      <c r="DH17" s="127"/>
      <c r="DR17" s="127"/>
      <c r="EB17" s="127"/>
      <c r="EL17" s="127"/>
      <c r="EV17" s="127"/>
      <c r="FF17" s="127"/>
      <c r="FP17" s="127"/>
      <c r="FZ17" s="127"/>
      <c r="GJ17" s="127"/>
      <c r="GT17" s="127"/>
      <c r="HD17" s="127"/>
      <c r="HN17" s="127"/>
      <c r="HX17" s="127"/>
      <c r="IH17" s="127"/>
      <c r="IR17" s="127"/>
    </row>
    <row xmlns:x14ac="http://schemas.microsoft.com/office/spreadsheetml/2009/9/ac" r="18" s="2" customFormat="true" x14ac:dyDescent="0.25">
      <c r="A18" s="383" t="str">
        <f ca="true">IF(ISBLANK('Data Summary'!A20),"",'Data Summary'!A20)</f>
        <v/>
      </c>
      <c r="B18" s="118"/>
      <c r="C18" s="13"/>
      <c r="D18" s="102"/>
      <c r="E18" s="66"/>
      <c r="F18" s="66"/>
      <c r="G18" s="7"/>
      <c r="H18" s="44"/>
      <c r="I18" s="25"/>
      <c r="J18" s="11"/>
      <c r="K18" s="11"/>
      <c r="L18" s="118"/>
      <c r="M18" s="13"/>
      <c r="N18" s="102"/>
      <c r="O18" s="66"/>
      <c r="P18" s="66"/>
      <c r="Q18" s="7"/>
      <c r="R18" s="44"/>
      <c r="S18" s="25"/>
      <c r="T18" s="11"/>
      <c r="U18" s="11"/>
      <c r="V18" s="118"/>
      <c r="W18" s="13"/>
      <c r="X18" s="102"/>
      <c r="Y18" s="66"/>
      <c r="Z18" s="66"/>
      <c r="AA18" s="7"/>
      <c r="AB18" s="44"/>
      <c r="AC18" s="25"/>
      <c r="AD18" s="11"/>
      <c r="AE18" s="11"/>
      <c r="AF18" s="118" t="s">
        <v>215</v>
      </c>
      <c r="AG18" s="13">
        <v>1</v>
      </c>
      <c r="AH18" s="44">
        <f>2/550*100</f>
        <v>0.36363636363636365</v>
      </c>
      <c r="AI18" s="66"/>
      <c r="AJ18" s="66"/>
      <c r="AK18" s="7"/>
      <c r="AL18" s="44"/>
      <c r="AM18" s="25"/>
      <c r="AN18" s="11"/>
      <c r="AO18" s="11"/>
      <c r="AP18" s="127"/>
      <c r="AZ18" s="127"/>
      <c r="BJ18" s="127"/>
      <c r="BT18" s="127"/>
      <c r="BU18" s="144"/>
      <c r="BV18" s="144"/>
      <c r="BW18" s="144"/>
      <c r="BX18" s="144"/>
      <c r="BY18" s="144"/>
      <c r="BZ18" s="144"/>
      <c r="CA18" s="144"/>
      <c r="CD18" s="127"/>
      <c r="CN18" s="127"/>
      <c r="CX18" s="127"/>
      <c r="DH18" s="127"/>
      <c r="DR18" s="127"/>
      <c r="EB18" s="127"/>
      <c r="EL18" s="127"/>
      <c r="EV18" s="127"/>
      <c r="FF18" s="127"/>
      <c r="FP18" s="127"/>
      <c r="FZ18" s="127"/>
      <c r="GJ18" s="127"/>
      <c r="GT18" s="127"/>
      <c r="HD18" s="127"/>
      <c r="HN18" s="127"/>
      <c r="HX18" s="127"/>
      <c r="IH18" s="127"/>
      <c r="IR18" s="127"/>
    </row>
    <row xmlns:x14ac="http://schemas.microsoft.com/office/spreadsheetml/2009/9/ac" r="19" s="2" customFormat="true" x14ac:dyDescent="0.25">
      <c r="A19" s="383" t="str">
        <f ca="true">IF(ISBLANK('Data Summary'!A21),"",'Data Summary'!A21)</f>
        <v/>
      </c>
      <c r="B19" s="118"/>
      <c r="C19" s="6"/>
      <c r="D19" s="102"/>
      <c r="E19" s="66"/>
      <c r="F19" s="66"/>
      <c r="G19" s="66"/>
      <c r="H19" s="44"/>
      <c r="I19" s="67"/>
      <c r="J19" s="11"/>
      <c r="K19" s="11"/>
      <c r="L19" s="118"/>
      <c r="M19" s="6"/>
      <c r="N19" s="102"/>
      <c r="O19" s="66"/>
      <c r="P19" s="66"/>
      <c r="Q19" s="66"/>
      <c r="R19" s="44"/>
      <c r="S19" s="67"/>
      <c r="T19" s="11"/>
      <c r="U19" s="11"/>
      <c r="V19" s="118"/>
      <c r="W19" s="6"/>
      <c r="X19" s="102"/>
      <c r="Y19" s="66"/>
      <c r="Z19" s="66"/>
      <c r="AA19" s="66"/>
      <c r="AB19" s="44"/>
      <c r="AC19" s="67"/>
      <c r="AD19" s="11"/>
      <c r="AE19" s="11"/>
      <c r="AF19" s="118" t="s">
        <v>216</v>
      </c>
      <c r="AG19" s="6">
        <v>1</v>
      </c>
      <c r="AH19" s="44">
        <f>8/550*100</f>
        <v>1.4545454545454546</v>
      </c>
      <c r="AI19" s="66"/>
      <c r="AJ19" s="66"/>
      <c r="AK19" s="66"/>
      <c r="AL19" s="44"/>
      <c r="AM19" s="67"/>
      <c r="AN19" s="11"/>
      <c r="AO19" s="11"/>
      <c r="AP19" s="127"/>
      <c r="AZ19" s="127"/>
      <c r="BJ19" s="127"/>
      <c r="BT19" s="127"/>
      <c r="BU19" s="144"/>
      <c r="BV19" s="144"/>
      <c r="BW19" s="144"/>
      <c r="BX19" s="144"/>
      <c r="BY19" s="144"/>
      <c r="BZ19" s="144"/>
      <c r="CA19" s="144"/>
      <c r="CD19" s="127"/>
      <c r="CN19" s="127"/>
      <c r="CX19" s="127"/>
      <c r="DH19" s="127"/>
      <c r="DR19" s="127"/>
      <c r="EB19" s="127"/>
      <c r="EL19" s="127"/>
      <c r="EV19" s="127"/>
      <c r="FF19" s="127"/>
      <c r="FP19" s="127"/>
      <c r="FZ19" s="127"/>
      <c r="GJ19" s="127"/>
      <c r="GT19" s="127"/>
      <c r="HD19" s="127"/>
      <c r="HN19" s="127"/>
      <c r="HX19" s="127"/>
      <c r="IH19" s="127"/>
      <c r="IR19" s="127"/>
    </row>
    <row xmlns:x14ac="http://schemas.microsoft.com/office/spreadsheetml/2009/9/ac" r="20" s="2" customFormat="true" x14ac:dyDescent="0.25">
      <c r="A20" s="383" t="str">
        <f ca="true">IF(ISBLANK('Data Summary'!A22),"",'Data Summary'!A22)</f>
        <v/>
      </c>
      <c r="B20" s="118"/>
      <c r="C20" s="6"/>
      <c r="D20" s="103"/>
      <c r="E20" s="66"/>
      <c r="F20" s="66"/>
      <c r="G20" s="66"/>
      <c r="H20" s="66"/>
      <c r="I20" s="68"/>
      <c r="J20" s="11"/>
      <c r="K20" s="11"/>
      <c r="L20" s="118"/>
      <c r="M20" s="6"/>
      <c r="N20" s="103"/>
      <c r="O20" s="66"/>
      <c r="P20" s="66"/>
      <c r="Q20" s="66"/>
      <c r="R20" s="66"/>
      <c r="S20" s="68"/>
      <c r="T20" s="11"/>
      <c r="U20" s="11"/>
      <c r="V20" s="118"/>
      <c r="W20" s="6"/>
      <c r="X20" s="103"/>
      <c r="Y20" s="66"/>
      <c r="Z20" s="66"/>
      <c r="AA20" s="66"/>
      <c r="AB20" s="66"/>
      <c r="AC20" s="68"/>
      <c r="AD20" s="11"/>
      <c r="AE20" s="11"/>
      <c r="AF20" s="118" t="s">
        <v>217</v>
      </c>
      <c r="AG20" s="6">
        <v>1</v>
      </c>
      <c r="AH20" s="44">
        <f t="shared" si="4"/>
        <v>0.18181818181818182</v>
      </c>
      <c r="AI20" s="66"/>
      <c r="AJ20" s="66"/>
      <c r="AK20" s="66"/>
      <c r="AL20" s="66"/>
      <c r="AM20" s="68"/>
      <c r="AN20" s="11"/>
      <c r="AO20" s="11"/>
      <c r="AP20" s="127"/>
      <c r="AZ20" s="127"/>
      <c r="BJ20" s="127"/>
      <c r="BT20" s="127"/>
      <c r="BU20" s="144"/>
      <c r="BV20" s="144"/>
      <c r="BW20" s="144"/>
      <c r="BX20" s="144"/>
      <c r="BY20" s="144"/>
      <c r="BZ20" s="144"/>
      <c r="CA20" s="144"/>
      <c r="CD20" s="127"/>
      <c r="CN20" s="127"/>
      <c r="CX20" s="127"/>
      <c r="DH20" s="127"/>
      <c r="DR20" s="127"/>
      <c r="EB20" s="127"/>
      <c r="EL20" s="127"/>
      <c r="EV20" s="127"/>
      <c r="FF20" s="127"/>
      <c r="FP20" s="127"/>
      <c r="FZ20" s="127"/>
      <c r="GJ20" s="127"/>
      <c r="GT20" s="127"/>
      <c r="HD20" s="127"/>
      <c r="HN20" s="127"/>
      <c r="HX20" s="127"/>
      <c r="IH20" s="127"/>
      <c r="IR20" s="127"/>
    </row>
    <row xmlns:x14ac="http://schemas.microsoft.com/office/spreadsheetml/2009/9/ac" r="21" s="2" customFormat="true" x14ac:dyDescent="0.25">
      <c r="A21" s="383" t="str">
        <f ca="true">IF(ISBLANK('Data Summary'!A23),"",'Data Summary'!A23)</f>
        <v/>
      </c>
      <c r="B21" s="118"/>
      <c r="C21" s="13"/>
      <c r="D21" s="104"/>
      <c r="E21" s="7"/>
      <c r="F21" s="7"/>
      <c r="G21" s="7"/>
      <c r="H21" s="7"/>
      <c r="I21" s="68"/>
      <c r="J21" s="11"/>
      <c r="K21" s="11"/>
      <c r="L21" s="118"/>
      <c r="M21" s="13"/>
      <c r="N21" s="104"/>
      <c r="O21" s="7"/>
      <c r="P21" s="7"/>
      <c r="Q21" s="7"/>
      <c r="R21" s="7"/>
      <c r="S21" s="68"/>
      <c r="T21" s="11"/>
      <c r="U21" s="11"/>
      <c r="V21" s="118"/>
      <c r="W21" s="13"/>
      <c r="X21" s="104"/>
      <c r="Y21" s="7"/>
      <c r="Z21" s="7"/>
      <c r="AA21" s="7"/>
      <c r="AB21" s="7"/>
      <c r="AC21" s="68"/>
      <c r="AD21" s="11"/>
      <c r="AE21" s="11"/>
      <c r="AF21" s="118" t="s">
        <v>218</v>
      </c>
      <c r="AG21" s="13">
        <v>0.5</v>
      </c>
      <c r="AH21" s="44">
        <f t="shared" si="4"/>
        <v>0.18181818181818182</v>
      </c>
      <c r="AI21" s="7"/>
      <c r="AJ21" s="7"/>
      <c r="AK21" s="7"/>
      <c r="AL21" s="7"/>
      <c r="AM21" s="68"/>
      <c r="AN21" s="11"/>
      <c r="AO21" s="11"/>
      <c r="AP21" s="127"/>
      <c r="AZ21" s="127"/>
      <c r="BJ21" s="127"/>
      <c r="BT21" s="127"/>
      <c r="BU21" s="144"/>
      <c r="BV21" s="144"/>
      <c r="BW21" s="144"/>
      <c r="BX21" s="144"/>
      <c r="BY21" s="144"/>
      <c r="BZ21" s="144"/>
      <c r="CA21" s="144"/>
      <c r="CD21" s="127"/>
      <c r="CN21" s="127"/>
      <c r="CX21" s="127"/>
      <c r="DH21" s="127"/>
      <c r="DR21" s="127"/>
      <c r="EB21" s="127"/>
      <c r="EL21" s="127"/>
      <c r="EV21" s="127"/>
      <c r="FF21" s="127"/>
      <c r="FP21" s="127"/>
      <c r="FZ21" s="127"/>
      <c r="GJ21" s="127"/>
      <c r="GT21" s="127"/>
      <c r="HD21" s="127"/>
      <c r="HN21" s="127"/>
      <c r="HX21" s="127"/>
      <c r="IH21" s="127"/>
      <c r="IR21" s="127"/>
    </row>
    <row xmlns:x14ac="http://schemas.microsoft.com/office/spreadsheetml/2009/9/ac" r="22" s="2" customFormat="true" x14ac:dyDescent="0.25">
      <c r="A22" s="383" t="str">
        <f ca="true">IF(ISBLANK('Data Summary'!A24),"",'Data Summary'!A24)</f>
        <v/>
      </c>
      <c r="B22" s="118"/>
      <c r="C22" s="13"/>
      <c r="D22" s="104"/>
      <c r="E22" s="7"/>
      <c r="F22" s="7"/>
      <c r="G22" s="7"/>
      <c r="H22" s="7"/>
      <c r="I22" s="25"/>
      <c r="J22" s="11"/>
      <c r="K22" s="11"/>
      <c r="L22" s="118"/>
      <c r="M22" s="13"/>
      <c r="N22" s="104"/>
      <c r="O22" s="7"/>
      <c r="P22" s="7"/>
      <c r="Q22" s="7"/>
      <c r="R22" s="7"/>
      <c r="S22" s="25"/>
      <c r="T22" s="11"/>
      <c r="U22" s="11"/>
      <c r="V22" s="118"/>
      <c r="W22" s="13"/>
      <c r="X22" s="104"/>
      <c r="Y22" s="7"/>
      <c r="Z22" s="7"/>
      <c r="AA22" s="7"/>
      <c r="AB22" s="7"/>
      <c r="AC22" s="25"/>
      <c r="AD22" s="11"/>
      <c r="AE22" s="11"/>
      <c r="AF22" s="118"/>
      <c r="AG22" s="13"/>
      <c r="AH22" s="104"/>
      <c r="AI22" s="7"/>
      <c r="AJ22" s="7"/>
      <c r="AK22" s="7"/>
      <c r="AL22" s="7"/>
      <c r="AM22" s="25"/>
      <c r="AN22" s="11"/>
      <c r="AO22" s="11"/>
      <c r="AP22" s="127"/>
      <c r="AZ22" s="127"/>
      <c r="BJ22" s="127"/>
      <c r="BT22" s="127"/>
      <c r="BU22" s="144"/>
      <c r="BV22" s="144"/>
      <c r="BW22" s="144"/>
      <c r="BX22" s="144"/>
      <c r="BY22" s="144"/>
      <c r="BZ22" s="144"/>
      <c r="CA22" s="144"/>
      <c r="CD22" s="127"/>
      <c r="CN22" s="127"/>
      <c r="CX22" s="127"/>
      <c r="DH22" s="127"/>
      <c r="DR22" s="127"/>
      <c r="EB22" s="127"/>
      <c r="EL22" s="127"/>
      <c r="EV22" s="127"/>
      <c r="FF22" s="127"/>
      <c r="FP22" s="127"/>
      <c r="FZ22" s="127"/>
      <c r="GJ22" s="127"/>
      <c r="GT22" s="127"/>
      <c r="HD22" s="127"/>
      <c r="HN22" s="127"/>
      <c r="HX22" s="127"/>
      <c r="IH22" s="127"/>
      <c r="IR22" s="127"/>
    </row>
    <row xmlns:x14ac="http://schemas.microsoft.com/office/spreadsheetml/2009/9/ac" r="23" s="2" customFormat="true" x14ac:dyDescent="0.25">
      <c r="A23" s="383" t="str">
        <f ca="true">IF(ISBLANK('Data Summary'!A25),"",'Data Summary'!A25)</f>
        <v/>
      </c>
      <c r="B23" s="118"/>
      <c r="C23" s="13"/>
      <c r="D23" s="7"/>
      <c r="E23" s="7"/>
      <c r="F23" s="7"/>
      <c r="G23" s="7"/>
      <c r="H23" s="7"/>
      <c r="I23" s="25"/>
      <c r="J23" s="11"/>
      <c r="K23" s="11"/>
      <c r="L23" s="118"/>
      <c r="M23" s="13"/>
      <c r="N23" s="7"/>
      <c r="O23" s="7"/>
      <c r="P23" s="7"/>
      <c r="Q23" s="7"/>
      <c r="R23" s="7"/>
      <c r="S23" s="25"/>
      <c r="T23" s="11"/>
      <c r="U23" s="11"/>
      <c r="V23" s="118"/>
      <c r="W23" s="13"/>
      <c r="X23" s="7"/>
      <c r="Y23" s="7"/>
      <c r="Z23" s="7"/>
      <c r="AA23" s="7"/>
      <c r="AB23" s="7"/>
      <c r="AC23" s="25"/>
      <c r="AD23" s="11"/>
      <c r="AE23" s="11"/>
      <c r="AF23" s="118"/>
      <c r="AG23" s="13"/>
      <c r="AH23" s="7"/>
      <c r="AI23" s="7"/>
      <c r="AJ23" s="7"/>
      <c r="AK23" s="7"/>
      <c r="AL23" s="7"/>
      <c r="AM23" s="25"/>
      <c r="AN23" s="11"/>
      <c r="AO23" s="11"/>
      <c r="AP23" s="127"/>
      <c r="AZ23" s="127"/>
      <c r="BJ23" s="127"/>
      <c r="BT23" s="127"/>
      <c r="BU23" s="144"/>
      <c r="BV23" s="144"/>
      <c r="BW23" s="144"/>
      <c r="BX23" s="144"/>
      <c r="BY23" s="144"/>
      <c r="BZ23" s="144"/>
      <c r="CA23" s="144"/>
      <c r="CD23" s="127"/>
      <c r="CN23" s="127"/>
      <c r="CX23" s="127"/>
      <c r="DH23" s="127"/>
      <c r="DR23" s="127"/>
      <c r="EB23" s="127"/>
      <c r="EL23" s="127"/>
      <c r="EV23" s="127"/>
      <c r="FF23" s="127"/>
      <c r="FP23" s="127"/>
      <c r="FZ23" s="127"/>
      <c r="GJ23" s="127"/>
      <c r="GT23" s="127"/>
      <c r="HD23" s="127"/>
      <c r="HN23" s="127"/>
      <c r="HX23" s="127"/>
      <c r="IH23" s="127"/>
      <c r="IR23" s="127"/>
    </row>
    <row xmlns:x14ac="http://schemas.microsoft.com/office/spreadsheetml/2009/9/ac" r="24" s="2" customFormat="true" x14ac:dyDescent="0.25">
      <c r="A24" s="383" t="str">
        <f ca="true">IF(ISBLANK('Data Summary'!A26),"",'Data Summary'!A26)</f>
        <v/>
      </c>
      <c r="B24" s="118"/>
      <c r="C24" s="13"/>
      <c r="D24" s="7"/>
      <c r="E24" s="7"/>
      <c r="F24" s="7"/>
      <c r="G24" s="7"/>
      <c r="H24" s="7"/>
      <c r="I24" s="25"/>
      <c r="J24" s="11"/>
      <c r="K24" s="11"/>
      <c r="L24" s="118"/>
      <c r="M24" s="13"/>
      <c r="N24" s="7"/>
      <c r="O24" s="7"/>
      <c r="P24" s="7"/>
      <c r="Q24" s="7"/>
      <c r="R24" s="7"/>
      <c r="S24" s="25"/>
      <c r="T24" s="11"/>
      <c r="U24" s="11"/>
      <c r="V24" s="118"/>
      <c r="W24" s="13"/>
      <c r="X24" s="7"/>
      <c r="Y24" s="7"/>
      <c r="Z24" s="7"/>
      <c r="AA24" s="7"/>
      <c r="AB24" s="7"/>
      <c r="AC24" s="25"/>
      <c r="AD24" s="11"/>
      <c r="AE24" s="11"/>
      <c r="AF24" s="118"/>
      <c r="AG24" s="13"/>
      <c r="AH24" s="7"/>
      <c r="AI24" s="7"/>
      <c r="AJ24" s="7"/>
      <c r="AK24" s="7"/>
      <c r="AL24" s="7"/>
      <c r="AM24" s="25"/>
      <c r="AN24" s="11"/>
      <c r="AO24" s="11"/>
      <c r="AP24" s="127"/>
      <c r="AZ24" s="127"/>
      <c r="BJ24" s="127"/>
      <c r="BT24" s="127"/>
      <c r="BU24" s="144"/>
      <c r="BV24" s="144"/>
      <c r="BW24" s="144"/>
      <c r="BX24" s="144"/>
      <c r="BY24" s="144"/>
      <c r="BZ24" s="144"/>
      <c r="CA24" s="144"/>
      <c r="CD24" s="127"/>
      <c r="CN24" s="127"/>
      <c r="CX24" s="127"/>
      <c r="DH24" s="127"/>
      <c r="DR24" s="127"/>
      <c r="EB24" s="127"/>
      <c r="EL24" s="127"/>
      <c r="EV24" s="127"/>
      <c r="FF24" s="127"/>
      <c r="FP24" s="127"/>
      <c r="FZ24" s="127"/>
      <c r="GJ24" s="127"/>
      <c r="GT24" s="127"/>
      <c r="HD24" s="127"/>
      <c r="HN24" s="127"/>
      <c r="HX24" s="127"/>
      <c r="IH24" s="127"/>
      <c r="IR24" s="127"/>
    </row>
    <row xmlns:x14ac="http://schemas.microsoft.com/office/spreadsheetml/2009/9/ac" r="25" s="2" customFormat="true" x14ac:dyDescent="0.25">
      <c r="A25" s="383" t="str">
        <f ca="true">IF(ISBLANK('Data Summary'!A27),"",'Data Summary'!A27)</f>
        <v/>
      </c>
      <c r="B25" s="118"/>
      <c r="C25" s="13"/>
      <c r="D25" s="7"/>
      <c r="E25" s="7"/>
      <c r="F25" s="7"/>
      <c r="G25" s="7"/>
      <c r="H25" s="7"/>
      <c r="I25" s="25"/>
      <c r="J25" s="11"/>
      <c r="K25" s="11"/>
      <c r="L25" s="118"/>
      <c r="M25" s="13"/>
      <c r="N25" s="7"/>
      <c r="O25" s="7"/>
      <c r="P25" s="7"/>
      <c r="Q25" s="7"/>
      <c r="R25" s="7"/>
      <c r="S25" s="25"/>
      <c r="T25" s="11"/>
      <c r="U25" s="11"/>
      <c r="V25" s="118"/>
      <c r="W25" s="13"/>
      <c r="X25" s="7"/>
      <c r="Y25" s="7"/>
      <c r="Z25" s="7"/>
      <c r="AA25" s="7"/>
      <c r="AB25" s="7"/>
      <c r="AC25" s="25"/>
      <c r="AD25" s="11"/>
      <c r="AE25" s="11"/>
      <c r="AF25" s="118"/>
      <c r="AG25" s="13"/>
      <c r="AH25" s="7"/>
      <c r="AI25" s="7"/>
      <c r="AJ25" s="7"/>
      <c r="AK25" s="7"/>
      <c r="AL25" s="7"/>
      <c r="AM25" s="25"/>
      <c r="AN25" s="11"/>
      <c r="AO25" s="11"/>
      <c r="AP25" s="127"/>
      <c r="AZ25" s="127"/>
      <c r="BJ25" s="127"/>
      <c r="BT25" s="127"/>
      <c r="BU25" s="144"/>
      <c r="BV25" s="144"/>
      <c r="BW25" s="144"/>
      <c r="BX25" s="144"/>
      <c r="BY25" s="144"/>
      <c r="BZ25" s="144"/>
      <c r="CA25" s="144"/>
      <c r="CD25" s="127"/>
      <c r="CN25" s="127"/>
      <c r="CX25" s="127"/>
      <c r="DH25" s="127"/>
      <c r="DR25" s="127"/>
      <c r="EB25" s="127"/>
      <c r="EL25" s="127"/>
      <c r="EV25" s="127"/>
      <c r="FF25" s="127"/>
      <c r="FP25" s="127"/>
      <c r="FZ25" s="127"/>
      <c r="GJ25" s="127"/>
      <c r="GT25" s="127"/>
      <c r="HD25" s="127"/>
      <c r="HN25" s="127"/>
      <c r="HX25" s="127"/>
      <c r="IH25" s="127"/>
      <c r="IR25" s="127"/>
    </row>
    <row xmlns:x14ac="http://schemas.microsoft.com/office/spreadsheetml/2009/9/ac" r="26" s="2" customFormat="true" ht="83.25" customHeight="true" x14ac:dyDescent="0.25">
      <c r="A26" s="383" t="str">
        <f ca="true">IF(ISBLANK('Data Summary'!A28),"",'Data Summary'!A28)</f>
        <v/>
      </c>
      <c r="B26" s="119" t="s">
        <v>12</v>
      </c>
      <c r="C26" s="564" t="s">
        <v>276</v>
      </c>
      <c r="D26" s="564"/>
      <c r="E26" s="564"/>
      <c r="F26" s="564"/>
      <c r="G26" s="564"/>
      <c r="H26" s="564"/>
      <c r="I26" s="565"/>
      <c r="J26" s="11"/>
      <c r="K26" s="11"/>
      <c r="L26" s="119" t="s">
        <v>12</v>
      </c>
      <c r="M26" s="564"/>
      <c r="N26" s="564"/>
      <c r="O26" s="564"/>
      <c r="P26" s="564"/>
      <c r="Q26" s="564"/>
      <c r="R26" s="564"/>
      <c r="S26" s="565"/>
      <c r="T26" s="11"/>
      <c r="U26" s="11"/>
      <c r="V26" s="119" t="s">
        <v>12</v>
      </c>
      <c r="W26" s="564"/>
      <c r="X26" s="564"/>
      <c r="Y26" s="564"/>
      <c r="Z26" s="564"/>
      <c r="AA26" s="564"/>
      <c r="AB26" s="564"/>
      <c r="AC26" s="565"/>
      <c r="AD26" s="11"/>
      <c r="AE26" s="11"/>
      <c r="AF26" s="119" t="s">
        <v>12</v>
      </c>
      <c r="AG26" s="564" t="s">
        <v>224</v>
      </c>
      <c r="AH26" s="564"/>
      <c r="AI26" s="564"/>
      <c r="AJ26" s="564"/>
      <c r="AK26" s="564"/>
      <c r="AL26" s="564"/>
      <c r="AM26" s="565"/>
      <c r="AN26" s="11"/>
      <c r="AO26" s="11"/>
      <c r="AP26" s="127"/>
      <c r="AZ26" s="127"/>
      <c r="BJ26" s="127"/>
      <c r="BT26" s="127"/>
      <c r="BU26" s="566"/>
      <c r="BV26" s="566"/>
      <c r="BW26" s="566"/>
      <c r="BX26" s="566"/>
      <c r="BY26" s="566"/>
      <c r="BZ26" s="566"/>
      <c r="CA26" s="566"/>
      <c r="CD26" s="127"/>
      <c r="CN26" s="127"/>
      <c r="CX26" s="127"/>
      <c r="DH26" s="127"/>
      <c r="DR26" s="127"/>
      <c r="EB26" s="127"/>
      <c r="EL26" s="127"/>
      <c r="EV26" s="127"/>
      <c r="FF26" s="127"/>
      <c r="FP26" s="127"/>
      <c r="FZ26" s="127"/>
      <c r="GJ26" s="127"/>
      <c r="GT26" s="127"/>
      <c r="HD26" s="127"/>
      <c r="HN26" s="127"/>
      <c r="HX26" s="127"/>
      <c r="IH26" s="127"/>
      <c r="IR26" s="127"/>
    </row>
    <row xmlns:x14ac="http://schemas.microsoft.com/office/spreadsheetml/2009/9/ac" r="27" s="2" customFormat="true" ht="15.75" customHeight="true" x14ac:dyDescent="0.25">
      <c r="A27" s="383" t="str">
        <f ca="true">IF(ISBLANK('Data Summary'!A29),"",'Data Summary'!A29)</f>
        <v/>
      </c>
      <c r="B27" s="119"/>
      <c r="C27" s="63" t="s">
        <v>106</v>
      </c>
      <c r="D27" s="105"/>
      <c r="E27" s="105"/>
      <c r="F27" s="105"/>
      <c r="G27" s="105"/>
      <c r="H27" s="105"/>
      <c r="I27" s="97"/>
      <c r="J27" s="11"/>
      <c r="K27" s="11"/>
      <c r="L27" s="119"/>
      <c r="M27" s="63" t="s">
        <v>106</v>
      </c>
      <c r="N27" s="105"/>
      <c r="O27" s="105"/>
      <c r="P27" s="105"/>
      <c r="Q27" s="105"/>
      <c r="R27" s="105"/>
      <c r="S27" s="408"/>
      <c r="T27" s="11"/>
      <c r="U27" s="11"/>
      <c r="V27" s="119"/>
      <c r="W27" s="63" t="s">
        <v>106</v>
      </c>
      <c r="X27" s="105"/>
      <c r="Y27" s="105"/>
      <c r="Z27" s="105"/>
      <c r="AA27" s="105"/>
      <c r="AB27" s="105"/>
      <c r="AC27" s="407"/>
      <c r="AD27" s="11"/>
      <c r="AE27" s="11"/>
      <c r="AF27" s="119"/>
      <c r="AG27" s="63" t="s">
        <v>106</v>
      </c>
      <c r="AH27" s="51"/>
      <c r="AI27" s="105"/>
      <c r="AJ27" s="105"/>
      <c r="AK27" s="105"/>
      <c r="AL27" s="105"/>
      <c r="AM27" s="377"/>
      <c r="AN27" s="11"/>
      <c r="AO27" s="11"/>
      <c r="AP27" s="127"/>
      <c r="AZ27" s="127"/>
      <c r="BJ27" s="127"/>
      <c r="BT27" s="127"/>
      <c r="BU27" s="127"/>
      <c r="BV27" s="144"/>
      <c r="BW27" s="144"/>
      <c r="BX27" s="144"/>
      <c r="BY27" s="144"/>
      <c r="BZ27" s="144"/>
      <c r="CA27" s="144"/>
      <c r="CD27" s="127"/>
      <c r="CN27" s="127"/>
      <c r="CX27" s="127"/>
      <c r="DH27" s="127"/>
      <c r="DR27" s="127"/>
      <c r="EB27" s="127"/>
      <c r="EL27" s="127"/>
      <c r="EV27" s="127"/>
      <c r="FF27" s="127"/>
      <c r="FP27" s="127"/>
      <c r="FZ27" s="127"/>
      <c r="GJ27" s="127"/>
      <c r="GT27" s="127"/>
      <c r="HD27" s="127"/>
      <c r="HN27" s="127"/>
      <c r="HX27" s="127"/>
      <c r="IH27" s="127"/>
      <c r="IR27" s="127"/>
    </row>
    <row xmlns:x14ac="http://schemas.microsoft.com/office/spreadsheetml/2009/9/ac" r="28" s="2" customFormat="true" ht="15.75" customHeight="true" x14ac:dyDescent="0.25">
      <c r="A28" s="383" t="str">
        <f ca="true">IF(ISBLANK('Data Summary'!A30),"",'Data Summary'!A30)</f>
        <v/>
      </c>
      <c r="B28" s="119"/>
      <c r="C28" s="63" t="s">
        <v>88</v>
      </c>
      <c r="D28" s="51"/>
      <c r="E28" s="51"/>
      <c r="F28" s="51"/>
      <c r="G28" s="51"/>
      <c r="H28" s="51"/>
      <c r="I28" s="96"/>
      <c r="J28" s="11"/>
      <c r="K28" s="11"/>
      <c r="L28" s="119"/>
      <c r="M28" s="63" t="s">
        <v>88</v>
      </c>
      <c r="N28" s="51"/>
      <c r="O28" s="51"/>
      <c r="P28" s="51"/>
      <c r="Q28" s="51"/>
      <c r="R28" s="51"/>
      <c r="S28" s="96"/>
      <c r="T28" s="11"/>
      <c r="U28" s="11"/>
      <c r="V28" s="119"/>
      <c r="W28" s="63" t="s">
        <v>88</v>
      </c>
      <c r="X28" s="51"/>
      <c r="Y28" s="51"/>
      <c r="Z28" s="51"/>
      <c r="AA28" s="51"/>
      <c r="AB28" s="51"/>
      <c r="AC28" s="96"/>
      <c r="AD28" s="11"/>
      <c r="AE28" s="11"/>
      <c r="AF28" s="119"/>
      <c r="AG28" s="63" t="s">
        <v>88</v>
      </c>
      <c r="AH28" s="51" t="s">
        <v>147</v>
      </c>
      <c r="AI28" s="51"/>
      <c r="AJ28" s="51"/>
      <c r="AK28" s="51"/>
      <c r="AL28" s="51"/>
      <c r="AM28" s="96"/>
      <c r="AN28" s="11"/>
      <c r="AO28" s="11"/>
      <c r="AP28" s="127"/>
      <c r="AZ28" s="127"/>
      <c r="BJ28" s="127"/>
      <c r="BT28" s="127"/>
      <c r="BU28" s="127"/>
      <c r="BV28" s="144"/>
      <c r="BW28" s="144"/>
      <c r="BX28" s="144"/>
      <c r="BY28" s="144"/>
      <c r="BZ28" s="144"/>
      <c r="CA28" s="144"/>
      <c r="CD28" s="127"/>
      <c r="CN28" s="127"/>
      <c r="CX28" s="127"/>
      <c r="DH28" s="127"/>
      <c r="DR28" s="127"/>
      <c r="EB28" s="127"/>
      <c r="EL28" s="127"/>
      <c r="EV28" s="127"/>
      <c r="FF28" s="127"/>
      <c r="FP28" s="127"/>
      <c r="FZ28" s="127"/>
      <c r="GJ28" s="127"/>
      <c r="GT28" s="127"/>
      <c r="HD28" s="127"/>
      <c r="HN28" s="127"/>
      <c r="HX28" s="127"/>
      <c r="IH28" s="127"/>
      <c r="IR28" s="127"/>
    </row>
    <row xmlns:x14ac="http://schemas.microsoft.com/office/spreadsheetml/2009/9/ac" r="29" ht="15.75" customHeight="true" x14ac:dyDescent="0.25">
      <c r="A29" s="383" t="str">
        <f ca="true">IF(ISBLANK('Data Summary'!A31),"",'Data Summary'!A31)</f>
        <v/>
      </c>
      <c r="B29" s="119"/>
      <c r="C29" s="63" t="s">
        <v>146</v>
      </c>
      <c r="D29" s="51" t="s">
        <v>153</v>
      </c>
      <c r="E29" s="51"/>
      <c r="F29" s="51"/>
      <c r="G29" s="51"/>
      <c r="H29" s="51"/>
      <c r="I29" s="96"/>
      <c r="J29" s="11"/>
      <c r="K29" s="11"/>
      <c r="L29" s="119"/>
      <c r="M29" s="63" t="s">
        <v>146</v>
      </c>
      <c r="N29" s="51" t="s">
        <v>147</v>
      </c>
      <c r="O29" s="51"/>
      <c r="P29" s="51"/>
      <c r="Q29" s="51"/>
      <c r="R29" s="51"/>
      <c r="S29" s="96"/>
      <c r="T29" s="11"/>
      <c r="U29" s="11"/>
      <c r="V29" s="119"/>
      <c r="W29" s="63" t="s">
        <v>146</v>
      </c>
      <c r="X29" s="51" t="s">
        <v>147</v>
      </c>
      <c r="Y29" s="51"/>
      <c r="Z29" s="51"/>
      <c r="AA29" s="51"/>
      <c r="AB29" s="51"/>
      <c r="AC29" s="96"/>
      <c r="AD29" s="11"/>
      <c r="AE29" s="11"/>
      <c r="AF29" s="119"/>
      <c r="AG29" s="63" t="s">
        <v>146</v>
      </c>
      <c r="AH29" s="51" t="s">
        <v>147</v>
      </c>
      <c r="AI29" s="51"/>
      <c r="AJ29" s="51"/>
      <c r="AK29" s="51"/>
      <c r="AL29" s="51"/>
      <c r="AM29" s="96"/>
      <c r="AN29" s="11"/>
      <c r="AO29" s="11"/>
      <c r="BV29" s="143"/>
      <c r="BW29" s="143"/>
      <c r="BX29" s="143"/>
      <c r="BY29" s="143"/>
      <c r="BZ29" s="143"/>
      <c r="CA29" s="143"/>
    </row>
    <row xmlns:x14ac="http://schemas.microsoft.com/office/spreadsheetml/2009/9/ac" r="30" ht="15.75" customHeight="true" x14ac:dyDescent="0.25">
      <c r="A30" s="383" t="str">
        <f ca="true">IF(ISBLANK('Data Summary'!A32),"",'Data Summary'!A32)</f>
        <v/>
      </c>
      <c r="B30" s="120"/>
      <c r="C30" s="12" t="s">
        <v>23</v>
      </c>
      <c r="D30" s="69"/>
      <c r="E30" s="69"/>
      <c r="F30" s="69"/>
      <c r="G30" s="70"/>
      <c r="H30" s="71"/>
      <c r="I30" s="72"/>
      <c r="J30" s="11"/>
      <c r="K30" s="11"/>
      <c r="L30" s="120"/>
      <c r="M30" s="12" t="s">
        <v>23</v>
      </c>
      <c r="N30" s="69"/>
      <c r="O30" s="69"/>
      <c r="P30" s="69"/>
      <c r="Q30" s="70"/>
      <c r="R30" s="71"/>
      <c r="S30" s="72"/>
      <c r="T30" s="11"/>
      <c r="U30" s="11"/>
      <c r="V30" s="120"/>
      <c r="W30" s="12" t="s">
        <v>23</v>
      </c>
      <c r="X30" s="69"/>
      <c r="Y30" s="69"/>
      <c r="Z30" s="69"/>
      <c r="AA30" s="70"/>
      <c r="AB30" s="71"/>
      <c r="AC30" s="72"/>
      <c r="AD30" s="11"/>
      <c r="AE30" s="11"/>
      <c r="AF30" s="120"/>
      <c r="AG30" s="12" t="s">
        <v>23</v>
      </c>
      <c r="AH30" s="69">
        <v>1364</v>
      </c>
      <c r="AI30" s="69"/>
      <c r="AJ30" s="69"/>
      <c r="AK30" s="70"/>
      <c r="AL30" s="71"/>
      <c r="AM30" s="72"/>
      <c r="AN30" s="11"/>
      <c r="AO30" s="11"/>
      <c r="BV30" s="143"/>
      <c r="BW30" s="143"/>
      <c r="BX30" s="143"/>
      <c r="BY30" s="143"/>
      <c r="BZ30" s="143"/>
      <c r="CA30" s="143"/>
    </row>
    <row xmlns:x14ac="http://schemas.microsoft.com/office/spreadsheetml/2009/9/ac" r="31" s="3" customFormat="true" ht="16.5" thickBot="true" x14ac:dyDescent="0.3">
      <c r="A31" s="383" t="str">
        <f ca="true">IF(ISBLANK('Data Summary'!A33),"",'Data Summary'!A33)</f>
        <v/>
      </c>
      <c r="B31" s="121"/>
      <c r="C31" s="73" t="s">
        <v>20</v>
      </c>
      <c r="D31" s="74">
        <v>203</v>
      </c>
      <c r="E31" s="74"/>
      <c r="F31" s="74"/>
      <c r="G31" s="74"/>
      <c r="H31" s="74"/>
      <c r="I31" s="75"/>
      <c r="J31" s="11"/>
      <c r="K31" s="11"/>
      <c r="L31" s="121"/>
      <c r="M31" s="73" t="s">
        <v>20</v>
      </c>
      <c r="N31" s="74"/>
      <c r="O31" s="74"/>
      <c r="P31" s="74"/>
      <c r="Q31" s="74"/>
      <c r="R31" s="74"/>
      <c r="S31" s="75"/>
      <c r="T31" s="11"/>
      <c r="U31" s="11"/>
      <c r="V31" s="121"/>
      <c r="W31" s="73" t="s">
        <v>20</v>
      </c>
      <c r="X31" s="74"/>
      <c r="Y31" s="74"/>
      <c r="Z31" s="74"/>
      <c r="AA31" s="74"/>
      <c r="AB31" s="74"/>
      <c r="AC31" s="75"/>
      <c r="AD31" s="11"/>
      <c r="AE31" s="11"/>
      <c r="AF31" s="121"/>
      <c r="AG31" s="73" t="s">
        <v>20</v>
      </c>
      <c r="AH31" s="74">
        <v>550</v>
      </c>
      <c r="AI31" s="74"/>
      <c r="AJ31" s="74"/>
      <c r="AK31" s="74"/>
      <c r="AL31" s="74"/>
      <c r="AM31" s="75"/>
      <c r="AN31" s="11"/>
      <c r="AO31" s="11"/>
      <c r="AP31" s="122"/>
      <c r="AZ31" s="122"/>
      <c r="BJ31" s="122"/>
      <c r="BT31" s="122"/>
      <c r="BU31" s="122"/>
      <c r="BV31" s="145"/>
      <c r="BW31" s="145"/>
      <c r="BX31" s="145"/>
      <c r="BY31" s="145"/>
      <c r="BZ31" s="145"/>
      <c r="CA31" s="145"/>
      <c r="CD31" s="122"/>
      <c r="CN31" s="122"/>
      <c r="CX31" s="122"/>
      <c r="DH31" s="122"/>
      <c r="DR31" s="122"/>
      <c r="EB31" s="122"/>
      <c r="EL31" s="122"/>
      <c r="EV31" s="122"/>
      <c r="FF31" s="122"/>
      <c r="FP31" s="122"/>
      <c r="FZ31" s="122"/>
      <c r="GJ31" s="122"/>
      <c r="GT31" s="122"/>
      <c r="HD31" s="122"/>
      <c r="HN31" s="122"/>
      <c r="HX31" s="122"/>
      <c r="IH31" s="122"/>
      <c r="IR31" s="122"/>
    </row>
    <row xmlns:x14ac="http://schemas.microsoft.com/office/spreadsheetml/2009/9/ac" r="32" s="3" customFormat="true" x14ac:dyDescent="0.25">
      <c r="A32" s="383" t="str">
        <f ca="true">IF(ISBLANK('Data Summary'!A34),"",'Data Summary'!A34)</f>
        <v/>
      </c>
      <c r="B32" s="122"/>
      <c r="L32" s="122"/>
      <c r="V32" s="122"/>
      <c r="AF32" s="122"/>
      <c r="AP32" s="122"/>
      <c r="AZ32" s="122"/>
      <c r="BJ32" s="122"/>
      <c r="BT32" s="122"/>
      <c r="BU32" s="122"/>
      <c r="CD32" s="122"/>
      <c r="CN32" s="122"/>
      <c r="CX32" s="122"/>
      <c r="DH32" s="122"/>
      <c r="DR32" s="122"/>
      <c r="EB32" s="122"/>
      <c r="EL32" s="122"/>
      <c r="EV32" s="122"/>
      <c r="FF32" s="122"/>
      <c r="FP32" s="122"/>
      <c r="FZ32" s="122"/>
      <c r="GJ32" s="122"/>
      <c r="GT32" s="122"/>
      <c r="HD32" s="122"/>
      <c r="HN32" s="122"/>
      <c r="HX32" s="122"/>
      <c r="IH32" s="122"/>
      <c r="IR32" s="122"/>
    </row>
    <row xmlns:x14ac="http://schemas.microsoft.com/office/spreadsheetml/2009/9/ac" r="33" s="3" customFormat="true" x14ac:dyDescent="0.25">
      <c r="A33" s="383" t="str">
        <f ca="true">IF(ISBLANK('Data Summary'!A35),"",'Data Summary'!A35)</f>
        <v/>
      </c>
      <c r="B33" s="122"/>
      <c r="L33" s="122"/>
      <c r="V33" s="122"/>
      <c r="AF33" s="122"/>
      <c r="AP33" s="122"/>
      <c r="AZ33" s="122"/>
      <c r="BJ33" s="122"/>
      <c r="BT33" s="122"/>
      <c r="BU33" s="122"/>
      <c r="CD33" s="122"/>
      <c r="CN33" s="122"/>
      <c r="CX33" s="122"/>
      <c r="DH33" s="122"/>
      <c r="DR33" s="122"/>
      <c r="EB33" s="122"/>
      <c r="EL33" s="122"/>
      <c r="EV33" s="122"/>
      <c r="FF33" s="122"/>
      <c r="FP33" s="122"/>
      <c r="FZ33" s="122"/>
      <c r="GJ33" s="122"/>
      <c r="GT33" s="122"/>
      <c r="HD33" s="122"/>
      <c r="HN33" s="122"/>
      <c r="HX33" s="122"/>
      <c r="IH33" s="122"/>
      <c r="IR33" s="122"/>
    </row>
    <row xmlns:x14ac="http://schemas.microsoft.com/office/spreadsheetml/2009/9/ac" r="34" s="3" customFormat="true" x14ac:dyDescent="0.25">
      <c r="A34" s="383" t="str">
        <f ca="true">IF(ISBLANK('Data Summary'!A36),"",'Data Summary'!A36)</f>
        <v/>
      </c>
      <c r="B34" s="122"/>
      <c r="L34" s="122"/>
      <c r="V34" s="122"/>
      <c r="AF34" s="122"/>
      <c r="AP34" s="122"/>
      <c r="AZ34" s="122"/>
      <c r="BJ34" s="122"/>
      <c r="BT34" s="122"/>
      <c r="BU34" s="122"/>
      <c r="CD34" s="122"/>
      <c r="CN34" s="122"/>
      <c r="CX34" s="122"/>
      <c r="DH34" s="122"/>
      <c r="DR34" s="122"/>
      <c r="EB34" s="122"/>
      <c r="EL34" s="122"/>
      <c r="EV34" s="122"/>
      <c r="FF34" s="122"/>
      <c r="FP34" s="122"/>
      <c r="FZ34" s="122"/>
      <c r="GJ34" s="122"/>
      <c r="GT34" s="122"/>
      <c r="HD34" s="122"/>
      <c r="HN34" s="122"/>
      <c r="HX34" s="122"/>
      <c r="IH34" s="122"/>
      <c r="IR34" s="122"/>
    </row>
    <row xmlns:x14ac="http://schemas.microsoft.com/office/spreadsheetml/2009/9/ac" r="35" s="3" customFormat="true" x14ac:dyDescent="0.25">
      <c r="A35" s="383" t="str">
        <f ca="true">IF(ISBLANK('Data Summary'!A37),"",'Data Summary'!A37)</f>
        <v/>
      </c>
      <c r="B35" s="122"/>
      <c r="L35" s="122"/>
      <c r="V35" s="122"/>
      <c r="AF35" s="122"/>
      <c r="AP35" s="122"/>
      <c r="AZ35" s="122"/>
      <c r="BJ35" s="122"/>
      <c r="BT35" s="122"/>
      <c r="BU35" s="122"/>
      <c r="CD35" s="122"/>
      <c r="CN35" s="122"/>
      <c r="CX35" s="122"/>
      <c r="DH35" s="122"/>
      <c r="DR35" s="122"/>
      <c r="EB35" s="122"/>
      <c r="EL35" s="122"/>
      <c r="EV35" s="122"/>
      <c r="FF35" s="122"/>
      <c r="FP35" s="122"/>
      <c r="FZ35" s="122"/>
      <c r="GJ35" s="122"/>
      <c r="GT35" s="122"/>
      <c r="HD35" s="122"/>
      <c r="HN35" s="122"/>
      <c r="HX35" s="122"/>
      <c r="IH35" s="122"/>
      <c r="IR35" s="122"/>
    </row>
    <row xmlns:x14ac="http://schemas.microsoft.com/office/spreadsheetml/2009/9/ac" r="36" s="3" customFormat="true" x14ac:dyDescent="0.25">
      <c r="A36" s="383" t="str">
        <f ca="true">IF(ISBLANK('Data Summary'!A38),"",'Data Summary'!A38)</f>
        <v/>
      </c>
      <c r="B36" s="122"/>
      <c r="L36" s="122"/>
      <c r="V36" s="122"/>
      <c r="AF36" s="122"/>
      <c r="AP36" s="122"/>
      <c r="AZ36" s="122"/>
      <c r="BJ36" s="122"/>
      <c r="BT36" s="122"/>
      <c r="BU36" s="122"/>
      <c r="CD36" s="122"/>
      <c r="CN36" s="122"/>
      <c r="CX36" s="122"/>
      <c r="DH36" s="122"/>
      <c r="DR36" s="122"/>
      <c r="EB36" s="122"/>
      <c r="EL36" s="122"/>
      <c r="EV36" s="122"/>
      <c r="FF36" s="122"/>
      <c r="FP36" s="122"/>
      <c r="FZ36" s="122"/>
      <c r="GJ36" s="122"/>
      <c r="GT36" s="122"/>
      <c r="HD36" s="122"/>
      <c r="HN36" s="122"/>
      <c r="HX36" s="122"/>
      <c r="IH36" s="122"/>
      <c r="IR36" s="122"/>
    </row>
    <row xmlns:x14ac="http://schemas.microsoft.com/office/spreadsheetml/2009/9/ac" r="37" s="3" customFormat="true" x14ac:dyDescent="0.25">
      <c r="A37" s="383" t="str">
        <f ca="true">IF(ISBLANK('Data Summary'!A39),"",'Data Summary'!A39)</f>
        <v/>
      </c>
      <c r="B37" s="122"/>
      <c r="L37" s="122"/>
      <c r="V37" s="122"/>
      <c r="AF37" s="122"/>
      <c r="AP37" s="122"/>
      <c r="AZ37" s="122"/>
      <c r="BJ37" s="122"/>
      <c r="BT37" s="122"/>
      <c r="BU37" s="122"/>
      <c r="CD37" s="122"/>
      <c r="CN37" s="122"/>
      <c r="CX37" s="122"/>
      <c r="DH37" s="122"/>
      <c r="DR37" s="122"/>
      <c r="EB37" s="122"/>
      <c r="EL37" s="122"/>
      <c r="EV37" s="122"/>
      <c r="FF37" s="122"/>
      <c r="FP37" s="122"/>
      <c r="FZ37" s="122"/>
      <c r="GJ37" s="122"/>
      <c r="GT37" s="122"/>
      <c r="HD37" s="122"/>
      <c r="HN37" s="122"/>
      <c r="HX37" s="122"/>
      <c r="IH37" s="122"/>
      <c r="IR37" s="122"/>
    </row>
    <row xmlns:x14ac="http://schemas.microsoft.com/office/spreadsheetml/2009/9/ac" r="38" s="3" customFormat="true" x14ac:dyDescent="0.25">
      <c r="A38" s="383" t="str">
        <f ca="true">IF(ISBLANK('Data Summary'!A40),"",'Data Summary'!A40)</f>
        <v/>
      </c>
      <c r="B38" s="122"/>
      <c r="L38" s="122"/>
      <c r="V38" s="122"/>
      <c r="AF38" s="122"/>
      <c r="AP38" s="122"/>
      <c r="AZ38" s="122"/>
      <c r="BJ38" s="122"/>
      <c r="BT38" s="122"/>
      <c r="BU38" s="122"/>
      <c r="CD38" s="122"/>
      <c r="CN38" s="122"/>
      <c r="CX38" s="122"/>
      <c r="DH38" s="122"/>
      <c r="DR38" s="122"/>
      <c r="EB38" s="122"/>
      <c r="EL38" s="122"/>
      <c r="EV38" s="122"/>
      <c r="FF38" s="122"/>
      <c r="FP38" s="122"/>
      <c r="FZ38" s="122"/>
      <c r="GJ38" s="122"/>
      <c r="GT38" s="122"/>
      <c r="HD38" s="122"/>
      <c r="HN38" s="122"/>
      <c r="HX38" s="122"/>
      <c r="IH38" s="122"/>
      <c r="IR38" s="122"/>
    </row>
    <row xmlns:x14ac="http://schemas.microsoft.com/office/spreadsheetml/2009/9/ac" r="39" s="3" customFormat="true" x14ac:dyDescent="0.25">
      <c r="A39" s="383" t="str">
        <f ca="true">IF(ISBLANK('Data Summary'!A41),"",'Data Summary'!A41)</f>
        <v/>
      </c>
      <c r="B39" s="122"/>
      <c r="L39" s="122"/>
      <c r="V39" s="122"/>
      <c r="AF39" s="122"/>
      <c r="AP39" s="122"/>
      <c r="AZ39" s="122"/>
      <c r="BJ39" s="122"/>
      <c r="BT39" s="122"/>
      <c r="BU39" s="122"/>
      <c r="CD39" s="122"/>
      <c r="CN39" s="122"/>
      <c r="CX39" s="122"/>
      <c r="DH39" s="122"/>
      <c r="DR39" s="122"/>
      <c r="EB39" s="122"/>
      <c r="EL39" s="122"/>
      <c r="EV39" s="122"/>
      <c r="FF39" s="122"/>
      <c r="FP39" s="122"/>
      <c r="FZ39" s="122"/>
      <c r="GJ39" s="122"/>
      <c r="GT39" s="122"/>
      <c r="HD39" s="122"/>
      <c r="HN39" s="122"/>
      <c r="HX39" s="122"/>
      <c r="IH39" s="122"/>
      <c r="IR39" s="122"/>
    </row>
    <row xmlns:x14ac="http://schemas.microsoft.com/office/spreadsheetml/2009/9/ac" r="40" s="3" customFormat="true" x14ac:dyDescent="0.25">
      <c r="A40" s="383" t="str">
        <f ca="true">IF(ISBLANK('Data Summary'!A42),"",'Data Summary'!A42)</f>
        <v/>
      </c>
      <c r="B40" s="122"/>
      <c r="L40" s="122"/>
      <c r="V40" s="122"/>
      <c r="AF40" s="122"/>
      <c r="AP40" s="122"/>
      <c r="AZ40" s="122"/>
      <c r="BJ40" s="122"/>
      <c r="BT40" s="122"/>
      <c r="BU40" s="122"/>
      <c r="CD40" s="122"/>
      <c r="CN40" s="122"/>
      <c r="CX40" s="122"/>
      <c r="DH40" s="122"/>
      <c r="DR40" s="122"/>
      <c r="EB40" s="122"/>
      <c r="EL40" s="122"/>
      <c r="EV40" s="122"/>
      <c r="FF40" s="122"/>
      <c r="FP40" s="122"/>
      <c r="FZ40" s="122"/>
      <c r="GJ40" s="122"/>
      <c r="GT40" s="122"/>
      <c r="HD40" s="122"/>
      <c r="HN40" s="122"/>
      <c r="HX40" s="122"/>
      <c r="IH40" s="122"/>
      <c r="IR40" s="122"/>
    </row>
    <row xmlns:x14ac="http://schemas.microsoft.com/office/spreadsheetml/2009/9/ac" r="41" s="3" customFormat="true" x14ac:dyDescent="0.25">
      <c r="A41" s="383" t="str">
        <f ca="true">IF(ISBLANK('Data Summary'!A43),"",'Data Summary'!A43)</f>
        <v/>
      </c>
      <c r="B41" s="122"/>
      <c r="L41" s="122"/>
      <c r="V41" s="122"/>
      <c r="AF41" s="122"/>
      <c r="AP41" s="122"/>
      <c r="AZ41" s="122"/>
      <c r="BJ41" s="122"/>
      <c r="BT41" s="122"/>
      <c r="BU41" s="122"/>
      <c r="CD41" s="122"/>
      <c r="CN41" s="122"/>
      <c r="CX41" s="122"/>
      <c r="DH41" s="122"/>
      <c r="DR41" s="122"/>
      <c r="EB41" s="122"/>
      <c r="EL41" s="122"/>
      <c r="EV41" s="122"/>
      <c r="FF41" s="122"/>
      <c r="FP41" s="122"/>
      <c r="FZ41" s="122"/>
      <c r="GJ41" s="122"/>
      <c r="GT41" s="122"/>
      <c r="HD41" s="122"/>
      <c r="HN41" s="122"/>
      <c r="HX41" s="122"/>
      <c r="IH41" s="122"/>
      <c r="IR41" s="122"/>
    </row>
    <row xmlns:x14ac="http://schemas.microsoft.com/office/spreadsheetml/2009/9/ac" r="42" s="3" customFormat="true" x14ac:dyDescent="0.25">
      <c r="A42" s="383" t="str">
        <f ca="true">IF(ISBLANK('Data Summary'!A44),"",'Data Summary'!A44)</f>
        <v/>
      </c>
      <c r="B42" s="122"/>
      <c r="L42" s="122"/>
      <c r="V42" s="122"/>
      <c r="AF42" s="122"/>
      <c r="AP42" s="122"/>
      <c r="AZ42" s="122"/>
      <c r="BJ42" s="122"/>
      <c r="BT42" s="122"/>
      <c r="BU42" s="122"/>
      <c r="CD42" s="122"/>
      <c r="CN42" s="122"/>
      <c r="CX42" s="122"/>
      <c r="DH42" s="122"/>
      <c r="DR42" s="122"/>
      <c r="EB42" s="122"/>
      <c r="EL42" s="122"/>
      <c r="EV42" s="122"/>
      <c r="FF42" s="122"/>
      <c r="FP42" s="122"/>
      <c r="FZ42" s="122"/>
      <c r="GJ42" s="122"/>
      <c r="GT42" s="122"/>
      <c r="HD42" s="122"/>
      <c r="HN42" s="122"/>
      <c r="HX42" s="122"/>
      <c r="IH42" s="122"/>
      <c r="IR42" s="122"/>
    </row>
    <row xmlns:x14ac="http://schemas.microsoft.com/office/spreadsheetml/2009/9/ac" r="43" s="3" customFormat="true" x14ac:dyDescent="0.25">
      <c r="A43" s="383" t="str">
        <f ca="true">IF(ISBLANK('Data Summary'!A45),"",'Data Summary'!A45)</f>
        <v/>
      </c>
      <c r="B43" s="122"/>
      <c r="L43" s="122"/>
      <c r="V43" s="122"/>
      <c r="AF43" s="122"/>
      <c r="AP43" s="122"/>
      <c r="AZ43" s="122"/>
      <c r="BJ43" s="122"/>
      <c r="BT43" s="122"/>
      <c r="BU43" s="122"/>
      <c r="CD43" s="122"/>
      <c r="CN43" s="122"/>
      <c r="CX43" s="122"/>
      <c r="DH43" s="122"/>
      <c r="DR43" s="122"/>
      <c r="EB43" s="122"/>
      <c r="EL43" s="122"/>
      <c r="EV43" s="122"/>
      <c r="FF43" s="122"/>
      <c r="FP43" s="122"/>
      <c r="FZ43" s="122"/>
      <c r="GJ43" s="122"/>
      <c r="GT43" s="122"/>
      <c r="HD43" s="122"/>
      <c r="HN43" s="122"/>
      <c r="HX43" s="122"/>
      <c r="IH43" s="122"/>
      <c r="IR43" s="122"/>
    </row>
    <row xmlns:x14ac="http://schemas.microsoft.com/office/spreadsheetml/2009/9/ac" r="44" s="3" customFormat="true" x14ac:dyDescent="0.25">
      <c r="A44" s="383" t="str">
        <f ca="true">IF(ISBLANK('Data Summary'!A46),"",'Data Summary'!A46)</f>
        <v/>
      </c>
      <c r="B44" s="122"/>
      <c r="L44" s="122"/>
      <c r="V44" s="122"/>
      <c r="AF44" s="122"/>
      <c r="AP44" s="122"/>
      <c r="AZ44" s="122"/>
      <c r="BJ44" s="122"/>
      <c r="BT44" s="122"/>
      <c r="BU44" s="122"/>
      <c r="CD44" s="122"/>
      <c r="CN44" s="122"/>
      <c r="CX44" s="122"/>
      <c r="DH44" s="122"/>
      <c r="DR44" s="122"/>
      <c r="EB44" s="122"/>
      <c r="EL44" s="122"/>
      <c r="EV44" s="122"/>
      <c r="FF44" s="122"/>
      <c r="FP44" s="122"/>
      <c r="FZ44" s="122"/>
      <c r="GJ44" s="122"/>
      <c r="GT44" s="122"/>
      <c r="HD44" s="122"/>
      <c r="HN44" s="122"/>
      <c r="HX44" s="122"/>
      <c r="IH44" s="122"/>
      <c r="IR44" s="122"/>
    </row>
    <row xmlns:x14ac="http://schemas.microsoft.com/office/spreadsheetml/2009/9/ac" r="45" s="3" customFormat="true" x14ac:dyDescent="0.25">
      <c r="A45" s="383" t="str">
        <f ca="true">IF(ISBLANK('Data Summary'!A47),"",'Data Summary'!A47)</f>
        <v/>
      </c>
      <c r="B45" s="122"/>
      <c r="L45" s="122"/>
      <c r="V45" s="122"/>
      <c r="AF45" s="122"/>
      <c r="AP45" s="122"/>
      <c r="AZ45" s="122"/>
      <c r="BJ45" s="122"/>
      <c r="BT45" s="122"/>
      <c r="BU45" s="122"/>
      <c r="CD45" s="122"/>
      <c r="CN45" s="122"/>
      <c r="CX45" s="122"/>
      <c r="DH45" s="122"/>
      <c r="DR45" s="122"/>
      <c r="EB45" s="122"/>
      <c r="EL45" s="122"/>
      <c r="EV45" s="122"/>
      <c r="FF45" s="122"/>
      <c r="FP45" s="122"/>
      <c r="FZ45" s="122"/>
      <c r="GJ45" s="122"/>
      <c r="GT45" s="122"/>
      <c r="HD45" s="122"/>
      <c r="HN45" s="122"/>
      <c r="HX45" s="122"/>
      <c r="IH45" s="122"/>
      <c r="IR45" s="122"/>
    </row>
    <row xmlns:x14ac="http://schemas.microsoft.com/office/spreadsheetml/2009/9/ac" r="46" s="3" customFormat="true" x14ac:dyDescent="0.25">
      <c r="A46" s="383" t="str">
        <f ca="true">IF(ISBLANK('Data Summary'!A48),"",'Data Summary'!A48)</f>
        <v/>
      </c>
      <c r="B46" s="122"/>
      <c r="L46" s="122"/>
      <c r="V46" s="122"/>
      <c r="AF46" s="122"/>
      <c r="AP46" s="122"/>
      <c r="AZ46" s="122"/>
      <c r="BJ46" s="122"/>
      <c r="BT46" s="122"/>
      <c r="BU46" s="122"/>
      <c r="CD46" s="122"/>
      <c r="CN46" s="122"/>
      <c r="CX46" s="122"/>
      <c r="DH46" s="122"/>
      <c r="DR46" s="122"/>
      <c r="EB46" s="122"/>
      <c r="EL46" s="122"/>
      <c r="EV46" s="122"/>
      <c r="FF46" s="122"/>
      <c r="FP46" s="122"/>
      <c r="FZ46" s="122"/>
      <c r="GJ46" s="122"/>
      <c r="GT46" s="122"/>
      <c r="HD46" s="122"/>
      <c r="HN46" s="122"/>
      <c r="HX46" s="122"/>
      <c r="IH46" s="122"/>
      <c r="IR46" s="122"/>
    </row>
    <row xmlns:x14ac="http://schemas.microsoft.com/office/spreadsheetml/2009/9/ac" r="47" s="3" customFormat="true" x14ac:dyDescent="0.25">
      <c r="A47" s="383" t="str">
        <f ca="true">IF(ISBLANK('Data Summary'!A49),"",'Data Summary'!A49)</f>
        <v/>
      </c>
      <c r="B47" s="122"/>
      <c r="L47" s="122"/>
      <c r="V47" s="122"/>
      <c r="AF47" s="122"/>
      <c r="AP47" s="122"/>
      <c r="AZ47" s="122"/>
      <c r="BJ47" s="122"/>
      <c r="BT47" s="122"/>
      <c r="BU47" s="122"/>
      <c r="CD47" s="122"/>
      <c r="CN47" s="122"/>
      <c r="CX47" s="122"/>
      <c r="DH47" s="122"/>
      <c r="DR47" s="122"/>
      <c r="EB47" s="122"/>
      <c r="EL47" s="122"/>
      <c r="EV47" s="122"/>
      <c r="FF47" s="122"/>
      <c r="FP47" s="122"/>
      <c r="FZ47" s="122"/>
      <c r="GJ47" s="122"/>
      <c r="GT47" s="122"/>
      <c r="HD47" s="122"/>
      <c r="HN47" s="122"/>
      <c r="HX47" s="122"/>
      <c r="IH47" s="122"/>
      <c r="IR47" s="122"/>
    </row>
    <row xmlns:x14ac="http://schemas.microsoft.com/office/spreadsheetml/2009/9/ac" r="48" s="3" customFormat="true" x14ac:dyDescent="0.25">
      <c r="A48" s="383" t="str">
        <f ca="true">IF(ISBLANK('Data Summary'!A50),"",'Data Summary'!A50)</f>
        <v/>
      </c>
      <c r="B48" s="122"/>
      <c r="L48" s="122"/>
      <c r="V48" s="122"/>
      <c r="AF48" s="122"/>
      <c r="AP48" s="122"/>
      <c r="AZ48" s="122"/>
      <c r="BJ48" s="122"/>
      <c r="BT48" s="122"/>
      <c r="BU48" s="122"/>
      <c r="CD48" s="122"/>
      <c r="CN48" s="122"/>
      <c r="CX48" s="122"/>
      <c r="DH48" s="122"/>
      <c r="DR48" s="122"/>
      <c r="EB48" s="122"/>
      <c r="EL48" s="122"/>
      <c r="EV48" s="122"/>
      <c r="FF48" s="122"/>
      <c r="FP48" s="122"/>
      <c r="FZ48" s="122"/>
      <c r="GJ48" s="122"/>
      <c r="GT48" s="122"/>
      <c r="HD48" s="122"/>
      <c r="HN48" s="122"/>
      <c r="HX48" s="122"/>
      <c r="IH48" s="122"/>
      <c r="IR48" s="122"/>
    </row>
    <row xmlns:x14ac="http://schemas.microsoft.com/office/spreadsheetml/2009/9/ac" r="49" s="3" customFormat="true" x14ac:dyDescent="0.25">
      <c r="A49" s="383" t="str">
        <f ca="true">IF(ISBLANK('Data Summary'!A51),"",'Data Summary'!A51)</f>
        <v/>
      </c>
      <c r="B49" s="122"/>
      <c r="L49" s="122"/>
      <c r="V49" s="122"/>
      <c r="AF49" s="122"/>
      <c r="AP49" s="122"/>
      <c r="AZ49" s="122"/>
      <c r="BJ49" s="122"/>
      <c r="BT49" s="122"/>
      <c r="BU49" s="122"/>
      <c r="CD49" s="122"/>
      <c r="CN49" s="122"/>
      <c r="CX49" s="122"/>
      <c r="DH49" s="122"/>
      <c r="DR49" s="122"/>
      <c r="EB49" s="122"/>
      <c r="EL49" s="122"/>
      <c r="EV49" s="122"/>
      <c r="FF49" s="122"/>
      <c r="FP49" s="122"/>
      <c r="FZ49" s="122"/>
      <c r="GJ49" s="122"/>
      <c r="GT49" s="122"/>
      <c r="HD49" s="122"/>
      <c r="HN49" s="122"/>
      <c r="HX49" s="122"/>
      <c r="IH49" s="122"/>
      <c r="IR49" s="122"/>
    </row>
    <row xmlns:x14ac="http://schemas.microsoft.com/office/spreadsheetml/2009/9/ac" r="50" s="3" customFormat="true" x14ac:dyDescent="0.25">
      <c r="A50" s="383" t="str">
        <f ca="true">IF(ISBLANK('Data Summary'!A52),"",'Data Summary'!A52)</f>
        <v/>
      </c>
      <c r="B50" s="122"/>
      <c r="L50" s="122"/>
      <c r="V50" s="122"/>
      <c r="AF50" s="122"/>
      <c r="AP50" s="122"/>
      <c r="AZ50" s="122"/>
      <c r="BJ50" s="122"/>
      <c r="BT50" s="122"/>
      <c r="BU50" s="122"/>
      <c r="CD50" s="122"/>
      <c r="CN50" s="122"/>
      <c r="CX50" s="122"/>
      <c r="DH50" s="122"/>
      <c r="DR50" s="122"/>
      <c r="EB50" s="122"/>
      <c r="EL50" s="122"/>
      <c r="EV50" s="122"/>
      <c r="FF50" s="122"/>
      <c r="FP50" s="122"/>
      <c r="FZ50" s="122"/>
      <c r="GJ50" s="122"/>
      <c r="GT50" s="122"/>
      <c r="HD50" s="122"/>
      <c r="HN50" s="122"/>
      <c r="HX50" s="122"/>
      <c r="IH50" s="122"/>
      <c r="IR50" s="122"/>
    </row>
    <row xmlns:x14ac="http://schemas.microsoft.com/office/spreadsheetml/2009/9/ac" r="51" s="3" customFormat="true" x14ac:dyDescent="0.25">
      <c r="A51" s="383" t="str">
        <f ca="true">IF(ISBLANK('Data Summary'!A53),"",'Data Summary'!A53)</f>
        <v/>
      </c>
      <c r="B51" s="122"/>
      <c r="L51" s="122"/>
      <c r="V51" s="122"/>
      <c r="AF51" s="122"/>
      <c r="AP51" s="122"/>
      <c r="AZ51" s="122"/>
      <c r="BJ51" s="122"/>
      <c r="BT51" s="122"/>
      <c r="BU51" s="122"/>
      <c r="CD51" s="122"/>
      <c r="CN51" s="122"/>
      <c r="CX51" s="122"/>
      <c r="DH51" s="122"/>
      <c r="DR51" s="122"/>
      <c r="EB51" s="122"/>
      <c r="EL51" s="122"/>
      <c r="EV51" s="122"/>
      <c r="FF51" s="122"/>
      <c r="FP51" s="122"/>
      <c r="FZ51" s="122"/>
      <c r="GJ51" s="122"/>
      <c r="GT51" s="122"/>
      <c r="HD51" s="122"/>
      <c r="HN51" s="122"/>
      <c r="HX51" s="122"/>
      <c r="IH51" s="122"/>
      <c r="IR51" s="122"/>
    </row>
    <row xmlns:x14ac="http://schemas.microsoft.com/office/spreadsheetml/2009/9/ac" r="52" s="3" customFormat="true" x14ac:dyDescent="0.25">
      <c r="A52" s="383" t="str">
        <f ca="true">IF(ISBLANK('Data Summary'!A54),"",'Data Summary'!A54)</f>
        <v/>
      </c>
      <c r="B52" s="122"/>
      <c r="L52" s="122"/>
      <c r="V52" s="122"/>
      <c r="AF52" s="122"/>
      <c r="AP52" s="122"/>
      <c r="AZ52" s="122"/>
      <c r="BJ52" s="122"/>
      <c r="BT52" s="122"/>
      <c r="BU52" s="122"/>
      <c r="CD52" s="122"/>
      <c r="CN52" s="122"/>
      <c r="CX52" s="122"/>
      <c r="DH52" s="122"/>
      <c r="DR52" s="122"/>
      <c r="EB52" s="122"/>
      <c r="EL52" s="122"/>
      <c r="EV52" s="122"/>
      <c r="FF52" s="122"/>
      <c r="FP52" s="122"/>
      <c r="FZ52" s="122"/>
      <c r="GJ52" s="122"/>
      <c r="GT52" s="122"/>
      <c r="HD52" s="122"/>
      <c r="HN52" s="122"/>
      <c r="HX52" s="122"/>
      <c r="IH52" s="122"/>
      <c r="IR52" s="122"/>
    </row>
    <row xmlns:x14ac="http://schemas.microsoft.com/office/spreadsheetml/2009/9/ac" r="53" s="3" customFormat="true" x14ac:dyDescent="0.25">
      <c r="A53" s="383" t="str">
        <f ca="true">IF(ISBLANK('Data Summary'!A55),"",'Data Summary'!A55)</f>
        <v/>
      </c>
      <c r="B53" s="122"/>
      <c r="L53" s="122"/>
      <c r="V53" s="122"/>
      <c r="AF53" s="122"/>
      <c r="AP53" s="122"/>
      <c r="AZ53" s="122"/>
      <c r="BJ53" s="122"/>
      <c r="BT53" s="122"/>
      <c r="BU53" s="122"/>
      <c r="CD53" s="122"/>
      <c r="CN53" s="122"/>
      <c r="CX53" s="122"/>
      <c r="DH53" s="122"/>
      <c r="DR53" s="122"/>
      <c r="EB53" s="122"/>
      <c r="EL53" s="122"/>
      <c r="EV53" s="122"/>
      <c r="FF53" s="122"/>
      <c r="FP53" s="122"/>
      <c r="FZ53" s="122"/>
      <c r="GJ53" s="122"/>
      <c r="GT53" s="122"/>
      <c r="HD53" s="122"/>
      <c r="HN53" s="122"/>
      <c r="HX53" s="122"/>
      <c r="IH53" s="122"/>
      <c r="IR53" s="122"/>
    </row>
    <row xmlns:x14ac="http://schemas.microsoft.com/office/spreadsheetml/2009/9/ac" r="54" s="3" customFormat="true" x14ac:dyDescent="0.25">
      <c r="A54" s="383" t="str">
        <f ca="true">IF(ISBLANK('Data Summary'!A56),"",'Data Summary'!A56)</f>
        <v/>
      </c>
      <c r="B54" s="122"/>
      <c r="L54" s="122"/>
      <c r="V54" s="122"/>
      <c r="AF54" s="122"/>
      <c r="AP54" s="122"/>
      <c r="AZ54" s="122"/>
      <c r="BJ54" s="122"/>
      <c r="BT54" s="122"/>
      <c r="BU54" s="122"/>
      <c r="CD54" s="122"/>
      <c r="CN54" s="122"/>
      <c r="CX54" s="122"/>
      <c r="DH54" s="122"/>
      <c r="DR54" s="122"/>
      <c r="EB54" s="122"/>
      <c r="EL54" s="122"/>
      <c r="EV54" s="122"/>
      <c r="FF54" s="122"/>
      <c r="FP54" s="122"/>
      <c r="FZ54" s="122"/>
      <c r="GJ54" s="122"/>
      <c r="GT54" s="122"/>
      <c r="HD54" s="122"/>
      <c r="HN54" s="122"/>
      <c r="HX54" s="122"/>
      <c r="IH54" s="122"/>
      <c r="IR54" s="122"/>
    </row>
    <row xmlns:x14ac="http://schemas.microsoft.com/office/spreadsheetml/2009/9/ac" r="55" s="3" customFormat="true" x14ac:dyDescent="0.25">
      <c r="A55" s="383" t="str">
        <f ca="true">IF(ISBLANK('Data Summary'!A57),"",'Data Summary'!A57)</f>
        <v/>
      </c>
      <c r="B55" s="122"/>
      <c r="L55" s="122"/>
      <c r="V55" s="122"/>
      <c r="AF55" s="122"/>
      <c r="AP55" s="122"/>
      <c r="AZ55" s="122"/>
      <c r="BJ55" s="122"/>
      <c r="BT55" s="122"/>
      <c r="BU55" s="122"/>
      <c r="CD55" s="122"/>
      <c r="CN55" s="122"/>
      <c r="CX55" s="122"/>
      <c r="DH55" s="122"/>
      <c r="DR55" s="122"/>
      <c r="EB55" s="122"/>
      <c r="EL55" s="122"/>
      <c r="EV55" s="122"/>
      <c r="FF55" s="122"/>
      <c r="FP55" s="122"/>
      <c r="FZ55" s="122"/>
      <c r="GJ55" s="122"/>
      <c r="GT55" s="122"/>
      <c r="HD55" s="122"/>
      <c r="HN55" s="122"/>
      <c r="HX55" s="122"/>
      <c r="IH55" s="122"/>
      <c r="IR55" s="122"/>
    </row>
    <row xmlns:x14ac="http://schemas.microsoft.com/office/spreadsheetml/2009/9/ac" r="56" s="3" customFormat="true" x14ac:dyDescent="0.25">
      <c r="A56" s="383" t="str">
        <f ca="true">IF(ISBLANK('Data Summary'!A58),"",'Data Summary'!A58)</f>
        <v/>
      </c>
      <c r="B56" s="122"/>
      <c r="L56" s="122"/>
      <c r="V56" s="122"/>
      <c r="AF56" s="122"/>
      <c r="AP56" s="122"/>
      <c r="AZ56" s="122"/>
      <c r="BJ56" s="122"/>
      <c r="BT56" s="122"/>
      <c r="BU56" s="122"/>
      <c r="CD56" s="122"/>
      <c r="CN56" s="122"/>
      <c r="CX56" s="122"/>
      <c r="DH56" s="122"/>
      <c r="DR56" s="122"/>
      <c r="EB56" s="122"/>
      <c r="EL56" s="122"/>
      <c r="EV56" s="122"/>
      <c r="FF56" s="122"/>
      <c r="FP56" s="122"/>
      <c r="FZ56" s="122"/>
      <c r="GJ56" s="122"/>
      <c r="GT56" s="122"/>
      <c r="HD56" s="122"/>
      <c r="HN56" s="122"/>
      <c r="HX56" s="122"/>
      <c r="IH56" s="122"/>
      <c r="IR56" s="122"/>
    </row>
    <row xmlns:x14ac="http://schemas.microsoft.com/office/spreadsheetml/2009/9/ac" r="57" s="3" customFormat="true" x14ac:dyDescent="0.25">
      <c r="A57" s="383" t="str">
        <f ca="true">IF(ISBLANK('Data Summary'!A59),"",'Data Summary'!A59)</f>
        <v/>
      </c>
      <c r="B57" s="122"/>
      <c r="L57" s="122"/>
      <c r="V57" s="122"/>
      <c r="AF57" s="122"/>
      <c r="AP57" s="122"/>
      <c r="AZ57" s="122"/>
      <c r="BJ57" s="122"/>
      <c r="BT57" s="122"/>
      <c r="BU57" s="122"/>
      <c r="CD57" s="122"/>
      <c r="CN57" s="122"/>
      <c r="CX57" s="122"/>
      <c r="DH57" s="122"/>
      <c r="DR57" s="122"/>
      <c r="EB57" s="122"/>
      <c r="EL57" s="122"/>
      <c r="EV57" s="122"/>
      <c r="FF57" s="122"/>
      <c r="FP57" s="122"/>
      <c r="FZ57" s="122"/>
      <c r="GJ57" s="122"/>
      <c r="GT57" s="122"/>
      <c r="HD57" s="122"/>
      <c r="HN57" s="122"/>
      <c r="HX57" s="122"/>
      <c r="IH57" s="122"/>
      <c r="IR57" s="122"/>
    </row>
    <row xmlns:x14ac="http://schemas.microsoft.com/office/spreadsheetml/2009/9/ac" r="58" s="3" customFormat="true" x14ac:dyDescent="0.25">
      <c r="A58" s="383" t="str">
        <f ca="true">IF(ISBLANK('Data Summary'!A60),"",'Data Summary'!A60)</f>
        <v/>
      </c>
      <c r="B58" s="122"/>
      <c r="L58" s="122"/>
      <c r="V58" s="122"/>
      <c r="AF58" s="122"/>
      <c r="AP58" s="122"/>
      <c r="AZ58" s="122"/>
      <c r="BJ58" s="122"/>
      <c r="BT58" s="122"/>
      <c r="BU58" s="122"/>
      <c r="CD58" s="122"/>
      <c r="CN58" s="122"/>
      <c r="CX58" s="122"/>
      <c r="DH58" s="122"/>
      <c r="DR58" s="122"/>
      <c r="EB58" s="122"/>
      <c r="EL58" s="122"/>
      <c r="EV58" s="122"/>
      <c r="FF58" s="122"/>
      <c r="FP58" s="122"/>
      <c r="FZ58" s="122"/>
      <c r="GJ58" s="122"/>
      <c r="GT58" s="122"/>
      <c r="HD58" s="122"/>
      <c r="HN58" s="122"/>
      <c r="HX58" s="122"/>
      <c r="IH58" s="122"/>
      <c r="IR58" s="122"/>
    </row>
    <row xmlns:x14ac="http://schemas.microsoft.com/office/spreadsheetml/2009/9/ac" r="59" s="3" customFormat="true" x14ac:dyDescent="0.25">
      <c r="A59" s="383" t="str">
        <f ca="true">IF(ISBLANK('Data Summary'!A61),"",'Data Summary'!A61)</f>
        <v/>
      </c>
      <c r="B59" s="122"/>
      <c r="L59" s="122"/>
      <c r="V59" s="122"/>
      <c r="AF59" s="122"/>
      <c r="AP59" s="122"/>
      <c r="AZ59" s="122"/>
      <c r="BJ59" s="122"/>
      <c r="BT59" s="122"/>
      <c r="BU59" s="122"/>
      <c r="CD59" s="122"/>
      <c r="CN59" s="122"/>
      <c r="CX59" s="122"/>
      <c r="DH59" s="122"/>
      <c r="DR59" s="122"/>
      <c r="EB59" s="122"/>
      <c r="EL59" s="122"/>
      <c r="EV59" s="122"/>
      <c r="FF59" s="122"/>
      <c r="FP59" s="122"/>
      <c r="FZ59" s="122"/>
      <c r="GJ59" s="122"/>
      <c r="GT59" s="122"/>
      <c r="HD59" s="122"/>
      <c r="HN59" s="122"/>
      <c r="HX59" s="122"/>
      <c r="IH59" s="122"/>
      <c r="IR59" s="122"/>
    </row>
    <row xmlns:x14ac="http://schemas.microsoft.com/office/spreadsheetml/2009/9/ac" r="60" s="3" customFormat="true" x14ac:dyDescent="0.25">
      <c r="A60" s="383" t="str">
        <f ca="true">IF(ISBLANK('Data Summary'!A62),"",'Data Summary'!A62)</f>
        <v/>
      </c>
      <c r="B60" s="122"/>
      <c r="L60" s="122"/>
      <c r="V60" s="122"/>
      <c r="AF60" s="122"/>
      <c r="AP60" s="122"/>
      <c r="AZ60" s="122"/>
      <c r="BJ60" s="122"/>
      <c r="BT60" s="122"/>
      <c r="BU60" s="122"/>
      <c r="CD60" s="122"/>
      <c r="CN60" s="122"/>
      <c r="CX60" s="122"/>
      <c r="DH60" s="122"/>
      <c r="DR60" s="122"/>
      <c r="EB60" s="122"/>
      <c r="EL60" s="122"/>
      <c r="EV60" s="122"/>
      <c r="FF60" s="122"/>
      <c r="FP60" s="122"/>
      <c r="FZ60" s="122"/>
      <c r="GJ60" s="122"/>
      <c r="GT60" s="122"/>
      <c r="HD60" s="122"/>
      <c r="HN60" s="122"/>
      <c r="HX60" s="122"/>
      <c r="IH60" s="122"/>
      <c r="IR60" s="122"/>
    </row>
    <row xmlns:x14ac="http://schemas.microsoft.com/office/spreadsheetml/2009/9/ac" r="61" s="3" customFormat="true" x14ac:dyDescent="0.25">
      <c r="A61" s="383" t="str">
        <f ca="true">IF(ISBLANK('Data Summary'!A63),"",'Data Summary'!A63)</f>
        <v/>
      </c>
      <c r="B61" s="122"/>
      <c r="L61" s="122"/>
      <c r="V61" s="122"/>
      <c r="AF61" s="122"/>
      <c r="AP61" s="122"/>
      <c r="AZ61" s="122"/>
      <c r="BJ61" s="122"/>
      <c r="BT61" s="122"/>
      <c r="BU61" s="122"/>
      <c r="CD61" s="122"/>
      <c r="CN61" s="122"/>
      <c r="CX61" s="122"/>
      <c r="DH61" s="122"/>
      <c r="DR61" s="122"/>
      <c r="EB61" s="122"/>
      <c r="EL61" s="122"/>
      <c r="EV61" s="122"/>
      <c r="FF61" s="122"/>
      <c r="FP61" s="122"/>
      <c r="FZ61" s="122"/>
      <c r="GJ61" s="122"/>
      <c r="GT61" s="122"/>
      <c r="HD61" s="122"/>
      <c r="HN61" s="122"/>
      <c r="HX61" s="122"/>
      <c r="IH61" s="122"/>
      <c r="IR61" s="122"/>
    </row>
    <row xmlns:x14ac="http://schemas.microsoft.com/office/spreadsheetml/2009/9/ac" r="62" s="3" customFormat="true" x14ac:dyDescent="0.25">
      <c r="A62" s="383" t="str">
        <f ca="true">IF(ISBLANK('Data Summary'!A64),"",'Data Summary'!A64)</f>
        <v/>
      </c>
      <c r="B62" s="122"/>
      <c r="L62" s="122"/>
      <c r="V62" s="122"/>
      <c r="AF62" s="122"/>
      <c r="AP62" s="122"/>
      <c r="AZ62" s="122"/>
      <c r="BJ62" s="122"/>
      <c r="BT62" s="122"/>
      <c r="BU62" s="122"/>
      <c r="CD62" s="122"/>
      <c r="CN62" s="122"/>
      <c r="CX62" s="122"/>
      <c r="DH62" s="122"/>
      <c r="DR62" s="122"/>
      <c r="EB62" s="122"/>
      <c r="EL62" s="122"/>
      <c r="EV62" s="122"/>
      <c r="FF62" s="122"/>
      <c r="FP62" s="122"/>
      <c r="FZ62" s="122"/>
      <c r="GJ62" s="122"/>
      <c r="GT62" s="122"/>
      <c r="HD62" s="122"/>
      <c r="HN62" s="122"/>
      <c r="HX62" s="122"/>
      <c r="IH62" s="122"/>
      <c r="IR62" s="122"/>
    </row>
    <row xmlns:x14ac="http://schemas.microsoft.com/office/spreadsheetml/2009/9/ac" r="63" s="3" customFormat="true" x14ac:dyDescent="0.25">
      <c r="A63" s="383" t="str">
        <f ca="true">IF(ISBLANK('Data Summary'!A65),"",'Data Summary'!A65)</f>
        <v/>
      </c>
      <c r="B63" s="122"/>
      <c r="L63" s="122"/>
      <c r="V63" s="122"/>
      <c r="AF63" s="122"/>
      <c r="AP63" s="122"/>
      <c r="AZ63" s="122"/>
      <c r="BJ63" s="122"/>
      <c r="BT63" s="122"/>
      <c r="BU63" s="122"/>
      <c r="CD63" s="122"/>
      <c r="CN63" s="122"/>
      <c r="CX63" s="122"/>
      <c r="DH63" s="122"/>
      <c r="DR63" s="122"/>
      <c r="EB63" s="122"/>
      <c r="EL63" s="122"/>
      <c r="EV63" s="122"/>
      <c r="FF63" s="122"/>
      <c r="FP63" s="122"/>
      <c r="FZ63" s="122"/>
      <c r="GJ63" s="122"/>
      <c r="GT63" s="122"/>
      <c r="HD63" s="122"/>
      <c r="HN63" s="122"/>
      <c r="HX63" s="122"/>
      <c r="IH63" s="122"/>
      <c r="IR63" s="122"/>
    </row>
    <row xmlns:x14ac="http://schemas.microsoft.com/office/spreadsheetml/2009/9/ac" r="64" s="3" customFormat="true" x14ac:dyDescent="0.25">
      <c r="A64" s="383" t="str">
        <f ca="true">IF(ISBLANK('Data Summary'!A66),"",'Data Summary'!A66)</f>
        <v/>
      </c>
      <c r="B64" s="122"/>
      <c r="L64" s="122"/>
      <c r="V64" s="122"/>
      <c r="AF64" s="122"/>
      <c r="AP64" s="122"/>
      <c r="AZ64" s="122"/>
      <c r="BJ64" s="122"/>
      <c r="BT64" s="122"/>
      <c r="BU64" s="122"/>
      <c r="CD64" s="122"/>
      <c r="CN64" s="122"/>
      <c r="CX64" s="122"/>
      <c r="DH64" s="122"/>
      <c r="DR64" s="122"/>
      <c r="EB64" s="122"/>
      <c r="EL64" s="122"/>
      <c r="EV64" s="122"/>
      <c r="FF64" s="122"/>
      <c r="FP64" s="122"/>
      <c r="FZ64" s="122"/>
      <c r="GJ64" s="122"/>
      <c r="GT64" s="122"/>
      <c r="HD64" s="122"/>
      <c r="HN64" s="122"/>
      <c r="HX64" s="122"/>
      <c r="IH64" s="122"/>
      <c r="IR64" s="122"/>
    </row>
    <row xmlns:x14ac="http://schemas.microsoft.com/office/spreadsheetml/2009/9/ac" r="65" s="3" customFormat="true" x14ac:dyDescent="0.25">
      <c r="A65" s="383" t="str">
        <f ca="true">IF(ISBLANK('Data Summary'!A67),"",'Data Summary'!A67)</f>
        <v/>
      </c>
      <c r="B65" s="122"/>
      <c r="L65" s="122"/>
      <c r="V65" s="122"/>
      <c r="AF65" s="122"/>
      <c r="AP65" s="122"/>
      <c r="AZ65" s="122"/>
      <c r="BJ65" s="122"/>
      <c r="BT65" s="122"/>
      <c r="BU65" s="122"/>
      <c r="CD65" s="122"/>
      <c r="CN65" s="122"/>
      <c r="CX65" s="122"/>
      <c r="DH65" s="122"/>
      <c r="DR65" s="122"/>
      <c r="EB65" s="122"/>
      <c r="EL65" s="122"/>
      <c r="EV65" s="122"/>
      <c r="FF65" s="122"/>
      <c r="FP65" s="122"/>
      <c r="FZ65" s="122"/>
      <c r="GJ65" s="122"/>
      <c r="GT65" s="122"/>
      <c r="HD65" s="122"/>
      <c r="HN65" s="122"/>
      <c r="HX65" s="122"/>
      <c r="IH65" s="122"/>
      <c r="IR65" s="122"/>
    </row>
    <row xmlns:x14ac="http://schemas.microsoft.com/office/spreadsheetml/2009/9/ac" r="66" s="3" customFormat="true" x14ac:dyDescent="0.25">
      <c r="A66" s="383" t="str">
        <f ca="true">IF(ISBLANK('Data Summary'!A68),"",'Data Summary'!A68)</f>
        <v/>
      </c>
      <c r="B66" s="122"/>
      <c r="L66" s="122"/>
      <c r="V66" s="122"/>
      <c r="AF66" s="122"/>
      <c r="AP66" s="122"/>
      <c r="AZ66" s="122"/>
      <c r="BJ66" s="122"/>
      <c r="BT66" s="122"/>
      <c r="BU66" s="122"/>
      <c r="CD66" s="122"/>
      <c r="CN66" s="122"/>
      <c r="CX66" s="122"/>
      <c r="DH66" s="122"/>
      <c r="DR66" s="122"/>
      <c r="EB66" s="122"/>
      <c r="EL66" s="122"/>
      <c r="EV66" s="122"/>
      <c r="FF66" s="122"/>
      <c r="FP66" s="122"/>
      <c r="FZ66" s="122"/>
      <c r="GJ66" s="122"/>
      <c r="GT66" s="122"/>
      <c r="HD66" s="122"/>
      <c r="HN66" s="122"/>
      <c r="HX66" s="122"/>
      <c r="IH66" s="122"/>
      <c r="IR66" s="122"/>
    </row>
    <row xmlns:x14ac="http://schemas.microsoft.com/office/spreadsheetml/2009/9/ac" r="67" s="3" customFormat="true" x14ac:dyDescent="0.25">
      <c r="A67" s="383" t="str">
        <f ca="true">IF(ISBLANK('Data Summary'!A69),"",'Data Summary'!A69)</f>
        <v/>
      </c>
      <c r="B67" s="122"/>
      <c r="L67" s="122"/>
      <c r="V67" s="122"/>
      <c r="AF67" s="122"/>
      <c r="AP67" s="122"/>
      <c r="AZ67" s="122"/>
      <c r="BJ67" s="122"/>
      <c r="BT67" s="122"/>
      <c r="BU67" s="122"/>
      <c r="CD67" s="122"/>
      <c r="CN67" s="122"/>
      <c r="CX67" s="122"/>
      <c r="DH67" s="122"/>
      <c r="DR67" s="122"/>
      <c r="EB67" s="122"/>
      <c r="EL67" s="122"/>
      <c r="EV67" s="122"/>
      <c r="FF67" s="122"/>
      <c r="FP67" s="122"/>
      <c r="FZ67" s="122"/>
      <c r="GJ67" s="122"/>
      <c r="GT67" s="122"/>
      <c r="HD67" s="122"/>
      <c r="HN67" s="122"/>
      <c r="HX67" s="122"/>
      <c r="IH67" s="122"/>
      <c r="IR67" s="122"/>
    </row>
    <row xmlns:x14ac="http://schemas.microsoft.com/office/spreadsheetml/2009/9/ac" r="68" s="3" customFormat="true" x14ac:dyDescent="0.25">
      <c r="A68" s="383" t="str">
        <f ca="true">IF(ISBLANK('Data Summary'!A70),"",'Data Summary'!A70)</f>
        <v/>
      </c>
      <c r="B68" s="122"/>
      <c r="L68" s="122"/>
      <c r="V68" s="122"/>
      <c r="AF68" s="122"/>
      <c r="AP68" s="122"/>
      <c r="AZ68" s="122"/>
      <c r="BJ68" s="122"/>
      <c r="BT68" s="122"/>
      <c r="BU68" s="122"/>
      <c r="CD68" s="122"/>
      <c r="CN68" s="122"/>
      <c r="CX68" s="122"/>
      <c r="DH68" s="122"/>
      <c r="DR68" s="122"/>
      <c r="EB68" s="122"/>
      <c r="EL68" s="122"/>
      <c r="EV68" s="122"/>
      <c r="FF68" s="122"/>
      <c r="FP68" s="122"/>
      <c r="FZ68" s="122"/>
      <c r="GJ68" s="122"/>
      <c r="GT68" s="122"/>
      <c r="HD68" s="122"/>
      <c r="HN68" s="122"/>
      <c r="HX68" s="122"/>
      <c r="IH68" s="122"/>
      <c r="IR68" s="122"/>
    </row>
    <row xmlns:x14ac="http://schemas.microsoft.com/office/spreadsheetml/2009/9/ac" r="69" s="3" customFormat="true" x14ac:dyDescent="0.25">
      <c r="A69" s="383" t="str">
        <f ca="true">IF(ISBLANK('Data Summary'!A71),"",'Data Summary'!A71)</f>
        <v/>
      </c>
      <c r="B69" s="122"/>
      <c r="L69" s="122"/>
      <c r="V69" s="122"/>
      <c r="AF69" s="122"/>
      <c r="AP69" s="122"/>
      <c r="AZ69" s="122"/>
      <c r="BJ69" s="122"/>
      <c r="BT69" s="122"/>
      <c r="BU69" s="122"/>
      <c r="CD69" s="122"/>
      <c r="CN69" s="122"/>
      <c r="CX69" s="122"/>
      <c r="DH69" s="122"/>
      <c r="DR69" s="122"/>
      <c r="EB69" s="122"/>
      <c r="EL69" s="122"/>
      <c r="EV69" s="122"/>
      <c r="FF69" s="122"/>
      <c r="FP69" s="122"/>
      <c r="FZ69" s="122"/>
      <c r="GJ69" s="122"/>
      <c r="GT69" s="122"/>
      <c r="HD69" s="122"/>
      <c r="HN69" s="122"/>
      <c r="HX69" s="122"/>
      <c r="IH69" s="122"/>
      <c r="IR69" s="122"/>
    </row>
    <row xmlns:x14ac="http://schemas.microsoft.com/office/spreadsheetml/2009/9/ac" r="70" s="3" customFormat="true" x14ac:dyDescent="0.25">
      <c r="A70" s="383" t="str">
        <f ca="true">IF(ISBLANK('Data Summary'!A72),"",'Data Summary'!A72)</f>
        <v/>
      </c>
      <c r="B70" s="122"/>
      <c r="L70" s="122"/>
      <c r="V70" s="122"/>
      <c r="AF70" s="122"/>
      <c r="AP70" s="122"/>
      <c r="AZ70" s="122"/>
      <c r="BJ70" s="122"/>
      <c r="BT70" s="122"/>
      <c r="BU70" s="122"/>
      <c r="CD70" s="122"/>
      <c r="CN70" s="122"/>
      <c r="CX70" s="122"/>
      <c r="DH70" s="122"/>
      <c r="DR70" s="122"/>
      <c r="EB70" s="122"/>
      <c r="EL70" s="122"/>
      <c r="EV70" s="122"/>
      <c r="FF70" s="122"/>
      <c r="FP70" s="122"/>
      <c r="FZ70" s="122"/>
      <c r="GJ70" s="122"/>
      <c r="GT70" s="122"/>
      <c r="HD70" s="122"/>
      <c r="HN70" s="122"/>
      <c r="HX70" s="122"/>
      <c r="IH70" s="122"/>
      <c r="IR70" s="122"/>
    </row>
    <row xmlns:x14ac="http://schemas.microsoft.com/office/spreadsheetml/2009/9/ac" r="71" s="3" customFormat="true" x14ac:dyDescent="0.25">
      <c r="A71" s="383" t="str">
        <f ca="true">IF(ISBLANK('Data Summary'!A73),"",'Data Summary'!A73)</f>
        <v/>
      </c>
      <c r="B71" s="122"/>
      <c r="L71" s="122"/>
      <c r="V71" s="122"/>
      <c r="AF71" s="122"/>
      <c r="AP71" s="122"/>
      <c r="AZ71" s="122"/>
      <c r="BJ71" s="122"/>
      <c r="BT71" s="122"/>
      <c r="BU71" s="122"/>
      <c r="CD71" s="122"/>
      <c r="CN71" s="122"/>
      <c r="CX71" s="122"/>
      <c r="DH71" s="122"/>
      <c r="DR71" s="122"/>
      <c r="EB71" s="122"/>
      <c r="EL71" s="122"/>
      <c r="EV71" s="122"/>
      <c r="FF71" s="122"/>
      <c r="FP71" s="122"/>
      <c r="FZ71" s="122"/>
      <c r="GJ71" s="122"/>
      <c r="GT71" s="122"/>
      <c r="HD71" s="122"/>
      <c r="HN71" s="122"/>
      <c r="HX71" s="122"/>
      <c r="IH71" s="122"/>
      <c r="IR71" s="122"/>
    </row>
    <row xmlns:x14ac="http://schemas.microsoft.com/office/spreadsheetml/2009/9/ac" r="72" s="3" customFormat="true" x14ac:dyDescent="0.25">
      <c r="A72" s="383" t="str">
        <f ca="true">IF(ISBLANK('Data Summary'!A74),"",'Data Summary'!A74)</f>
        <v/>
      </c>
      <c r="B72" s="122"/>
      <c r="L72" s="122"/>
      <c r="V72" s="122"/>
      <c r="AF72" s="122"/>
      <c r="AP72" s="122"/>
      <c r="AZ72" s="122"/>
      <c r="BJ72" s="122"/>
      <c r="BT72" s="122"/>
      <c r="BU72" s="122"/>
      <c r="CD72" s="122"/>
      <c r="CN72" s="122"/>
      <c r="CX72" s="122"/>
      <c r="DH72" s="122"/>
      <c r="DR72" s="122"/>
      <c r="EB72" s="122"/>
      <c r="EL72" s="122"/>
      <c r="EV72" s="122"/>
      <c r="FF72" s="122"/>
      <c r="FP72" s="122"/>
      <c r="FZ72" s="122"/>
      <c r="GJ72" s="122"/>
      <c r="GT72" s="122"/>
      <c r="HD72" s="122"/>
      <c r="HN72" s="122"/>
      <c r="HX72" s="122"/>
      <c r="IH72" s="122"/>
      <c r="IR72" s="122"/>
    </row>
    <row xmlns:x14ac="http://schemas.microsoft.com/office/spreadsheetml/2009/9/ac" r="73" s="3" customFormat="true" x14ac:dyDescent="0.25">
      <c r="A73" s="383" t="str">
        <f ca="true">IF(ISBLANK('Data Summary'!A75),"",'Data Summary'!A75)</f>
        <v/>
      </c>
      <c r="B73" s="122"/>
      <c r="L73" s="122"/>
      <c r="V73" s="122"/>
      <c r="AF73" s="122"/>
      <c r="AP73" s="122"/>
      <c r="AZ73" s="122"/>
      <c r="BJ73" s="122"/>
      <c r="BT73" s="122"/>
      <c r="BU73" s="122"/>
      <c r="CD73" s="122"/>
      <c r="CN73" s="122"/>
      <c r="CX73" s="122"/>
      <c r="DH73" s="122"/>
      <c r="DR73" s="122"/>
      <c r="EB73" s="122"/>
      <c r="EL73" s="122"/>
      <c r="EV73" s="122"/>
      <c r="FF73" s="122"/>
      <c r="FP73" s="122"/>
      <c r="FZ73" s="122"/>
      <c r="GJ73" s="122"/>
      <c r="GT73" s="122"/>
      <c r="HD73" s="122"/>
      <c r="HN73" s="122"/>
      <c r="HX73" s="122"/>
      <c r="IH73" s="122"/>
      <c r="IR73" s="122"/>
    </row>
    <row xmlns:x14ac="http://schemas.microsoft.com/office/spreadsheetml/2009/9/ac" r="74" s="3" customFormat="true" x14ac:dyDescent="0.25">
      <c r="A74" s="383" t="str">
        <f ca="true">IF(ISBLANK('Data Summary'!A76),"",'Data Summary'!A76)</f>
        <v/>
      </c>
      <c r="B74" s="122"/>
      <c r="L74" s="122"/>
      <c r="V74" s="122"/>
      <c r="AF74" s="122"/>
      <c r="AP74" s="122"/>
      <c r="AZ74" s="122"/>
      <c r="BJ74" s="122"/>
      <c r="BT74" s="122"/>
      <c r="BU74" s="122"/>
      <c r="CD74" s="122"/>
      <c r="CN74" s="122"/>
      <c r="CX74" s="122"/>
      <c r="DH74" s="122"/>
      <c r="DR74" s="122"/>
      <c r="EB74" s="122"/>
      <c r="EL74" s="122"/>
      <c r="EV74" s="122"/>
      <c r="FF74" s="122"/>
      <c r="FP74" s="122"/>
      <c r="FZ74" s="122"/>
      <c r="GJ74" s="122"/>
      <c r="GT74" s="122"/>
      <c r="HD74" s="122"/>
      <c r="HN74" s="122"/>
      <c r="HX74" s="122"/>
      <c r="IH74" s="122"/>
      <c r="IR74" s="122"/>
    </row>
    <row xmlns:x14ac="http://schemas.microsoft.com/office/spreadsheetml/2009/9/ac" r="75" s="3" customFormat="true" x14ac:dyDescent="0.25">
      <c r="A75" s="383" t="str">
        <f ca="true">IF(ISBLANK('Data Summary'!A77),"",'Data Summary'!A77)</f>
        <v/>
      </c>
      <c r="B75" s="122"/>
      <c r="L75" s="122"/>
      <c r="V75" s="122"/>
      <c r="AF75" s="122"/>
      <c r="AP75" s="122"/>
      <c r="AZ75" s="122"/>
      <c r="BJ75" s="122"/>
      <c r="BT75" s="122"/>
      <c r="BU75" s="122"/>
      <c r="CD75" s="122"/>
      <c r="CN75" s="122"/>
      <c r="CX75" s="122"/>
      <c r="DH75" s="122"/>
      <c r="DR75" s="122"/>
      <c r="EB75" s="122"/>
      <c r="EL75" s="122"/>
      <c r="EV75" s="122"/>
      <c r="FF75" s="122"/>
      <c r="FP75" s="122"/>
      <c r="FZ75" s="122"/>
      <c r="GJ75" s="122"/>
      <c r="GT75" s="122"/>
      <c r="HD75" s="122"/>
      <c r="HN75" s="122"/>
      <c r="HX75" s="122"/>
      <c r="IH75" s="122"/>
      <c r="IR75" s="122"/>
    </row>
    <row xmlns:x14ac="http://schemas.microsoft.com/office/spreadsheetml/2009/9/ac" r="76" s="3" customFormat="true" x14ac:dyDescent="0.25">
      <c r="A76" s="383" t="str">
        <f ca="true">IF(ISBLANK('Data Summary'!A78),"",'Data Summary'!A78)</f>
        <v/>
      </c>
      <c r="B76" s="122"/>
      <c r="L76" s="122"/>
      <c r="V76" s="122"/>
      <c r="AF76" s="122"/>
      <c r="AP76" s="122"/>
      <c r="AZ76" s="122"/>
      <c r="BJ76" s="122"/>
      <c r="BT76" s="122"/>
      <c r="BU76" s="122"/>
      <c r="CD76" s="122"/>
      <c r="CN76" s="122"/>
      <c r="CX76" s="122"/>
      <c r="DH76" s="122"/>
      <c r="DR76" s="122"/>
      <c r="EB76" s="122"/>
      <c r="EL76" s="122"/>
      <c r="EV76" s="122"/>
      <c r="FF76" s="122"/>
      <c r="FP76" s="122"/>
      <c r="FZ76" s="122"/>
      <c r="GJ76" s="122"/>
      <c r="GT76" s="122"/>
      <c r="HD76" s="122"/>
      <c r="HN76" s="122"/>
      <c r="HX76" s="122"/>
      <c r="IH76" s="122"/>
      <c r="IR76" s="122"/>
    </row>
    <row xmlns:x14ac="http://schemas.microsoft.com/office/spreadsheetml/2009/9/ac" r="77" s="3" customFormat="true" x14ac:dyDescent="0.25">
      <c r="A77" s="383" t="str">
        <f ca="true">IF(ISBLANK('Data Summary'!A79),"",'Data Summary'!A79)</f>
        <v/>
      </c>
      <c r="B77" s="122"/>
      <c r="L77" s="122"/>
      <c r="V77" s="122"/>
      <c r="AF77" s="122"/>
      <c r="AP77" s="122"/>
      <c r="AZ77" s="122"/>
      <c r="BJ77" s="122"/>
      <c r="BT77" s="122"/>
      <c r="BU77" s="122"/>
      <c r="CD77" s="122"/>
      <c r="CN77" s="122"/>
      <c r="CX77" s="122"/>
      <c r="DH77" s="122"/>
      <c r="DR77" s="122"/>
      <c r="EB77" s="122"/>
      <c r="EL77" s="122"/>
      <c r="EV77" s="122"/>
      <c r="FF77" s="122"/>
      <c r="FP77" s="122"/>
      <c r="FZ77" s="122"/>
      <c r="GJ77" s="122"/>
      <c r="GT77" s="122"/>
      <c r="HD77" s="122"/>
      <c r="HN77" s="122"/>
      <c r="HX77" s="122"/>
      <c r="IH77" s="122"/>
      <c r="IR77" s="122"/>
    </row>
    <row xmlns:x14ac="http://schemas.microsoft.com/office/spreadsheetml/2009/9/ac" r="78" s="3" customFormat="true" x14ac:dyDescent="0.25">
      <c r="A78" s="383" t="str">
        <f ca="true">IF(ISBLANK('Data Summary'!A80),"",'Data Summary'!A80)</f>
        <v/>
      </c>
      <c r="B78" s="122"/>
      <c r="L78" s="122"/>
      <c r="V78" s="122"/>
      <c r="AF78" s="122"/>
      <c r="AP78" s="122"/>
      <c r="AZ78" s="122"/>
      <c r="BJ78" s="122"/>
      <c r="BT78" s="122"/>
      <c r="BU78" s="122"/>
      <c r="CD78" s="122"/>
      <c r="CN78" s="122"/>
      <c r="CX78" s="122"/>
      <c r="DH78" s="122"/>
      <c r="DR78" s="122"/>
      <c r="EB78" s="122"/>
      <c r="EL78" s="122"/>
      <c r="EV78" s="122"/>
      <c r="FF78" s="122"/>
      <c r="FP78" s="122"/>
      <c r="FZ78" s="122"/>
      <c r="GJ78" s="122"/>
      <c r="GT78" s="122"/>
      <c r="HD78" s="122"/>
      <c r="HN78" s="122"/>
      <c r="HX78" s="122"/>
      <c r="IH78" s="122"/>
      <c r="IR78" s="122"/>
    </row>
    <row xmlns:x14ac="http://schemas.microsoft.com/office/spreadsheetml/2009/9/ac" r="79" s="3" customFormat="true" x14ac:dyDescent="0.25">
      <c r="A79" s="383" t="str">
        <f ca="true">IF(ISBLANK('Data Summary'!A81),"",'Data Summary'!A81)</f>
        <v/>
      </c>
      <c r="B79" s="122"/>
      <c r="L79" s="122"/>
      <c r="V79" s="122"/>
      <c r="AF79" s="122"/>
      <c r="AP79" s="122"/>
      <c r="AZ79" s="122"/>
      <c r="BJ79" s="122"/>
      <c r="BT79" s="122"/>
      <c r="BU79" s="122"/>
      <c r="CD79" s="122"/>
      <c r="CN79" s="122"/>
      <c r="CX79" s="122"/>
      <c r="DH79" s="122"/>
      <c r="DR79" s="122"/>
      <c r="EB79" s="122"/>
      <c r="EL79" s="122"/>
      <c r="EV79" s="122"/>
      <c r="FF79" s="122"/>
      <c r="FP79" s="122"/>
      <c r="FZ79" s="122"/>
      <c r="GJ79" s="122"/>
      <c r="GT79" s="122"/>
      <c r="HD79" s="122"/>
      <c r="HN79" s="122"/>
      <c r="HX79" s="122"/>
      <c r="IH79" s="122"/>
      <c r="IR79" s="122"/>
    </row>
    <row xmlns:x14ac="http://schemas.microsoft.com/office/spreadsheetml/2009/9/ac" r="80" s="3" customFormat="true" x14ac:dyDescent="0.25">
      <c r="A80" s="383" t="str">
        <f ca="true">IF(ISBLANK('Data Summary'!A82),"",'Data Summary'!A82)</f>
        <v/>
      </c>
      <c r="B80" s="122"/>
      <c r="L80" s="122"/>
      <c r="V80" s="122"/>
      <c r="AF80" s="122"/>
      <c r="AP80" s="122"/>
      <c r="AZ80" s="122"/>
      <c r="BJ80" s="122"/>
      <c r="BT80" s="122"/>
      <c r="BU80" s="122"/>
      <c r="CD80" s="122"/>
      <c r="CN80" s="122"/>
      <c r="CX80" s="122"/>
      <c r="DH80" s="122"/>
      <c r="DR80" s="122"/>
      <c r="EB80" s="122"/>
      <c r="EL80" s="122"/>
      <c r="EV80" s="122"/>
      <c r="FF80" s="122"/>
      <c r="FP80" s="122"/>
      <c r="FZ80" s="122"/>
      <c r="GJ80" s="122"/>
      <c r="GT80" s="122"/>
      <c r="HD80" s="122"/>
      <c r="HN80" s="122"/>
      <c r="HX80" s="122"/>
      <c r="IH80" s="122"/>
      <c r="IR80" s="122"/>
    </row>
    <row xmlns:x14ac="http://schemas.microsoft.com/office/spreadsheetml/2009/9/ac" r="81" s="3" customFormat="true" x14ac:dyDescent="0.25">
      <c r="A81" s="383" t="str">
        <f ca="true">IF(ISBLANK('Data Summary'!A83),"",'Data Summary'!A83)</f>
        <v/>
      </c>
      <c r="B81" s="122"/>
      <c r="L81" s="122"/>
      <c r="V81" s="122"/>
      <c r="AF81" s="122"/>
      <c r="AP81" s="122"/>
      <c r="AZ81" s="122"/>
      <c r="BJ81" s="122"/>
      <c r="BT81" s="122"/>
      <c r="BU81" s="122"/>
      <c r="CD81" s="122"/>
      <c r="CN81" s="122"/>
      <c r="CX81" s="122"/>
      <c r="DH81" s="122"/>
      <c r="DR81" s="122"/>
      <c r="EB81" s="122"/>
      <c r="EL81" s="122"/>
      <c r="EV81" s="122"/>
      <c r="FF81" s="122"/>
      <c r="FP81" s="122"/>
      <c r="FZ81" s="122"/>
      <c r="GJ81" s="122"/>
      <c r="GT81" s="122"/>
      <c r="HD81" s="122"/>
      <c r="HN81" s="122"/>
      <c r="HX81" s="122"/>
      <c r="IH81" s="122"/>
      <c r="IR81" s="122"/>
    </row>
    <row xmlns:x14ac="http://schemas.microsoft.com/office/spreadsheetml/2009/9/ac" r="82" s="3" customFormat="true" x14ac:dyDescent="0.25">
      <c r="A82" s="383" t="str">
        <f ca="true">IF(ISBLANK('Data Summary'!A84),"",'Data Summary'!A84)</f>
        <v/>
      </c>
      <c r="B82" s="122"/>
      <c r="L82" s="122"/>
      <c r="V82" s="122"/>
      <c r="AF82" s="122"/>
      <c r="AP82" s="122"/>
      <c r="AZ82" s="122"/>
      <c r="BJ82" s="122"/>
      <c r="BT82" s="122"/>
      <c r="BU82" s="122"/>
      <c r="CD82" s="122"/>
      <c r="CN82" s="122"/>
      <c r="CX82" s="122"/>
      <c r="DH82" s="122"/>
      <c r="DR82" s="122"/>
      <c r="EB82" s="122"/>
      <c r="EL82" s="122"/>
      <c r="EV82" s="122"/>
      <c r="FF82" s="122"/>
      <c r="FP82" s="122"/>
      <c r="FZ82" s="122"/>
      <c r="GJ82" s="122"/>
      <c r="GT82" s="122"/>
      <c r="HD82" s="122"/>
      <c r="HN82" s="122"/>
      <c r="HX82" s="122"/>
      <c r="IH82" s="122"/>
      <c r="IR82" s="122"/>
    </row>
    <row xmlns:x14ac="http://schemas.microsoft.com/office/spreadsheetml/2009/9/ac" r="83" s="3" customFormat="true" x14ac:dyDescent="0.25">
      <c r="A83" s="383" t="str">
        <f ca="true">IF(ISBLANK('Data Summary'!A85),"",'Data Summary'!A85)</f>
        <v/>
      </c>
      <c r="B83" s="122"/>
      <c r="L83" s="122"/>
      <c r="V83" s="122"/>
      <c r="AF83" s="122"/>
      <c r="AP83" s="122"/>
      <c r="AZ83" s="122"/>
      <c r="BJ83" s="122"/>
      <c r="BT83" s="122"/>
      <c r="BU83" s="122"/>
      <c r="CD83" s="122"/>
      <c r="CN83" s="122"/>
      <c r="CX83" s="122"/>
      <c r="DH83" s="122"/>
      <c r="DR83" s="122"/>
      <c r="EB83" s="122"/>
      <c r="EL83" s="122"/>
      <c r="EV83" s="122"/>
      <c r="FF83" s="122"/>
      <c r="FP83" s="122"/>
      <c r="FZ83" s="122"/>
      <c r="GJ83" s="122"/>
      <c r="GT83" s="122"/>
      <c r="HD83" s="122"/>
      <c r="HN83" s="122"/>
      <c r="HX83" s="122"/>
      <c r="IH83" s="122"/>
      <c r="IR83" s="122"/>
    </row>
    <row xmlns:x14ac="http://schemas.microsoft.com/office/spreadsheetml/2009/9/ac" r="84" s="3" customFormat="true" x14ac:dyDescent="0.25">
      <c r="A84" s="383" t="str">
        <f ca="true">IF(ISBLANK('Data Summary'!A86),"",'Data Summary'!A86)</f>
        <v/>
      </c>
      <c r="B84" s="122"/>
      <c r="L84" s="122"/>
      <c r="V84" s="122"/>
      <c r="AF84" s="122"/>
      <c r="AP84" s="122"/>
      <c r="AZ84" s="122"/>
      <c r="BJ84" s="122"/>
      <c r="BT84" s="122"/>
      <c r="BU84" s="122"/>
      <c r="CD84" s="122"/>
      <c r="CN84" s="122"/>
      <c r="CX84" s="122"/>
      <c r="DH84" s="122"/>
      <c r="DR84" s="122"/>
      <c r="EB84" s="122"/>
      <c r="EL84" s="122"/>
      <c r="EV84" s="122"/>
      <c r="FF84" s="122"/>
      <c r="FP84" s="122"/>
      <c r="FZ84" s="122"/>
      <c r="GJ84" s="122"/>
      <c r="GT84" s="122"/>
      <c r="HD84" s="122"/>
      <c r="HN84" s="122"/>
      <c r="HX84" s="122"/>
      <c r="IH84" s="122"/>
      <c r="IR84" s="122"/>
    </row>
    <row xmlns:x14ac="http://schemas.microsoft.com/office/spreadsheetml/2009/9/ac" r="85" s="3" customFormat="true" x14ac:dyDescent="0.25">
      <c r="A85" s="383" t="str">
        <f ca="true">IF(ISBLANK('Data Summary'!A87),"",'Data Summary'!A87)</f>
        <v/>
      </c>
      <c r="B85" s="122"/>
      <c r="L85" s="122"/>
      <c r="V85" s="122"/>
      <c r="AF85" s="122"/>
      <c r="AP85" s="122"/>
      <c r="AZ85" s="122"/>
      <c r="BJ85" s="122"/>
      <c r="BT85" s="122"/>
      <c r="BU85" s="122"/>
      <c r="CD85" s="122"/>
      <c r="CN85" s="122"/>
      <c r="CX85" s="122"/>
      <c r="DH85" s="122"/>
      <c r="DR85" s="122"/>
      <c r="EB85" s="122"/>
      <c r="EL85" s="122"/>
      <c r="EV85" s="122"/>
      <c r="FF85" s="122"/>
      <c r="FP85" s="122"/>
      <c r="FZ85" s="122"/>
      <c r="GJ85" s="122"/>
      <c r="GT85" s="122"/>
      <c r="HD85" s="122"/>
      <c r="HN85" s="122"/>
      <c r="HX85" s="122"/>
      <c r="IH85" s="122"/>
      <c r="IR85" s="122"/>
    </row>
    <row xmlns:x14ac="http://schemas.microsoft.com/office/spreadsheetml/2009/9/ac" r="86" s="3" customFormat="true" x14ac:dyDescent="0.25">
      <c r="A86" s="383" t="str">
        <f ca="true">IF(ISBLANK('Data Summary'!A88),"",'Data Summary'!A88)</f>
        <v/>
      </c>
      <c r="B86" s="122"/>
      <c r="L86" s="122"/>
      <c r="V86" s="122"/>
      <c r="AF86" s="122"/>
      <c r="AP86" s="122"/>
      <c r="AZ86" s="122"/>
      <c r="BJ86" s="122"/>
      <c r="BT86" s="122"/>
      <c r="BU86" s="122"/>
      <c r="CD86" s="122"/>
      <c r="CN86" s="122"/>
      <c r="CX86" s="122"/>
      <c r="DH86" s="122"/>
      <c r="DR86" s="122"/>
      <c r="EB86" s="122"/>
      <c r="EL86" s="122"/>
      <c r="EV86" s="122"/>
      <c r="FF86" s="122"/>
      <c r="FP86" s="122"/>
      <c r="FZ86" s="122"/>
      <c r="GJ86" s="122"/>
      <c r="GT86" s="122"/>
      <c r="HD86" s="122"/>
      <c r="HN86" s="122"/>
      <c r="HX86" s="122"/>
      <c r="IH86" s="122"/>
      <c r="IR86" s="122"/>
    </row>
    <row xmlns:x14ac="http://schemas.microsoft.com/office/spreadsheetml/2009/9/ac" r="87" s="3" customFormat="true" x14ac:dyDescent="0.25">
      <c r="A87" s="383" t="str">
        <f ca="true">IF(ISBLANK('Data Summary'!A89),"",'Data Summary'!A89)</f>
        <v/>
      </c>
      <c r="B87" s="122"/>
      <c r="L87" s="122"/>
      <c r="V87" s="122"/>
      <c r="AF87" s="122"/>
      <c r="AP87" s="122"/>
      <c r="AZ87" s="122"/>
      <c r="BJ87" s="122"/>
      <c r="BT87" s="122"/>
      <c r="BU87" s="122"/>
      <c r="CD87" s="122"/>
      <c r="CN87" s="122"/>
      <c r="CX87" s="122"/>
      <c r="DH87" s="122"/>
      <c r="DR87" s="122"/>
      <c r="EB87" s="122"/>
      <c r="EL87" s="122"/>
      <c r="EV87" s="122"/>
      <c r="FF87" s="122"/>
      <c r="FP87" s="122"/>
      <c r="FZ87" s="122"/>
      <c r="GJ87" s="122"/>
      <c r="GT87" s="122"/>
      <c r="HD87" s="122"/>
      <c r="HN87" s="122"/>
      <c r="HX87" s="122"/>
      <c r="IH87" s="122"/>
      <c r="IR87" s="122"/>
    </row>
    <row xmlns:x14ac="http://schemas.microsoft.com/office/spreadsheetml/2009/9/ac" r="88" s="3" customFormat="true" x14ac:dyDescent="0.25">
      <c r="A88" s="383" t="str">
        <f ca="true">IF(ISBLANK('Data Summary'!A90),"",'Data Summary'!A90)</f>
        <v/>
      </c>
      <c r="B88" s="122"/>
      <c r="L88" s="122"/>
      <c r="V88" s="122"/>
      <c r="AF88" s="122"/>
      <c r="AP88" s="122"/>
      <c r="AZ88" s="122"/>
      <c r="BJ88" s="122"/>
      <c r="BT88" s="122"/>
      <c r="BU88" s="122"/>
      <c r="CD88" s="122"/>
      <c r="CN88" s="122"/>
      <c r="CX88" s="122"/>
      <c r="DH88" s="122"/>
      <c r="DR88" s="122"/>
      <c r="EB88" s="122"/>
      <c r="EL88" s="122"/>
      <c r="EV88" s="122"/>
      <c r="FF88" s="122"/>
      <c r="FP88" s="122"/>
      <c r="FZ88" s="122"/>
      <c r="GJ88" s="122"/>
      <c r="GT88" s="122"/>
      <c r="HD88" s="122"/>
      <c r="HN88" s="122"/>
      <c r="HX88" s="122"/>
      <c r="IH88" s="122"/>
      <c r="IR88" s="122"/>
    </row>
    <row xmlns:x14ac="http://schemas.microsoft.com/office/spreadsheetml/2009/9/ac" r="89" s="3" customFormat="true" x14ac:dyDescent="0.25">
      <c r="A89" s="383" t="str">
        <f ca="true">IF(ISBLANK('Data Summary'!A91),"",'Data Summary'!A91)</f>
        <v/>
      </c>
      <c r="B89" s="122"/>
      <c r="L89" s="122"/>
      <c r="V89" s="122"/>
      <c r="AF89" s="122"/>
      <c r="AP89" s="122"/>
      <c r="AZ89" s="122"/>
      <c r="BJ89" s="122"/>
      <c r="BT89" s="122"/>
      <c r="BU89" s="122"/>
      <c r="CD89" s="122"/>
      <c r="CN89" s="122"/>
      <c r="CX89" s="122"/>
      <c r="DH89" s="122"/>
      <c r="DR89" s="122"/>
      <c r="EB89" s="122"/>
      <c r="EL89" s="122"/>
      <c r="EV89" s="122"/>
      <c r="FF89" s="122"/>
      <c r="FP89" s="122"/>
      <c r="FZ89" s="122"/>
      <c r="GJ89" s="122"/>
      <c r="GT89" s="122"/>
      <c r="HD89" s="122"/>
      <c r="HN89" s="122"/>
      <c r="HX89" s="122"/>
      <c r="IH89" s="122"/>
      <c r="IR89" s="122"/>
    </row>
    <row xmlns:x14ac="http://schemas.microsoft.com/office/spreadsheetml/2009/9/ac" r="90" s="3" customFormat="true" x14ac:dyDescent="0.25">
      <c r="A90" s="383" t="str">
        <f ca="true">IF(ISBLANK('Data Summary'!A92),"",'Data Summary'!A92)</f>
        <v/>
      </c>
      <c r="B90" s="122"/>
      <c r="L90" s="122"/>
      <c r="V90" s="122"/>
      <c r="AF90" s="122"/>
      <c r="AP90" s="122"/>
      <c r="AZ90" s="122"/>
      <c r="BJ90" s="122"/>
      <c r="BT90" s="122"/>
      <c r="BU90" s="122"/>
      <c r="CD90" s="122"/>
      <c r="CN90" s="122"/>
      <c r="CX90" s="122"/>
      <c r="DH90" s="122"/>
      <c r="DR90" s="122"/>
      <c r="EB90" s="122"/>
      <c r="EL90" s="122"/>
      <c r="EV90" s="122"/>
      <c r="FF90" s="122"/>
      <c r="FP90" s="122"/>
      <c r="FZ90" s="122"/>
      <c r="GJ90" s="122"/>
      <c r="GT90" s="122"/>
      <c r="HD90" s="122"/>
      <c r="HN90" s="122"/>
      <c r="HX90" s="122"/>
      <c r="IH90" s="122"/>
      <c r="IR90" s="122"/>
    </row>
    <row xmlns:x14ac="http://schemas.microsoft.com/office/spreadsheetml/2009/9/ac" r="91" s="3" customFormat="true" x14ac:dyDescent="0.25">
      <c r="A91" s="383" t="str">
        <f ca="true">IF(ISBLANK('Data Summary'!A93),"",'Data Summary'!A93)</f>
        <v/>
      </c>
      <c r="B91" s="122"/>
      <c r="L91" s="122"/>
      <c r="V91" s="122"/>
      <c r="AF91" s="122"/>
      <c r="AP91" s="122"/>
      <c r="AZ91" s="122"/>
      <c r="BJ91" s="122"/>
      <c r="BT91" s="122"/>
      <c r="BU91" s="122"/>
      <c r="CD91" s="122"/>
      <c r="CN91" s="122"/>
      <c r="CX91" s="122"/>
      <c r="DH91" s="122"/>
      <c r="DR91" s="122"/>
      <c r="EB91" s="122"/>
      <c r="EL91" s="122"/>
      <c r="EV91" s="122"/>
      <c r="FF91" s="122"/>
      <c r="FP91" s="122"/>
      <c r="FZ91" s="122"/>
      <c r="GJ91" s="122"/>
      <c r="GT91" s="122"/>
      <c r="HD91" s="122"/>
      <c r="HN91" s="122"/>
      <c r="HX91" s="122"/>
      <c r="IH91" s="122"/>
      <c r="IR91" s="122"/>
    </row>
    <row xmlns:x14ac="http://schemas.microsoft.com/office/spreadsheetml/2009/9/ac" r="92" s="3" customFormat="true" x14ac:dyDescent="0.25">
      <c r="A92" s="383" t="str">
        <f ca="true">IF(ISBLANK('Data Summary'!A94),"",'Data Summary'!A94)</f>
        <v/>
      </c>
      <c r="B92" s="122"/>
      <c r="L92" s="122"/>
      <c r="V92" s="122"/>
      <c r="AF92" s="122"/>
      <c r="AP92" s="122"/>
      <c r="AZ92" s="122"/>
      <c r="BJ92" s="122"/>
      <c r="BT92" s="122"/>
      <c r="BU92" s="122"/>
      <c r="CD92" s="122"/>
      <c r="CN92" s="122"/>
      <c r="CX92" s="122"/>
      <c r="DH92" s="122"/>
      <c r="DR92" s="122"/>
      <c r="EB92" s="122"/>
      <c r="EL92" s="122"/>
      <c r="EV92" s="122"/>
      <c r="FF92" s="122"/>
      <c r="FP92" s="122"/>
      <c r="FZ92" s="122"/>
      <c r="GJ92" s="122"/>
      <c r="GT92" s="122"/>
      <c r="HD92" s="122"/>
      <c r="HN92" s="122"/>
      <c r="HX92" s="122"/>
      <c r="IH92" s="122"/>
      <c r="IR92" s="122"/>
    </row>
    <row xmlns:x14ac="http://schemas.microsoft.com/office/spreadsheetml/2009/9/ac" r="93" s="3" customFormat="true" x14ac:dyDescent="0.25">
      <c r="A93" s="383" t="str">
        <f ca="true">IF(ISBLANK('Data Summary'!A95),"",'Data Summary'!A95)</f>
        <v/>
      </c>
      <c r="B93" s="122"/>
      <c r="L93" s="122"/>
      <c r="V93" s="122"/>
      <c r="AF93" s="122"/>
      <c r="AP93" s="122"/>
      <c r="AZ93" s="122"/>
      <c r="BJ93" s="122"/>
      <c r="BT93" s="122"/>
      <c r="BU93" s="122"/>
      <c r="CD93" s="122"/>
      <c r="CN93" s="122"/>
      <c r="CX93" s="122"/>
      <c r="DH93" s="122"/>
      <c r="DR93" s="122"/>
      <c r="EB93" s="122"/>
      <c r="EL93" s="122"/>
      <c r="EV93" s="122"/>
      <c r="FF93" s="122"/>
      <c r="FP93" s="122"/>
      <c r="FZ93" s="122"/>
      <c r="GJ93" s="122"/>
      <c r="GT93" s="122"/>
      <c r="HD93" s="122"/>
      <c r="HN93" s="122"/>
      <c r="HX93" s="122"/>
      <c r="IH93" s="122"/>
      <c r="IR93" s="122"/>
    </row>
    <row xmlns:x14ac="http://schemas.microsoft.com/office/spreadsheetml/2009/9/ac" r="94" s="3" customFormat="true" x14ac:dyDescent="0.25">
      <c r="A94" s="383" t="str">
        <f ca="true">IF(ISBLANK('Data Summary'!A96),"",'Data Summary'!A96)</f>
        <v/>
      </c>
      <c r="B94" s="122"/>
      <c r="L94" s="122"/>
      <c r="V94" s="122"/>
      <c r="AF94" s="122"/>
      <c r="AP94" s="122"/>
      <c r="AZ94" s="122"/>
      <c r="BJ94" s="122"/>
      <c r="BT94" s="122"/>
      <c r="BU94" s="122"/>
      <c r="CD94" s="122"/>
      <c r="CN94" s="122"/>
      <c r="CX94" s="122"/>
      <c r="DH94" s="122"/>
      <c r="DR94" s="122"/>
      <c r="EB94" s="122"/>
      <c r="EL94" s="122"/>
      <c r="EV94" s="122"/>
      <c r="FF94" s="122"/>
      <c r="FP94" s="122"/>
      <c r="FZ94" s="122"/>
      <c r="GJ94" s="122"/>
      <c r="GT94" s="122"/>
      <c r="HD94" s="122"/>
      <c r="HN94" s="122"/>
      <c r="HX94" s="122"/>
      <c r="IH94" s="122"/>
      <c r="IR94" s="122"/>
    </row>
    <row xmlns:x14ac="http://schemas.microsoft.com/office/spreadsheetml/2009/9/ac" r="95" s="3" customFormat="true" x14ac:dyDescent="0.25">
      <c r="A95" s="383" t="str">
        <f ca="true">IF(ISBLANK('Data Summary'!A97),"",'Data Summary'!A97)</f>
        <v/>
      </c>
      <c r="B95" s="122"/>
      <c r="L95" s="122"/>
      <c r="V95" s="122"/>
      <c r="AF95" s="122"/>
      <c r="AP95" s="122"/>
      <c r="AZ95" s="122"/>
      <c r="BJ95" s="122"/>
      <c r="BT95" s="122"/>
      <c r="BU95" s="122"/>
      <c r="CD95" s="122"/>
      <c r="CN95" s="122"/>
      <c r="CX95" s="122"/>
      <c r="DH95" s="122"/>
      <c r="DR95" s="122"/>
      <c r="EB95" s="122"/>
      <c r="EL95" s="122"/>
      <c r="EV95" s="122"/>
      <c r="FF95" s="122"/>
      <c r="FP95" s="122"/>
      <c r="FZ95" s="122"/>
      <c r="GJ95" s="122"/>
      <c r="GT95" s="122"/>
      <c r="HD95" s="122"/>
      <c r="HN95" s="122"/>
      <c r="HX95" s="122"/>
      <c r="IH95" s="122"/>
      <c r="IR95" s="122"/>
    </row>
    <row xmlns:x14ac="http://schemas.microsoft.com/office/spreadsheetml/2009/9/ac" r="96" s="3" customFormat="true" x14ac:dyDescent="0.25">
      <c r="A96" s="383" t="str">
        <f ca="true">IF(ISBLANK('Data Summary'!A98),"",'Data Summary'!A98)</f>
        <v/>
      </c>
      <c r="B96" s="122"/>
      <c r="L96" s="122"/>
      <c r="V96" s="122"/>
      <c r="AF96" s="122"/>
      <c r="AP96" s="122"/>
      <c r="AZ96" s="122"/>
      <c r="BJ96" s="122"/>
      <c r="BT96" s="122"/>
      <c r="BU96" s="122"/>
      <c r="CD96" s="122"/>
      <c r="CN96" s="122"/>
      <c r="CX96" s="122"/>
      <c r="DH96" s="122"/>
      <c r="DR96" s="122"/>
      <c r="EB96" s="122"/>
      <c r="EL96" s="122"/>
      <c r="EV96" s="122"/>
      <c r="FF96" s="122"/>
      <c r="FP96" s="122"/>
      <c r="FZ96" s="122"/>
      <c r="GJ96" s="122"/>
      <c r="GT96" s="122"/>
      <c r="HD96" s="122"/>
      <c r="HN96" s="122"/>
      <c r="HX96" s="122"/>
      <c r="IH96" s="122"/>
      <c r="IR96" s="122"/>
    </row>
    <row xmlns:x14ac="http://schemas.microsoft.com/office/spreadsheetml/2009/9/ac" r="97" s="3" customFormat="true" x14ac:dyDescent="0.25">
      <c r="A97" s="383" t="str">
        <f ca="true">IF(ISBLANK('Data Summary'!A99),"",'Data Summary'!A99)</f>
        <v/>
      </c>
      <c r="B97" s="122"/>
      <c r="L97" s="122"/>
      <c r="V97" s="122"/>
      <c r="AF97" s="122"/>
      <c r="AP97" s="122"/>
      <c r="AZ97" s="122"/>
      <c r="BJ97" s="122"/>
      <c r="BT97" s="122"/>
      <c r="BU97" s="122"/>
      <c r="CD97" s="122"/>
      <c r="CN97" s="122"/>
      <c r="CX97" s="122"/>
      <c r="DH97" s="122"/>
      <c r="DR97" s="122"/>
      <c r="EB97" s="122"/>
      <c r="EL97" s="122"/>
      <c r="EV97" s="122"/>
      <c r="FF97" s="122"/>
      <c r="FP97" s="122"/>
      <c r="FZ97" s="122"/>
      <c r="GJ97" s="122"/>
      <c r="GT97" s="122"/>
      <c r="HD97" s="122"/>
      <c r="HN97" s="122"/>
      <c r="HX97" s="122"/>
      <c r="IH97" s="122"/>
      <c r="IR97" s="122"/>
    </row>
    <row xmlns:x14ac="http://schemas.microsoft.com/office/spreadsheetml/2009/9/ac" r="98" s="3" customFormat="true" x14ac:dyDescent="0.25">
      <c r="A98" s="383" t="str">
        <f ca="true">IF(ISBLANK('Data Summary'!A100),"",'Data Summary'!A100)</f>
        <v/>
      </c>
      <c r="B98" s="122"/>
      <c r="L98" s="122"/>
      <c r="V98" s="122"/>
      <c r="AF98" s="122"/>
      <c r="AP98" s="122"/>
      <c r="AZ98" s="122"/>
      <c r="BJ98" s="122"/>
      <c r="BT98" s="122"/>
      <c r="BU98" s="122"/>
      <c r="CD98" s="122"/>
      <c r="CN98" s="122"/>
      <c r="CX98" s="122"/>
      <c r="DH98" s="122"/>
      <c r="DR98" s="122"/>
      <c r="EB98" s="122"/>
      <c r="EL98" s="122"/>
      <c r="EV98" s="122"/>
      <c r="FF98" s="122"/>
      <c r="FP98" s="122"/>
      <c r="FZ98" s="122"/>
      <c r="GJ98" s="122"/>
      <c r="GT98" s="122"/>
      <c r="HD98" s="122"/>
      <c r="HN98" s="122"/>
      <c r="HX98" s="122"/>
      <c r="IH98" s="122"/>
      <c r="IR98" s="122"/>
    </row>
    <row xmlns:x14ac="http://schemas.microsoft.com/office/spreadsheetml/2009/9/ac" r="99" s="3" customFormat="true" x14ac:dyDescent="0.25">
      <c r="A99" s="383" t="str">
        <f ca="true">IF(ISBLANK('Data Summary'!A101),"",'Data Summary'!A101)</f>
        <v/>
      </c>
      <c r="B99" s="122"/>
      <c r="L99" s="122"/>
      <c r="V99" s="122"/>
      <c r="AF99" s="122"/>
      <c r="AP99" s="122"/>
      <c r="AZ99" s="122"/>
      <c r="BJ99" s="122"/>
      <c r="BT99" s="122"/>
      <c r="BU99" s="122"/>
      <c r="CD99" s="122"/>
      <c r="CN99" s="122"/>
      <c r="CX99" s="122"/>
      <c r="DH99" s="122"/>
      <c r="DR99" s="122"/>
      <c r="EB99" s="122"/>
      <c r="EL99" s="122"/>
      <c r="EV99" s="122"/>
      <c r="FF99" s="122"/>
      <c r="FP99" s="122"/>
      <c r="FZ99" s="122"/>
      <c r="GJ99" s="122"/>
      <c r="GT99" s="122"/>
      <c r="HD99" s="122"/>
      <c r="HN99" s="122"/>
      <c r="HX99" s="122"/>
      <c r="IH99" s="122"/>
      <c r="IR99" s="122"/>
    </row>
    <row xmlns:x14ac="http://schemas.microsoft.com/office/spreadsheetml/2009/9/ac" r="100" s="3" customFormat="true" x14ac:dyDescent="0.25">
      <c r="A100" s="383" t="str">
        <f ca="true">IF(ISBLANK('Data Summary'!A102),"",'Data Summary'!A102)</f>
        <v/>
      </c>
      <c r="B100" s="122"/>
      <c r="L100" s="122"/>
      <c r="V100" s="122"/>
      <c r="AF100" s="122"/>
      <c r="AP100" s="122"/>
      <c r="AZ100" s="122"/>
      <c r="BJ100" s="122"/>
      <c r="BT100" s="122"/>
      <c r="BU100" s="122"/>
      <c r="CD100" s="122"/>
      <c r="CN100" s="122"/>
      <c r="CX100" s="122"/>
      <c r="DH100" s="122"/>
      <c r="DR100" s="122"/>
      <c r="EB100" s="122"/>
      <c r="EL100" s="122"/>
      <c r="EV100" s="122"/>
      <c r="FF100" s="122"/>
      <c r="FP100" s="122"/>
      <c r="FZ100" s="122"/>
      <c r="GJ100" s="122"/>
      <c r="GT100" s="122"/>
      <c r="HD100" s="122"/>
      <c r="HN100" s="122"/>
      <c r="HX100" s="122"/>
      <c r="IH100" s="122"/>
      <c r="IR100" s="122"/>
    </row>
    <row xmlns:x14ac="http://schemas.microsoft.com/office/spreadsheetml/2009/9/ac" r="101" s="3" customFormat="true" x14ac:dyDescent="0.25">
      <c r="A101" s="383" t="str">
        <f ca="true">IF(ISBLANK('Data Summary'!A103),"",'Data Summary'!A103)</f>
        <v/>
      </c>
      <c r="B101" s="122"/>
      <c r="L101" s="122"/>
      <c r="V101" s="122"/>
      <c r="AF101" s="122"/>
      <c r="AP101" s="122"/>
      <c r="AZ101" s="122"/>
      <c r="BJ101" s="122"/>
      <c r="BT101" s="122"/>
      <c r="BU101" s="122"/>
      <c r="CD101" s="122"/>
      <c r="CN101" s="122"/>
      <c r="CX101" s="122"/>
      <c r="DH101" s="122"/>
      <c r="DR101" s="122"/>
      <c r="EB101" s="122"/>
      <c r="EL101" s="122"/>
      <c r="EV101" s="122"/>
      <c r="FF101" s="122"/>
      <c r="FP101" s="122"/>
      <c r="FZ101" s="122"/>
      <c r="GJ101" s="122"/>
      <c r="GT101" s="122"/>
      <c r="HD101" s="122"/>
      <c r="HN101" s="122"/>
      <c r="HX101" s="122"/>
      <c r="IH101" s="122"/>
      <c r="IR101" s="122"/>
    </row>
    <row xmlns:x14ac="http://schemas.microsoft.com/office/spreadsheetml/2009/9/ac" r="102" s="3" customFormat="true" x14ac:dyDescent="0.25">
      <c r="A102" s="383" t="str">
        <f ca="true">IF(ISBLANK('Data Summary'!A104),"",'Data Summary'!A104)</f>
        <v/>
      </c>
      <c r="B102" s="122"/>
      <c r="L102" s="122"/>
      <c r="V102" s="122"/>
      <c r="AF102" s="122"/>
      <c r="AP102" s="122"/>
      <c r="AZ102" s="122"/>
      <c r="BJ102" s="122"/>
      <c r="BT102" s="122"/>
      <c r="BU102" s="122"/>
      <c r="CD102" s="122"/>
      <c r="CN102" s="122"/>
      <c r="CX102" s="122"/>
      <c r="DH102" s="122"/>
      <c r="DR102" s="122"/>
      <c r="EB102" s="122"/>
      <c r="EL102" s="122"/>
      <c r="EV102" s="122"/>
      <c r="FF102" s="122"/>
      <c r="FP102" s="122"/>
      <c r="FZ102" s="122"/>
      <c r="GJ102" s="122"/>
      <c r="GT102" s="122"/>
      <c r="HD102" s="122"/>
      <c r="HN102" s="122"/>
      <c r="HX102" s="122"/>
      <c r="IH102" s="122"/>
      <c r="IR102" s="122"/>
    </row>
    <row xmlns:x14ac="http://schemas.microsoft.com/office/spreadsheetml/2009/9/ac" r="103" s="3" customFormat="true" x14ac:dyDescent="0.25">
      <c r="A103" s="383" t="str">
        <f ca="true">IF(ISBLANK('Data Summary'!A105),"",'Data Summary'!A105)</f>
        <v/>
      </c>
      <c r="B103" s="122"/>
      <c r="L103" s="122"/>
      <c r="V103" s="122"/>
      <c r="AF103" s="122"/>
      <c r="AP103" s="122"/>
      <c r="AZ103" s="122"/>
      <c r="BJ103" s="122"/>
      <c r="BT103" s="122"/>
      <c r="BU103" s="122"/>
      <c r="CD103" s="122"/>
      <c r="CN103" s="122"/>
      <c r="CX103" s="122"/>
      <c r="DH103" s="122"/>
      <c r="DR103" s="122"/>
      <c r="EB103" s="122"/>
      <c r="EL103" s="122"/>
      <c r="EV103" s="122"/>
      <c r="FF103" s="122"/>
      <c r="FP103" s="122"/>
      <c r="FZ103" s="122"/>
      <c r="GJ103" s="122"/>
      <c r="GT103" s="122"/>
      <c r="HD103" s="122"/>
      <c r="HN103" s="122"/>
      <c r="HX103" s="122"/>
      <c r="IH103" s="122"/>
      <c r="IR103" s="122"/>
    </row>
    <row xmlns:x14ac="http://schemas.microsoft.com/office/spreadsheetml/2009/9/ac" r="104" s="3" customFormat="true" x14ac:dyDescent="0.25">
      <c r="A104" s="383" t="str">
        <f ca="true">IF(ISBLANK('Data Summary'!A106),"",'Data Summary'!A106)</f>
        <v/>
      </c>
      <c r="B104" s="122"/>
      <c r="L104" s="122"/>
      <c r="V104" s="122"/>
      <c r="AF104" s="122"/>
      <c r="AP104" s="122"/>
      <c r="AZ104" s="122"/>
      <c r="BJ104" s="122"/>
      <c r="BT104" s="122"/>
      <c r="BU104" s="122"/>
      <c r="CD104" s="122"/>
      <c r="CN104" s="122"/>
      <c r="CX104" s="122"/>
      <c r="DH104" s="122"/>
      <c r="DR104" s="122"/>
      <c r="EB104" s="122"/>
      <c r="EL104" s="122"/>
      <c r="EV104" s="122"/>
      <c r="FF104" s="122"/>
      <c r="FP104" s="122"/>
      <c r="FZ104" s="122"/>
      <c r="GJ104" s="122"/>
      <c r="GT104" s="122"/>
      <c r="HD104" s="122"/>
      <c r="HN104" s="122"/>
      <c r="HX104" s="122"/>
      <c r="IH104" s="122"/>
      <c r="IR104" s="122"/>
    </row>
    <row xmlns:x14ac="http://schemas.microsoft.com/office/spreadsheetml/2009/9/ac" r="105" s="3" customFormat="true" x14ac:dyDescent="0.25">
      <c r="A105" s="383" t="str">
        <f ca="true">IF(ISBLANK('Data Summary'!A107),"",'Data Summary'!A107)</f>
        <v/>
      </c>
      <c r="B105" s="122"/>
      <c r="L105" s="122"/>
      <c r="V105" s="122"/>
      <c r="AF105" s="122"/>
      <c r="AP105" s="122"/>
      <c r="AZ105" s="122"/>
      <c r="BJ105" s="122"/>
      <c r="BT105" s="122"/>
      <c r="BU105" s="122"/>
      <c r="CD105" s="122"/>
      <c r="CN105" s="122"/>
      <c r="CX105" s="122"/>
      <c r="DH105" s="122"/>
      <c r="DR105" s="122"/>
      <c r="EB105" s="122"/>
      <c r="EL105" s="122"/>
      <c r="EV105" s="122"/>
      <c r="FF105" s="122"/>
      <c r="FP105" s="122"/>
      <c r="FZ105" s="122"/>
      <c r="GJ105" s="122"/>
      <c r="GT105" s="122"/>
      <c r="HD105" s="122"/>
      <c r="HN105" s="122"/>
      <c r="HX105" s="122"/>
      <c r="IH105" s="122"/>
      <c r="IR105" s="122"/>
    </row>
    <row xmlns:x14ac="http://schemas.microsoft.com/office/spreadsheetml/2009/9/ac" r="106" s="3" customFormat="true" x14ac:dyDescent="0.25">
      <c r="A106" s="383" t="str">
        <f ca="true">IF(ISBLANK('Data Summary'!A108),"",'Data Summary'!A108)</f>
        <v/>
      </c>
      <c r="B106" s="122"/>
      <c r="L106" s="122"/>
      <c r="V106" s="122"/>
      <c r="AF106" s="122"/>
      <c r="AP106" s="122"/>
      <c r="AZ106" s="122"/>
      <c r="BJ106" s="122"/>
      <c r="BT106" s="122"/>
      <c r="BU106" s="122"/>
      <c r="CD106" s="122"/>
      <c r="CN106" s="122"/>
      <c r="CX106" s="122"/>
      <c r="DH106" s="122"/>
      <c r="DR106" s="122"/>
      <c r="EB106" s="122"/>
      <c r="EL106" s="122"/>
      <c r="EV106" s="122"/>
      <c r="FF106" s="122"/>
      <c r="FP106" s="122"/>
      <c r="FZ106" s="122"/>
      <c r="GJ106" s="122"/>
      <c r="GT106" s="122"/>
      <c r="HD106" s="122"/>
      <c r="HN106" s="122"/>
      <c r="HX106" s="122"/>
      <c r="IH106" s="122"/>
      <c r="IR106" s="122"/>
    </row>
    <row xmlns:x14ac="http://schemas.microsoft.com/office/spreadsheetml/2009/9/ac" r="107" s="3" customFormat="true" x14ac:dyDescent="0.25">
      <c r="A107" s="383" t="str">
        <f ca="true">IF(ISBLANK('Data Summary'!A109),"",'Data Summary'!A109)</f>
        <v/>
      </c>
      <c r="B107" s="122"/>
      <c r="L107" s="122"/>
      <c r="V107" s="122"/>
      <c r="AF107" s="122"/>
      <c r="AP107" s="122"/>
      <c r="AZ107" s="122"/>
      <c r="BJ107" s="122"/>
      <c r="BT107" s="122"/>
      <c r="BU107" s="122"/>
      <c r="CD107" s="122"/>
      <c r="CN107" s="122"/>
      <c r="CX107" s="122"/>
      <c r="DH107" s="122"/>
      <c r="DR107" s="122"/>
      <c r="EB107" s="122"/>
      <c r="EL107" s="122"/>
      <c r="EV107" s="122"/>
      <c r="FF107" s="122"/>
      <c r="FP107" s="122"/>
      <c r="FZ107" s="122"/>
      <c r="GJ107" s="122"/>
      <c r="GT107" s="122"/>
      <c r="HD107" s="122"/>
      <c r="HN107" s="122"/>
      <c r="HX107" s="122"/>
      <c r="IH107" s="122"/>
      <c r="IR107" s="122"/>
    </row>
    <row xmlns:x14ac="http://schemas.microsoft.com/office/spreadsheetml/2009/9/ac" r="108" s="3" customFormat="true" x14ac:dyDescent="0.25">
      <c r="A108" s="383" t="str">
        <f ca="true">IF(ISBLANK('Data Summary'!A110),"",'Data Summary'!A110)</f>
        <v/>
      </c>
      <c r="B108" s="122"/>
      <c r="L108" s="122"/>
      <c r="V108" s="122"/>
      <c r="AF108" s="122"/>
      <c r="AP108" s="122"/>
      <c r="AZ108" s="122"/>
      <c r="BJ108" s="122"/>
      <c r="BT108" s="122"/>
      <c r="BU108" s="122"/>
      <c r="CD108" s="122"/>
      <c r="CN108" s="122"/>
      <c r="CX108" s="122"/>
      <c r="DH108" s="122"/>
      <c r="DR108" s="122"/>
      <c r="EB108" s="122"/>
      <c r="EL108" s="122"/>
      <c r="EV108" s="122"/>
      <c r="FF108" s="122"/>
      <c r="FP108" s="122"/>
      <c r="FZ108" s="122"/>
      <c r="GJ108" s="122"/>
      <c r="GT108" s="122"/>
      <c r="HD108" s="122"/>
      <c r="HN108" s="122"/>
      <c r="HX108" s="122"/>
      <c r="IH108" s="122"/>
      <c r="IR108" s="122"/>
    </row>
    <row xmlns:x14ac="http://schemas.microsoft.com/office/spreadsheetml/2009/9/ac" r="109" s="3" customFormat="true" x14ac:dyDescent="0.25">
      <c r="A109" s="383" t="str">
        <f ca="true">IF(ISBLANK('Data Summary'!A111),"",'Data Summary'!A111)</f>
        <v/>
      </c>
      <c r="B109" s="122"/>
      <c r="L109" s="122"/>
      <c r="V109" s="122"/>
      <c r="AF109" s="122"/>
      <c r="AP109" s="122"/>
      <c r="AZ109" s="122"/>
      <c r="BJ109" s="122"/>
      <c r="BT109" s="122"/>
      <c r="BU109" s="122"/>
      <c r="CD109" s="122"/>
      <c r="CN109" s="122"/>
      <c r="CX109" s="122"/>
      <c r="DH109" s="122"/>
      <c r="DR109" s="122"/>
      <c r="EB109" s="122"/>
      <c r="EL109" s="122"/>
      <c r="EV109" s="122"/>
      <c r="FF109" s="122"/>
      <c r="FP109" s="122"/>
      <c r="FZ109" s="122"/>
      <c r="GJ109" s="122"/>
      <c r="GT109" s="122"/>
      <c r="HD109" s="122"/>
      <c r="HN109" s="122"/>
      <c r="HX109" s="122"/>
      <c r="IH109" s="122"/>
      <c r="IR109" s="122"/>
    </row>
    <row xmlns:x14ac="http://schemas.microsoft.com/office/spreadsheetml/2009/9/ac" r="110" s="3" customFormat="true" x14ac:dyDescent="0.25">
      <c r="A110" s="383" t="str">
        <f ca="true">IF(ISBLANK('Data Summary'!A112),"",'Data Summary'!A112)</f>
        <v/>
      </c>
      <c r="B110" s="122"/>
      <c r="L110" s="122"/>
      <c r="V110" s="122"/>
      <c r="AF110" s="122"/>
      <c r="AP110" s="122"/>
      <c r="AZ110" s="122"/>
      <c r="BJ110" s="122"/>
      <c r="BT110" s="122"/>
      <c r="BU110" s="122"/>
      <c r="CD110" s="122"/>
      <c r="CN110" s="122"/>
      <c r="CX110" s="122"/>
      <c r="DH110" s="122"/>
      <c r="DR110" s="122"/>
      <c r="EB110" s="122"/>
      <c r="EL110" s="122"/>
      <c r="EV110" s="122"/>
      <c r="FF110" s="122"/>
      <c r="FP110" s="122"/>
      <c r="FZ110" s="122"/>
      <c r="GJ110" s="122"/>
      <c r="GT110" s="122"/>
      <c r="HD110" s="122"/>
      <c r="HN110" s="122"/>
      <c r="HX110" s="122"/>
      <c r="IH110" s="122"/>
      <c r="IR110" s="122"/>
    </row>
    <row xmlns:x14ac="http://schemas.microsoft.com/office/spreadsheetml/2009/9/ac" r="111" s="3" customFormat="true" x14ac:dyDescent="0.25">
      <c r="A111" s="383" t="str">
        <f ca="true">IF(ISBLANK('Data Summary'!A113),"",'Data Summary'!A113)</f>
        <v/>
      </c>
      <c r="B111" s="122"/>
      <c r="L111" s="122"/>
      <c r="V111" s="122"/>
      <c r="AF111" s="122"/>
      <c r="AP111" s="122"/>
      <c r="AZ111" s="122"/>
      <c r="BJ111" s="122"/>
      <c r="BT111" s="122"/>
      <c r="BU111" s="122"/>
      <c r="CD111" s="122"/>
      <c r="CN111" s="122"/>
      <c r="CX111" s="122"/>
      <c r="DH111" s="122"/>
      <c r="DR111" s="122"/>
      <c r="EB111" s="122"/>
      <c r="EL111" s="122"/>
      <c r="EV111" s="122"/>
      <c r="FF111" s="122"/>
      <c r="FP111" s="122"/>
      <c r="FZ111" s="122"/>
      <c r="GJ111" s="122"/>
      <c r="GT111" s="122"/>
      <c r="HD111" s="122"/>
      <c r="HN111" s="122"/>
      <c r="HX111" s="122"/>
      <c r="IH111" s="122"/>
      <c r="IR111" s="122"/>
    </row>
    <row xmlns:x14ac="http://schemas.microsoft.com/office/spreadsheetml/2009/9/ac" r="112" s="3" customFormat="true" x14ac:dyDescent="0.25">
      <c r="A112" s="383" t="str">
        <f ca="true">IF(ISBLANK('Data Summary'!A114),"",'Data Summary'!A114)</f>
        <v/>
      </c>
      <c r="B112" s="122"/>
      <c r="L112" s="122"/>
      <c r="V112" s="122"/>
      <c r="AF112" s="122"/>
      <c r="AP112" s="122"/>
      <c r="AZ112" s="122"/>
      <c r="BJ112" s="122"/>
      <c r="BT112" s="122"/>
      <c r="BU112" s="122"/>
      <c r="CD112" s="122"/>
      <c r="CN112" s="122"/>
      <c r="CX112" s="122"/>
      <c r="DH112" s="122"/>
      <c r="DR112" s="122"/>
      <c r="EB112" s="122"/>
      <c r="EL112" s="122"/>
      <c r="EV112" s="122"/>
      <c r="FF112" s="122"/>
      <c r="FP112" s="122"/>
      <c r="FZ112" s="122"/>
      <c r="GJ112" s="122"/>
      <c r="GT112" s="122"/>
      <c r="HD112" s="122"/>
      <c r="HN112" s="122"/>
      <c r="HX112" s="122"/>
      <c r="IH112" s="122"/>
      <c r="IR112" s="122"/>
    </row>
    <row xmlns:x14ac="http://schemas.microsoft.com/office/spreadsheetml/2009/9/ac" r="113" s="3" customFormat="true" x14ac:dyDescent="0.25">
      <c r="A113" s="383" t="str">
        <f ca="true">IF(ISBLANK('Data Summary'!A115),"",'Data Summary'!A115)</f>
        <v/>
      </c>
      <c r="B113" s="122"/>
      <c r="L113" s="122"/>
      <c r="V113" s="122"/>
      <c r="AF113" s="122"/>
      <c r="AP113" s="122"/>
      <c r="AZ113" s="122"/>
      <c r="BJ113" s="122"/>
      <c r="BT113" s="122"/>
      <c r="BU113" s="122"/>
      <c r="CD113" s="122"/>
      <c r="CN113" s="122"/>
      <c r="CX113" s="122"/>
      <c r="DH113" s="122"/>
      <c r="DR113" s="122"/>
      <c r="EB113" s="122"/>
      <c r="EL113" s="122"/>
      <c r="EV113" s="122"/>
      <c r="FF113" s="122"/>
      <c r="FP113" s="122"/>
      <c r="FZ113" s="122"/>
      <c r="GJ113" s="122"/>
      <c r="GT113" s="122"/>
      <c r="HD113" s="122"/>
      <c r="HN113" s="122"/>
      <c r="HX113" s="122"/>
      <c r="IH113" s="122"/>
      <c r="IR113" s="122"/>
    </row>
    <row xmlns:x14ac="http://schemas.microsoft.com/office/spreadsheetml/2009/9/ac" r="114" s="3" customFormat="true" x14ac:dyDescent="0.25">
      <c r="A114" s="383" t="str">
        <f ca="true">IF(ISBLANK('Data Summary'!A116),"",'Data Summary'!A116)</f>
        <v/>
      </c>
      <c r="B114" s="122"/>
      <c r="L114" s="122"/>
      <c r="V114" s="122"/>
      <c r="AF114" s="122"/>
      <c r="AP114" s="122"/>
      <c r="AZ114" s="122"/>
      <c r="BJ114" s="122"/>
      <c r="BT114" s="122"/>
      <c r="BU114" s="122"/>
      <c r="CD114" s="122"/>
      <c r="CN114" s="122"/>
      <c r="CX114" s="122"/>
      <c r="DH114" s="122"/>
      <c r="DR114" s="122"/>
      <c r="EB114" s="122"/>
      <c r="EL114" s="122"/>
      <c r="EV114" s="122"/>
      <c r="FF114" s="122"/>
      <c r="FP114" s="122"/>
      <c r="FZ114" s="122"/>
      <c r="GJ114" s="122"/>
      <c r="GT114" s="122"/>
      <c r="HD114" s="122"/>
      <c r="HN114" s="122"/>
      <c r="HX114" s="122"/>
      <c r="IH114" s="122"/>
      <c r="IR114" s="122"/>
    </row>
    <row xmlns:x14ac="http://schemas.microsoft.com/office/spreadsheetml/2009/9/ac" r="115" s="3" customFormat="true" x14ac:dyDescent="0.25">
      <c r="A115" s="383" t="str">
        <f ca="true">IF(ISBLANK('Data Summary'!A117),"",'Data Summary'!A117)</f>
        <v/>
      </c>
      <c r="B115" s="122"/>
      <c r="L115" s="122"/>
      <c r="V115" s="122"/>
      <c r="AF115" s="122"/>
      <c r="AP115" s="122"/>
      <c r="AZ115" s="122"/>
      <c r="BJ115" s="122"/>
      <c r="BT115" s="122"/>
      <c r="BU115" s="122"/>
      <c r="CD115" s="122"/>
      <c r="CN115" s="122"/>
      <c r="CX115" s="122"/>
      <c r="DH115" s="122"/>
      <c r="DR115" s="122"/>
      <c r="EB115" s="122"/>
      <c r="EL115" s="122"/>
      <c r="EV115" s="122"/>
      <c r="FF115" s="122"/>
      <c r="FP115" s="122"/>
      <c r="FZ115" s="122"/>
      <c r="GJ115" s="122"/>
      <c r="GT115" s="122"/>
      <c r="HD115" s="122"/>
      <c r="HN115" s="122"/>
      <c r="HX115" s="122"/>
      <c r="IH115" s="122"/>
      <c r="IR115" s="122"/>
    </row>
    <row xmlns:x14ac="http://schemas.microsoft.com/office/spreadsheetml/2009/9/ac" r="116" s="3" customFormat="true" x14ac:dyDescent="0.25">
      <c r="A116" s="383" t="str">
        <f ca="true">IF(ISBLANK('Data Summary'!A118),"",'Data Summary'!A118)</f>
        <v/>
      </c>
      <c r="B116" s="122"/>
      <c r="L116" s="122"/>
      <c r="V116" s="122"/>
      <c r="AF116" s="122"/>
      <c r="AP116" s="122"/>
      <c r="AZ116" s="122"/>
      <c r="BJ116" s="122"/>
      <c r="BT116" s="122"/>
      <c r="BU116" s="122"/>
      <c r="CD116" s="122"/>
      <c r="CN116" s="122"/>
      <c r="CX116" s="122"/>
      <c r="DH116" s="122"/>
      <c r="DR116" s="122"/>
      <c r="EB116" s="122"/>
      <c r="EL116" s="122"/>
      <c r="EV116" s="122"/>
      <c r="FF116" s="122"/>
      <c r="FP116" s="122"/>
      <c r="FZ116" s="122"/>
      <c r="GJ116" s="122"/>
      <c r="GT116" s="122"/>
      <c r="HD116" s="122"/>
      <c r="HN116" s="122"/>
      <c r="HX116" s="122"/>
      <c r="IH116" s="122"/>
      <c r="IR116" s="122"/>
    </row>
    <row xmlns:x14ac="http://schemas.microsoft.com/office/spreadsheetml/2009/9/ac" r="117" s="3" customFormat="true" x14ac:dyDescent="0.25">
      <c r="A117" s="383" t="str">
        <f ca="true">IF(ISBLANK('Data Summary'!A119),"",'Data Summary'!A119)</f>
        <v/>
      </c>
      <c r="B117" s="122"/>
      <c r="L117" s="122"/>
      <c r="V117" s="122"/>
      <c r="AF117" s="122"/>
      <c r="AP117" s="122"/>
      <c r="AZ117" s="122"/>
      <c r="BJ117" s="122"/>
      <c r="BT117" s="122"/>
      <c r="BU117" s="122"/>
      <c r="CD117" s="122"/>
      <c r="CN117" s="122"/>
      <c r="CX117" s="122"/>
      <c r="DH117" s="122"/>
      <c r="DR117" s="122"/>
      <c r="EB117" s="122"/>
      <c r="EL117" s="122"/>
      <c r="EV117" s="122"/>
      <c r="FF117" s="122"/>
      <c r="FP117" s="122"/>
      <c r="FZ117" s="122"/>
      <c r="GJ117" s="122"/>
      <c r="GT117" s="122"/>
      <c r="HD117" s="122"/>
      <c r="HN117" s="122"/>
      <c r="HX117" s="122"/>
      <c r="IH117" s="122"/>
      <c r="IR117" s="122"/>
    </row>
    <row xmlns:x14ac="http://schemas.microsoft.com/office/spreadsheetml/2009/9/ac" r="118" s="3" customFormat="true" x14ac:dyDescent="0.25">
      <c r="A118" s="383" t="str">
        <f ca="true">IF(ISBLANK('Data Summary'!A120),"",'Data Summary'!A120)</f>
        <v/>
      </c>
      <c r="B118" s="122"/>
      <c r="L118" s="122"/>
      <c r="V118" s="122"/>
      <c r="AF118" s="122"/>
      <c r="AP118" s="122"/>
      <c r="AZ118" s="122"/>
      <c r="BJ118" s="122"/>
      <c r="BT118" s="122"/>
      <c r="BU118" s="122"/>
      <c r="CD118" s="122"/>
      <c r="CN118" s="122"/>
      <c r="CX118" s="122"/>
      <c r="DH118" s="122"/>
      <c r="DR118" s="122"/>
      <c r="EB118" s="122"/>
      <c r="EL118" s="122"/>
      <c r="EV118" s="122"/>
      <c r="FF118" s="122"/>
      <c r="FP118" s="122"/>
      <c r="FZ118" s="122"/>
      <c r="GJ118" s="122"/>
      <c r="GT118" s="122"/>
      <c r="HD118" s="122"/>
      <c r="HN118" s="122"/>
      <c r="HX118" s="122"/>
      <c r="IH118" s="122"/>
      <c r="IR118" s="122"/>
    </row>
    <row xmlns:x14ac="http://schemas.microsoft.com/office/spreadsheetml/2009/9/ac" r="119" s="3" customFormat="true" x14ac:dyDescent="0.25">
      <c r="A119" s="383" t="str">
        <f ca="true">IF(ISBLANK('Data Summary'!A121),"",'Data Summary'!A121)</f>
        <v/>
      </c>
      <c r="B119" s="122"/>
      <c r="L119" s="122"/>
      <c r="V119" s="122"/>
      <c r="AF119" s="122"/>
      <c r="AP119" s="122"/>
      <c r="AZ119" s="122"/>
      <c r="BJ119" s="122"/>
      <c r="BT119" s="122"/>
      <c r="BU119" s="122"/>
      <c r="CD119" s="122"/>
      <c r="CN119" s="122"/>
      <c r="CX119" s="122"/>
      <c r="DH119" s="122"/>
      <c r="DR119" s="122"/>
      <c r="EB119" s="122"/>
      <c r="EL119" s="122"/>
      <c r="EV119" s="122"/>
      <c r="FF119" s="122"/>
      <c r="FP119" s="122"/>
      <c r="FZ119" s="122"/>
      <c r="GJ119" s="122"/>
      <c r="GT119" s="122"/>
      <c r="HD119" s="122"/>
      <c r="HN119" s="122"/>
      <c r="HX119" s="122"/>
      <c r="IH119" s="122"/>
      <c r="IR119" s="122"/>
    </row>
    <row xmlns:x14ac="http://schemas.microsoft.com/office/spreadsheetml/2009/9/ac" r="120" s="3" customFormat="true" x14ac:dyDescent="0.25">
      <c r="A120" s="383" t="str">
        <f ca="true">IF(ISBLANK('Data Summary'!A122),"",'Data Summary'!A122)</f>
        <v/>
      </c>
      <c r="B120" s="122"/>
      <c r="L120" s="122"/>
      <c r="V120" s="122"/>
      <c r="AF120" s="122"/>
      <c r="AP120" s="122"/>
      <c r="AZ120" s="122"/>
      <c r="BJ120" s="122"/>
      <c r="BT120" s="122"/>
      <c r="BU120" s="122"/>
      <c r="CD120" s="122"/>
      <c r="CN120" s="122"/>
      <c r="CX120" s="122"/>
      <c r="DH120" s="122"/>
      <c r="DR120" s="122"/>
      <c r="EB120" s="122"/>
      <c r="EL120" s="122"/>
      <c r="EV120" s="122"/>
      <c r="FF120" s="122"/>
      <c r="FP120" s="122"/>
      <c r="FZ120" s="122"/>
      <c r="GJ120" s="122"/>
      <c r="GT120" s="122"/>
      <c r="HD120" s="122"/>
      <c r="HN120" s="122"/>
      <c r="HX120" s="122"/>
      <c r="IH120" s="122"/>
      <c r="IR120" s="122"/>
    </row>
    <row xmlns:x14ac="http://schemas.microsoft.com/office/spreadsheetml/2009/9/ac" r="121" s="3" customFormat="true" x14ac:dyDescent="0.25">
      <c r="A121" s="383" t="str">
        <f ca="true">IF(ISBLANK('Data Summary'!A123),"",'Data Summary'!A123)</f>
        <v/>
      </c>
      <c r="B121" s="122"/>
      <c r="L121" s="122"/>
      <c r="V121" s="122"/>
      <c r="AF121" s="122"/>
      <c r="AP121" s="122"/>
      <c r="AZ121" s="122"/>
      <c r="BJ121" s="122"/>
      <c r="BT121" s="122"/>
      <c r="BU121" s="122"/>
      <c r="CD121" s="122"/>
      <c r="CN121" s="122"/>
      <c r="CX121" s="122"/>
      <c r="DH121" s="122"/>
      <c r="DR121" s="122"/>
      <c r="EB121" s="122"/>
      <c r="EL121" s="122"/>
      <c r="EV121" s="122"/>
      <c r="FF121" s="122"/>
      <c r="FP121" s="122"/>
      <c r="FZ121" s="122"/>
      <c r="GJ121" s="122"/>
      <c r="GT121" s="122"/>
      <c r="HD121" s="122"/>
      <c r="HN121" s="122"/>
      <c r="HX121" s="122"/>
      <c r="IH121" s="122"/>
      <c r="IR121" s="122"/>
    </row>
    <row xmlns:x14ac="http://schemas.microsoft.com/office/spreadsheetml/2009/9/ac" r="122" s="3" customFormat="true" x14ac:dyDescent="0.25">
      <c r="A122" s="383" t="str">
        <f ca="true">IF(ISBLANK('Data Summary'!A124),"",'Data Summary'!A124)</f>
        <v/>
      </c>
      <c r="B122" s="122"/>
      <c r="L122" s="122"/>
      <c r="V122" s="122"/>
      <c r="AF122" s="122"/>
      <c r="AP122" s="122"/>
      <c r="AZ122" s="122"/>
      <c r="BJ122" s="122"/>
      <c r="BT122" s="122"/>
      <c r="BU122" s="122"/>
      <c r="CD122" s="122"/>
      <c r="CN122" s="122"/>
      <c r="CX122" s="122"/>
      <c r="DH122" s="122"/>
      <c r="DR122" s="122"/>
      <c r="EB122" s="122"/>
      <c r="EL122" s="122"/>
      <c r="EV122" s="122"/>
      <c r="FF122" s="122"/>
      <c r="FP122" s="122"/>
      <c r="FZ122" s="122"/>
      <c r="GJ122" s="122"/>
      <c r="GT122" s="122"/>
      <c r="HD122" s="122"/>
      <c r="HN122" s="122"/>
      <c r="HX122" s="122"/>
      <c r="IH122" s="122"/>
      <c r="IR122" s="122"/>
    </row>
    <row xmlns:x14ac="http://schemas.microsoft.com/office/spreadsheetml/2009/9/ac" r="123" s="3" customFormat="true" x14ac:dyDescent="0.25">
      <c r="A123" s="383" t="str">
        <f ca="true">IF(ISBLANK('Data Summary'!A125),"",'Data Summary'!A125)</f>
        <v/>
      </c>
      <c r="B123" s="122"/>
      <c r="L123" s="122"/>
      <c r="V123" s="122"/>
      <c r="AF123" s="122"/>
      <c r="AP123" s="122"/>
      <c r="AZ123" s="122"/>
      <c r="BJ123" s="122"/>
      <c r="BT123" s="122"/>
      <c r="BU123" s="122"/>
      <c r="CD123" s="122"/>
      <c r="CN123" s="122"/>
      <c r="CX123" s="122"/>
      <c r="DH123" s="122"/>
      <c r="DR123" s="122"/>
      <c r="EB123" s="122"/>
      <c r="EL123" s="122"/>
      <c r="EV123" s="122"/>
      <c r="FF123" s="122"/>
      <c r="FP123" s="122"/>
      <c r="FZ123" s="122"/>
      <c r="GJ123" s="122"/>
      <c r="GT123" s="122"/>
      <c r="HD123" s="122"/>
      <c r="HN123" s="122"/>
      <c r="HX123" s="122"/>
      <c r="IH123" s="122"/>
      <c r="IR123" s="122"/>
    </row>
    <row xmlns:x14ac="http://schemas.microsoft.com/office/spreadsheetml/2009/9/ac" r="124" s="3" customFormat="true" x14ac:dyDescent="0.25">
      <c r="A124" s="383" t="str">
        <f ca="true">IF(ISBLANK('Data Summary'!A126),"",'Data Summary'!A126)</f>
        <v/>
      </c>
      <c r="B124" s="122"/>
      <c r="L124" s="122"/>
      <c r="V124" s="122"/>
      <c r="AF124" s="122"/>
      <c r="AP124" s="122"/>
      <c r="AZ124" s="122"/>
      <c r="BJ124" s="122"/>
      <c r="BT124" s="122"/>
      <c r="BU124" s="122"/>
      <c r="CD124" s="122"/>
      <c r="CN124" s="122"/>
      <c r="CX124" s="122"/>
      <c r="DH124" s="122"/>
      <c r="DR124" s="122"/>
      <c r="EB124" s="122"/>
      <c r="EL124" s="122"/>
      <c r="EV124" s="122"/>
      <c r="FF124" s="122"/>
      <c r="FP124" s="122"/>
      <c r="FZ124" s="122"/>
      <c r="GJ124" s="122"/>
      <c r="GT124" s="122"/>
      <c r="HD124" s="122"/>
      <c r="HN124" s="122"/>
      <c r="HX124" s="122"/>
      <c r="IH124" s="122"/>
      <c r="IR124" s="122"/>
    </row>
    <row xmlns:x14ac="http://schemas.microsoft.com/office/spreadsheetml/2009/9/ac" r="125" s="3" customFormat="true" x14ac:dyDescent="0.25">
      <c r="A125" s="383" t="str">
        <f ca="true">IF(ISBLANK('Data Summary'!A127),"",'Data Summary'!A127)</f>
        <v/>
      </c>
      <c r="B125" s="122"/>
      <c r="L125" s="122"/>
      <c r="V125" s="122"/>
      <c r="AF125" s="122"/>
      <c r="AP125" s="122"/>
      <c r="AZ125" s="122"/>
      <c r="BJ125" s="122"/>
      <c r="BT125" s="122"/>
      <c r="BU125" s="122"/>
      <c r="CD125" s="122"/>
      <c r="CN125" s="122"/>
      <c r="CX125" s="122"/>
      <c r="DH125" s="122"/>
      <c r="DR125" s="122"/>
      <c r="EB125" s="122"/>
      <c r="EL125" s="122"/>
      <c r="EV125" s="122"/>
      <c r="FF125" s="122"/>
      <c r="FP125" s="122"/>
      <c r="FZ125" s="122"/>
      <c r="GJ125" s="122"/>
      <c r="GT125" s="122"/>
      <c r="HD125" s="122"/>
      <c r="HN125" s="122"/>
      <c r="HX125" s="122"/>
      <c r="IH125" s="122"/>
      <c r="IR125" s="122"/>
    </row>
    <row xmlns:x14ac="http://schemas.microsoft.com/office/spreadsheetml/2009/9/ac" r="126" s="3" customFormat="true" x14ac:dyDescent="0.25">
      <c r="A126" s="383" t="str">
        <f ca="true">IF(ISBLANK('Data Summary'!A128),"",'Data Summary'!A128)</f>
        <v/>
      </c>
      <c r="B126" s="122"/>
      <c r="L126" s="122"/>
      <c r="V126" s="122"/>
      <c r="AF126" s="122"/>
      <c r="AP126" s="122"/>
      <c r="AZ126" s="122"/>
      <c r="BJ126" s="122"/>
      <c r="BT126" s="122"/>
      <c r="BU126" s="122"/>
      <c r="CD126" s="122"/>
      <c r="CN126" s="122"/>
      <c r="CX126" s="122"/>
      <c r="DH126" s="122"/>
      <c r="DR126" s="122"/>
      <c r="EB126" s="122"/>
      <c r="EL126" s="122"/>
      <c r="EV126" s="122"/>
      <c r="FF126" s="122"/>
      <c r="FP126" s="122"/>
      <c r="FZ126" s="122"/>
      <c r="GJ126" s="122"/>
      <c r="GT126" s="122"/>
      <c r="HD126" s="122"/>
      <c r="HN126" s="122"/>
      <c r="HX126" s="122"/>
      <c r="IH126" s="122"/>
      <c r="IR126" s="122"/>
    </row>
    <row xmlns:x14ac="http://schemas.microsoft.com/office/spreadsheetml/2009/9/ac" r="127" s="3" customFormat="true" x14ac:dyDescent="0.25">
      <c r="A127" s="383" t="str">
        <f ca="true">IF(ISBLANK('Data Summary'!A129),"",'Data Summary'!A129)</f>
        <v/>
      </c>
      <c r="B127" s="122"/>
      <c r="L127" s="122"/>
      <c r="V127" s="122"/>
      <c r="AF127" s="122"/>
      <c r="AP127" s="122"/>
      <c r="AZ127" s="122"/>
      <c r="BJ127" s="122"/>
      <c r="BT127" s="122"/>
      <c r="BU127" s="122"/>
      <c r="CD127" s="122"/>
      <c r="CN127" s="122"/>
      <c r="CX127" s="122"/>
      <c r="DH127" s="122"/>
      <c r="DR127" s="122"/>
      <c r="EB127" s="122"/>
      <c r="EL127" s="122"/>
      <c r="EV127" s="122"/>
      <c r="FF127" s="122"/>
      <c r="FP127" s="122"/>
      <c r="FZ127" s="122"/>
      <c r="GJ127" s="122"/>
      <c r="GT127" s="122"/>
      <c r="HD127" s="122"/>
      <c r="HN127" s="122"/>
      <c r="HX127" s="122"/>
      <c r="IH127" s="122"/>
      <c r="IR127" s="122"/>
    </row>
    <row xmlns:x14ac="http://schemas.microsoft.com/office/spreadsheetml/2009/9/ac" r="128" s="3" customFormat="true" x14ac:dyDescent="0.25">
      <c r="A128" s="383" t="str">
        <f ca="true">IF(ISBLANK('Data Summary'!A130),"",'Data Summary'!A130)</f>
        <v/>
      </c>
      <c r="B128" s="122"/>
      <c r="L128" s="122"/>
      <c r="V128" s="122"/>
      <c r="AF128" s="122"/>
      <c r="AP128" s="122"/>
      <c r="AZ128" s="122"/>
      <c r="BJ128" s="122"/>
      <c r="BT128" s="122"/>
      <c r="BU128" s="122"/>
      <c r="CD128" s="122"/>
      <c r="CN128" s="122"/>
      <c r="CX128" s="122"/>
      <c r="DH128" s="122"/>
      <c r="DR128" s="122"/>
      <c r="EB128" s="122"/>
      <c r="EL128" s="122"/>
      <c r="EV128" s="122"/>
      <c r="FF128" s="122"/>
      <c r="FP128" s="122"/>
      <c r="FZ128" s="122"/>
      <c r="GJ128" s="122"/>
      <c r="GT128" s="122"/>
      <c r="HD128" s="122"/>
      <c r="HN128" s="122"/>
      <c r="HX128" s="122"/>
      <c r="IH128" s="122"/>
      <c r="IR128" s="122"/>
    </row>
    <row xmlns:x14ac="http://schemas.microsoft.com/office/spreadsheetml/2009/9/ac" r="129" s="3" customFormat="true" x14ac:dyDescent="0.25">
      <c r="A129" s="383" t="str">
        <f ca="true">IF(ISBLANK('Data Summary'!A131),"",'Data Summary'!A131)</f>
        <v/>
      </c>
      <c r="B129" s="122"/>
      <c r="L129" s="122"/>
      <c r="V129" s="122"/>
      <c r="AF129" s="122"/>
      <c r="AP129" s="122"/>
      <c r="AZ129" s="122"/>
      <c r="BJ129" s="122"/>
      <c r="BT129" s="122"/>
      <c r="BU129" s="122"/>
      <c r="CD129" s="122"/>
      <c r="CN129" s="122"/>
      <c r="CX129" s="122"/>
      <c r="DH129" s="122"/>
      <c r="DR129" s="122"/>
      <c r="EB129" s="122"/>
      <c r="EL129" s="122"/>
      <c r="EV129" s="122"/>
      <c r="FF129" s="122"/>
      <c r="FP129" s="122"/>
      <c r="FZ129" s="122"/>
      <c r="GJ129" s="122"/>
      <c r="GT129" s="122"/>
      <c r="HD129" s="122"/>
      <c r="HN129" s="122"/>
      <c r="HX129" s="122"/>
      <c r="IH129" s="122"/>
      <c r="IR129" s="122"/>
    </row>
    <row xmlns:x14ac="http://schemas.microsoft.com/office/spreadsheetml/2009/9/ac" r="130" s="3" customFormat="true" x14ac:dyDescent="0.25">
      <c r="A130" s="383" t="str">
        <f ca="true">IF(ISBLANK('Data Summary'!A132),"",'Data Summary'!A132)</f>
        <v/>
      </c>
      <c r="B130" s="122"/>
      <c r="L130" s="122"/>
      <c r="V130" s="122"/>
      <c r="AF130" s="122"/>
      <c r="AP130" s="122"/>
      <c r="AZ130" s="122"/>
      <c r="BJ130" s="122"/>
      <c r="BT130" s="122"/>
      <c r="BU130" s="122"/>
      <c r="CD130" s="122"/>
      <c r="CN130" s="122"/>
      <c r="CX130" s="122"/>
      <c r="DH130" s="122"/>
      <c r="DR130" s="122"/>
      <c r="EB130" s="122"/>
      <c r="EL130" s="122"/>
      <c r="EV130" s="122"/>
      <c r="FF130" s="122"/>
      <c r="FP130" s="122"/>
      <c r="FZ130" s="122"/>
      <c r="GJ130" s="122"/>
      <c r="GT130" s="122"/>
      <c r="HD130" s="122"/>
      <c r="HN130" s="122"/>
      <c r="HX130" s="122"/>
      <c r="IH130" s="122"/>
      <c r="IR130" s="122"/>
    </row>
    <row xmlns:x14ac="http://schemas.microsoft.com/office/spreadsheetml/2009/9/ac" r="131" s="3" customFormat="true" x14ac:dyDescent="0.25">
      <c r="A131" s="383" t="str">
        <f ca="true">IF(ISBLANK('Data Summary'!A133),"",'Data Summary'!A133)</f>
        <v/>
      </c>
      <c r="B131" s="122"/>
      <c r="L131" s="122"/>
      <c r="V131" s="122"/>
      <c r="AF131" s="122"/>
      <c r="AP131" s="122"/>
      <c r="AZ131" s="122"/>
      <c r="BJ131" s="122"/>
      <c r="BT131" s="122"/>
      <c r="BU131" s="122"/>
      <c r="CD131" s="122"/>
      <c r="CN131" s="122"/>
      <c r="CX131" s="122"/>
      <c r="DH131" s="122"/>
      <c r="DR131" s="122"/>
      <c r="EB131" s="122"/>
      <c r="EL131" s="122"/>
      <c r="EV131" s="122"/>
      <c r="FF131" s="122"/>
      <c r="FP131" s="122"/>
      <c r="FZ131" s="122"/>
      <c r="GJ131" s="122"/>
      <c r="GT131" s="122"/>
      <c r="HD131" s="122"/>
      <c r="HN131" s="122"/>
      <c r="HX131" s="122"/>
      <c r="IH131" s="122"/>
      <c r="IR131" s="122"/>
    </row>
    <row xmlns:x14ac="http://schemas.microsoft.com/office/spreadsheetml/2009/9/ac" r="132" s="3" customFormat="true" x14ac:dyDescent="0.25">
      <c r="A132" s="383" t="str">
        <f ca="true">IF(ISBLANK('Data Summary'!A134),"",'Data Summary'!A134)</f>
        <v/>
      </c>
      <c r="B132" s="122"/>
      <c r="L132" s="122"/>
      <c r="V132" s="122"/>
      <c r="AF132" s="122"/>
      <c r="AP132" s="122"/>
      <c r="AZ132" s="122"/>
      <c r="BJ132" s="122"/>
      <c r="BT132" s="122"/>
      <c r="BU132" s="122"/>
      <c r="CD132" s="122"/>
      <c r="CN132" s="122"/>
      <c r="CX132" s="122"/>
      <c r="DH132" s="122"/>
      <c r="DR132" s="122"/>
      <c r="EB132" s="122"/>
      <c r="EL132" s="122"/>
      <c r="EV132" s="122"/>
      <c r="FF132" s="122"/>
      <c r="FP132" s="122"/>
      <c r="FZ132" s="122"/>
      <c r="GJ132" s="122"/>
      <c r="GT132" s="122"/>
      <c r="HD132" s="122"/>
      <c r="HN132" s="122"/>
      <c r="HX132" s="122"/>
      <c r="IH132" s="122"/>
      <c r="IR132" s="122"/>
    </row>
    <row xmlns:x14ac="http://schemas.microsoft.com/office/spreadsheetml/2009/9/ac" r="133" s="3" customFormat="true" x14ac:dyDescent="0.25">
      <c r="A133" s="383" t="str">
        <f ca="true">IF(ISBLANK('Data Summary'!A135),"",'Data Summary'!A135)</f>
        <v/>
      </c>
      <c r="B133" s="122"/>
      <c r="L133" s="122"/>
      <c r="V133" s="122"/>
      <c r="AF133" s="122"/>
      <c r="AP133" s="122"/>
      <c r="AZ133" s="122"/>
      <c r="BJ133" s="122"/>
      <c r="BT133" s="122"/>
      <c r="BU133" s="122"/>
      <c r="CD133" s="122"/>
      <c r="CN133" s="122"/>
      <c r="CX133" s="122"/>
      <c r="DH133" s="122"/>
      <c r="DR133" s="122"/>
      <c r="EB133" s="122"/>
      <c r="EL133" s="122"/>
      <c r="EV133" s="122"/>
      <c r="FF133" s="122"/>
      <c r="FP133" s="122"/>
      <c r="FZ133" s="122"/>
      <c r="GJ133" s="122"/>
      <c r="GT133" s="122"/>
      <c r="HD133" s="122"/>
      <c r="HN133" s="122"/>
      <c r="HX133" s="122"/>
      <c r="IH133" s="122"/>
      <c r="IR133" s="122"/>
    </row>
    <row xmlns:x14ac="http://schemas.microsoft.com/office/spreadsheetml/2009/9/ac" r="134" s="3" customFormat="true" x14ac:dyDescent="0.25">
      <c r="A134" s="383" t="str">
        <f ca="true">IF(ISBLANK('Data Summary'!A136),"",'Data Summary'!A136)</f>
        <v/>
      </c>
      <c r="B134" s="122"/>
      <c r="L134" s="122"/>
      <c r="V134" s="122"/>
      <c r="AF134" s="122"/>
      <c r="AP134" s="122"/>
      <c r="AZ134" s="122"/>
      <c r="BJ134" s="122"/>
      <c r="BT134" s="122"/>
      <c r="BU134" s="122"/>
      <c r="CD134" s="122"/>
      <c r="CN134" s="122"/>
      <c r="CX134" s="122"/>
      <c r="DH134" s="122"/>
      <c r="DR134" s="122"/>
      <c r="EB134" s="122"/>
      <c r="EL134" s="122"/>
      <c r="EV134" s="122"/>
      <c r="FF134" s="122"/>
      <c r="FP134" s="122"/>
      <c r="FZ134" s="122"/>
      <c r="GJ134" s="122"/>
      <c r="GT134" s="122"/>
      <c r="HD134" s="122"/>
      <c r="HN134" s="122"/>
      <c r="HX134" s="122"/>
      <c r="IH134" s="122"/>
      <c r="IR134" s="122"/>
    </row>
    <row xmlns:x14ac="http://schemas.microsoft.com/office/spreadsheetml/2009/9/ac" r="135" s="3" customFormat="true" x14ac:dyDescent="0.25">
      <c r="A135" s="383" t="str">
        <f ca="true">IF(ISBLANK('Data Summary'!A137),"",'Data Summary'!A137)</f>
        <v/>
      </c>
      <c r="B135" s="122"/>
      <c r="L135" s="122"/>
      <c r="V135" s="122"/>
      <c r="AF135" s="122"/>
      <c r="AP135" s="122"/>
      <c r="AZ135" s="122"/>
      <c r="BJ135" s="122"/>
      <c r="BT135" s="122"/>
      <c r="BU135" s="122"/>
      <c r="CD135" s="122"/>
      <c r="CN135" s="122"/>
      <c r="CX135" s="122"/>
      <c r="DH135" s="122"/>
      <c r="DR135" s="122"/>
      <c r="EB135" s="122"/>
      <c r="EL135" s="122"/>
      <c r="EV135" s="122"/>
      <c r="FF135" s="122"/>
      <c r="FP135" s="122"/>
      <c r="FZ135" s="122"/>
      <c r="GJ135" s="122"/>
      <c r="GT135" s="122"/>
      <c r="HD135" s="122"/>
      <c r="HN135" s="122"/>
      <c r="HX135" s="122"/>
      <c r="IH135" s="122"/>
      <c r="IR135" s="122"/>
    </row>
    <row xmlns:x14ac="http://schemas.microsoft.com/office/spreadsheetml/2009/9/ac" r="136" s="3" customFormat="true" x14ac:dyDescent="0.25">
      <c r="A136" s="383" t="str">
        <f ca="true">IF(ISBLANK('Data Summary'!A138),"",'Data Summary'!A138)</f>
        <v/>
      </c>
      <c r="B136" s="122"/>
      <c r="L136" s="122"/>
      <c r="V136" s="122"/>
      <c r="AF136" s="122"/>
      <c r="AP136" s="122"/>
      <c r="AZ136" s="122"/>
      <c r="BJ136" s="122"/>
      <c r="BT136" s="122"/>
      <c r="BU136" s="122"/>
      <c r="CD136" s="122"/>
      <c r="CN136" s="122"/>
      <c r="CX136" s="122"/>
      <c r="DH136" s="122"/>
      <c r="DR136" s="122"/>
      <c r="EB136" s="122"/>
      <c r="EL136" s="122"/>
      <c r="EV136" s="122"/>
      <c r="FF136" s="122"/>
      <c r="FP136" s="122"/>
      <c r="FZ136" s="122"/>
      <c r="GJ136" s="122"/>
      <c r="GT136" s="122"/>
      <c r="HD136" s="122"/>
      <c r="HN136" s="122"/>
      <c r="HX136" s="122"/>
      <c r="IH136" s="122"/>
      <c r="IR136" s="122"/>
    </row>
    <row xmlns:x14ac="http://schemas.microsoft.com/office/spreadsheetml/2009/9/ac" r="137" s="3" customFormat="true" x14ac:dyDescent="0.25">
      <c r="A137" s="383" t="str">
        <f ca="true">IF(ISBLANK('Data Summary'!A139),"",'Data Summary'!A139)</f>
        <v/>
      </c>
      <c r="B137" s="122"/>
      <c r="L137" s="122"/>
      <c r="V137" s="122"/>
      <c r="AF137" s="122"/>
      <c r="AP137" s="122"/>
      <c r="AZ137" s="122"/>
      <c r="BJ137" s="122"/>
      <c r="BT137" s="122"/>
      <c r="BU137" s="122"/>
      <c r="CD137" s="122"/>
      <c r="CN137" s="122"/>
      <c r="CX137" s="122"/>
      <c r="DH137" s="122"/>
      <c r="DR137" s="122"/>
      <c r="EB137" s="122"/>
      <c r="EL137" s="122"/>
      <c r="EV137" s="122"/>
      <c r="FF137" s="122"/>
      <c r="FP137" s="122"/>
      <c r="FZ137" s="122"/>
      <c r="GJ137" s="122"/>
      <c r="GT137" s="122"/>
      <c r="HD137" s="122"/>
      <c r="HN137" s="122"/>
      <c r="HX137" s="122"/>
      <c r="IH137" s="122"/>
      <c r="IR137" s="122"/>
    </row>
    <row xmlns:x14ac="http://schemas.microsoft.com/office/spreadsheetml/2009/9/ac" r="138" s="3" customFormat="true" x14ac:dyDescent="0.25">
      <c r="A138" s="383" t="str">
        <f ca="true">IF(ISBLANK('Data Summary'!A140),"",'Data Summary'!A140)</f>
        <v/>
      </c>
      <c r="B138" s="122"/>
      <c r="L138" s="122"/>
      <c r="V138" s="122"/>
      <c r="AF138" s="122"/>
      <c r="AP138" s="122"/>
      <c r="AZ138" s="122"/>
      <c r="BJ138" s="122"/>
      <c r="BT138" s="122"/>
      <c r="BU138" s="122"/>
      <c r="CD138" s="122"/>
      <c r="CN138" s="122"/>
      <c r="CX138" s="122"/>
      <c r="DH138" s="122"/>
      <c r="DR138" s="122"/>
      <c r="EB138" s="122"/>
      <c r="EL138" s="122"/>
      <c r="EV138" s="122"/>
      <c r="FF138" s="122"/>
      <c r="FP138" s="122"/>
      <c r="FZ138" s="122"/>
      <c r="GJ138" s="122"/>
      <c r="GT138" s="122"/>
      <c r="HD138" s="122"/>
      <c r="HN138" s="122"/>
      <c r="HX138" s="122"/>
      <c r="IH138" s="122"/>
      <c r="IR138" s="122"/>
    </row>
    <row xmlns:x14ac="http://schemas.microsoft.com/office/spreadsheetml/2009/9/ac" r="139" s="3" customFormat="true" x14ac:dyDescent="0.25">
      <c r="A139" s="383" t="str">
        <f ca="true">IF(ISBLANK('Data Summary'!A141),"",'Data Summary'!A141)</f>
        <v/>
      </c>
      <c r="B139" s="122"/>
      <c r="L139" s="122"/>
      <c r="V139" s="122"/>
      <c r="AF139" s="122"/>
      <c r="AP139" s="122"/>
      <c r="AZ139" s="122"/>
      <c r="BJ139" s="122"/>
      <c r="BT139" s="122"/>
      <c r="BU139" s="122"/>
      <c r="CD139" s="122"/>
      <c r="CN139" s="122"/>
      <c r="CX139" s="122"/>
      <c r="DH139" s="122"/>
      <c r="DR139" s="122"/>
      <c r="EB139" s="122"/>
      <c r="EL139" s="122"/>
      <c r="EV139" s="122"/>
      <c r="FF139" s="122"/>
      <c r="FP139" s="122"/>
      <c r="FZ139" s="122"/>
      <c r="GJ139" s="122"/>
      <c r="GT139" s="122"/>
      <c r="HD139" s="122"/>
      <c r="HN139" s="122"/>
      <c r="HX139" s="122"/>
      <c r="IH139" s="122"/>
      <c r="IR139" s="122"/>
    </row>
    <row xmlns:x14ac="http://schemas.microsoft.com/office/spreadsheetml/2009/9/ac" r="140" s="3" customFormat="true" x14ac:dyDescent="0.25">
      <c r="A140" s="383" t="str">
        <f ca="true">IF(ISBLANK('Data Summary'!A142),"",'Data Summary'!A142)</f>
        <v/>
      </c>
      <c r="B140" s="122"/>
      <c r="L140" s="122"/>
      <c r="V140" s="122"/>
      <c r="AF140" s="122"/>
      <c r="AP140" s="122"/>
      <c r="AZ140" s="122"/>
      <c r="BJ140" s="122"/>
      <c r="BT140" s="122"/>
      <c r="BU140" s="122"/>
      <c r="CD140" s="122"/>
      <c r="CN140" s="122"/>
      <c r="CX140" s="122"/>
      <c r="DH140" s="122"/>
      <c r="DR140" s="122"/>
      <c r="EB140" s="122"/>
      <c r="EL140" s="122"/>
      <c r="EV140" s="122"/>
      <c r="FF140" s="122"/>
      <c r="FP140" s="122"/>
      <c r="FZ140" s="122"/>
      <c r="GJ140" s="122"/>
      <c r="GT140" s="122"/>
      <c r="HD140" s="122"/>
      <c r="HN140" s="122"/>
      <c r="HX140" s="122"/>
      <c r="IH140" s="122"/>
      <c r="IR140" s="122"/>
    </row>
    <row xmlns:x14ac="http://schemas.microsoft.com/office/spreadsheetml/2009/9/ac" r="141" s="3" customFormat="true" x14ac:dyDescent="0.25">
      <c r="A141" s="383" t="str">
        <f ca="true">IF(ISBLANK('Data Summary'!A143),"",'Data Summary'!A143)</f>
        <v/>
      </c>
      <c r="B141" s="122"/>
      <c r="L141" s="122"/>
      <c r="V141" s="122"/>
      <c r="AF141" s="122"/>
      <c r="AP141" s="122"/>
      <c r="AZ141" s="122"/>
      <c r="BJ141" s="122"/>
      <c r="BT141" s="122"/>
      <c r="BU141" s="122"/>
      <c r="CD141" s="122"/>
      <c r="CN141" s="122"/>
      <c r="CX141" s="122"/>
      <c r="DH141" s="122"/>
      <c r="DR141" s="122"/>
      <c r="EB141" s="122"/>
      <c r="EL141" s="122"/>
      <c r="EV141" s="122"/>
      <c r="FF141" s="122"/>
      <c r="FP141" s="122"/>
      <c r="FZ141" s="122"/>
      <c r="GJ141" s="122"/>
      <c r="GT141" s="122"/>
      <c r="HD141" s="122"/>
      <c r="HN141" s="122"/>
      <c r="HX141" s="122"/>
      <c r="IH141" s="122"/>
      <c r="IR141" s="122"/>
    </row>
    <row xmlns:x14ac="http://schemas.microsoft.com/office/spreadsheetml/2009/9/ac" r="142" s="3" customFormat="true" x14ac:dyDescent="0.25">
      <c r="A142" s="383" t="str">
        <f ca="true">IF(ISBLANK('Data Summary'!A144),"",'Data Summary'!A144)</f>
        <v/>
      </c>
      <c r="B142" s="122"/>
      <c r="L142" s="122"/>
      <c r="V142" s="122"/>
      <c r="AF142" s="122"/>
      <c r="AP142" s="122"/>
      <c r="AZ142" s="122"/>
      <c r="BJ142" s="122"/>
      <c r="BT142" s="122"/>
      <c r="BU142" s="122"/>
      <c r="CD142" s="122"/>
      <c r="CN142" s="122"/>
      <c r="CX142" s="122"/>
      <c r="DH142" s="122"/>
      <c r="DR142" s="122"/>
      <c r="EB142" s="122"/>
      <c r="EL142" s="122"/>
      <c r="EV142" s="122"/>
      <c r="FF142" s="122"/>
      <c r="FP142" s="122"/>
      <c r="FZ142" s="122"/>
      <c r="GJ142" s="122"/>
      <c r="GT142" s="122"/>
      <c r="HD142" s="122"/>
      <c r="HN142" s="122"/>
      <c r="HX142" s="122"/>
      <c r="IH142" s="122"/>
      <c r="IR142" s="122"/>
    </row>
    <row xmlns:x14ac="http://schemas.microsoft.com/office/spreadsheetml/2009/9/ac" r="143" s="3" customFormat="true" x14ac:dyDescent="0.25">
      <c r="A143" s="383" t="str">
        <f ca="true">IF(ISBLANK('Data Summary'!A145),"",'Data Summary'!A145)</f>
        <v/>
      </c>
      <c r="B143" s="122"/>
      <c r="L143" s="122"/>
      <c r="V143" s="122"/>
      <c r="AF143" s="122"/>
      <c r="AP143" s="122"/>
      <c r="AZ143" s="122"/>
      <c r="BJ143" s="122"/>
      <c r="BT143" s="122"/>
      <c r="BU143" s="122"/>
      <c r="CD143" s="122"/>
      <c r="CN143" s="122"/>
      <c r="CX143" s="122"/>
      <c r="DH143" s="122"/>
      <c r="DR143" s="122"/>
      <c r="EB143" s="122"/>
      <c r="EL143" s="122"/>
      <c r="EV143" s="122"/>
      <c r="FF143" s="122"/>
      <c r="FP143" s="122"/>
      <c r="FZ143" s="122"/>
      <c r="GJ143" s="122"/>
      <c r="GT143" s="122"/>
      <c r="HD143" s="122"/>
      <c r="HN143" s="122"/>
      <c r="HX143" s="122"/>
      <c r="IH143" s="122"/>
      <c r="IR143" s="122"/>
    </row>
    <row xmlns:x14ac="http://schemas.microsoft.com/office/spreadsheetml/2009/9/ac" r="144" s="3" customFormat="true" x14ac:dyDescent="0.25">
      <c r="A144" s="383" t="str">
        <f ca="true">IF(ISBLANK('Data Summary'!A146),"",'Data Summary'!A146)</f>
        <v/>
      </c>
      <c r="B144" s="122"/>
      <c r="L144" s="122"/>
      <c r="V144" s="122"/>
      <c r="AF144" s="122"/>
      <c r="AP144" s="122"/>
      <c r="AZ144" s="122"/>
      <c r="BJ144" s="122"/>
      <c r="BT144" s="122"/>
      <c r="BU144" s="122"/>
      <c r="CD144" s="122"/>
      <c r="CN144" s="122"/>
      <c r="CX144" s="122"/>
      <c r="DH144" s="122"/>
      <c r="DR144" s="122"/>
      <c r="EB144" s="122"/>
      <c r="EL144" s="122"/>
      <c r="EV144" s="122"/>
      <c r="FF144" s="122"/>
      <c r="FP144" s="122"/>
      <c r="FZ144" s="122"/>
      <c r="GJ144" s="122"/>
      <c r="GT144" s="122"/>
      <c r="HD144" s="122"/>
      <c r="HN144" s="122"/>
      <c r="HX144" s="122"/>
      <c r="IH144" s="122"/>
      <c r="IR144" s="122"/>
    </row>
    <row xmlns:x14ac="http://schemas.microsoft.com/office/spreadsheetml/2009/9/ac" r="145" s="3" customFormat="true" x14ac:dyDescent="0.25">
      <c r="A145" s="383" t="str">
        <f ca="true">IF(ISBLANK('Data Summary'!A147),"",'Data Summary'!A147)</f>
        <v/>
      </c>
      <c r="B145" s="122"/>
      <c r="L145" s="122"/>
      <c r="V145" s="122"/>
      <c r="AF145" s="122"/>
      <c r="AP145" s="122"/>
      <c r="AZ145" s="122"/>
      <c r="BJ145" s="122"/>
      <c r="BT145" s="122"/>
      <c r="BU145" s="122"/>
      <c r="CD145" s="122"/>
      <c r="CN145" s="122"/>
      <c r="CX145" s="122"/>
      <c r="DH145" s="122"/>
      <c r="DR145" s="122"/>
      <c r="EB145" s="122"/>
      <c r="EL145" s="122"/>
      <c r="EV145" s="122"/>
      <c r="FF145" s="122"/>
      <c r="FP145" s="122"/>
      <c r="FZ145" s="122"/>
      <c r="GJ145" s="122"/>
      <c r="GT145" s="122"/>
      <c r="HD145" s="122"/>
      <c r="HN145" s="122"/>
      <c r="HX145" s="122"/>
      <c r="IH145" s="122"/>
      <c r="IR145" s="122"/>
    </row>
    <row xmlns:x14ac="http://schemas.microsoft.com/office/spreadsheetml/2009/9/ac" r="146" s="3" customFormat="true" x14ac:dyDescent="0.25">
      <c r="A146" s="383" t="str">
        <f ca="true">IF(ISBLANK('Data Summary'!A148),"",'Data Summary'!A148)</f>
        <v/>
      </c>
      <c r="B146" s="122"/>
      <c r="L146" s="122"/>
      <c r="V146" s="122"/>
      <c r="AF146" s="122"/>
      <c r="AP146" s="122"/>
      <c r="AZ146" s="122"/>
      <c r="BJ146" s="122"/>
      <c r="BT146" s="122"/>
      <c r="BU146" s="122"/>
      <c r="CD146" s="122"/>
      <c r="CN146" s="122"/>
      <c r="CX146" s="122"/>
      <c r="DH146" s="122"/>
      <c r="DR146" s="122"/>
      <c r="EB146" s="122"/>
      <c r="EL146" s="122"/>
      <c r="EV146" s="122"/>
      <c r="FF146" s="122"/>
      <c r="FP146" s="122"/>
      <c r="FZ146" s="122"/>
      <c r="GJ146" s="122"/>
      <c r="GT146" s="122"/>
      <c r="HD146" s="122"/>
      <c r="HN146" s="122"/>
      <c r="HX146" s="122"/>
      <c r="IH146" s="122"/>
      <c r="IR146" s="122"/>
    </row>
    <row xmlns:x14ac="http://schemas.microsoft.com/office/spreadsheetml/2009/9/ac" r="147" s="3" customFormat="true" x14ac:dyDescent="0.25">
      <c r="A147" s="383" t="str">
        <f ca="true">IF(ISBLANK('Data Summary'!A149),"",'Data Summary'!A149)</f>
        <v/>
      </c>
      <c r="B147" s="122"/>
      <c r="L147" s="122"/>
      <c r="V147" s="122"/>
      <c r="AF147" s="122"/>
      <c r="AP147" s="122"/>
      <c r="AZ147" s="122"/>
      <c r="BJ147" s="122"/>
      <c r="BT147" s="122"/>
      <c r="BU147" s="122"/>
      <c r="CD147" s="122"/>
      <c r="CN147" s="122"/>
      <c r="CX147" s="122"/>
      <c r="DH147" s="122"/>
      <c r="DR147" s="122"/>
      <c r="EB147" s="122"/>
      <c r="EL147" s="122"/>
      <c r="EV147" s="122"/>
      <c r="FF147" s="122"/>
      <c r="FP147" s="122"/>
      <c r="FZ147" s="122"/>
      <c r="GJ147" s="122"/>
      <c r="GT147" s="122"/>
      <c r="HD147" s="122"/>
      <c r="HN147" s="122"/>
      <c r="HX147" s="122"/>
      <c r="IH147" s="122"/>
      <c r="IR147" s="122"/>
    </row>
    <row xmlns:x14ac="http://schemas.microsoft.com/office/spreadsheetml/2009/9/ac" r="148" s="3" customFormat="true" x14ac:dyDescent="0.25">
      <c r="A148" s="383" t="str">
        <f ca="true">IF(ISBLANK('Data Summary'!A150),"",'Data Summary'!A150)</f>
        <v/>
      </c>
      <c r="B148" s="122"/>
      <c r="L148" s="122"/>
      <c r="V148" s="122"/>
      <c r="AF148" s="122"/>
      <c r="AP148" s="122"/>
      <c r="AZ148" s="122"/>
      <c r="BJ148" s="122"/>
      <c r="BT148" s="122"/>
      <c r="BU148" s="122"/>
      <c r="CD148" s="122"/>
      <c r="CN148" s="122"/>
      <c r="CX148" s="122"/>
      <c r="DH148" s="122"/>
      <c r="DR148" s="122"/>
      <c r="EB148" s="122"/>
      <c r="EL148" s="122"/>
      <c r="EV148" s="122"/>
      <c r="FF148" s="122"/>
      <c r="FP148" s="122"/>
      <c r="FZ148" s="122"/>
      <c r="GJ148" s="122"/>
      <c r="GT148" s="122"/>
      <c r="HD148" s="122"/>
      <c r="HN148" s="122"/>
      <c r="HX148" s="122"/>
      <c r="IH148" s="122"/>
      <c r="IR148" s="122"/>
    </row>
    <row xmlns:x14ac="http://schemas.microsoft.com/office/spreadsheetml/2009/9/ac" r="149" s="3" customFormat="true" x14ac:dyDescent="0.25">
      <c r="A149" s="383" t="str">
        <f ca="true">IF(ISBLANK('Data Summary'!A151),"",'Data Summary'!A151)</f>
        <v/>
      </c>
      <c r="B149" s="122"/>
      <c r="L149" s="122"/>
      <c r="V149" s="122"/>
      <c r="AF149" s="122"/>
      <c r="AP149" s="122"/>
      <c r="AZ149" s="122"/>
      <c r="BJ149" s="122"/>
      <c r="BT149" s="122"/>
      <c r="BU149" s="122"/>
      <c r="CD149" s="122"/>
      <c r="CN149" s="122"/>
      <c r="CX149" s="122"/>
      <c r="DH149" s="122"/>
      <c r="DR149" s="122"/>
      <c r="EB149" s="122"/>
      <c r="EL149" s="122"/>
      <c r="EV149" s="122"/>
      <c r="FF149" s="122"/>
      <c r="FP149" s="122"/>
      <c r="FZ149" s="122"/>
      <c r="GJ149" s="122"/>
      <c r="GT149" s="122"/>
      <c r="HD149" s="122"/>
      <c r="HN149" s="122"/>
      <c r="HX149" s="122"/>
      <c r="IH149" s="122"/>
      <c r="IR149" s="122"/>
    </row>
    <row xmlns:x14ac="http://schemas.microsoft.com/office/spreadsheetml/2009/9/ac" r="150" s="3" customFormat="true" x14ac:dyDescent="0.25">
      <c r="A150" s="383" t="str">
        <f ca="true">IF(ISBLANK('Data Summary'!A152),"",'Data Summary'!A152)</f>
        <v/>
      </c>
      <c r="B150" s="122"/>
      <c r="L150" s="122"/>
      <c r="V150" s="122"/>
      <c r="AF150" s="122"/>
      <c r="AP150" s="122"/>
      <c r="AZ150" s="122"/>
      <c r="BJ150" s="122"/>
      <c r="BT150" s="122"/>
      <c r="BU150" s="122"/>
      <c r="CD150" s="122"/>
      <c r="CN150" s="122"/>
      <c r="CX150" s="122"/>
      <c r="DH150" s="122"/>
      <c r="DR150" s="122"/>
      <c r="EB150" s="122"/>
      <c r="EL150" s="122"/>
      <c r="EV150" s="122"/>
      <c r="FF150" s="122"/>
      <c r="FP150" s="122"/>
      <c r="FZ150" s="122"/>
      <c r="GJ150" s="122"/>
      <c r="GT150" s="122"/>
      <c r="HD150" s="122"/>
      <c r="HN150" s="122"/>
      <c r="HX150" s="122"/>
      <c r="IH150" s="122"/>
      <c r="IR150" s="122"/>
    </row>
    <row xmlns:x14ac="http://schemas.microsoft.com/office/spreadsheetml/2009/9/ac" r="151" s="3" customFormat="true" x14ac:dyDescent="0.25">
      <c r="A151" s="383" t="str">
        <f ca="true">IF(ISBLANK('Data Summary'!A153),"",'Data Summary'!A153)</f>
        <v/>
      </c>
      <c r="B151" s="122"/>
      <c r="L151" s="122"/>
      <c r="V151" s="122"/>
      <c r="AF151" s="122"/>
      <c r="AP151" s="122"/>
      <c r="AZ151" s="122"/>
      <c r="BJ151" s="122"/>
      <c r="BT151" s="122"/>
      <c r="BU151" s="122"/>
      <c r="CD151" s="122"/>
      <c r="CN151" s="122"/>
      <c r="CX151" s="122"/>
      <c r="DH151" s="122"/>
      <c r="DR151" s="122"/>
      <c r="EB151" s="122"/>
      <c r="EL151" s="122"/>
      <c r="EV151" s="122"/>
      <c r="FF151" s="122"/>
      <c r="FP151" s="122"/>
      <c r="FZ151" s="122"/>
      <c r="GJ151" s="122"/>
      <c r="GT151" s="122"/>
      <c r="HD151" s="122"/>
      <c r="HN151" s="122"/>
      <c r="HX151" s="122"/>
      <c r="IH151" s="122"/>
      <c r="IR151" s="122"/>
    </row>
    <row xmlns:x14ac="http://schemas.microsoft.com/office/spreadsheetml/2009/9/ac" r="152" s="3" customFormat="true" x14ac:dyDescent="0.25">
      <c r="A152" s="381"/>
      <c r="B152" s="122"/>
      <c r="L152" s="122"/>
      <c r="V152" s="122"/>
      <c r="AF152" s="122"/>
      <c r="AP152" s="122"/>
      <c r="AZ152" s="122"/>
      <c r="BJ152" s="122"/>
      <c r="BT152" s="122"/>
      <c r="BU152" s="122"/>
      <c r="CD152" s="122"/>
      <c r="CN152" s="122"/>
      <c r="CX152" s="122"/>
      <c r="DH152" s="122"/>
      <c r="DR152" s="122"/>
      <c r="EB152" s="122"/>
      <c r="EL152" s="122"/>
      <c r="EV152" s="122"/>
      <c r="FF152" s="122"/>
      <c r="FP152" s="122"/>
      <c r="FZ152" s="122"/>
      <c r="GJ152" s="122"/>
      <c r="GT152" s="122"/>
      <c r="HD152" s="122"/>
      <c r="HN152" s="122"/>
      <c r="HX152" s="122"/>
      <c r="IH152" s="122"/>
      <c r="IR152" s="122"/>
    </row>
    <row xmlns:x14ac="http://schemas.microsoft.com/office/spreadsheetml/2009/9/ac" r="153" s="3" customFormat="true" x14ac:dyDescent="0.25">
      <c r="A153" s="381"/>
      <c r="B153" s="122"/>
      <c r="L153" s="122"/>
      <c r="V153" s="122"/>
      <c r="AF153" s="122"/>
      <c r="AP153" s="122"/>
      <c r="AZ153" s="122"/>
      <c r="BJ153" s="122"/>
      <c r="BT153" s="122"/>
      <c r="BU153" s="122"/>
      <c r="CD153" s="122"/>
      <c r="CN153" s="122"/>
      <c r="CX153" s="122"/>
      <c r="DH153" s="122"/>
      <c r="DR153" s="122"/>
      <c r="EB153" s="122"/>
      <c r="EL153" s="122"/>
      <c r="EV153" s="122"/>
      <c r="FF153" s="122"/>
      <c r="FP153" s="122"/>
      <c r="FZ153" s="122"/>
      <c r="GJ153" s="122"/>
      <c r="GT153" s="122"/>
      <c r="HD153" s="122"/>
      <c r="HN153" s="122"/>
      <c r="HX153" s="122"/>
      <c r="IH153" s="122"/>
      <c r="IR153" s="122"/>
    </row>
    <row xmlns:x14ac="http://schemas.microsoft.com/office/spreadsheetml/2009/9/ac" r="154" s="3" customFormat="true" x14ac:dyDescent="0.25">
      <c r="A154" s="381"/>
      <c r="B154" s="122"/>
      <c r="L154" s="122"/>
      <c r="V154" s="122"/>
      <c r="AF154" s="122"/>
      <c r="AP154" s="122"/>
      <c r="AZ154" s="122"/>
      <c r="BJ154" s="122"/>
      <c r="BT154" s="122"/>
      <c r="BU154" s="122"/>
      <c r="CD154" s="122"/>
      <c r="CN154" s="122"/>
      <c r="CX154" s="122"/>
      <c r="DH154" s="122"/>
      <c r="DR154" s="122"/>
      <c r="EB154" s="122"/>
      <c r="EL154" s="122"/>
      <c r="EV154" s="122"/>
      <c r="FF154" s="122"/>
      <c r="FP154" s="122"/>
      <c r="FZ154" s="122"/>
      <c r="GJ154" s="122"/>
      <c r="GT154" s="122"/>
      <c r="HD154" s="122"/>
      <c r="HN154" s="122"/>
      <c r="HX154" s="122"/>
      <c r="IH154" s="122"/>
      <c r="IR154" s="122"/>
    </row>
    <row xmlns:x14ac="http://schemas.microsoft.com/office/spreadsheetml/2009/9/ac" r="155" s="3" customFormat="true" x14ac:dyDescent="0.25">
      <c r="A155" s="381"/>
      <c r="B155" s="122"/>
      <c r="L155" s="122"/>
      <c r="V155" s="122"/>
      <c r="AF155" s="122"/>
      <c r="AP155" s="122"/>
      <c r="AZ155" s="122"/>
      <c r="BJ155" s="122"/>
      <c r="BT155" s="122"/>
      <c r="BU155" s="122"/>
      <c r="CD155" s="122"/>
      <c r="CN155" s="122"/>
      <c r="CX155" s="122"/>
      <c r="DH155" s="122"/>
      <c r="DR155" s="122"/>
      <c r="EB155" s="122"/>
      <c r="EL155" s="122"/>
      <c r="EV155" s="122"/>
      <c r="FF155" s="122"/>
      <c r="FP155" s="122"/>
      <c r="FZ155" s="122"/>
      <c r="GJ155" s="122"/>
      <c r="GT155" s="122"/>
      <c r="HD155" s="122"/>
      <c r="HN155" s="122"/>
      <c r="HX155" s="122"/>
      <c r="IH155" s="122"/>
      <c r="IR155" s="122"/>
    </row>
    <row xmlns:x14ac="http://schemas.microsoft.com/office/spreadsheetml/2009/9/ac" r="156" s="3" customFormat="true" x14ac:dyDescent="0.25">
      <c r="A156" s="381"/>
      <c r="B156" s="122"/>
      <c r="L156" s="122"/>
      <c r="V156" s="122"/>
      <c r="AF156" s="122"/>
      <c r="AP156" s="122"/>
      <c r="AZ156" s="122"/>
      <c r="BJ156" s="122"/>
      <c r="BT156" s="122"/>
      <c r="BU156" s="122"/>
      <c r="CD156" s="122"/>
      <c r="CN156" s="122"/>
      <c r="CX156" s="122"/>
      <c r="DH156" s="122"/>
      <c r="DR156" s="122"/>
      <c r="EB156" s="122"/>
      <c r="EL156" s="122"/>
      <c r="EV156" s="122"/>
      <c r="FF156" s="122"/>
      <c r="FP156" s="122"/>
      <c r="FZ156" s="122"/>
      <c r="GJ156" s="122"/>
      <c r="GT156" s="122"/>
      <c r="HD156" s="122"/>
      <c r="HN156" s="122"/>
      <c r="HX156" s="122"/>
      <c r="IH156" s="122"/>
      <c r="IR156" s="122"/>
    </row>
    <row xmlns:x14ac="http://schemas.microsoft.com/office/spreadsheetml/2009/9/ac" r="157" s="3" customFormat="true" x14ac:dyDescent="0.25">
      <c r="A157" s="381"/>
      <c r="B157" s="122"/>
      <c r="L157" s="122"/>
      <c r="V157" s="122"/>
      <c r="AF157" s="122"/>
      <c r="AP157" s="122"/>
      <c r="AZ157" s="122"/>
      <c r="BJ157" s="122"/>
      <c r="BT157" s="122"/>
      <c r="BU157" s="122"/>
      <c r="CD157" s="122"/>
      <c r="CN157" s="122"/>
      <c r="CX157" s="122"/>
      <c r="DH157" s="122"/>
      <c r="DR157" s="122"/>
      <c r="EB157" s="122"/>
      <c r="EL157" s="122"/>
      <c r="EV157" s="122"/>
      <c r="FF157" s="122"/>
      <c r="FP157" s="122"/>
      <c r="FZ157" s="122"/>
      <c r="GJ157" s="122"/>
      <c r="GT157" s="122"/>
      <c r="HD157" s="122"/>
      <c r="HN157" s="122"/>
      <c r="HX157" s="122"/>
      <c r="IH157" s="122"/>
      <c r="IR157" s="122"/>
    </row>
    <row xmlns:x14ac="http://schemas.microsoft.com/office/spreadsheetml/2009/9/ac" r="158" s="3" customFormat="true" x14ac:dyDescent="0.25">
      <c r="A158" s="381"/>
      <c r="B158" s="122"/>
      <c r="L158" s="122"/>
      <c r="V158" s="122"/>
      <c r="AF158" s="122"/>
      <c r="AP158" s="122"/>
      <c r="AZ158" s="122"/>
      <c r="BJ158" s="122"/>
      <c r="BT158" s="122"/>
      <c r="BU158" s="122"/>
      <c r="CD158" s="122"/>
      <c r="CN158" s="122"/>
      <c r="CX158" s="122"/>
      <c r="DH158" s="122"/>
      <c r="DR158" s="122"/>
      <c r="EB158" s="122"/>
      <c r="EL158" s="122"/>
      <c r="EV158" s="122"/>
      <c r="FF158" s="122"/>
      <c r="FP158" s="122"/>
      <c r="FZ158" s="122"/>
      <c r="GJ158" s="122"/>
      <c r="GT158" s="122"/>
      <c r="HD158" s="122"/>
      <c r="HN158" s="122"/>
      <c r="HX158" s="122"/>
      <c r="IH158" s="122"/>
      <c r="IR158" s="122"/>
    </row>
    <row xmlns:x14ac="http://schemas.microsoft.com/office/spreadsheetml/2009/9/ac" r="159" s="3" customFormat="true" x14ac:dyDescent="0.25">
      <c r="A159" s="381"/>
      <c r="B159" s="122"/>
      <c r="L159" s="122"/>
      <c r="V159" s="122"/>
      <c r="AF159" s="122"/>
      <c r="AP159" s="122"/>
      <c r="AZ159" s="122"/>
      <c r="BJ159" s="122"/>
      <c r="BT159" s="122"/>
      <c r="BU159" s="122"/>
      <c r="CD159" s="122"/>
      <c r="CN159" s="122"/>
      <c r="CX159" s="122"/>
      <c r="DH159" s="122"/>
      <c r="DR159" s="122"/>
      <c r="EB159" s="122"/>
      <c r="EL159" s="122"/>
      <c r="EV159" s="122"/>
      <c r="FF159" s="122"/>
      <c r="FP159" s="122"/>
      <c r="FZ159" s="122"/>
      <c r="GJ159" s="122"/>
      <c r="GT159" s="122"/>
      <c r="HD159" s="122"/>
      <c r="HN159" s="122"/>
      <c r="HX159" s="122"/>
      <c r="IH159" s="122"/>
      <c r="IR159" s="122"/>
    </row>
    <row xmlns:x14ac="http://schemas.microsoft.com/office/spreadsheetml/2009/9/ac" r="160" s="3" customFormat="true" x14ac:dyDescent="0.25">
      <c r="A160" s="381"/>
      <c r="B160" s="122"/>
      <c r="L160" s="122"/>
      <c r="V160" s="122"/>
      <c r="AF160" s="122"/>
      <c r="AP160" s="122"/>
      <c r="AZ160" s="122"/>
      <c r="BJ160" s="122"/>
      <c r="BT160" s="122"/>
      <c r="BU160" s="122"/>
      <c r="CD160" s="122"/>
      <c r="CN160" s="122"/>
      <c r="CX160" s="122"/>
      <c r="DH160" s="122"/>
      <c r="DR160" s="122"/>
      <c r="EB160" s="122"/>
      <c r="EL160" s="122"/>
      <c r="EV160" s="122"/>
      <c r="FF160" s="122"/>
      <c r="FP160" s="122"/>
      <c r="FZ160" s="122"/>
      <c r="GJ160" s="122"/>
      <c r="GT160" s="122"/>
      <c r="HD160" s="122"/>
      <c r="HN160" s="122"/>
      <c r="HX160" s="122"/>
      <c r="IH160" s="122"/>
      <c r="IR160" s="122"/>
    </row>
    <row xmlns:x14ac="http://schemas.microsoft.com/office/spreadsheetml/2009/9/ac" r="161" s="3" customFormat="true" x14ac:dyDescent="0.25">
      <c r="A161" s="381"/>
      <c r="B161" s="122"/>
      <c r="L161" s="122"/>
      <c r="V161" s="122"/>
      <c r="AF161" s="122"/>
      <c r="AP161" s="122"/>
      <c r="AZ161" s="122"/>
      <c r="BJ161" s="122"/>
      <c r="BT161" s="122"/>
      <c r="BU161" s="122"/>
      <c r="CD161" s="122"/>
      <c r="CN161" s="122"/>
      <c r="CX161" s="122"/>
      <c r="DH161" s="122"/>
      <c r="DR161" s="122"/>
      <c r="EB161" s="122"/>
      <c r="EL161" s="122"/>
      <c r="EV161" s="122"/>
      <c r="FF161" s="122"/>
      <c r="FP161" s="122"/>
      <c r="FZ161" s="122"/>
      <c r="GJ161" s="122"/>
      <c r="GT161" s="122"/>
      <c r="HD161" s="122"/>
      <c r="HN161" s="122"/>
      <c r="HX161" s="122"/>
      <c r="IH161" s="122"/>
      <c r="IR161" s="122"/>
    </row>
    <row xmlns:x14ac="http://schemas.microsoft.com/office/spreadsheetml/2009/9/ac" r="162" s="3" customFormat="true" x14ac:dyDescent="0.25">
      <c r="A162" s="381"/>
      <c r="B162" s="122"/>
      <c r="L162" s="122"/>
      <c r="V162" s="122"/>
      <c r="AF162" s="122"/>
      <c r="AP162" s="122"/>
      <c r="AZ162" s="122"/>
      <c r="BJ162" s="122"/>
      <c r="BT162" s="122"/>
      <c r="BU162" s="122"/>
      <c r="CD162" s="122"/>
      <c r="CN162" s="122"/>
      <c r="CX162" s="122"/>
      <c r="DH162" s="122"/>
      <c r="DR162" s="122"/>
      <c r="EB162" s="122"/>
      <c r="EL162" s="122"/>
      <c r="EV162" s="122"/>
      <c r="FF162" s="122"/>
      <c r="FP162" s="122"/>
      <c r="FZ162" s="122"/>
      <c r="GJ162" s="122"/>
      <c r="GT162" s="122"/>
      <c r="HD162" s="122"/>
      <c r="HN162" s="122"/>
      <c r="HX162" s="122"/>
      <c r="IH162" s="122"/>
      <c r="IR162" s="122"/>
    </row>
    <row xmlns:x14ac="http://schemas.microsoft.com/office/spreadsheetml/2009/9/ac" r="163" s="3" customFormat="true" x14ac:dyDescent="0.25">
      <c r="A163" s="381"/>
      <c r="B163" s="122"/>
      <c r="L163" s="122"/>
      <c r="V163" s="122"/>
      <c r="AF163" s="122"/>
      <c r="AP163" s="122"/>
      <c r="AZ163" s="122"/>
      <c r="BJ163" s="122"/>
      <c r="BT163" s="122"/>
      <c r="BU163" s="122"/>
      <c r="CD163" s="122"/>
      <c r="CN163" s="122"/>
      <c r="CX163" s="122"/>
      <c r="DH163" s="122"/>
      <c r="DR163" s="122"/>
      <c r="EB163" s="122"/>
      <c r="EL163" s="122"/>
      <c r="EV163" s="122"/>
      <c r="FF163" s="122"/>
      <c r="FP163" s="122"/>
      <c r="FZ163" s="122"/>
      <c r="GJ163" s="122"/>
      <c r="GT163" s="122"/>
      <c r="HD163" s="122"/>
      <c r="HN163" s="122"/>
      <c r="HX163" s="122"/>
      <c r="IH163" s="122"/>
      <c r="IR163" s="122"/>
    </row>
    <row xmlns:x14ac="http://schemas.microsoft.com/office/spreadsheetml/2009/9/ac" r="164" s="3" customFormat="true" x14ac:dyDescent="0.25">
      <c r="A164" s="381"/>
      <c r="B164" s="122"/>
      <c r="L164" s="122"/>
      <c r="V164" s="122"/>
      <c r="AF164" s="122"/>
      <c r="AP164" s="122"/>
      <c r="AZ164" s="122"/>
      <c r="BJ164" s="122"/>
      <c r="BT164" s="122"/>
      <c r="BU164" s="122"/>
      <c r="CD164" s="122"/>
      <c r="CN164" s="122"/>
      <c r="CX164" s="122"/>
      <c r="DH164" s="122"/>
      <c r="DR164" s="122"/>
      <c r="EB164" s="122"/>
      <c r="EL164" s="122"/>
      <c r="EV164" s="122"/>
      <c r="FF164" s="122"/>
      <c r="FP164" s="122"/>
      <c r="FZ164" s="122"/>
      <c r="GJ164" s="122"/>
      <c r="GT164" s="122"/>
      <c r="HD164" s="122"/>
      <c r="HN164" s="122"/>
      <c r="HX164" s="122"/>
      <c r="IH164" s="122"/>
      <c r="IR164" s="122"/>
    </row>
    <row xmlns:x14ac="http://schemas.microsoft.com/office/spreadsheetml/2009/9/ac" r="165" s="3" customFormat="true" x14ac:dyDescent="0.25">
      <c r="A165" s="381"/>
      <c r="B165" s="122"/>
      <c r="L165" s="122"/>
      <c r="V165" s="122"/>
      <c r="AF165" s="122"/>
      <c r="AP165" s="122"/>
      <c r="AZ165" s="122"/>
      <c r="BJ165" s="122"/>
      <c r="BT165" s="122"/>
      <c r="BU165" s="122"/>
      <c r="CD165" s="122"/>
      <c r="CN165" s="122"/>
      <c r="CX165" s="122"/>
      <c r="DH165" s="122"/>
      <c r="DR165" s="122"/>
      <c r="EB165" s="122"/>
      <c r="EL165" s="122"/>
      <c r="EV165" s="122"/>
      <c r="FF165" s="122"/>
      <c r="FP165" s="122"/>
      <c r="FZ165" s="122"/>
      <c r="GJ165" s="122"/>
      <c r="GT165" s="122"/>
      <c r="HD165" s="122"/>
      <c r="HN165" s="122"/>
      <c r="HX165" s="122"/>
      <c r="IH165" s="122"/>
      <c r="IR165" s="122"/>
    </row>
    <row xmlns:x14ac="http://schemas.microsoft.com/office/spreadsheetml/2009/9/ac" r="166" s="3" customFormat="true" x14ac:dyDescent="0.25">
      <c r="A166" s="381"/>
      <c r="B166" s="122"/>
      <c r="L166" s="122"/>
      <c r="V166" s="122"/>
      <c r="AF166" s="122"/>
      <c r="AP166" s="122"/>
      <c r="AZ166" s="122"/>
      <c r="BJ166" s="122"/>
      <c r="BT166" s="122"/>
      <c r="BU166" s="122"/>
      <c r="CD166" s="122"/>
      <c r="CN166" s="122"/>
      <c r="CX166" s="122"/>
      <c r="DH166" s="122"/>
      <c r="DR166" s="122"/>
      <c r="EB166" s="122"/>
      <c r="EL166" s="122"/>
      <c r="EV166" s="122"/>
      <c r="FF166" s="122"/>
      <c r="FP166" s="122"/>
      <c r="FZ166" s="122"/>
      <c r="GJ166" s="122"/>
      <c r="GT166" s="122"/>
      <c r="HD166" s="122"/>
      <c r="HN166" s="122"/>
      <c r="HX166" s="122"/>
      <c r="IH166" s="122"/>
      <c r="IR166" s="122"/>
    </row>
    <row xmlns:x14ac="http://schemas.microsoft.com/office/spreadsheetml/2009/9/ac" r="167" s="3" customFormat="true" x14ac:dyDescent="0.25">
      <c r="A167" s="381"/>
      <c r="B167" s="122"/>
      <c r="L167" s="122"/>
      <c r="V167" s="122"/>
      <c r="AF167" s="122"/>
      <c r="AP167" s="122"/>
      <c r="AZ167" s="122"/>
      <c r="BJ167" s="122"/>
      <c r="BT167" s="122"/>
      <c r="BU167" s="122"/>
      <c r="CD167" s="122"/>
      <c r="CN167" s="122"/>
      <c r="CX167" s="122"/>
      <c r="DH167" s="122"/>
      <c r="DR167" s="122"/>
      <c r="EB167" s="122"/>
      <c r="EL167" s="122"/>
      <c r="EV167" s="122"/>
      <c r="FF167" s="122"/>
      <c r="FP167" s="122"/>
      <c r="FZ167" s="122"/>
      <c r="GJ167" s="122"/>
      <c r="GT167" s="122"/>
      <c r="HD167" s="122"/>
      <c r="HN167" s="122"/>
      <c r="HX167" s="122"/>
      <c r="IH167" s="122"/>
      <c r="IR167" s="122"/>
    </row>
    <row xmlns:x14ac="http://schemas.microsoft.com/office/spreadsheetml/2009/9/ac" r="168" s="3" customFormat="true" x14ac:dyDescent="0.25">
      <c r="A168" s="381"/>
      <c r="B168" s="122"/>
      <c r="L168" s="122"/>
      <c r="V168" s="122"/>
      <c r="AF168" s="122"/>
      <c r="AP168" s="122"/>
      <c r="AZ168" s="122"/>
      <c r="BJ168" s="122"/>
      <c r="BT168" s="122"/>
      <c r="BU168" s="122"/>
      <c r="CD168" s="122"/>
      <c r="CN168" s="122"/>
      <c r="CX168" s="122"/>
      <c r="DH168" s="122"/>
      <c r="DR168" s="122"/>
      <c r="EB168" s="122"/>
      <c r="EL168" s="122"/>
      <c r="EV168" s="122"/>
      <c r="FF168" s="122"/>
      <c r="FP168" s="122"/>
      <c r="FZ168" s="122"/>
      <c r="GJ168" s="122"/>
      <c r="GT168" s="122"/>
      <c r="HD168" s="122"/>
      <c r="HN168" s="122"/>
      <c r="HX168" s="122"/>
      <c r="IH168" s="122"/>
      <c r="IR168" s="122"/>
    </row>
    <row xmlns:x14ac="http://schemas.microsoft.com/office/spreadsheetml/2009/9/ac" r="169" s="3" customFormat="true" x14ac:dyDescent="0.25">
      <c r="A169" s="381"/>
      <c r="B169" s="122"/>
      <c r="L169" s="122"/>
      <c r="V169" s="122"/>
      <c r="AF169" s="122"/>
      <c r="AP169" s="122"/>
      <c r="AZ169" s="122"/>
      <c r="BJ169" s="122"/>
      <c r="BT169" s="122"/>
      <c r="BU169" s="122"/>
      <c r="CD169" s="122"/>
      <c r="CN169" s="122"/>
      <c r="CX169" s="122"/>
      <c r="DH169" s="122"/>
      <c r="DR169" s="122"/>
      <c r="EB169" s="122"/>
      <c r="EL169" s="122"/>
      <c r="EV169" s="122"/>
      <c r="FF169" s="122"/>
      <c r="FP169" s="122"/>
      <c r="FZ169" s="122"/>
      <c r="GJ169" s="122"/>
      <c r="GT169" s="122"/>
      <c r="HD169" s="122"/>
      <c r="HN169" s="122"/>
      <c r="HX169" s="122"/>
      <c r="IH169" s="122"/>
      <c r="IR169" s="122"/>
    </row>
    <row xmlns:x14ac="http://schemas.microsoft.com/office/spreadsheetml/2009/9/ac" r="170" s="3" customFormat="true" x14ac:dyDescent="0.25">
      <c r="A170" s="381"/>
      <c r="B170" s="122"/>
      <c r="L170" s="122"/>
      <c r="V170" s="122"/>
      <c r="AF170" s="122"/>
      <c r="AP170" s="122"/>
      <c r="AZ170" s="122"/>
      <c r="BJ170" s="122"/>
      <c r="BT170" s="122"/>
      <c r="BU170" s="122"/>
      <c r="CD170" s="122"/>
      <c r="CN170" s="122"/>
      <c r="CX170" s="122"/>
      <c r="DH170" s="122"/>
      <c r="DR170" s="122"/>
      <c r="EB170" s="122"/>
      <c r="EL170" s="122"/>
      <c r="EV170" s="122"/>
      <c r="FF170" s="122"/>
      <c r="FP170" s="122"/>
      <c r="FZ170" s="122"/>
      <c r="GJ170" s="122"/>
      <c r="GT170" s="122"/>
      <c r="HD170" s="122"/>
      <c r="HN170" s="122"/>
      <c r="HX170" s="122"/>
      <c r="IH170" s="122"/>
      <c r="IR170" s="122"/>
    </row>
    <row xmlns:x14ac="http://schemas.microsoft.com/office/spreadsheetml/2009/9/ac" r="171" s="3" customFormat="true" x14ac:dyDescent="0.25">
      <c r="A171" s="381"/>
      <c r="B171" s="122"/>
      <c r="L171" s="122"/>
      <c r="V171" s="122"/>
      <c r="AF171" s="122"/>
      <c r="AP171" s="122"/>
      <c r="AZ171" s="122"/>
      <c r="BJ171" s="122"/>
      <c r="BT171" s="122"/>
      <c r="BU171" s="122"/>
      <c r="CD171" s="122"/>
      <c r="CN171" s="122"/>
      <c r="CX171" s="122"/>
      <c r="DH171" s="122"/>
      <c r="DR171" s="122"/>
      <c r="EB171" s="122"/>
      <c r="EL171" s="122"/>
      <c r="EV171" s="122"/>
      <c r="FF171" s="122"/>
      <c r="FP171" s="122"/>
      <c r="FZ171" s="122"/>
      <c r="GJ171" s="122"/>
      <c r="GT171" s="122"/>
      <c r="HD171" s="122"/>
      <c r="HN171" s="122"/>
      <c r="HX171" s="122"/>
      <c r="IH171" s="122"/>
      <c r="IR171" s="122"/>
    </row>
    <row xmlns:x14ac="http://schemas.microsoft.com/office/spreadsheetml/2009/9/ac" r="172" s="3" customFormat="true" x14ac:dyDescent="0.25">
      <c r="A172" s="381"/>
      <c r="B172" s="122"/>
      <c r="L172" s="122"/>
      <c r="V172" s="122"/>
      <c r="AF172" s="122"/>
      <c r="AP172" s="122"/>
      <c r="AZ172" s="122"/>
      <c r="BJ172" s="122"/>
      <c r="BT172" s="122"/>
      <c r="BU172" s="122"/>
      <c r="CD172" s="122"/>
      <c r="CN172" s="122"/>
      <c r="CX172" s="122"/>
      <c r="DH172" s="122"/>
      <c r="DR172" s="122"/>
      <c r="EB172" s="122"/>
      <c r="EL172" s="122"/>
      <c r="EV172" s="122"/>
      <c r="FF172" s="122"/>
      <c r="FP172" s="122"/>
      <c r="FZ172" s="122"/>
      <c r="GJ172" s="122"/>
      <c r="GT172" s="122"/>
      <c r="HD172" s="122"/>
      <c r="HN172" s="122"/>
      <c r="HX172" s="122"/>
      <c r="IH172" s="122"/>
      <c r="IR172" s="122"/>
    </row>
    <row xmlns:x14ac="http://schemas.microsoft.com/office/spreadsheetml/2009/9/ac" r="173" s="3" customFormat="true" x14ac:dyDescent="0.25">
      <c r="A173" s="381"/>
      <c r="B173" s="122"/>
      <c r="L173" s="122"/>
      <c r="V173" s="122"/>
      <c r="AF173" s="122"/>
      <c r="AP173" s="122"/>
      <c r="AZ173" s="122"/>
      <c r="BJ173" s="122"/>
      <c r="BT173" s="122"/>
      <c r="BU173" s="122"/>
      <c r="CD173" s="122"/>
      <c r="CN173" s="122"/>
      <c r="CX173" s="122"/>
      <c r="DH173" s="122"/>
      <c r="DR173" s="122"/>
      <c r="EB173" s="122"/>
      <c r="EL173" s="122"/>
      <c r="EV173" s="122"/>
      <c r="FF173" s="122"/>
      <c r="FP173" s="122"/>
      <c r="FZ173" s="122"/>
      <c r="GJ173" s="122"/>
      <c r="GT173" s="122"/>
      <c r="HD173" s="122"/>
      <c r="HN173" s="122"/>
      <c r="HX173" s="122"/>
      <c r="IH173" s="122"/>
      <c r="IR173" s="122"/>
    </row>
    <row xmlns:x14ac="http://schemas.microsoft.com/office/spreadsheetml/2009/9/ac" r="174" s="3" customFormat="true" x14ac:dyDescent="0.25">
      <c r="A174" s="381"/>
      <c r="B174" s="122"/>
      <c r="L174" s="122"/>
      <c r="V174" s="122"/>
      <c r="AF174" s="122"/>
      <c r="AP174" s="122"/>
      <c r="AZ174" s="122"/>
      <c r="BJ174" s="122"/>
      <c r="BT174" s="122"/>
      <c r="BU174" s="122"/>
      <c r="CD174" s="122"/>
      <c r="CN174" s="122"/>
      <c r="CX174" s="122"/>
      <c r="DH174" s="122"/>
      <c r="DR174" s="122"/>
      <c r="EB174" s="122"/>
      <c r="EL174" s="122"/>
      <c r="EV174" s="122"/>
      <c r="FF174" s="122"/>
      <c r="FP174" s="122"/>
      <c r="FZ174" s="122"/>
      <c r="GJ174" s="122"/>
      <c r="GT174" s="122"/>
      <c r="HD174" s="122"/>
      <c r="HN174" s="122"/>
      <c r="HX174" s="122"/>
      <c r="IH174" s="122"/>
      <c r="IR174" s="122"/>
    </row>
    <row xmlns:x14ac="http://schemas.microsoft.com/office/spreadsheetml/2009/9/ac" r="175" s="3" customFormat="true" x14ac:dyDescent="0.25">
      <c r="A175" s="381"/>
      <c r="B175" s="122"/>
      <c r="L175" s="122"/>
      <c r="V175" s="122"/>
      <c r="AF175" s="122"/>
      <c r="AP175" s="122"/>
      <c r="AZ175" s="122"/>
      <c r="BJ175" s="122"/>
      <c r="BT175" s="122"/>
      <c r="BU175" s="122"/>
      <c r="CD175" s="122"/>
      <c r="CN175" s="122"/>
      <c r="CX175" s="122"/>
      <c r="DH175" s="122"/>
      <c r="DR175" s="122"/>
      <c r="EB175" s="122"/>
      <c r="EL175" s="122"/>
      <c r="EV175" s="122"/>
      <c r="FF175" s="122"/>
      <c r="FP175" s="122"/>
      <c r="FZ175" s="122"/>
      <c r="GJ175" s="122"/>
      <c r="GT175" s="122"/>
      <c r="HD175" s="122"/>
      <c r="HN175" s="122"/>
      <c r="HX175" s="122"/>
      <c r="IH175" s="122"/>
      <c r="IR175" s="122"/>
    </row>
    <row xmlns:x14ac="http://schemas.microsoft.com/office/spreadsheetml/2009/9/ac" r="176" s="3" customFormat="true" x14ac:dyDescent="0.25">
      <c r="A176" s="381"/>
      <c r="B176" s="122"/>
      <c r="L176" s="122"/>
      <c r="V176" s="122"/>
      <c r="AF176" s="122"/>
      <c r="AP176" s="122"/>
      <c r="AZ176" s="122"/>
      <c r="BJ176" s="122"/>
      <c r="BT176" s="122"/>
      <c r="BU176" s="122"/>
      <c r="CD176" s="122"/>
      <c r="CN176" s="122"/>
      <c r="CX176" s="122"/>
      <c r="DH176" s="122"/>
      <c r="DR176" s="122"/>
      <c r="EB176" s="122"/>
      <c r="EL176" s="122"/>
      <c r="EV176" s="122"/>
      <c r="FF176" s="122"/>
      <c r="FP176" s="122"/>
      <c r="FZ176" s="122"/>
      <c r="GJ176" s="122"/>
      <c r="GT176" s="122"/>
      <c r="HD176" s="122"/>
      <c r="HN176" s="122"/>
      <c r="HX176" s="122"/>
      <c r="IH176" s="122"/>
      <c r="IR176" s="122"/>
    </row>
    <row xmlns:x14ac="http://schemas.microsoft.com/office/spreadsheetml/2009/9/ac" r="177" s="3" customFormat="true" x14ac:dyDescent="0.25">
      <c r="A177" s="381"/>
      <c r="B177" s="122"/>
      <c r="L177" s="122"/>
      <c r="V177" s="122"/>
      <c r="AF177" s="122"/>
      <c r="AP177" s="122"/>
      <c r="AZ177" s="122"/>
      <c r="BJ177" s="122"/>
      <c r="BT177" s="122"/>
      <c r="BU177" s="122"/>
      <c r="CD177" s="122"/>
      <c r="CN177" s="122"/>
      <c r="CX177" s="122"/>
      <c r="DH177" s="122"/>
      <c r="DR177" s="122"/>
      <c r="EB177" s="122"/>
      <c r="EL177" s="122"/>
      <c r="EV177" s="122"/>
      <c r="FF177" s="122"/>
      <c r="FP177" s="122"/>
      <c r="FZ177" s="122"/>
      <c r="GJ177" s="122"/>
      <c r="GT177" s="122"/>
      <c r="HD177" s="122"/>
      <c r="HN177" s="122"/>
      <c r="HX177" s="122"/>
      <c r="IH177" s="122"/>
      <c r="IR177" s="122"/>
    </row>
    <row xmlns:x14ac="http://schemas.microsoft.com/office/spreadsheetml/2009/9/ac" r="178" s="3" customFormat="true" x14ac:dyDescent="0.25">
      <c r="A178" s="381"/>
      <c r="B178" s="122"/>
      <c r="L178" s="122"/>
      <c r="V178" s="122"/>
      <c r="AF178" s="122"/>
      <c r="AP178" s="122"/>
      <c r="AZ178" s="122"/>
      <c r="BJ178" s="122"/>
      <c r="BT178" s="122"/>
      <c r="BU178" s="122"/>
      <c r="CD178" s="122"/>
      <c r="CN178" s="122"/>
      <c r="CX178" s="122"/>
      <c r="DH178" s="122"/>
      <c r="DR178" s="122"/>
      <c r="EB178" s="122"/>
      <c r="EL178" s="122"/>
      <c r="EV178" s="122"/>
      <c r="FF178" s="122"/>
      <c r="FP178" s="122"/>
      <c r="FZ178" s="122"/>
      <c r="GJ178" s="122"/>
      <c r="GT178" s="122"/>
      <c r="HD178" s="122"/>
      <c r="HN178" s="122"/>
      <c r="HX178" s="122"/>
      <c r="IH178" s="122"/>
      <c r="IR178" s="122"/>
    </row>
    <row xmlns:x14ac="http://schemas.microsoft.com/office/spreadsheetml/2009/9/ac" r="179" s="3" customFormat="true" x14ac:dyDescent="0.25">
      <c r="A179" s="381"/>
      <c r="B179" s="122"/>
      <c r="L179" s="122"/>
      <c r="V179" s="122"/>
      <c r="AF179" s="122"/>
      <c r="AP179" s="122"/>
      <c r="AZ179" s="122"/>
      <c r="BJ179" s="122"/>
      <c r="BT179" s="122"/>
      <c r="BU179" s="122"/>
      <c r="CD179" s="122"/>
      <c r="CN179" s="122"/>
      <c r="CX179" s="122"/>
      <c r="DH179" s="122"/>
      <c r="DR179" s="122"/>
      <c r="EB179" s="122"/>
      <c r="EL179" s="122"/>
      <c r="EV179" s="122"/>
      <c r="FF179" s="122"/>
      <c r="FP179" s="122"/>
      <c r="FZ179" s="122"/>
      <c r="GJ179" s="122"/>
      <c r="GT179" s="122"/>
      <c r="HD179" s="122"/>
      <c r="HN179" s="122"/>
      <c r="HX179" s="122"/>
      <c r="IH179" s="122"/>
      <c r="IR179" s="122"/>
    </row>
    <row xmlns:x14ac="http://schemas.microsoft.com/office/spreadsheetml/2009/9/ac" r="180" s="3" customFormat="true" x14ac:dyDescent="0.25">
      <c r="A180" s="381"/>
      <c r="B180" s="122"/>
      <c r="L180" s="122"/>
      <c r="V180" s="122"/>
      <c r="AF180" s="122"/>
      <c r="AP180" s="122"/>
      <c r="AZ180" s="122"/>
      <c r="BJ180" s="122"/>
      <c r="BT180" s="122"/>
      <c r="BU180" s="122"/>
      <c r="CD180" s="122"/>
      <c r="CN180" s="122"/>
      <c r="CX180" s="122"/>
      <c r="DH180" s="122"/>
      <c r="DR180" s="122"/>
      <c r="EB180" s="122"/>
      <c r="EL180" s="122"/>
      <c r="EV180" s="122"/>
      <c r="FF180" s="122"/>
      <c r="FP180" s="122"/>
      <c r="FZ180" s="122"/>
      <c r="GJ180" s="122"/>
      <c r="GT180" s="122"/>
      <c r="HD180" s="122"/>
      <c r="HN180" s="122"/>
      <c r="HX180" s="122"/>
      <c r="IH180" s="122"/>
      <c r="IR180" s="122"/>
    </row>
    <row xmlns:x14ac="http://schemas.microsoft.com/office/spreadsheetml/2009/9/ac" r="181" s="3" customFormat="true" x14ac:dyDescent="0.25">
      <c r="A181" s="381"/>
      <c r="B181" s="122"/>
      <c r="L181" s="122"/>
      <c r="V181" s="122"/>
      <c r="AF181" s="122"/>
      <c r="AP181" s="122"/>
      <c r="AZ181" s="122"/>
      <c r="BJ181" s="122"/>
      <c r="BT181" s="122"/>
      <c r="BU181" s="122"/>
      <c r="CD181" s="122"/>
      <c r="CN181" s="122"/>
      <c r="CX181" s="122"/>
      <c r="DH181" s="122"/>
      <c r="DR181" s="122"/>
      <c r="EB181" s="122"/>
      <c r="EL181" s="122"/>
      <c r="EV181" s="122"/>
      <c r="FF181" s="122"/>
      <c r="FP181" s="122"/>
      <c r="FZ181" s="122"/>
      <c r="GJ181" s="122"/>
      <c r="GT181" s="122"/>
      <c r="HD181" s="122"/>
      <c r="HN181" s="122"/>
      <c r="HX181" s="122"/>
      <c r="IH181" s="122"/>
      <c r="IR181" s="122"/>
    </row>
    <row xmlns:x14ac="http://schemas.microsoft.com/office/spreadsheetml/2009/9/ac" r="182" s="3" customFormat="true" x14ac:dyDescent="0.25">
      <c r="A182" s="381"/>
      <c r="B182" s="122"/>
      <c r="L182" s="122"/>
      <c r="V182" s="122"/>
      <c r="AF182" s="122"/>
      <c r="AP182" s="122"/>
      <c r="AZ182" s="122"/>
      <c r="BJ182" s="122"/>
      <c r="BT182" s="122"/>
      <c r="BU182" s="122"/>
      <c r="CD182" s="122"/>
      <c r="CN182" s="122"/>
      <c r="CX182" s="122"/>
      <c r="DH182" s="122"/>
      <c r="DR182" s="122"/>
      <c r="EB182" s="122"/>
      <c r="EL182" s="122"/>
      <c r="EV182" s="122"/>
      <c r="FF182" s="122"/>
      <c r="FP182" s="122"/>
      <c r="FZ182" s="122"/>
      <c r="GJ182" s="122"/>
      <c r="GT182" s="122"/>
      <c r="HD182" s="122"/>
      <c r="HN182" s="122"/>
      <c r="HX182" s="122"/>
      <c r="IH182" s="122"/>
      <c r="IR182" s="122"/>
    </row>
    <row xmlns:x14ac="http://schemas.microsoft.com/office/spreadsheetml/2009/9/ac" r="183" s="3" customFormat="true" x14ac:dyDescent="0.25">
      <c r="A183" s="381"/>
      <c r="B183" s="122"/>
      <c r="L183" s="122"/>
      <c r="V183" s="122"/>
      <c r="AF183" s="122"/>
      <c r="AP183" s="122"/>
      <c r="AZ183" s="122"/>
      <c r="BJ183" s="122"/>
      <c r="BT183" s="122"/>
      <c r="BU183" s="122"/>
      <c r="CD183" s="122"/>
      <c r="CN183" s="122"/>
      <c r="CX183" s="122"/>
      <c r="DH183" s="122"/>
      <c r="DR183" s="122"/>
      <c r="EB183" s="122"/>
      <c r="EL183" s="122"/>
      <c r="EV183" s="122"/>
      <c r="FF183" s="122"/>
      <c r="FP183" s="122"/>
      <c r="FZ183" s="122"/>
      <c r="GJ183" s="122"/>
      <c r="GT183" s="122"/>
      <c r="HD183" s="122"/>
      <c r="HN183" s="122"/>
      <c r="HX183" s="122"/>
      <c r="IH183" s="122"/>
      <c r="IR183" s="122"/>
    </row>
    <row xmlns:x14ac="http://schemas.microsoft.com/office/spreadsheetml/2009/9/ac" r="184" s="3" customFormat="true" x14ac:dyDescent="0.25">
      <c r="A184" s="381"/>
      <c r="B184" s="122"/>
      <c r="L184" s="122"/>
      <c r="V184" s="122"/>
      <c r="AF184" s="122"/>
      <c r="AP184" s="122"/>
      <c r="AZ184" s="122"/>
      <c r="BJ184" s="122"/>
      <c r="BT184" s="122"/>
      <c r="BU184" s="122"/>
      <c r="CD184" s="122"/>
      <c r="CN184" s="122"/>
      <c r="CX184" s="122"/>
      <c r="DH184" s="122"/>
      <c r="DR184" s="122"/>
      <c r="EB184" s="122"/>
      <c r="EL184" s="122"/>
      <c r="EV184" s="122"/>
      <c r="FF184" s="122"/>
      <c r="FP184" s="122"/>
      <c r="FZ184" s="122"/>
      <c r="GJ184" s="122"/>
      <c r="GT184" s="122"/>
      <c r="HD184" s="122"/>
      <c r="HN184" s="122"/>
      <c r="HX184" s="122"/>
      <c r="IH184" s="122"/>
      <c r="IR184" s="122"/>
    </row>
    <row xmlns:x14ac="http://schemas.microsoft.com/office/spreadsheetml/2009/9/ac" r="185" s="3" customFormat="true" x14ac:dyDescent="0.25">
      <c r="A185" s="381"/>
      <c r="B185" s="122"/>
      <c r="L185" s="122"/>
      <c r="V185" s="122"/>
      <c r="AF185" s="122"/>
      <c r="AP185" s="122"/>
      <c r="AZ185" s="122"/>
      <c r="BJ185" s="122"/>
      <c r="BT185" s="122"/>
      <c r="BU185" s="122"/>
      <c r="CD185" s="122"/>
      <c r="CN185" s="122"/>
      <c r="CX185" s="122"/>
      <c r="DH185" s="122"/>
      <c r="DR185" s="122"/>
      <c r="EB185" s="122"/>
      <c r="EL185" s="122"/>
      <c r="EV185" s="122"/>
      <c r="FF185" s="122"/>
      <c r="FP185" s="122"/>
      <c r="FZ185" s="122"/>
      <c r="GJ185" s="122"/>
      <c r="GT185" s="122"/>
      <c r="HD185" s="122"/>
      <c r="HN185" s="122"/>
      <c r="HX185" s="122"/>
      <c r="IH185" s="122"/>
      <c r="IR185" s="122"/>
    </row>
    <row xmlns:x14ac="http://schemas.microsoft.com/office/spreadsheetml/2009/9/ac" r="186" s="3" customFormat="true" x14ac:dyDescent="0.25">
      <c r="A186" s="381"/>
      <c r="B186" s="122"/>
      <c r="L186" s="122"/>
      <c r="V186" s="122"/>
      <c r="AF186" s="122"/>
      <c r="AP186" s="122"/>
      <c r="AZ186" s="122"/>
      <c r="BJ186" s="122"/>
      <c r="BT186" s="122"/>
      <c r="BU186" s="122"/>
      <c r="CD186" s="122"/>
      <c r="CN186" s="122"/>
      <c r="CX186" s="122"/>
      <c r="DH186" s="122"/>
      <c r="DR186" s="122"/>
      <c r="EB186" s="122"/>
      <c r="EL186" s="122"/>
      <c r="EV186" s="122"/>
      <c r="FF186" s="122"/>
      <c r="FP186" s="122"/>
      <c r="FZ186" s="122"/>
      <c r="GJ186" s="122"/>
      <c r="GT186" s="122"/>
      <c r="HD186" s="122"/>
      <c r="HN186" s="122"/>
      <c r="HX186" s="122"/>
      <c r="IH186" s="122"/>
      <c r="IR186" s="122"/>
    </row>
    <row xmlns:x14ac="http://schemas.microsoft.com/office/spreadsheetml/2009/9/ac" r="187" s="3" customFormat="true" x14ac:dyDescent="0.25">
      <c r="A187" s="381"/>
      <c r="B187" s="122"/>
      <c r="L187" s="122"/>
      <c r="V187" s="122"/>
      <c r="AF187" s="122"/>
      <c r="AP187" s="122"/>
      <c r="AZ187" s="122"/>
      <c r="BJ187" s="122"/>
      <c r="BT187" s="122"/>
      <c r="BU187" s="122"/>
      <c r="CD187" s="122"/>
      <c r="CN187" s="122"/>
      <c r="CX187" s="122"/>
      <c r="DH187" s="122"/>
      <c r="DR187" s="122"/>
      <c r="EB187" s="122"/>
      <c r="EL187" s="122"/>
      <c r="EV187" s="122"/>
      <c r="FF187" s="122"/>
      <c r="FP187" s="122"/>
      <c r="FZ187" s="122"/>
      <c r="GJ187" s="122"/>
      <c r="GT187" s="122"/>
      <c r="HD187" s="122"/>
      <c r="HN187" s="122"/>
      <c r="HX187" s="122"/>
      <c r="IH187" s="122"/>
      <c r="IR187" s="122"/>
    </row>
    <row xmlns:x14ac="http://schemas.microsoft.com/office/spreadsheetml/2009/9/ac" r="188" s="3" customFormat="true" x14ac:dyDescent="0.25">
      <c r="A188" s="381"/>
      <c r="B188" s="122"/>
      <c r="L188" s="122"/>
      <c r="V188" s="122"/>
      <c r="AF188" s="122"/>
      <c r="AP188" s="122"/>
      <c r="AZ188" s="122"/>
      <c r="BJ188" s="122"/>
      <c r="BT188" s="122"/>
      <c r="BU188" s="122"/>
      <c r="CD188" s="122"/>
      <c r="CN188" s="122"/>
      <c r="CX188" s="122"/>
      <c r="DH188" s="122"/>
      <c r="DR188" s="122"/>
      <c r="EB188" s="122"/>
      <c r="EL188" s="122"/>
      <c r="EV188" s="122"/>
      <c r="FF188" s="122"/>
      <c r="FP188" s="122"/>
      <c r="FZ188" s="122"/>
      <c r="GJ188" s="122"/>
      <c r="GT188" s="122"/>
      <c r="HD188" s="122"/>
      <c r="HN188" s="122"/>
      <c r="HX188" s="122"/>
      <c r="IH188" s="122"/>
      <c r="IR188" s="122"/>
    </row>
    <row xmlns:x14ac="http://schemas.microsoft.com/office/spreadsheetml/2009/9/ac" r="189" s="3" customFormat="true" x14ac:dyDescent="0.25">
      <c r="A189" s="381"/>
      <c r="B189" s="122"/>
      <c r="L189" s="122"/>
      <c r="V189" s="122"/>
      <c r="AF189" s="122"/>
      <c r="AP189" s="122"/>
      <c r="AZ189" s="122"/>
      <c r="BJ189" s="122"/>
      <c r="BT189" s="122"/>
      <c r="BU189" s="122"/>
      <c r="CD189" s="122"/>
      <c r="CN189" s="122"/>
      <c r="CX189" s="122"/>
      <c r="DH189" s="122"/>
      <c r="DR189" s="122"/>
      <c r="EB189" s="122"/>
      <c r="EL189" s="122"/>
      <c r="EV189" s="122"/>
      <c r="FF189" s="122"/>
      <c r="FP189" s="122"/>
      <c r="FZ189" s="122"/>
      <c r="GJ189" s="122"/>
      <c r="GT189" s="122"/>
      <c r="HD189" s="122"/>
      <c r="HN189" s="122"/>
      <c r="HX189" s="122"/>
      <c r="IH189" s="122"/>
      <c r="IR189" s="122"/>
    </row>
    <row xmlns:x14ac="http://schemas.microsoft.com/office/spreadsheetml/2009/9/ac" r="190" s="3" customFormat="true" x14ac:dyDescent="0.25">
      <c r="A190" s="381"/>
      <c r="B190" s="122"/>
      <c r="L190" s="122"/>
      <c r="V190" s="122"/>
      <c r="AF190" s="122"/>
      <c r="AP190" s="122"/>
      <c r="AZ190" s="122"/>
      <c r="BJ190" s="122"/>
      <c r="BT190" s="122"/>
      <c r="BU190" s="122"/>
      <c r="CD190" s="122"/>
      <c r="CN190" s="122"/>
      <c r="CX190" s="122"/>
      <c r="DH190" s="122"/>
      <c r="DR190" s="122"/>
      <c r="EB190" s="122"/>
      <c r="EL190" s="122"/>
      <c r="EV190" s="122"/>
      <c r="FF190" s="122"/>
      <c r="FP190" s="122"/>
      <c r="FZ190" s="122"/>
      <c r="GJ190" s="122"/>
      <c r="GT190" s="122"/>
      <c r="HD190" s="122"/>
      <c r="HN190" s="122"/>
      <c r="HX190" s="122"/>
      <c r="IH190" s="122"/>
      <c r="IR190" s="122"/>
    </row>
    <row xmlns:x14ac="http://schemas.microsoft.com/office/spreadsheetml/2009/9/ac" r="191" s="3" customFormat="true" x14ac:dyDescent="0.25">
      <c r="A191" s="381"/>
      <c r="B191" s="122"/>
      <c r="L191" s="122"/>
      <c r="V191" s="122"/>
      <c r="AF191" s="122"/>
      <c r="AP191" s="122"/>
      <c r="AZ191" s="122"/>
      <c r="BJ191" s="122"/>
      <c r="BT191" s="122"/>
      <c r="BU191" s="122"/>
      <c r="CD191" s="122"/>
      <c r="CN191" s="122"/>
      <c r="CX191" s="122"/>
      <c r="DH191" s="122"/>
      <c r="DR191" s="122"/>
      <c r="EB191" s="122"/>
      <c r="EL191" s="122"/>
      <c r="EV191" s="122"/>
      <c r="FF191" s="122"/>
      <c r="FP191" s="122"/>
      <c r="FZ191" s="122"/>
      <c r="GJ191" s="122"/>
      <c r="GT191" s="122"/>
      <c r="HD191" s="122"/>
      <c r="HN191" s="122"/>
      <c r="HX191" s="122"/>
      <c r="IH191" s="122"/>
      <c r="IR191" s="122"/>
    </row>
    <row xmlns:x14ac="http://schemas.microsoft.com/office/spreadsheetml/2009/9/ac" r="192" s="3" customFormat="true" x14ac:dyDescent="0.25">
      <c r="A192" s="381"/>
      <c r="B192" s="122"/>
      <c r="L192" s="122"/>
      <c r="V192" s="122"/>
      <c r="AF192" s="122"/>
      <c r="AP192" s="122"/>
      <c r="AZ192" s="122"/>
      <c r="BJ192" s="122"/>
      <c r="BT192" s="122"/>
      <c r="BU192" s="122"/>
      <c r="CD192" s="122"/>
      <c r="CN192" s="122"/>
      <c r="CX192" s="122"/>
      <c r="DH192" s="122"/>
      <c r="DR192" s="122"/>
      <c r="EB192" s="122"/>
      <c r="EL192" s="122"/>
      <c r="EV192" s="122"/>
      <c r="FF192" s="122"/>
      <c r="FP192" s="122"/>
      <c r="FZ192" s="122"/>
      <c r="GJ192" s="122"/>
      <c r="GT192" s="122"/>
      <c r="HD192" s="122"/>
      <c r="HN192" s="122"/>
      <c r="HX192" s="122"/>
      <c r="IH192" s="122"/>
      <c r="IR192" s="122"/>
    </row>
    <row xmlns:x14ac="http://schemas.microsoft.com/office/spreadsheetml/2009/9/ac" r="193" s="3" customFormat="true" x14ac:dyDescent="0.25">
      <c r="A193" s="381"/>
      <c r="B193" s="122"/>
      <c r="L193" s="122"/>
      <c r="V193" s="122"/>
      <c r="AF193" s="122"/>
      <c r="AP193" s="122"/>
      <c r="AZ193" s="122"/>
      <c r="BJ193" s="122"/>
      <c r="BT193" s="122"/>
      <c r="BU193" s="122"/>
      <c r="CD193" s="122"/>
      <c r="CN193" s="122"/>
      <c r="CX193" s="122"/>
      <c r="DH193" s="122"/>
      <c r="DR193" s="122"/>
      <c r="EB193" s="122"/>
      <c r="EL193" s="122"/>
      <c r="EV193" s="122"/>
      <c r="FF193" s="122"/>
      <c r="FP193" s="122"/>
      <c r="FZ193" s="122"/>
      <c r="GJ193" s="122"/>
      <c r="GT193" s="122"/>
      <c r="HD193" s="122"/>
      <c r="HN193" s="122"/>
      <c r="HX193" s="122"/>
      <c r="IH193" s="122"/>
      <c r="IR193" s="122"/>
    </row>
    <row xmlns:x14ac="http://schemas.microsoft.com/office/spreadsheetml/2009/9/ac" r="194" s="3" customFormat="true" x14ac:dyDescent="0.25">
      <c r="A194" s="381"/>
      <c r="B194" s="122"/>
      <c r="L194" s="122"/>
      <c r="V194" s="122"/>
      <c r="AF194" s="122"/>
      <c r="AP194" s="122"/>
      <c r="AZ194" s="122"/>
      <c r="BJ194" s="122"/>
      <c r="BT194" s="122"/>
      <c r="BU194" s="122"/>
      <c r="CD194" s="122"/>
      <c r="CN194" s="122"/>
      <c r="CX194" s="122"/>
      <c r="DH194" s="122"/>
      <c r="DR194" s="122"/>
      <c r="EB194" s="122"/>
      <c r="EL194" s="122"/>
      <c r="EV194" s="122"/>
      <c r="FF194" s="122"/>
      <c r="FP194" s="122"/>
      <c r="FZ194" s="122"/>
      <c r="GJ194" s="122"/>
      <c r="GT194" s="122"/>
      <c r="HD194" s="122"/>
      <c r="HN194" s="122"/>
      <c r="HX194" s="122"/>
      <c r="IH194" s="122"/>
      <c r="IR194" s="122"/>
    </row>
    <row xmlns:x14ac="http://schemas.microsoft.com/office/spreadsheetml/2009/9/ac" r="195" s="3" customFormat="true" x14ac:dyDescent="0.25">
      <c r="A195" s="381"/>
      <c r="B195" s="122"/>
      <c r="L195" s="122"/>
      <c r="V195" s="122"/>
      <c r="AF195" s="122"/>
      <c r="AP195" s="122"/>
      <c r="AZ195" s="122"/>
      <c r="BJ195" s="122"/>
      <c r="BT195" s="122"/>
      <c r="BU195" s="122"/>
      <c r="CD195" s="122"/>
      <c r="CN195" s="122"/>
      <c r="CX195" s="122"/>
      <c r="DH195" s="122"/>
      <c r="DR195" s="122"/>
      <c r="EB195" s="122"/>
      <c r="EL195" s="122"/>
      <c r="EV195" s="122"/>
      <c r="FF195" s="122"/>
      <c r="FP195" s="122"/>
      <c r="FZ195" s="122"/>
      <c r="GJ195" s="122"/>
      <c r="GT195" s="122"/>
      <c r="HD195" s="122"/>
      <c r="HN195" s="122"/>
      <c r="HX195" s="122"/>
      <c r="IH195" s="122"/>
      <c r="IR195" s="122"/>
    </row>
    <row xmlns:x14ac="http://schemas.microsoft.com/office/spreadsheetml/2009/9/ac" r="196" s="3" customFormat="true" x14ac:dyDescent="0.25">
      <c r="A196" s="381"/>
      <c r="B196" s="122"/>
      <c r="L196" s="122"/>
      <c r="V196" s="122"/>
      <c r="AF196" s="122"/>
      <c r="AP196" s="122"/>
      <c r="AZ196" s="122"/>
      <c r="BJ196" s="122"/>
      <c r="BT196" s="122"/>
      <c r="BU196" s="122"/>
      <c r="CD196" s="122"/>
      <c r="CN196" s="122"/>
      <c r="CX196" s="122"/>
      <c r="DH196" s="122"/>
      <c r="DR196" s="122"/>
      <c r="EB196" s="122"/>
      <c r="EL196" s="122"/>
      <c r="EV196" s="122"/>
      <c r="FF196" s="122"/>
      <c r="FP196" s="122"/>
      <c r="FZ196" s="122"/>
      <c r="GJ196" s="122"/>
      <c r="GT196" s="122"/>
      <c r="HD196" s="122"/>
      <c r="HN196" s="122"/>
      <c r="HX196" s="122"/>
      <c r="IH196" s="122"/>
      <c r="IR196" s="122"/>
    </row>
    <row xmlns:x14ac="http://schemas.microsoft.com/office/spreadsheetml/2009/9/ac" r="197" s="3" customFormat="true" x14ac:dyDescent="0.25">
      <c r="A197" s="381"/>
      <c r="B197" s="122"/>
      <c r="L197" s="122"/>
      <c r="V197" s="122"/>
      <c r="AF197" s="122"/>
      <c r="AP197" s="122"/>
      <c r="AZ197" s="122"/>
      <c r="BJ197" s="122"/>
      <c r="BT197" s="122"/>
      <c r="BU197" s="122"/>
      <c r="CD197" s="122"/>
      <c r="CN197" s="122"/>
      <c r="CX197" s="122"/>
      <c r="DH197" s="122"/>
      <c r="DR197" s="122"/>
      <c r="EB197" s="122"/>
      <c r="EL197" s="122"/>
      <c r="EV197" s="122"/>
      <c r="FF197" s="122"/>
      <c r="FP197" s="122"/>
      <c r="FZ197" s="122"/>
      <c r="GJ197" s="122"/>
      <c r="GT197" s="122"/>
      <c r="HD197" s="122"/>
      <c r="HN197" s="122"/>
      <c r="HX197" s="122"/>
      <c r="IH197" s="122"/>
      <c r="IR197" s="122"/>
    </row>
    <row xmlns:x14ac="http://schemas.microsoft.com/office/spreadsheetml/2009/9/ac" r="198" s="3" customFormat="true" x14ac:dyDescent="0.25">
      <c r="A198" s="381"/>
      <c r="B198" s="122"/>
      <c r="L198" s="122"/>
      <c r="V198" s="122"/>
      <c r="AF198" s="122"/>
      <c r="AP198" s="122"/>
      <c r="AZ198" s="122"/>
      <c r="BJ198" s="122"/>
      <c r="BT198" s="122"/>
      <c r="BU198" s="122"/>
      <c r="CD198" s="122"/>
      <c r="CN198" s="122"/>
      <c r="CX198" s="122"/>
      <c r="DH198" s="122"/>
      <c r="DR198" s="122"/>
      <c r="EB198" s="122"/>
      <c r="EL198" s="122"/>
      <c r="EV198" s="122"/>
      <c r="FF198" s="122"/>
      <c r="FP198" s="122"/>
      <c r="FZ198" s="122"/>
      <c r="GJ198" s="122"/>
      <c r="GT198" s="122"/>
      <c r="HD198" s="122"/>
      <c r="HN198" s="122"/>
      <c r="HX198" s="122"/>
      <c r="IH198" s="122"/>
      <c r="IR198" s="122"/>
    </row>
    <row xmlns:x14ac="http://schemas.microsoft.com/office/spreadsheetml/2009/9/ac" r="199" s="3" customFormat="true" x14ac:dyDescent="0.25">
      <c r="A199" s="381"/>
      <c r="B199" s="122"/>
      <c r="L199" s="122"/>
      <c r="V199" s="122"/>
      <c r="AF199" s="122"/>
      <c r="AP199" s="122"/>
      <c r="AZ199" s="122"/>
      <c r="BJ199" s="122"/>
      <c r="BT199" s="122"/>
      <c r="BU199" s="122"/>
      <c r="CD199" s="122"/>
      <c r="CN199" s="122"/>
      <c r="CX199" s="122"/>
      <c r="DH199" s="122"/>
      <c r="DR199" s="122"/>
      <c r="EB199" s="122"/>
      <c r="EL199" s="122"/>
      <c r="EV199" s="122"/>
      <c r="FF199" s="122"/>
      <c r="FP199" s="122"/>
      <c r="FZ199" s="122"/>
      <c r="GJ199" s="122"/>
      <c r="GT199" s="122"/>
      <c r="HD199" s="122"/>
      <c r="HN199" s="122"/>
      <c r="HX199" s="122"/>
      <c r="IH199" s="122"/>
      <c r="IR199" s="122"/>
    </row>
    <row xmlns:x14ac="http://schemas.microsoft.com/office/spreadsheetml/2009/9/ac" r="200" s="3" customFormat="true" x14ac:dyDescent="0.25">
      <c r="A200" s="381"/>
      <c r="B200" s="122"/>
      <c r="L200" s="122"/>
      <c r="V200" s="122"/>
      <c r="AF200" s="122"/>
      <c r="AP200" s="122"/>
      <c r="AZ200" s="122"/>
      <c r="BJ200" s="122"/>
      <c r="BT200" s="122"/>
      <c r="BU200" s="122"/>
      <c r="CD200" s="122"/>
      <c r="CN200" s="122"/>
      <c r="CX200" s="122"/>
      <c r="DH200" s="122"/>
      <c r="DR200" s="122"/>
      <c r="EB200" s="122"/>
      <c r="EL200" s="122"/>
      <c r="EV200" s="122"/>
      <c r="FF200" s="122"/>
      <c r="FP200" s="122"/>
      <c r="FZ200" s="122"/>
      <c r="GJ200" s="122"/>
      <c r="GT200" s="122"/>
      <c r="HD200" s="122"/>
      <c r="HN200" s="122"/>
      <c r="HX200" s="122"/>
      <c r="IH200" s="122"/>
      <c r="IR200" s="122"/>
    </row>
    <row xmlns:x14ac="http://schemas.microsoft.com/office/spreadsheetml/2009/9/ac" r="201" s="3" customFormat="true" x14ac:dyDescent="0.25">
      <c r="A201" s="381"/>
      <c r="B201" s="122"/>
      <c r="L201" s="122"/>
      <c r="V201" s="122"/>
      <c r="AF201" s="122"/>
      <c r="AP201" s="122"/>
      <c r="AZ201" s="122"/>
      <c r="BJ201" s="122"/>
      <c r="BT201" s="122"/>
      <c r="BU201" s="122"/>
      <c r="CD201" s="122"/>
      <c r="CN201" s="122"/>
      <c r="CX201" s="122"/>
      <c r="DH201" s="122"/>
      <c r="DR201" s="122"/>
      <c r="EB201" s="122"/>
      <c r="EL201" s="122"/>
      <c r="EV201" s="122"/>
      <c r="FF201" s="122"/>
      <c r="FP201" s="122"/>
      <c r="FZ201" s="122"/>
      <c r="GJ201" s="122"/>
      <c r="GT201" s="122"/>
      <c r="HD201" s="122"/>
      <c r="HN201" s="122"/>
      <c r="HX201" s="122"/>
      <c r="IH201" s="122"/>
      <c r="IR201" s="122"/>
    </row>
    <row xmlns:x14ac="http://schemas.microsoft.com/office/spreadsheetml/2009/9/ac" r="202" s="3" customFormat="true" x14ac:dyDescent="0.25">
      <c r="A202" s="381"/>
      <c r="B202" s="122"/>
      <c r="L202" s="122"/>
      <c r="V202" s="122"/>
      <c r="AF202" s="122"/>
      <c r="AP202" s="122"/>
      <c r="AZ202" s="122"/>
      <c r="BJ202" s="122"/>
      <c r="BT202" s="122"/>
      <c r="BU202" s="122"/>
      <c r="CD202" s="122"/>
      <c r="CN202" s="122"/>
      <c r="CX202" s="122"/>
      <c r="DH202" s="122"/>
      <c r="DR202" s="122"/>
      <c r="EB202" s="122"/>
      <c r="EL202" s="122"/>
      <c r="EV202" s="122"/>
      <c r="FF202" s="122"/>
      <c r="FP202" s="122"/>
      <c r="FZ202" s="122"/>
      <c r="GJ202" s="122"/>
      <c r="GT202" s="122"/>
      <c r="HD202" s="122"/>
      <c r="HN202" s="122"/>
      <c r="HX202" s="122"/>
      <c r="IH202" s="122"/>
      <c r="IR202" s="122"/>
    </row>
    <row xmlns:x14ac="http://schemas.microsoft.com/office/spreadsheetml/2009/9/ac" r="203" s="3" customFormat="true" x14ac:dyDescent="0.25">
      <c r="A203" s="381"/>
      <c r="B203" s="122"/>
      <c r="L203" s="122"/>
      <c r="V203" s="122"/>
      <c r="AF203" s="122"/>
      <c r="AP203" s="122"/>
      <c r="AZ203" s="122"/>
      <c r="BJ203" s="122"/>
      <c r="BT203" s="122"/>
      <c r="BU203" s="122"/>
      <c r="CD203" s="122"/>
      <c r="CN203" s="122"/>
      <c r="CX203" s="122"/>
      <c r="DH203" s="122"/>
      <c r="DR203" s="122"/>
      <c r="EB203" s="122"/>
      <c r="EL203" s="122"/>
      <c r="EV203" s="122"/>
      <c r="FF203" s="122"/>
      <c r="FP203" s="122"/>
      <c r="FZ203" s="122"/>
      <c r="GJ203" s="122"/>
      <c r="GT203" s="122"/>
      <c r="HD203" s="122"/>
      <c r="HN203" s="122"/>
      <c r="HX203" s="122"/>
      <c r="IH203" s="122"/>
      <c r="IR203" s="122"/>
    </row>
    <row xmlns:x14ac="http://schemas.microsoft.com/office/spreadsheetml/2009/9/ac" r="204" s="3" customFormat="true" x14ac:dyDescent="0.25">
      <c r="A204" s="381"/>
      <c r="B204" s="122"/>
      <c r="L204" s="122"/>
      <c r="V204" s="122"/>
      <c r="AF204" s="122"/>
      <c r="AP204" s="122"/>
      <c r="AZ204" s="122"/>
      <c r="BJ204" s="122"/>
      <c r="BT204" s="122"/>
      <c r="BU204" s="122"/>
      <c r="CD204" s="122"/>
      <c r="CN204" s="122"/>
      <c r="CX204" s="122"/>
      <c r="DH204" s="122"/>
      <c r="DR204" s="122"/>
      <c r="EB204" s="122"/>
      <c r="EL204" s="122"/>
      <c r="EV204" s="122"/>
      <c r="FF204" s="122"/>
      <c r="FP204" s="122"/>
      <c r="FZ204" s="122"/>
      <c r="GJ204" s="122"/>
      <c r="GT204" s="122"/>
      <c r="HD204" s="122"/>
      <c r="HN204" s="122"/>
      <c r="HX204" s="122"/>
      <c r="IH204" s="122"/>
      <c r="IR204" s="122"/>
    </row>
    <row xmlns:x14ac="http://schemas.microsoft.com/office/spreadsheetml/2009/9/ac" r="205" s="3" customFormat="true" x14ac:dyDescent="0.25">
      <c r="A205" s="381"/>
      <c r="B205" s="122"/>
      <c r="L205" s="122"/>
      <c r="V205" s="122"/>
      <c r="AF205" s="122"/>
      <c r="AP205" s="122"/>
      <c r="AZ205" s="122"/>
      <c r="BJ205" s="122"/>
      <c r="BT205" s="122"/>
      <c r="BU205" s="122"/>
      <c r="CD205" s="122"/>
      <c r="CN205" s="122"/>
      <c r="CX205" s="122"/>
      <c r="DH205" s="122"/>
      <c r="DR205" s="122"/>
      <c r="EB205" s="122"/>
      <c r="EL205" s="122"/>
      <c r="EV205" s="122"/>
      <c r="FF205" s="122"/>
      <c r="FP205" s="122"/>
      <c r="FZ205" s="122"/>
      <c r="GJ205" s="122"/>
      <c r="GT205" s="122"/>
      <c r="HD205" s="122"/>
      <c r="HN205" s="122"/>
      <c r="HX205" s="122"/>
      <c r="IH205" s="122"/>
      <c r="IR205" s="122"/>
    </row>
    <row xmlns:x14ac="http://schemas.microsoft.com/office/spreadsheetml/2009/9/ac" r="206" s="3" customFormat="true" x14ac:dyDescent="0.25">
      <c r="A206" s="381"/>
      <c r="B206" s="122"/>
      <c r="L206" s="122"/>
      <c r="V206" s="122"/>
      <c r="AF206" s="122"/>
      <c r="AP206" s="122"/>
      <c r="AZ206" s="122"/>
      <c r="BJ206" s="122"/>
      <c r="BT206" s="122"/>
      <c r="BU206" s="122"/>
      <c r="CD206" s="122"/>
      <c r="CN206" s="122"/>
      <c r="CX206" s="122"/>
      <c r="DH206" s="122"/>
      <c r="DR206" s="122"/>
      <c r="EB206" s="122"/>
      <c r="EL206" s="122"/>
      <c r="EV206" s="122"/>
      <c r="FF206" s="122"/>
      <c r="FP206" s="122"/>
      <c r="FZ206" s="122"/>
      <c r="GJ206" s="122"/>
      <c r="GT206" s="122"/>
      <c r="HD206" s="122"/>
      <c r="HN206" s="122"/>
      <c r="HX206" s="122"/>
      <c r="IH206" s="122"/>
      <c r="IR206" s="122"/>
    </row>
    <row xmlns:x14ac="http://schemas.microsoft.com/office/spreadsheetml/2009/9/ac" r="207" s="3" customFormat="true" x14ac:dyDescent="0.25">
      <c r="A207" s="381"/>
      <c r="B207" s="122"/>
      <c r="L207" s="122"/>
      <c r="V207" s="122"/>
      <c r="AF207" s="122"/>
      <c r="AP207" s="122"/>
      <c r="AZ207" s="122"/>
      <c r="BJ207" s="122"/>
      <c r="BT207" s="122"/>
      <c r="BU207" s="122"/>
      <c r="CD207" s="122"/>
      <c r="CN207" s="122"/>
      <c r="CX207" s="122"/>
      <c r="DH207" s="122"/>
      <c r="DR207" s="122"/>
      <c r="EB207" s="122"/>
      <c r="EL207" s="122"/>
      <c r="EV207" s="122"/>
      <c r="FF207" s="122"/>
      <c r="FP207" s="122"/>
      <c r="FZ207" s="122"/>
      <c r="GJ207" s="122"/>
      <c r="GT207" s="122"/>
      <c r="HD207" s="122"/>
      <c r="HN207" s="122"/>
      <c r="HX207" s="122"/>
      <c r="IH207" s="122"/>
      <c r="IR207" s="122"/>
    </row>
    <row xmlns:x14ac="http://schemas.microsoft.com/office/spreadsheetml/2009/9/ac" r="208" s="3" customFormat="true" x14ac:dyDescent="0.25">
      <c r="A208" s="381"/>
      <c r="B208" s="122"/>
      <c r="L208" s="122"/>
      <c r="V208" s="122"/>
      <c r="AF208" s="122"/>
      <c r="AP208" s="122"/>
      <c r="AZ208" s="122"/>
      <c r="BJ208" s="122"/>
      <c r="BT208" s="122"/>
      <c r="BU208" s="122"/>
      <c r="CD208" s="122"/>
      <c r="CN208" s="122"/>
      <c r="CX208" s="122"/>
      <c r="DH208" s="122"/>
      <c r="DR208" s="122"/>
      <c r="EB208" s="122"/>
      <c r="EL208" s="122"/>
      <c r="EV208" s="122"/>
      <c r="FF208" s="122"/>
      <c r="FP208" s="122"/>
      <c r="FZ208" s="122"/>
      <c r="GJ208" s="122"/>
      <c r="GT208" s="122"/>
      <c r="HD208" s="122"/>
      <c r="HN208" s="122"/>
      <c r="HX208" s="122"/>
      <c r="IH208" s="122"/>
      <c r="IR208" s="122"/>
    </row>
    <row xmlns:x14ac="http://schemas.microsoft.com/office/spreadsheetml/2009/9/ac" r="209" s="3" customFormat="true" x14ac:dyDescent="0.25">
      <c r="A209" s="381"/>
      <c r="B209" s="122"/>
      <c r="L209" s="122"/>
      <c r="V209" s="122"/>
      <c r="AF209" s="122"/>
      <c r="AP209" s="122"/>
      <c r="AZ209" s="122"/>
      <c r="BJ209" s="122"/>
      <c r="BT209" s="122"/>
      <c r="BU209" s="122"/>
      <c r="CD209" s="122"/>
      <c r="CN209" s="122"/>
      <c r="CX209" s="122"/>
      <c r="DH209" s="122"/>
      <c r="DR209" s="122"/>
      <c r="EB209" s="122"/>
      <c r="EL209" s="122"/>
      <c r="EV209" s="122"/>
      <c r="FF209" s="122"/>
      <c r="FP209" s="122"/>
      <c r="FZ209" s="122"/>
      <c r="GJ209" s="122"/>
      <c r="GT209" s="122"/>
      <c r="HD209" s="122"/>
      <c r="HN209" s="122"/>
      <c r="HX209" s="122"/>
      <c r="IH209" s="122"/>
      <c r="IR209" s="122"/>
    </row>
    <row xmlns:x14ac="http://schemas.microsoft.com/office/spreadsheetml/2009/9/ac" r="210" s="3" customFormat="true" x14ac:dyDescent="0.25">
      <c r="A210" s="381"/>
      <c r="B210" s="122"/>
      <c r="L210" s="122"/>
      <c r="V210" s="122"/>
      <c r="AF210" s="122"/>
      <c r="AP210" s="122"/>
      <c r="AZ210" s="122"/>
      <c r="BJ210" s="122"/>
      <c r="BT210" s="122"/>
      <c r="BU210" s="122"/>
      <c r="CD210" s="122"/>
      <c r="CN210" s="122"/>
      <c r="CX210" s="122"/>
      <c r="DH210" s="122"/>
      <c r="DR210" s="122"/>
      <c r="EB210" s="122"/>
      <c r="EL210" s="122"/>
      <c r="EV210" s="122"/>
      <c r="FF210" s="122"/>
      <c r="FP210" s="122"/>
      <c r="FZ210" s="122"/>
      <c r="GJ210" s="122"/>
      <c r="GT210" s="122"/>
      <c r="HD210" s="122"/>
      <c r="HN210" s="122"/>
      <c r="HX210" s="122"/>
      <c r="IH210" s="122"/>
      <c r="IR210" s="122"/>
    </row>
    <row xmlns:x14ac="http://schemas.microsoft.com/office/spreadsheetml/2009/9/ac" r="211" s="3" customFormat="true" x14ac:dyDescent="0.25">
      <c r="A211" s="381"/>
      <c r="B211" s="122"/>
      <c r="L211" s="122"/>
      <c r="V211" s="122"/>
      <c r="AF211" s="122"/>
      <c r="AP211" s="122"/>
      <c r="AZ211" s="122"/>
      <c r="BJ211" s="122"/>
      <c r="BT211" s="122"/>
      <c r="BU211" s="122"/>
      <c r="CD211" s="122"/>
      <c r="CN211" s="122"/>
      <c r="CX211" s="122"/>
      <c r="DH211" s="122"/>
      <c r="DR211" s="122"/>
      <c r="EB211" s="122"/>
      <c r="EL211" s="122"/>
      <c r="EV211" s="122"/>
      <c r="FF211" s="122"/>
      <c r="FP211" s="122"/>
      <c r="FZ211" s="122"/>
      <c r="GJ211" s="122"/>
      <c r="GT211" s="122"/>
      <c r="HD211" s="122"/>
      <c r="HN211" s="122"/>
      <c r="HX211" s="122"/>
      <c r="IH211" s="122"/>
      <c r="IR211" s="122"/>
    </row>
    <row xmlns:x14ac="http://schemas.microsoft.com/office/spreadsheetml/2009/9/ac" r="212" s="3" customFormat="true" x14ac:dyDescent="0.25">
      <c r="A212" s="381"/>
      <c r="B212" s="122"/>
      <c r="L212" s="122"/>
      <c r="V212" s="122"/>
      <c r="AF212" s="122"/>
      <c r="AP212" s="122"/>
      <c r="AZ212" s="122"/>
      <c r="BJ212" s="122"/>
      <c r="BT212" s="122"/>
      <c r="BU212" s="122"/>
      <c r="CD212" s="122"/>
      <c r="CN212" s="122"/>
      <c r="CX212" s="122"/>
      <c r="DH212" s="122"/>
      <c r="DR212" s="122"/>
      <c r="EB212" s="122"/>
      <c r="EL212" s="122"/>
      <c r="EV212" s="122"/>
      <c r="FF212" s="122"/>
      <c r="FP212" s="122"/>
      <c r="FZ212" s="122"/>
      <c r="GJ212" s="122"/>
      <c r="GT212" s="122"/>
      <c r="HD212" s="122"/>
      <c r="HN212" s="122"/>
      <c r="HX212" s="122"/>
      <c r="IH212" s="122"/>
      <c r="IR212" s="122"/>
    </row>
    <row xmlns:x14ac="http://schemas.microsoft.com/office/spreadsheetml/2009/9/ac" r="213" s="3" customFormat="true" x14ac:dyDescent="0.25">
      <c r="A213" s="381"/>
      <c r="B213" s="122"/>
      <c r="L213" s="122"/>
      <c r="V213" s="122"/>
      <c r="AF213" s="122"/>
      <c r="AP213" s="122"/>
      <c r="AZ213" s="122"/>
      <c r="BJ213" s="122"/>
      <c r="BT213" s="122"/>
      <c r="BU213" s="122"/>
      <c r="CD213" s="122"/>
      <c r="CN213" s="122"/>
      <c r="CX213" s="122"/>
      <c r="DH213" s="122"/>
      <c r="DR213" s="122"/>
      <c r="EB213" s="122"/>
      <c r="EL213" s="122"/>
      <c r="EV213" s="122"/>
      <c r="FF213" s="122"/>
      <c r="FP213" s="122"/>
      <c r="FZ213" s="122"/>
      <c r="GJ213" s="122"/>
      <c r="GT213" s="122"/>
      <c r="HD213" s="122"/>
      <c r="HN213" s="122"/>
      <c r="HX213" s="122"/>
      <c r="IH213" s="122"/>
      <c r="IR213" s="122"/>
    </row>
    <row xmlns:x14ac="http://schemas.microsoft.com/office/spreadsheetml/2009/9/ac" r="214" s="3" customFormat="true" x14ac:dyDescent="0.25">
      <c r="A214" s="381"/>
      <c r="B214" s="122"/>
      <c r="L214" s="122"/>
      <c r="V214" s="122"/>
      <c r="AF214" s="122"/>
      <c r="AP214" s="122"/>
      <c r="AZ214" s="122"/>
      <c r="BJ214" s="122"/>
      <c r="BT214" s="122"/>
      <c r="BU214" s="122"/>
      <c r="CD214" s="122"/>
      <c r="CN214" s="122"/>
      <c r="CX214" s="122"/>
      <c r="DH214" s="122"/>
      <c r="DR214" s="122"/>
      <c r="EB214" s="122"/>
      <c r="EL214" s="122"/>
      <c r="EV214" s="122"/>
      <c r="FF214" s="122"/>
      <c r="FP214" s="122"/>
      <c r="FZ214" s="122"/>
      <c r="GJ214" s="122"/>
      <c r="GT214" s="122"/>
      <c r="HD214" s="122"/>
      <c r="HN214" s="122"/>
      <c r="HX214" s="122"/>
      <c r="IH214" s="122"/>
      <c r="IR214" s="122"/>
    </row>
    <row xmlns:x14ac="http://schemas.microsoft.com/office/spreadsheetml/2009/9/ac" r="215" s="3" customFormat="true" x14ac:dyDescent="0.25">
      <c r="A215" s="381"/>
      <c r="B215" s="122"/>
      <c r="L215" s="122"/>
      <c r="V215" s="122"/>
      <c r="AF215" s="122"/>
      <c r="AP215" s="122"/>
      <c r="AZ215" s="122"/>
      <c r="BJ215" s="122"/>
      <c r="BT215" s="122"/>
      <c r="BU215" s="122"/>
      <c r="CD215" s="122"/>
      <c r="CN215" s="122"/>
      <c r="CX215" s="122"/>
      <c r="DH215" s="122"/>
      <c r="DR215" s="122"/>
      <c r="EB215" s="122"/>
      <c r="EL215" s="122"/>
      <c r="EV215" s="122"/>
      <c r="FF215" s="122"/>
      <c r="FP215" s="122"/>
      <c r="FZ215" s="122"/>
      <c r="GJ215" s="122"/>
      <c r="GT215" s="122"/>
      <c r="HD215" s="122"/>
      <c r="HN215" s="122"/>
      <c r="HX215" s="122"/>
      <c r="IH215" s="122"/>
      <c r="IR215" s="122"/>
    </row>
    <row xmlns:x14ac="http://schemas.microsoft.com/office/spreadsheetml/2009/9/ac" r="216" s="3" customFormat="true" x14ac:dyDescent="0.25">
      <c r="A216" s="381"/>
      <c r="B216" s="122"/>
      <c r="L216" s="122"/>
      <c r="V216" s="122"/>
      <c r="AF216" s="122"/>
      <c r="AP216" s="122"/>
      <c r="AZ216" s="122"/>
      <c r="BJ216" s="122"/>
      <c r="BT216" s="122"/>
      <c r="BU216" s="122"/>
      <c r="CD216" s="122"/>
      <c r="CN216" s="122"/>
      <c r="CX216" s="122"/>
      <c r="DH216" s="122"/>
      <c r="DR216" s="122"/>
      <c r="EB216" s="122"/>
      <c r="EL216" s="122"/>
      <c r="EV216" s="122"/>
      <c r="FF216" s="122"/>
      <c r="FP216" s="122"/>
      <c r="FZ216" s="122"/>
      <c r="GJ216" s="122"/>
      <c r="GT216" s="122"/>
      <c r="HD216" s="122"/>
      <c r="HN216" s="122"/>
      <c r="HX216" s="122"/>
      <c r="IH216" s="122"/>
      <c r="IR216" s="122"/>
    </row>
    <row xmlns:x14ac="http://schemas.microsoft.com/office/spreadsheetml/2009/9/ac" r="217" s="3" customFormat="true" x14ac:dyDescent="0.25">
      <c r="A217" s="381"/>
      <c r="B217" s="122"/>
      <c r="L217" s="122"/>
      <c r="V217" s="122"/>
      <c r="AF217" s="122"/>
      <c r="AP217" s="122"/>
      <c r="AZ217" s="122"/>
      <c r="BJ217" s="122"/>
      <c r="BT217" s="122"/>
      <c r="BU217" s="122"/>
      <c r="CD217" s="122"/>
      <c r="CN217" s="122"/>
      <c r="CX217" s="122"/>
      <c r="DH217" s="122"/>
      <c r="DR217" s="122"/>
      <c r="EB217" s="122"/>
      <c r="EL217" s="122"/>
      <c r="EV217" s="122"/>
      <c r="FF217" s="122"/>
      <c r="FP217" s="122"/>
      <c r="FZ217" s="122"/>
      <c r="GJ217" s="122"/>
      <c r="GT217" s="122"/>
      <c r="HD217" s="122"/>
      <c r="HN217" s="122"/>
      <c r="HX217" s="122"/>
      <c r="IH217" s="122"/>
      <c r="IR217" s="122"/>
    </row>
    <row xmlns:x14ac="http://schemas.microsoft.com/office/spreadsheetml/2009/9/ac" r="218" s="3" customFormat="true" x14ac:dyDescent="0.25">
      <c r="A218" s="381"/>
      <c r="B218" s="122"/>
      <c r="L218" s="122"/>
      <c r="V218" s="122"/>
      <c r="AF218" s="122"/>
      <c r="AP218" s="122"/>
      <c r="AZ218" s="122"/>
      <c r="BJ218" s="122"/>
      <c r="BT218" s="122"/>
      <c r="BU218" s="122"/>
      <c r="CD218" s="122"/>
      <c r="CN218" s="122"/>
      <c r="CX218" s="122"/>
      <c r="DH218" s="122"/>
      <c r="DR218" s="122"/>
      <c r="EB218" s="122"/>
      <c r="EL218" s="122"/>
      <c r="EV218" s="122"/>
      <c r="FF218" s="122"/>
      <c r="FP218" s="122"/>
      <c r="FZ218" s="122"/>
      <c r="GJ218" s="122"/>
      <c r="GT218" s="122"/>
      <c r="HD218" s="122"/>
      <c r="HN218" s="122"/>
      <c r="HX218" s="122"/>
      <c r="IH218" s="122"/>
      <c r="IR218" s="122"/>
    </row>
    <row xmlns:x14ac="http://schemas.microsoft.com/office/spreadsheetml/2009/9/ac" r="219" s="3" customFormat="true" x14ac:dyDescent="0.25">
      <c r="A219" s="381"/>
      <c r="B219" s="122"/>
      <c r="L219" s="122"/>
      <c r="V219" s="122"/>
      <c r="AF219" s="122"/>
      <c r="AP219" s="122"/>
      <c r="AZ219" s="122"/>
      <c r="BJ219" s="122"/>
      <c r="BT219" s="122"/>
      <c r="BU219" s="122"/>
      <c r="CD219" s="122"/>
      <c r="CN219" s="122"/>
      <c r="CX219" s="122"/>
      <c r="DH219" s="122"/>
      <c r="DR219" s="122"/>
      <c r="EB219" s="122"/>
      <c r="EL219" s="122"/>
      <c r="EV219" s="122"/>
      <c r="FF219" s="122"/>
      <c r="FP219" s="122"/>
      <c r="FZ219" s="122"/>
      <c r="GJ219" s="122"/>
      <c r="GT219" s="122"/>
      <c r="HD219" s="122"/>
      <c r="HN219" s="122"/>
      <c r="HX219" s="122"/>
      <c r="IH219" s="122"/>
      <c r="IR219" s="122"/>
    </row>
    <row xmlns:x14ac="http://schemas.microsoft.com/office/spreadsheetml/2009/9/ac" r="220" s="3" customFormat="true" x14ac:dyDescent="0.25">
      <c r="A220" s="381"/>
      <c r="B220" s="122"/>
      <c r="L220" s="122"/>
      <c r="V220" s="122"/>
      <c r="AF220" s="122"/>
      <c r="AP220" s="122"/>
      <c r="AZ220" s="122"/>
      <c r="BJ220" s="122"/>
      <c r="BT220" s="122"/>
      <c r="BU220" s="122"/>
      <c r="CD220" s="122"/>
      <c r="CN220" s="122"/>
      <c r="CX220" s="122"/>
      <c r="DH220" s="122"/>
      <c r="DR220" s="122"/>
      <c r="EB220" s="122"/>
      <c r="EL220" s="122"/>
      <c r="EV220" s="122"/>
      <c r="FF220" s="122"/>
      <c r="FP220" s="122"/>
      <c r="FZ220" s="122"/>
      <c r="GJ220" s="122"/>
      <c r="GT220" s="122"/>
      <c r="HD220" s="122"/>
      <c r="HN220" s="122"/>
      <c r="HX220" s="122"/>
      <c r="IH220" s="122"/>
      <c r="IR220" s="122"/>
    </row>
    <row xmlns:x14ac="http://schemas.microsoft.com/office/spreadsheetml/2009/9/ac" r="221" s="3" customFormat="true" x14ac:dyDescent="0.25">
      <c r="A221" s="381"/>
      <c r="B221" s="122"/>
      <c r="L221" s="122"/>
      <c r="V221" s="122"/>
      <c r="AF221" s="122"/>
      <c r="AP221" s="122"/>
      <c r="AZ221" s="122"/>
      <c r="BJ221" s="122"/>
      <c r="BT221" s="122"/>
      <c r="BU221" s="122"/>
      <c r="CD221" s="122"/>
      <c r="CN221" s="122"/>
      <c r="CX221" s="122"/>
      <c r="DH221" s="122"/>
      <c r="DR221" s="122"/>
      <c r="EB221" s="122"/>
      <c r="EL221" s="122"/>
      <c r="EV221" s="122"/>
      <c r="FF221" s="122"/>
      <c r="FP221" s="122"/>
      <c r="FZ221" s="122"/>
      <c r="GJ221" s="122"/>
      <c r="GT221" s="122"/>
      <c r="HD221" s="122"/>
      <c r="HN221" s="122"/>
      <c r="HX221" s="122"/>
      <c r="IH221" s="122"/>
      <c r="IR221" s="122"/>
    </row>
    <row xmlns:x14ac="http://schemas.microsoft.com/office/spreadsheetml/2009/9/ac" r="222" s="3" customFormat="true" x14ac:dyDescent="0.25">
      <c r="A222" s="381"/>
      <c r="B222" s="122"/>
      <c r="L222" s="122"/>
      <c r="V222" s="122"/>
      <c r="AF222" s="122"/>
      <c r="AP222" s="122"/>
      <c r="AZ222" s="122"/>
      <c r="BJ222" s="122"/>
      <c r="BT222" s="122"/>
      <c r="BU222" s="122"/>
      <c r="CD222" s="122"/>
      <c r="CN222" s="122"/>
      <c r="CX222" s="122"/>
      <c r="DH222" s="122"/>
      <c r="DR222" s="122"/>
      <c r="EB222" s="122"/>
      <c r="EL222" s="122"/>
      <c r="EV222" s="122"/>
      <c r="FF222" s="122"/>
      <c r="FP222" s="122"/>
      <c r="FZ222" s="122"/>
      <c r="GJ222" s="122"/>
      <c r="GT222" s="122"/>
      <c r="HD222" s="122"/>
      <c r="HN222" s="122"/>
      <c r="HX222" s="122"/>
      <c r="IH222" s="122"/>
      <c r="IR222" s="122"/>
    </row>
    <row xmlns:x14ac="http://schemas.microsoft.com/office/spreadsheetml/2009/9/ac" r="223" s="3" customFormat="true" x14ac:dyDescent="0.25">
      <c r="A223" s="381"/>
      <c r="B223" s="122"/>
      <c r="L223" s="122"/>
      <c r="V223" s="122"/>
      <c r="AF223" s="122"/>
      <c r="AP223" s="122"/>
      <c r="AZ223" s="122"/>
      <c r="BJ223" s="122"/>
      <c r="BT223" s="122"/>
      <c r="BU223" s="122"/>
      <c r="CD223" s="122"/>
      <c r="CN223" s="122"/>
      <c r="CX223" s="122"/>
      <c r="DH223" s="122"/>
      <c r="DR223" s="122"/>
      <c r="EB223" s="122"/>
      <c r="EL223" s="122"/>
      <c r="EV223" s="122"/>
      <c r="FF223" s="122"/>
      <c r="FP223" s="122"/>
      <c r="FZ223" s="122"/>
      <c r="GJ223" s="122"/>
      <c r="GT223" s="122"/>
      <c r="HD223" s="122"/>
      <c r="HN223" s="122"/>
      <c r="HX223" s="122"/>
      <c r="IH223" s="122"/>
      <c r="IR223" s="122"/>
    </row>
    <row xmlns:x14ac="http://schemas.microsoft.com/office/spreadsheetml/2009/9/ac" r="224" s="3" customFormat="true" x14ac:dyDescent="0.25">
      <c r="A224" s="381"/>
      <c r="B224" s="122"/>
      <c r="L224" s="122"/>
      <c r="V224" s="122"/>
      <c r="AF224" s="122"/>
      <c r="AP224" s="122"/>
      <c r="AZ224" s="122"/>
      <c r="BJ224" s="122"/>
      <c r="BT224" s="122"/>
      <c r="BU224" s="122"/>
      <c r="CD224" s="122"/>
      <c r="CN224" s="122"/>
      <c r="CX224" s="122"/>
      <c r="DH224" s="122"/>
      <c r="DR224" s="122"/>
      <c r="EB224" s="122"/>
      <c r="EL224" s="122"/>
      <c r="EV224" s="122"/>
      <c r="FF224" s="122"/>
      <c r="FP224" s="122"/>
      <c r="FZ224" s="122"/>
      <c r="GJ224" s="122"/>
      <c r="GT224" s="122"/>
      <c r="HD224" s="122"/>
      <c r="HN224" s="122"/>
      <c r="HX224" s="122"/>
      <c r="IH224" s="122"/>
      <c r="IR224" s="122"/>
    </row>
    <row xmlns:x14ac="http://schemas.microsoft.com/office/spreadsheetml/2009/9/ac" r="225" s="3" customFormat="true" x14ac:dyDescent="0.25">
      <c r="A225" s="381"/>
      <c r="B225" s="122"/>
      <c r="L225" s="122"/>
      <c r="V225" s="122"/>
      <c r="AF225" s="122"/>
      <c r="AP225" s="122"/>
      <c r="AZ225" s="122"/>
      <c r="BJ225" s="122"/>
      <c r="BT225" s="122"/>
      <c r="BU225" s="122"/>
      <c r="CD225" s="122"/>
      <c r="CN225" s="122"/>
      <c r="CX225" s="122"/>
      <c r="DH225" s="122"/>
      <c r="DR225" s="122"/>
      <c r="EB225" s="122"/>
      <c r="EL225" s="122"/>
      <c r="EV225" s="122"/>
      <c r="FF225" s="122"/>
      <c r="FP225" s="122"/>
      <c r="FZ225" s="122"/>
      <c r="GJ225" s="122"/>
      <c r="GT225" s="122"/>
      <c r="HD225" s="122"/>
      <c r="HN225" s="122"/>
      <c r="HX225" s="122"/>
      <c r="IH225" s="122"/>
      <c r="IR225" s="122"/>
    </row>
    <row xmlns:x14ac="http://schemas.microsoft.com/office/spreadsheetml/2009/9/ac" r="226" s="3" customFormat="true" x14ac:dyDescent="0.25">
      <c r="A226" s="381"/>
      <c r="B226" s="122"/>
      <c r="L226" s="122"/>
      <c r="V226" s="122"/>
      <c r="AF226" s="122"/>
      <c r="AP226" s="122"/>
      <c r="AZ226" s="122"/>
      <c r="BJ226" s="122"/>
      <c r="BT226" s="122"/>
      <c r="BU226" s="122"/>
      <c r="CD226" s="122"/>
      <c r="CN226" s="122"/>
      <c r="CX226" s="122"/>
      <c r="DH226" s="122"/>
      <c r="DR226" s="122"/>
      <c r="EB226" s="122"/>
      <c r="EL226" s="122"/>
      <c r="EV226" s="122"/>
      <c r="FF226" s="122"/>
      <c r="FP226" s="122"/>
      <c r="FZ226" s="122"/>
      <c r="GJ226" s="122"/>
      <c r="GT226" s="122"/>
      <c r="HD226" s="122"/>
      <c r="HN226" s="122"/>
      <c r="HX226" s="122"/>
      <c r="IH226" s="122"/>
      <c r="IR226" s="122"/>
    </row>
    <row xmlns:x14ac="http://schemas.microsoft.com/office/spreadsheetml/2009/9/ac" r="227" s="3" customFormat="true" x14ac:dyDescent="0.25">
      <c r="A227" s="381"/>
      <c r="B227" s="122"/>
      <c r="L227" s="122"/>
      <c r="V227" s="122"/>
      <c r="AF227" s="122"/>
      <c r="AP227" s="122"/>
      <c r="AZ227" s="122"/>
      <c r="BJ227" s="122"/>
      <c r="BT227" s="122"/>
      <c r="BU227" s="122"/>
      <c r="CD227" s="122"/>
      <c r="CN227" s="122"/>
      <c r="CX227" s="122"/>
      <c r="DH227" s="122"/>
      <c r="DR227" s="122"/>
      <c r="EB227" s="122"/>
      <c r="EL227" s="122"/>
      <c r="EV227" s="122"/>
      <c r="FF227" s="122"/>
      <c r="FP227" s="122"/>
      <c r="FZ227" s="122"/>
      <c r="GJ227" s="122"/>
      <c r="GT227" s="122"/>
      <c r="HD227" s="122"/>
      <c r="HN227" s="122"/>
      <c r="HX227" s="122"/>
      <c r="IH227" s="122"/>
      <c r="IR227" s="122"/>
    </row>
    <row xmlns:x14ac="http://schemas.microsoft.com/office/spreadsheetml/2009/9/ac" r="228" s="3" customFormat="true" x14ac:dyDescent="0.25">
      <c r="A228" s="381"/>
      <c r="B228" s="122"/>
      <c r="L228" s="122"/>
      <c r="V228" s="122"/>
      <c r="AF228" s="122"/>
      <c r="AP228" s="122"/>
      <c r="AZ228" s="122"/>
      <c r="BJ228" s="122"/>
      <c r="BT228" s="122"/>
      <c r="BU228" s="122"/>
      <c r="CD228" s="122"/>
      <c r="CN228" s="122"/>
      <c r="CX228" s="122"/>
      <c r="DH228" s="122"/>
      <c r="DR228" s="122"/>
      <c r="EB228" s="122"/>
      <c r="EL228" s="122"/>
      <c r="EV228" s="122"/>
      <c r="FF228" s="122"/>
      <c r="FP228" s="122"/>
      <c r="FZ228" s="122"/>
      <c r="GJ228" s="122"/>
      <c r="GT228" s="122"/>
      <c r="HD228" s="122"/>
      <c r="HN228" s="122"/>
      <c r="HX228" s="122"/>
      <c r="IH228" s="122"/>
      <c r="IR228" s="122"/>
    </row>
    <row xmlns:x14ac="http://schemas.microsoft.com/office/spreadsheetml/2009/9/ac" r="229" s="3" customFormat="true" x14ac:dyDescent="0.25">
      <c r="A229" s="381"/>
      <c r="B229" s="122"/>
      <c r="L229" s="122"/>
      <c r="V229" s="122"/>
      <c r="AF229" s="122"/>
      <c r="AP229" s="122"/>
      <c r="AZ229" s="122"/>
      <c r="BJ229" s="122"/>
      <c r="BT229" s="122"/>
      <c r="BU229" s="122"/>
      <c r="CD229" s="122"/>
      <c r="CN229" s="122"/>
      <c r="CX229" s="122"/>
      <c r="DH229" s="122"/>
      <c r="DR229" s="122"/>
      <c r="EB229" s="122"/>
      <c r="EL229" s="122"/>
      <c r="EV229" s="122"/>
      <c r="FF229" s="122"/>
      <c r="FP229" s="122"/>
      <c r="FZ229" s="122"/>
      <c r="GJ229" s="122"/>
      <c r="GT229" s="122"/>
      <c r="HD229" s="122"/>
      <c r="HN229" s="122"/>
      <c r="HX229" s="122"/>
      <c r="IH229" s="122"/>
      <c r="IR229" s="122"/>
    </row>
    <row xmlns:x14ac="http://schemas.microsoft.com/office/spreadsheetml/2009/9/ac" r="230" s="3" customFormat="true" x14ac:dyDescent="0.25">
      <c r="A230" s="381"/>
      <c r="B230" s="122"/>
      <c r="L230" s="122"/>
      <c r="V230" s="122"/>
      <c r="AF230" s="122"/>
      <c r="AP230" s="122"/>
      <c r="AZ230" s="122"/>
      <c r="BJ230" s="122"/>
      <c r="BT230" s="122"/>
      <c r="BU230" s="122"/>
      <c r="CD230" s="122"/>
      <c r="CN230" s="122"/>
      <c r="CX230" s="122"/>
      <c r="DH230" s="122"/>
      <c r="DR230" s="122"/>
      <c r="EB230" s="122"/>
      <c r="EL230" s="122"/>
      <c r="EV230" s="122"/>
      <c r="FF230" s="122"/>
      <c r="FP230" s="122"/>
      <c r="FZ230" s="122"/>
      <c r="GJ230" s="122"/>
      <c r="GT230" s="122"/>
      <c r="HD230" s="122"/>
      <c r="HN230" s="122"/>
      <c r="HX230" s="122"/>
      <c r="IH230" s="122"/>
      <c r="IR230" s="122"/>
    </row>
    <row xmlns:x14ac="http://schemas.microsoft.com/office/spreadsheetml/2009/9/ac" r="231" s="3" customFormat="true" x14ac:dyDescent="0.25">
      <c r="A231" s="381"/>
      <c r="B231" s="122"/>
      <c r="L231" s="122"/>
      <c r="V231" s="122"/>
      <c r="AF231" s="122"/>
      <c r="AP231" s="122"/>
      <c r="AZ231" s="122"/>
      <c r="BJ231" s="122"/>
      <c r="BT231" s="122"/>
      <c r="BU231" s="122"/>
      <c r="CD231" s="122"/>
      <c r="CN231" s="122"/>
      <c r="CX231" s="122"/>
      <c r="DH231" s="122"/>
      <c r="DR231" s="122"/>
      <c r="EB231" s="122"/>
      <c r="EL231" s="122"/>
      <c r="EV231" s="122"/>
      <c r="FF231" s="122"/>
      <c r="FP231" s="122"/>
      <c r="FZ231" s="122"/>
      <c r="GJ231" s="122"/>
      <c r="GT231" s="122"/>
      <c r="HD231" s="122"/>
      <c r="HN231" s="122"/>
      <c r="HX231" s="122"/>
      <c r="IH231" s="122"/>
      <c r="IR231" s="122"/>
    </row>
    <row xmlns:x14ac="http://schemas.microsoft.com/office/spreadsheetml/2009/9/ac" r="232" s="3" customFormat="true" x14ac:dyDescent="0.25">
      <c r="A232" s="381"/>
      <c r="B232" s="122"/>
      <c r="L232" s="122"/>
      <c r="V232" s="122"/>
      <c r="AF232" s="122"/>
      <c r="AP232" s="122"/>
      <c r="AZ232" s="122"/>
      <c r="BJ232" s="122"/>
      <c r="BT232" s="122"/>
      <c r="BU232" s="122"/>
      <c r="CD232" s="122"/>
      <c r="CN232" s="122"/>
      <c r="CX232" s="122"/>
      <c r="DH232" s="122"/>
      <c r="DR232" s="122"/>
      <c r="EB232" s="122"/>
      <c r="EL232" s="122"/>
      <c r="EV232" s="122"/>
      <c r="FF232" s="122"/>
      <c r="FP232" s="122"/>
      <c r="FZ232" s="122"/>
      <c r="GJ232" s="122"/>
      <c r="GT232" s="122"/>
      <c r="HD232" s="122"/>
      <c r="HN232" s="122"/>
      <c r="HX232" s="122"/>
      <c r="IH232" s="122"/>
      <c r="IR232" s="122"/>
    </row>
    <row xmlns:x14ac="http://schemas.microsoft.com/office/spreadsheetml/2009/9/ac" r="233" s="3" customFormat="true" x14ac:dyDescent="0.25">
      <c r="A233" s="381"/>
      <c r="B233" s="122"/>
      <c r="L233" s="122"/>
      <c r="V233" s="122"/>
      <c r="AF233" s="122"/>
      <c r="AP233" s="122"/>
      <c r="AZ233" s="122"/>
      <c r="BJ233" s="122"/>
      <c r="BT233" s="122"/>
      <c r="BU233" s="122"/>
      <c r="CD233" s="122"/>
      <c r="CN233" s="122"/>
      <c r="CX233" s="122"/>
      <c r="DH233" s="122"/>
      <c r="DR233" s="122"/>
      <c r="EB233" s="122"/>
      <c r="EL233" s="122"/>
      <c r="EV233" s="122"/>
      <c r="FF233" s="122"/>
      <c r="FP233" s="122"/>
      <c r="FZ233" s="122"/>
      <c r="GJ233" s="122"/>
      <c r="GT233" s="122"/>
      <c r="HD233" s="122"/>
      <c r="HN233" s="122"/>
      <c r="HX233" s="122"/>
      <c r="IH233" s="122"/>
      <c r="IR233" s="122"/>
    </row>
    <row xmlns:x14ac="http://schemas.microsoft.com/office/spreadsheetml/2009/9/ac" r="234" s="3" customFormat="true" x14ac:dyDescent="0.25">
      <c r="A234" s="381"/>
      <c r="B234" s="122"/>
      <c r="L234" s="122"/>
      <c r="V234" s="122"/>
      <c r="AF234" s="122"/>
      <c r="AP234" s="122"/>
      <c r="AZ234" s="122"/>
      <c r="BJ234" s="122"/>
      <c r="BT234" s="122"/>
      <c r="BU234" s="122"/>
      <c r="CD234" s="122"/>
      <c r="CN234" s="122"/>
      <c r="CX234" s="122"/>
      <c r="DH234" s="122"/>
      <c r="DR234" s="122"/>
      <c r="EB234" s="122"/>
      <c r="EL234" s="122"/>
      <c r="EV234" s="122"/>
      <c r="FF234" s="122"/>
      <c r="FP234" s="122"/>
      <c r="FZ234" s="122"/>
      <c r="GJ234" s="122"/>
      <c r="GT234" s="122"/>
      <c r="HD234" s="122"/>
      <c r="HN234" s="122"/>
      <c r="HX234" s="122"/>
      <c r="IH234" s="122"/>
      <c r="IR234" s="122"/>
    </row>
    <row xmlns:x14ac="http://schemas.microsoft.com/office/spreadsheetml/2009/9/ac" r="235" s="3" customFormat="true" x14ac:dyDescent="0.25">
      <c r="A235" s="381"/>
      <c r="B235" s="122"/>
      <c r="L235" s="122"/>
      <c r="V235" s="122"/>
      <c r="AF235" s="122"/>
      <c r="AP235" s="122"/>
      <c r="AZ235" s="122"/>
      <c r="BJ235" s="122"/>
      <c r="BT235" s="122"/>
      <c r="BU235" s="122"/>
      <c r="CD235" s="122"/>
      <c r="CN235" s="122"/>
      <c r="CX235" s="122"/>
      <c r="DH235" s="122"/>
      <c r="DR235" s="122"/>
      <c r="EB235" s="122"/>
      <c r="EL235" s="122"/>
      <c r="EV235" s="122"/>
      <c r="FF235" s="122"/>
      <c r="FP235" s="122"/>
      <c r="FZ235" s="122"/>
      <c r="GJ235" s="122"/>
      <c r="GT235" s="122"/>
      <c r="HD235" s="122"/>
      <c r="HN235" s="122"/>
      <c r="HX235" s="122"/>
      <c r="IH235" s="122"/>
      <c r="IR235" s="122"/>
    </row>
    <row xmlns:x14ac="http://schemas.microsoft.com/office/spreadsheetml/2009/9/ac" r="236" s="3" customFormat="true" x14ac:dyDescent="0.25">
      <c r="A236" s="381"/>
      <c r="B236" s="122"/>
      <c r="L236" s="122"/>
      <c r="V236" s="122"/>
      <c r="AF236" s="122"/>
      <c r="AP236" s="122"/>
      <c r="AZ236" s="122"/>
      <c r="BJ236" s="122"/>
      <c r="BT236" s="122"/>
      <c r="BU236" s="122"/>
      <c r="CD236" s="122"/>
      <c r="CN236" s="122"/>
      <c r="CX236" s="122"/>
      <c r="DH236" s="122"/>
      <c r="DR236" s="122"/>
      <c r="EB236" s="122"/>
      <c r="EL236" s="122"/>
      <c r="EV236" s="122"/>
      <c r="FF236" s="122"/>
      <c r="FP236" s="122"/>
      <c r="FZ236" s="122"/>
      <c r="GJ236" s="122"/>
      <c r="GT236" s="122"/>
      <c r="HD236" s="122"/>
      <c r="HN236" s="122"/>
      <c r="HX236" s="122"/>
      <c r="IH236" s="122"/>
      <c r="IR236" s="122"/>
    </row>
    <row xmlns:x14ac="http://schemas.microsoft.com/office/spreadsheetml/2009/9/ac" r="237" s="3" customFormat="true" x14ac:dyDescent="0.25">
      <c r="A237" s="381"/>
      <c r="B237" s="122"/>
      <c r="L237" s="122"/>
      <c r="V237" s="122"/>
      <c r="AF237" s="122"/>
      <c r="AP237" s="122"/>
      <c r="AZ237" s="122"/>
      <c r="BJ237" s="122"/>
      <c r="BT237" s="122"/>
      <c r="BU237" s="122"/>
      <c r="CD237" s="122"/>
      <c r="CN237" s="122"/>
      <c r="CX237" s="122"/>
      <c r="DH237" s="122"/>
      <c r="DR237" s="122"/>
      <c r="EB237" s="122"/>
      <c r="EL237" s="122"/>
      <c r="EV237" s="122"/>
      <c r="FF237" s="122"/>
      <c r="FP237" s="122"/>
      <c r="FZ237" s="122"/>
      <c r="GJ237" s="122"/>
      <c r="GT237" s="122"/>
      <c r="HD237" s="122"/>
      <c r="HN237" s="122"/>
      <c r="HX237" s="122"/>
      <c r="IH237" s="122"/>
      <c r="IR237" s="122"/>
    </row>
    <row xmlns:x14ac="http://schemas.microsoft.com/office/spreadsheetml/2009/9/ac" r="238" s="3" customFormat="true" x14ac:dyDescent="0.25">
      <c r="A238" s="381"/>
      <c r="B238" s="122"/>
      <c r="L238" s="122"/>
      <c r="V238" s="122"/>
      <c r="AF238" s="122"/>
      <c r="AP238" s="122"/>
      <c r="AZ238" s="122"/>
      <c r="BJ238" s="122"/>
      <c r="BT238" s="122"/>
      <c r="BU238" s="122"/>
      <c r="CD238" s="122"/>
      <c r="CN238" s="122"/>
      <c r="CX238" s="122"/>
      <c r="DH238" s="122"/>
      <c r="DR238" s="122"/>
      <c r="EB238" s="122"/>
      <c r="EL238" s="122"/>
      <c r="EV238" s="122"/>
      <c r="FF238" s="122"/>
      <c r="FP238" s="122"/>
      <c r="FZ238" s="122"/>
      <c r="GJ238" s="122"/>
      <c r="GT238" s="122"/>
      <c r="HD238" s="122"/>
      <c r="HN238" s="122"/>
      <c r="HX238" s="122"/>
      <c r="IH238" s="122"/>
      <c r="IR238" s="122"/>
    </row>
    <row xmlns:x14ac="http://schemas.microsoft.com/office/spreadsheetml/2009/9/ac" r="239" s="3" customFormat="true" x14ac:dyDescent="0.25">
      <c r="A239" s="381"/>
      <c r="B239" s="122"/>
      <c r="L239" s="122"/>
      <c r="V239" s="122"/>
      <c r="AF239" s="122"/>
      <c r="AP239" s="122"/>
      <c r="AZ239" s="122"/>
      <c r="BJ239" s="122"/>
      <c r="BT239" s="122"/>
      <c r="BU239" s="122"/>
      <c r="CD239" s="122"/>
      <c r="CN239" s="122"/>
      <c r="CX239" s="122"/>
      <c r="DH239" s="122"/>
      <c r="DR239" s="122"/>
      <c r="EB239" s="122"/>
      <c r="EL239" s="122"/>
      <c r="EV239" s="122"/>
      <c r="FF239" s="122"/>
      <c r="FP239" s="122"/>
      <c r="FZ239" s="122"/>
      <c r="GJ239" s="122"/>
      <c r="GT239" s="122"/>
      <c r="HD239" s="122"/>
      <c r="HN239" s="122"/>
      <c r="HX239" s="122"/>
      <c r="IH239" s="122"/>
      <c r="IR239" s="122"/>
    </row>
    <row xmlns:x14ac="http://schemas.microsoft.com/office/spreadsheetml/2009/9/ac" r="240" s="3" customFormat="true" x14ac:dyDescent="0.25">
      <c r="A240" s="381"/>
      <c r="B240" s="122"/>
      <c r="L240" s="122"/>
      <c r="V240" s="122"/>
      <c r="AF240" s="122"/>
      <c r="AP240" s="122"/>
      <c r="AZ240" s="122"/>
      <c r="BJ240" s="122"/>
      <c r="BT240" s="122"/>
      <c r="BU240" s="122"/>
      <c r="CD240" s="122"/>
      <c r="CN240" s="122"/>
      <c r="CX240" s="122"/>
      <c r="DH240" s="122"/>
      <c r="DR240" s="122"/>
      <c r="EB240" s="122"/>
      <c r="EL240" s="122"/>
      <c r="EV240" s="122"/>
      <c r="FF240" s="122"/>
      <c r="FP240" s="122"/>
      <c r="FZ240" s="122"/>
      <c r="GJ240" s="122"/>
      <c r="GT240" s="122"/>
      <c r="HD240" s="122"/>
      <c r="HN240" s="122"/>
      <c r="HX240" s="122"/>
      <c r="IH240" s="122"/>
      <c r="IR240" s="122"/>
    </row>
    <row xmlns:x14ac="http://schemas.microsoft.com/office/spreadsheetml/2009/9/ac" r="241" s="3" customFormat="true" x14ac:dyDescent="0.25">
      <c r="A241" s="381"/>
      <c r="B241" s="122"/>
      <c r="L241" s="122"/>
      <c r="V241" s="122"/>
      <c r="AF241" s="122"/>
      <c r="AP241" s="122"/>
      <c r="AZ241" s="122"/>
      <c r="BJ241" s="122"/>
      <c r="BT241" s="122"/>
      <c r="BU241" s="122"/>
      <c r="CD241" s="122"/>
      <c r="CN241" s="122"/>
      <c r="CX241" s="122"/>
      <c r="DH241" s="122"/>
      <c r="DR241" s="122"/>
      <c r="EB241" s="122"/>
      <c r="EL241" s="122"/>
      <c r="EV241" s="122"/>
      <c r="FF241" s="122"/>
      <c r="FP241" s="122"/>
      <c r="FZ241" s="122"/>
      <c r="GJ241" s="122"/>
      <c r="GT241" s="122"/>
      <c r="HD241" s="122"/>
      <c r="HN241" s="122"/>
      <c r="HX241" s="122"/>
      <c r="IH241" s="122"/>
      <c r="IR241" s="122"/>
    </row>
    <row xmlns:x14ac="http://schemas.microsoft.com/office/spreadsheetml/2009/9/ac" r="242" s="3" customFormat="true" x14ac:dyDescent="0.25">
      <c r="A242" s="381"/>
      <c r="B242" s="122"/>
      <c r="L242" s="122"/>
      <c r="V242" s="122"/>
      <c r="AF242" s="122"/>
      <c r="AP242" s="122"/>
      <c r="AZ242" s="122"/>
      <c r="BJ242" s="122"/>
      <c r="BT242" s="122"/>
      <c r="BU242" s="122"/>
      <c r="CD242" s="122"/>
      <c r="CN242" s="122"/>
      <c r="CX242" s="122"/>
      <c r="DH242" s="122"/>
      <c r="DR242" s="122"/>
      <c r="EB242" s="122"/>
      <c r="EL242" s="122"/>
      <c r="EV242" s="122"/>
      <c r="FF242" s="122"/>
      <c r="FP242" s="122"/>
      <c r="FZ242" s="122"/>
      <c r="GJ242" s="122"/>
      <c r="GT242" s="122"/>
      <c r="HD242" s="122"/>
      <c r="HN242" s="122"/>
      <c r="HX242" s="122"/>
      <c r="IH242" s="122"/>
      <c r="IR242" s="122"/>
    </row>
    <row xmlns:x14ac="http://schemas.microsoft.com/office/spreadsheetml/2009/9/ac" r="243" s="3" customFormat="true" x14ac:dyDescent="0.25">
      <c r="A243" s="381"/>
      <c r="B243" s="122"/>
      <c r="L243" s="122"/>
      <c r="V243" s="122"/>
      <c r="AF243" s="122"/>
      <c r="AP243" s="122"/>
      <c r="AZ243" s="122"/>
      <c r="BJ243" s="122"/>
      <c r="BT243" s="122"/>
      <c r="BU243" s="122"/>
      <c r="CD243" s="122"/>
      <c r="CN243" s="122"/>
      <c r="CX243" s="122"/>
      <c r="DH243" s="122"/>
      <c r="DR243" s="122"/>
      <c r="EB243" s="122"/>
      <c r="EL243" s="122"/>
      <c r="EV243" s="122"/>
      <c r="FF243" s="122"/>
      <c r="FP243" s="122"/>
      <c r="FZ243" s="122"/>
      <c r="GJ243" s="122"/>
      <c r="GT243" s="122"/>
      <c r="HD243" s="122"/>
      <c r="HN243" s="122"/>
      <c r="HX243" s="122"/>
      <c r="IH243" s="122"/>
      <c r="IR243" s="122"/>
    </row>
    <row xmlns:x14ac="http://schemas.microsoft.com/office/spreadsheetml/2009/9/ac" r="244" s="3" customFormat="true" x14ac:dyDescent="0.25">
      <c r="A244" s="381"/>
      <c r="B244" s="122"/>
      <c r="L244" s="122"/>
      <c r="V244" s="122"/>
      <c r="AF244" s="122"/>
      <c r="AP244" s="122"/>
      <c r="AZ244" s="122"/>
      <c r="BJ244" s="122"/>
      <c r="BT244" s="122"/>
      <c r="BU244" s="122"/>
      <c r="CD244" s="122"/>
      <c r="CN244" s="122"/>
      <c r="CX244" s="122"/>
      <c r="DH244" s="122"/>
      <c r="DR244" s="122"/>
      <c r="EB244" s="122"/>
      <c r="EL244" s="122"/>
      <c r="EV244" s="122"/>
      <c r="FF244" s="122"/>
      <c r="FP244" s="122"/>
      <c r="FZ244" s="122"/>
      <c r="GJ244" s="122"/>
      <c r="GT244" s="122"/>
      <c r="HD244" s="122"/>
      <c r="HN244" s="122"/>
      <c r="HX244" s="122"/>
      <c r="IH244" s="122"/>
      <c r="IR244" s="122"/>
    </row>
    <row xmlns:x14ac="http://schemas.microsoft.com/office/spreadsheetml/2009/9/ac" r="245" s="3" customFormat="true" x14ac:dyDescent="0.25">
      <c r="A245" s="381"/>
      <c r="B245" s="122"/>
      <c r="L245" s="122"/>
      <c r="V245" s="122"/>
      <c r="AF245" s="122"/>
      <c r="AP245" s="122"/>
      <c r="AZ245" s="122"/>
      <c r="BJ245" s="122"/>
      <c r="BT245" s="122"/>
      <c r="BU245" s="122"/>
      <c r="CD245" s="122"/>
      <c r="CN245" s="122"/>
      <c r="CX245" s="122"/>
      <c r="DH245" s="122"/>
      <c r="DR245" s="122"/>
      <c r="EB245" s="122"/>
      <c r="EL245" s="122"/>
      <c r="EV245" s="122"/>
      <c r="FF245" s="122"/>
      <c r="FP245" s="122"/>
      <c r="FZ245" s="122"/>
      <c r="GJ245" s="122"/>
      <c r="GT245" s="122"/>
      <c r="HD245" s="122"/>
      <c r="HN245" s="122"/>
      <c r="HX245" s="122"/>
      <c r="IH245" s="122"/>
      <c r="IR245" s="122"/>
    </row>
    <row xmlns:x14ac="http://schemas.microsoft.com/office/spreadsheetml/2009/9/ac" r="246" s="3" customFormat="true" x14ac:dyDescent="0.25">
      <c r="A246" s="381"/>
      <c r="B246" s="122"/>
      <c r="L246" s="122"/>
      <c r="V246" s="122"/>
      <c r="AF246" s="122"/>
      <c r="AP246" s="122"/>
      <c r="AZ246" s="122"/>
      <c r="BJ246" s="122"/>
      <c r="BT246" s="122"/>
      <c r="BU246" s="122"/>
      <c r="CD246" s="122"/>
      <c r="CN246" s="122"/>
      <c r="CX246" s="122"/>
      <c r="DH246" s="122"/>
      <c r="DR246" s="122"/>
      <c r="EB246" s="122"/>
      <c r="EL246" s="122"/>
      <c r="EV246" s="122"/>
      <c r="FF246" s="122"/>
      <c r="FP246" s="122"/>
      <c r="FZ246" s="122"/>
      <c r="GJ246" s="122"/>
      <c r="GT246" s="122"/>
      <c r="HD246" s="122"/>
      <c r="HN246" s="122"/>
      <c r="HX246" s="122"/>
      <c r="IH246" s="122"/>
      <c r="IR246" s="122"/>
    </row>
    <row xmlns:x14ac="http://schemas.microsoft.com/office/spreadsheetml/2009/9/ac" r="247" s="3" customFormat="true" x14ac:dyDescent="0.25">
      <c r="A247" s="381"/>
      <c r="B247" s="122"/>
      <c r="L247" s="122"/>
      <c r="V247" s="122"/>
      <c r="AF247" s="122"/>
      <c r="AP247" s="122"/>
      <c r="AZ247" s="122"/>
      <c r="BJ247" s="122"/>
      <c r="BT247" s="122"/>
      <c r="BU247" s="122"/>
      <c r="CD247" s="122"/>
      <c r="CN247" s="122"/>
      <c r="CX247" s="122"/>
      <c r="DH247" s="122"/>
      <c r="DR247" s="122"/>
      <c r="EB247" s="122"/>
      <c r="EL247" s="122"/>
      <c r="EV247" s="122"/>
      <c r="FF247" s="122"/>
      <c r="FP247" s="122"/>
      <c r="FZ247" s="122"/>
      <c r="GJ247" s="122"/>
      <c r="GT247" s="122"/>
      <c r="HD247" s="122"/>
      <c r="HN247" s="122"/>
      <c r="HX247" s="122"/>
      <c r="IH247" s="122"/>
      <c r="IR247" s="122"/>
    </row>
    <row xmlns:x14ac="http://schemas.microsoft.com/office/spreadsheetml/2009/9/ac" r="248" s="3" customFormat="true" x14ac:dyDescent="0.25">
      <c r="A248" s="381"/>
      <c r="B248" s="122"/>
      <c r="L248" s="122"/>
      <c r="V248" s="122"/>
      <c r="AF248" s="122"/>
      <c r="AP248" s="122"/>
      <c r="AZ248" s="122"/>
      <c r="BJ248" s="122"/>
      <c r="BT248" s="122"/>
      <c r="BU248" s="122"/>
      <c r="CD248" s="122"/>
      <c r="CN248" s="122"/>
      <c r="CX248" s="122"/>
      <c r="DH248" s="122"/>
      <c r="DR248" s="122"/>
      <c r="EB248" s="122"/>
      <c r="EL248" s="122"/>
      <c r="EV248" s="122"/>
      <c r="FF248" s="122"/>
      <c r="FP248" s="122"/>
      <c r="FZ248" s="122"/>
      <c r="GJ248" s="122"/>
      <c r="GT248" s="122"/>
      <c r="HD248" s="122"/>
      <c r="HN248" s="122"/>
      <c r="HX248" s="122"/>
      <c r="IH248" s="122"/>
      <c r="IR248" s="122"/>
    </row>
    <row xmlns:x14ac="http://schemas.microsoft.com/office/spreadsheetml/2009/9/ac" r="249" s="3" customFormat="true" x14ac:dyDescent="0.25">
      <c r="A249" s="381"/>
      <c r="B249" s="122"/>
      <c r="L249" s="122"/>
      <c r="V249" s="122"/>
      <c r="AF249" s="122"/>
      <c r="AP249" s="122"/>
      <c r="AZ249" s="122"/>
      <c r="BJ249" s="122"/>
      <c r="BT249" s="122"/>
      <c r="BU249" s="122"/>
      <c r="CD249" s="122"/>
      <c r="CN249" s="122"/>
      <c r="CX249" s="122"/>
      <c r="DH249" s="122"/>
      <c r="DR249" s="122"/>
      <c r="EB249" s="122"/>
      <c r="EL249" s="122"/>
      <c r="EV249" s="122"/>
      <c r="FF249" s="122"/>
      <c r="FP249" s="122"/>
      <c r="FZ249" s="122"/>
      <c r="GJ249" s="122"/>
      <c r="GT249" s="122"/>
      <c r="HD249" s="122"/>
      <c r="HN249" s="122"/>
      <c r="HX249" s="122"/>
      <c r="IH249" s="122"/>
      <c r="IR249" s="122"/>
    </row>
    <row xmlns:x14ac="http://schemas.microsoft.com/office/spreadsheetml/2009/9/ac" r="250" s="3" customFormat="true" x14ac:dyDescent="0.25">
      <c r="A250" s="381"/>
      <c r="B250" s="122"/>
      <c r="L250" s="122"/>
      <c r="V250" s="122"/>
      <c r="AF250" s="122"/>
      <c r="AP250" s="122"/>
      <c r="AZ250" s="122"/>
      <c r="BJ250" s="122"/>
      <c r="BT250" s="122"/>
      <c r="BU250" s="122"/>
      <c r="CD250" s="122"/>
      <c r="CN250" s="122"/>
      <c r="CX250" s="122"/>
      <c r="DH250" s="122"/>
      <c r="DR250" s="122"/>
      <c r="EB250" s="122"/>
      <c r="EL250" s="122"/>
      <c r="EV250" s="122"/>
      <c r="FF250" s="122"/>
      <c r="FP250" s="122"/>
      <c r="FZ250" s="122"/>
      <c r="GJ250" s="122"/>
      <c r="GT250" s="122"/>
      <c r="HD250" s="122"/>
      <c r="HN250" s="122"/>
      <c r="HX250" s="122"/>
      <c r="IH250" s="122"/>
      <c r="IR250" s="122"/>
    </row>
    <row xmlns:x14ac="http://schemas.microsoft.com/office/spreadsheetml/2009/9/ac" r="251" s="3" customFormat="true" x14ac:dyDescent="0.25">
      <c r="A251" s="381"/>
      <c r="B251" s="122"/>
      <c r="L251" s="122"/>
      <c r="V251" s="122"/>
      <c r="AF251" s="122"/>
      <c r="AP251" s="122"/>
      <c r="AZ251" s="122"/>
      <c r="BJ251" s="122"/>
      <c r="BT251" s="122"/>
      <c r="BU251" s="122"/>
      <c r="CD251" s="122"/>
      <c r="CN251" s="122"/>
      <c r="CX251" s="122"/>
      <c r="DH251" s="122"/>
      <c r="DR251" s="122"/>
      <c r="EB251" s="122"/>
      <c r="EL251" s="122"/>
      <c r="EV251" s="122"/>
      <c r="FF251" s="122"/>
      <c r="FP251" s="122"/>
      <c r="FZ251" s="122"/>
      <c r="GJ251" s="122"/>
      <c r="GT251" s="122"/>
      <c r="HD251" s="122"/>
      <c r="HN251" s="122"/>
      <c r="HX251" s="122"/>
      <c r="IH251" s="122"/>
      <c r="IR251" s="122"/>
    </row>
    <row xmlns:x14ac="http://schemas.microsoft.com/office/spreadsheetml/2009/9/ac" r="252" s="3" customFormat="true" x14ac:dyDescent="0.25">
      <c r="A252" s="381"/>
      <c r="B252" s="122"/>
      <c r="L252" s="122"/>
      <c r="V252" s="122"/>
      <c r="AF252" s="122"/>
      <c r="AP252" s="122"/>
      <c r="AZ252" s="122"/>
      <c r="BJ252" s="122"/>
      <c r="BT252" s="122"/>
      <c r="BU252" s="122"/>
      <c r="CD252" s="122"/>
      <c r="CN252" s="122"/>
      <c r="CX252" s="122"/>
      <c r="DH252" s="122"/>
      <c r="DR252" s="122"/>
      <c r="EB252" s="122"/>
      <c r="EL252" s="122"/>
      <c r="EV252" s="122"/>
      <c r="FF252" s="122"/>
      <c r="FP252" s="122"/>
      <c r="FZ252" s="122"/>
      <c r="GJ252" s="122"/>
      <c r="GT252" s="122"/>
      <c r="HD252" s="122"/>
      <c r="HN252" s="122"/>
      <c r="HX252" s="122"/>
      <c r="IH252" s="122"/>
      <c r="IR252" s="122"/>
    </row>
    <row xmlns:x14ac="http://schemas.microsoft.com/office/spreadsheetml/2009/9/ac" r="253" s="3" customFormat="true" x14ac:dyDescent="0.25">
      <c r="A253" s="381"/>
      <c r="B253" s="122"/>
      <c r="L253" s="122"/>
      <c r="V253" s="122"/>
      <c r="AF253" s="122"/>
      <c r="AP253" s="122"/>
      <c r="AZ253" s="122"/>
      <c r="BJ253" s="122"/>
      <c r="BT253" s="122"/>
      <c r="BU253" s="122"/>
      <c r="CD253" s="122"/>
      <c r="CN253" s="122"/>
      <c r="CX253" s="122"/>
      <c r="DH253" s="122"/>
      <c r="DR253" s="122"/>
      <c r="EB253" s="122"/>
      <c r="EL253" s="122"/>
      <c r="EV253" s="122"/>
      <c r="FF253" s="122"/>
      <c r="FP253" s="122"/>
      <c r="FZ253" s="122"/>
      <c r="GJ253" s="122"/>
      <c r="GT253" s="122"/>
      <c r="HD253" s="122"/>
      <c r="HN253" s="122"/>
      <c r="HX253" s="122"/>
      <c r="IH253" s="122"/>
      <c r="IR253" s="122"/>
    </row>
    <row xmlns:x14ac="http://schemas.microsoft.com/office/spreadsheetml/2009/9/ac" r="254" s="3" customFormat="true" x14ac:dyDescent="0.25">
      <c r="A254" s="381"/>
      <c r="B254" s="122"/>
      <c r="L254" s="122"/>
      <c r="V254" s="122"/>
      <c r="AF254" s="122"/>
      <c r="AP254" s="122"/>
      <c r="AZ254" s="122"/>
      <c r="BJ254" s="122"/>
      <c r="BT254" s="122"/>
      <c r="BU254" s="122"/>
      <c r="CD254" s="122"/>
      <c r="CN254" s="122"/>
      <c r="CX254" s="122"/>
      <c r="DH254" s="122"/>
      <c r="DR254" s="122"/>
      <c r="EB254" s="122"/>
      <c r="EL254" s="122"/>
      <c r="EV254" s="122"/>
      <c r="FF254" s="122"/>
      <c r="FP254" s="122"/>
      <c r="FZ254" s="122"/>
      <c r="GJ254" s="122"/>
      <c r="GT254" s="122"/>
      <c r="HD254" s="122"/>
      <c r="HN254" s="122"/>
      <c r="HX254" s="122"/>
      <c r="IH254" s="122"/>
      <c r="IR254" s="122"/>
    </row>
    <row xmlns:x14ac="http://schemas.microsoft.com/office/spreadsheetml/2009/9/ac" r="255" s="3" customFormat="true" x14ac:dyDescent="0.25">
      <c r="A255" s="381"/>
      <c r="B255" s="122"/>
      <c r="L255" s="122"/>
      <c r="V255" s="122"/>
      <c r="AF255" s="122"/>
      <c r="AP255" s="122"/>
      <c r="AZ255" s="122"/>
      <c r="BJ255" s="122"/>
      <c r="BT255" s="122"/>
      <c r="BU255" s="122"/>
      <c r="CD255" s="122"/>
      <c r="CN255" s="122"/>
      <c r="CX255" s="122"/>
      <c r="DH255" s="122"/>
      <c r="DR255" s="122"/>
      <c r="EB255" s="122"/>
      <c r="EL255" s="122"/>
      <c r="EV255" s="122"/>
      <c r="FF255" s="122"/>
      <c r="FP255" s="122"/>
      <c r="FZ255" s="122"/>
      <c r="GJ255" s="122"/>
      <c r="GT255" s="122"/>
      <c r="HD255" s="122"/>
      <c r="HN255" s="122"/>
      <c r="HX255" s="122"/>
      <c r="IH255" s="122"/>
      <c r="IR255" s="122"/>
    </row>
    <row xmlns:x14ac="http://schemas.microsoft.com/office/spreadsheetml/2009/9/ac" r="256" s="3" customFormat="true" x14ac:dyDescent="0.25">
      <c r="A256" s="381"/>
      <c r="B256" s="122"/>
      <c r="L256" s="122"/>
      <c r="V256" s="122"/>
      <c r="AF256" s="122"/>
      <c r="AP256" s="122"/>
      <c r="AZ256" s="122"/>
      <c r="BJ256" s="122"/>
      <c r="BT256" s="122"/>
      <c r="BU256" s="122"/>
      <c r="CD256" s="122"/>
      <c r="CN256" s="122"/>
      <c r="CX256" s="122"/>
      <c r="DH256" s="122"/>
      <c r="DR256" s="122"/>
      <c r="EB256" s="122"/>
      <c r="EL256" s="122"/>
      <c r="EV256" s="122"/>
      <c r="FF256" s="122"/>
      <c r="FP256" s="122"/>
      <c r="FZ256" s="122"/>
      <c r="GJ256" s="122"/>
      <c r="GT256" s="122"/>
      <c r="HD256" s="122"/>
      <c r="HN256" s="122"/>
      <c r="HX256" s="122"/>
      <c r="IH256" s="122"/>
      <c r="IR256" s="122"/>
    </row>
    <row xmlns:x14ac="http://schemas.microsoft.com/office/spreadsheetml/2009/9/ac" r="257" s="3" customFormat="true" x14ac:dyDescent="0.25">
      <c r="A257" s="381"/>
      <c r="B257" s="122"/>
      <c r="L257" s="122"/>
      <c r="V257" s="122"/>
      <c r="AF257" s="122"/>
      <c r="AP257" s="122"/>
      <c r="AZ257" s="122"/>
      <c r="BJ257" s="122"/>
      <c r="BT257" s="122"/>
      <c r="BU257" s="122"/>
      <c r="CD257" s="122"/>
      <c r="CN257" s="122"/>
      <c r="CX257" s="122"/>
      <c r="DH257" s="122"/>
      <c r="DR257" s="122"/>
      <c r="EB257" s="122"/>
      <c r="EL257" s="122"/>
      <c r="EV257" s="122"/>
      <c r="FF257" s="122"/>
      <c r="FP257" s="122"/>
      <c r="FZ257" s="122"/>
      <c r="GJ257" s="122"/>
      <c r="GT257" s="122"/>
      <c r="HD257" s="122"/>
      <c r="HN257" s="122"/>
      <c r="HX257" s="122"/>
      <c r="IH257" s="122"/>
      <c r="IR257" s="122"/>
    </row>
    <row xmlns:x14ac="http://schemas.microsoft.com/office/spreadsheetml/2009/9/ac" r="258" s="3" customFormat="true" x14ac:dyDescent="0.25">
      <c r="A258" s="381"/>
      <c r="B258" s="122"/>
      <c r="L258" s="122"/>
      <c r="V258" s="122"/>
      <c r="AF258" s="122"/>
      <c r="AP258" s="122"/>
      <c r="AZ258" s="122"/>
      <c r="BJ258" s="122"/>
      <c r="BT258" s="122"/>
      <c r="BU258" s="122"/>
      <c r="CD258" s="122"/>
      <c r="CN258" s="122"/>
      <c r="CX258" s="122"/>
      <c r="DH258" s="122"/>
      <c r="DR258" s="122"/>
      <c r="EB258" s="122"/>
      <c r="EL258" s="122"/>
      <c r="EV258" s="122"/>
      <c r="FF258" s="122"/>
      <c r="FP258" s="122"/>
      <c r="FZ258" s="122"/>
      <c r="GJ258" s="122"/>
      <c r="GT258" s="122"/>
      <c r="HD258" s="122"/>
      <c r="HN258" s="122"/>
      <c r="HX258" s="122"/>
      <c r="IH258" s="122"/>
      <c r="IR258" s="122"/>
    </row>
    <row xmlns:x14ac="http://schemas.microsoft.com/office/spreadsheetml/2009/9/ac" r="259" s="3" customFormat="true" x14ac:dyDescent="0.25">
      <c r="A259" s="381"/>
      <c r="B259" s="122"/>
      <c r="L259" s="122"/>
      <c r="V259" s="122"/>
      <c r="AF259" s="122"/>
      <c r="AP259" s="122"/>
      <c r="AZ259" s="122"/>
      <c r="BJ259" s="122"/>
      <c r="BT259" s="122"/>
      <c r="BU259" s="122"/>
      <c r="CD259" s="122"/>
      <c r="CN259" s="122"/>
      <c r="CX259" s="122"/>
      <c r="DH259" s="122"/>
      <c r="DR259" s="122"/>
      <c r="EB259" s="122"/>
      <c r="EL259" s="122"/>
      <c r="EV259" s="122"/>
      <c r="FF259" s="122"/>
      <c r="FP259" s="122"/>
      <c r="FZ259" s="122"/>
      <c r="GJ259" s="122"/>
      <c r="GT259" s="122"/>
      <c r="HD259" s="122"/>
      <c r="HN259" s="122"/>
      <c r="HX259" s="122"/>
      <c r="IH259" s="122"/>
      <c r="IR259" s="122"/>
    </row>
    <row xmlns:x14ac="http://schemas.microsoft.com/office/spreadsheetml/2009/9/ac" r="260" s="3" customFormat="true" x14ac:dyDescent="0.25">
      <c r="A260" s="381"/>
      <c r="B260" s="122"/>
      <c r="L260" s="122"/>
      <c r="V260" s="122"/>
      <c r="AF260" s="122"/>
      <c r="AP260" s="122"/>
      <c r="AZ260" s="122"/>
      <c r="BJ260" s="122"/>
      <c r="BT260" s="122"/>
      <c r="BU260" s="122"/>
      <c r="CD260" s="122"/>
      <c r="CN260" s="122"/>
      <c r="CX260" s="122"/>
      <c r="DH260" s="122"/>
      <c r="DR260" s="122"/>
      <c r="EB260" s="122"/>
      <c r="EL260" s="122"/>
      <c r="EV260" s="122"/>
      <c r="FF260" s="122"/>
      <c r="FP260" s="122"/>
      <c r="FZ260" s="122"/>
      <c r="GJ260" s="122"/>
      <c r="GT260" s="122"/>
      <c r="HD260" s="122"/>
      <c r="HN260" s="122"/>
      <c r="HX260" s="122"/>
      <c r="IH260" s="122"/>
      <c r="IR260" s="122"/>
    </row>
    <row xmlns:x14ac="http://schemas.microsoft.com/office/spreadsheetml/2009/9/ac" r="261" s="3" customFormat="true" x14ac:dyDescent="0.25">
      <c r="A261" s="381"/>
      <c r="B261" s="122"/>
      <c r="L261" s="122"/>
      <c r="V261" s="122"/>
      <c r="AF261" s="122"/>
      <c r="AP261" s="122"/>
      <c r="AZ261" s="122"/>
      <c r="BJ261" s="122"/>
      <c r="BT261" s="122"/>
      <c r="BU261" s="122"/>
      <c r="CD261" s="122"/>
      <c r="CN261" s="122"/>
      <c r="CX261" s="122"/>
      <c r="DH261" s="122"/>
      <c r="DR261" s="122"/>
      <c r="EB261" s="122"/>
      <c r="EL261" s="122"/>
      <c r="EV261" s="122"/>
      <c r="FF261" s="122"/>
      <c r="FP261" s="122"/>
      <c r="FZ261" s="122"/>
      <c r="GJ261" s="122"/>
      <c r="GT261" s="122"/>
      <c r="HD261" s="122"/>
      <c r="HN261" s="122"/>
      <c r="HX261" s="122"/>
      <c r="IH261" s="122"/>
      <c r="IR261" s="122"/>
    </row>
    <row xmlns:x14ac="http://schemas.microsoft.com/office/spreadsheetml/2009/9/ac" r="262" s="3" customFormat="true" x14ac:dyDescent="0.25">
      <c r="A262" s="381"/>
      <c r="B262" s="122"/>
      <c r="L262" s="122"/>
      <c r="V262" s="122"/>
      <c r="AF262" s="122"/>
      <c r="AP262" s="122"/>
      <c r="AZ262" s="122"/>
      <c r="BJ262" s="122"/>
      <c r="BT262" s="122"/>
      <c r="BU262" s="122"/>
      <c r="CD262" s="122"/>
      <c r="CN262" s="122"/>
      <c r="CX262" s="122"/>
      <c r="DH262" s="122"/>
      <c r="DR262" s="122"/>
      <c r="EB262" s="122"/>
      <c r="EL262" s="122"/>
      <c r="EV262" s="122"/>
      <c r="FF262" s="122"/>
      <c r="FP262" s="122"/>
      <c r="FZ262" s="122"/>
      <c r="GJ262" s="122"/>
      <c r="GT262" s="122"/>
      <c r="HD262" s="122"/>
      <c r="HN262" s="122"/>
      <c r="HX262" s="122"/>
      <c r="IH262" s="122"/>
      <c r="IR262" s="122"/>
    </row>
    <row xmlns:x14ac="http://schemas.microsoft.com/office/spreadsheetml/2009/9/ac" r="263" s="3" customFormat="true" x14ac:dyDescent="0.25">
      <c r="A263" s="381"/>
      <c r="B263" s="122"/>
      <c r="L263" s="122"/>
      <c r="V263" s="122"/>
      <c r="AF263" s="122"/>
      <c r="AP263" s="122"/>
      <c r="AZ263" s="122"/>
      <c r="BJ263" s="122"/>
      <c r="BT263" s="122"/>
      <c r="BU263" s="122"/>
      <c r="CD263" s="122"/>
      <c r="CN263" s="122"/>
      <c r="CX263" s="122"/>
      <c r="DH263" s="122"/>
      <c r="DR263" s="122"/>
      <c r="EB263" s="122"/>
      <c r="EL263" s="122"/>
      <c r="EV263" s="122"/>
      <c r="FF263" s="122"/>
      <c r="FP263" s="122"/>
      <c r="FZ263" s="122"/>
      <c r="GJ263" s="122"/>
      <c r="GT263" s="122"/>
      <c r="HD263" s="122"/>
      <c r="HN263" s="122"/>
      <c r="HX263" s="122"/>
      <c r="IH263" s="122"/>
      <c r="IR263" s="122"/>
    </row>
    <row xmlns:x14ac="http://schemas.microsoft.com/office/spreadsheetml/2009/9/ac" r="264" s="3" customFormat="true" x14ac:dyDescent="0.25">
      <c r="A264" s="381"/>
      <c r="B264" s="122"/>
      <c r="L264" s="122"/>
      <c r="V264" s="122"/>
      <c r="AF264" s="122"/>
      <c r="AP264" s="122"/>
      <c r="AZ264" s="122"/>
      <c r="BJ264" s="122"/>
      <c r="BT264" s="122"/>
      <c r="BU264" s="122"/>
      <c r="CD264" s="122"/>
      <c r="CN264" s="122"/>
      <c r="CX264" s="122"/>
      <c r="DH264" s="122"/>
      <c r="DR264" s="122"/>
      <c r="EB264" s="122"/>
      <c r="EL264" s="122"/>
      <c r="EV264" s="122"/>
      <c r="FF264" s="122"/>
      <c r="FP264" s="122"/>
      <c r="FZ264" s="122"/>
      <c r="GJ264" s="122"/>
      <c r="GT264" s="122"/>
      <c r="HD264" s="122"/>
      <c r="HN264" s="122"/>
      <c r="HX264" s="122"/>
      <c r="IH264" s="122"/>
      <c r="IR264" s="122"/>
    </row>
    <row xmlns:x14ac="http://schemas.microsoft.com/office/spreadsheetml/2009/9/ac" r="265" s="3" customFormat="true" x14ac:dyDescent="0.25">
      <c r="A265" s="381"/>
      <c r="B265" s="122"/>
      <c r="L265" s="122"/>
      <c r="V265" s="122"/>
      <c r="AF265" s="122"/>
      <c r="AP265" s="122"/>
      <c r="AZ265" s="122"/>
      <c r="BJ265" s="122"/>
      <c r="BT265" s="122"/>
      <c r="BU265" s="122"/>
      <c r="CD265" s="122"/>
      <c r="CN265" s="122"/>
      <c r="CX265" s="122"/>
      <c r="DH265" s="122"/>
      <c r="DR265" s="122"/>
      <c r="EB265" s="122"/>
      <c r="EL265" s="122"/>
      <c r="EV265" s="122"/>
      <c r="FF265" s="122"/>
      <c r="FP265" s="122"/>
      <c r="FZ265" s="122"/>
      <c r="GJ265" s="122"/>
      <c r="GT265" s="122"/>
      <c r="HD265" s="122"/>
      <c r="HN265" s="122"/>
      <c r="HX265" s="122"/>
      <c r="IH265" s="122"/>
      <c r="IR265" s="122"/>
    </row>
    <row xmlns:x14ac="http://schemas.microsoft.com/office/spreadsheetml/2009/9/ac" r="266" s="3" customFormat="true" x14ac:dyDescent="0.25">
      <c r="A266" s="381"/>
      <c r="B266" s="122"/>
      <c r="L266" s="122"/>
      <c r="V266" s="122"/>
      <c r="AF266" s="122"/>
      <c r="AP266" s="122"/>
      <c r="AZ266" s="122"/>
      <c r="BJ266" s="122"/>
      <c r="BT266" s="122"/>
      <c r="BU266" s="122"/>
      <c r="CD266" s="122"/>
      <c r="CN266" s="122"/>
      <c r="CX266" s="122"/>
      <c r="DH266" s="122"/>
      <c r="DR266" s="122"/>
      <c r="EB266" s="122"/>
      <c r="EL266" s="122"/>
      <c r="EV266" s="122"/>
      <c r="FF266" s="122"/>
      <c r="FP266" s="122"/>
      <c r="FZ266" s="122"/>
      <c r="GJ266" s="122"/>
      <c r="GT266" s="122"/>
      <c r="HD266" s="122"/>
      <c r="HN266" s="122"/>
      <c r="HX266" s="122"/>
      <c r="IH266" s="122"/>
      <c r="IR266" s="122"/>
    </row>
    <row xmlns:x14ac="http://schemas.microsoft.com/office/spreadsheetml/2009/9/ac" r="267" s="3" customFormat="true" x14ac:dyDescent="0.25">
      <c r="A267" s="381"/>
      <c r="B267" s="122"/>
      <c r="L267" s="122"/>
      <c r="V267" s="122"/>
      <c r="AF267" s="122"/>
      <c r="AP267" s="122"/>
      <c r="AZ267" s="122"/>
      <c r="BJ267" s="122"/>
      <c r="BT267" s="122"/>
      <c r="BU267" s="122"/>
      <c r="CD267" s="122"/>
      <c r="CN267" s="122"/>
      <c r="CX267" s="122"/>
      <c r="DH267" s="122"/>
      <c r="DR267" s="122"/>
      <c r="EB267" s="122"/>
      <c r="EL267" s="122"/>
      <c r="EV267" s="122"/>
      <c r="FF267" s="122"/>
      <c r="FP267" s="122"/>
      <c r="FZ267" s="122"/>
      <c r="GJ267" s="122"/>
      <c r="GT267" s="122"/>
      <c r="HD267" s="122"/>
      <c r="HN267" s="122"/>
      <c r="HX267" s="122"/>
      <c r="IH267" s="122"/>
      <c r="IR267" s="122"/>
    </row>
    <row xmlns:x14ac="http://schemas.microsoft.com/office/spreadsheetml/2009/9/ac" r="268" s="3" customFormat="true" x14ac:dyDescent="0.25">
      <c r="A268" s="381"/>
      <c r="B268" s="122"/>
      <c r="L268" s="122"/>
      <c r="V268" s="122"/>
      <c r="AF268" s="122"/>
      <c r="AP268" s="122"/>
      <c r="AZ268" s="122"/>
      <c r="BJ268" s="122"/>
      <c r="BT268" s="122"/>
      <c r="BU268" s="122"/>
      <c r="CD268" s="122"/>
      <c r="CN268" s="122"/>
      <c r="CX268" s="122"/>
      <c r="DH268" s="122"/>
      <c r="DR268" s="122"/>
      <c r="EB268" s="122"/>
      <c r="EL268" s="122"/>
      <c r="EV268" s="122"/>
      <c r="FF268" s="122"/>
      <c r="FP268" s="122"/>
      <c r="FZ268" s="122"/>
      <c r="GJ268" s="122"/>
      <c r="GT268" s="122"/>
      <c r="HD268" s="122"/>
      <c r="HN268" s="122"/>
      <c r="HX268" s="122"/>
      <c r="IH268" s="122"/>
      <c r="IR268" s="122"/>
    </row>
    <row xmlns:x14ac="http://schemas.microsoft.com/office/spreadsheetml/2009/9/ac" r="269" s="3" customFormat="true" x14ac:dyDescent="0.25">
      <c r="A269" s="381"/>
      <c r="B269" s="122"/>
      <c r="L269" s="122"/>
      <c r="V269" s="122"/>
      <c r="AF269" s="122"/>
      <c r="AP269" s="122"/>
      <c r="AZ269" s="122"/>
      <c r="BJ269" s="122"/>
      <c r="BT269" s="122"/>
      <c r="BU269" s="122"/>
      <c r="CD269" s="122"/>
      <c r="CN269" s="122"/>
      <c r="CX269" s="122"/>
      <c r="DH269" s="122"/>
      <c r="DR269" s="122"/>
      <c r="EB269" s="122"/>
      <c r="EL269" s="122"/>
      <c r="EV269" s="122"/>
      <c r="FF269" s="122"/>
      <c r="FP269" s="122"/>
      <c r="FZ269" s="122"/>
      <c r="GJ269" s="122"/>
      <c r="GT269" s="122"/>
      <c r="HD269" s="122"/>
      <c r="HN269" s="122"/>
      <c r="HX269" s="122"/>
      <c r="IH269" s="122"/>
      <c r="IR269" s="122"/>
    </row>
    <row xmlns:x14ac="http://schemas.microsoft.com/office/spreadsheetml/2009/9/ac" r="270" s="3" customFormat="true" x14ac:dyDescent="0.25">
      <c r="A270" s="381"/>
      <c r="B270" s="122"/>
      <c r="L270" s="122"/>
      <c r="V270" s="122"/>
      <c r="AF270" s="122"/>
      <c r="AP270" s="122"/>
      <c r="AZ270" s="122"/>
      <c r="BJ270" s="122"/>
      <c r="BT270" s="122"/>
      <c r="BU270" s="122"/>
      <c r="CD270" s="122"/>
      <c r="CN270" s="122"/>
      <c r="CX270" s="122"/>
      <c r="DH270" s="122"/>
      <c r="DR270" s="122"/>
      <c r="EB270" s="122"/>
      <c r="EL270" s="122"/>
      <c r="EV270" s="122"/>
      <c r="FF270" s="122"/>
      <c r="FP270" s="122"/>
      <c r="FZ270" s="122"/>
      <c r="GJ270" s="122"/>
      <c r="GT270" s="122"/>
      <c r="HD270" s="122"/>
      <c r="HN270" s="122"/>
      <c r="HX270" s="122"/>
      <c r="IH270" s="122"/>
      <c r="IR270" s="122"/>
    </row>
    <row xmlns:x14ac="http://schemas.microsoft.com/office/spreadsheetml/2009/9/ac" r="271" s="3" customFormat="true" x14ac:dyDescent="0.25">
      <c r="A271" s="381"/>
      <c r="B271" s="122"/>
      <c r="L271" s="122"/>
      <c r="V271" s="122"/>
      <c r="AF271" s="122"/>
      <c r="AP271" s="122"/>
      <c r="AZ271" s="122"/>
      <c r="BJ271" s="122"/>
      <c r="BT271" s="122"/>
      <c r="BU271" s="122"/>
      <c r="CD271" s="122"/>
      <c r="CN271" s="122"/>
      <c r="CX271" s="122"/>
      <c r="DH271" s="122"/>
      <c r="DR271" s="122"/>
      <c r="EB271" s="122"/>
      <c r="EL271" s="122"/>
      <c r="EV271" s="122"/>
      <c r="FF271" s="122"/>
      <c r="FP271" s="122"/>
      <c r="FZ271" s="122"/>
      <c r="GJ271" s="122"/>
      <c r="GT271" s="122"/>
      <c r="HD271" s="122"/>
      <c r="HN271" s="122"/>
      <c r="HX271" s="122"/>
      <c r="IH271" s="122"/>
      <c r="IR271" s="122"/>
    </row>
    <row xmlns:x14ac="http://schemas.microsoft.com/office/spreadsheetml/2009/9/ac" r="272" s="3" customFormat="true" x14ac:dyDescent="0.25">
      <c r="A272" s="381"/>
      <c r="B272" s="122"/>
      <c r="L272" s="122"/>
      <c r="V272" s="122"/>
      <c r="AF272" s="122"/>
      <c r="AP272" s="122"/>
      <c r="AZ272" s="122"/>
      <c r="BJ272" s="122"/>
      <c r="BT272" s="122"/>
      <c r="BU272" s="122"/>
      <c r="CD272" s="122"/>
      <c r="CN272" s="122"/>
      <c r="CX272" s="122"/>
      <c r="DH272" s="122"/>
      <c r="DR272" s="122"/>
      <c r="EB272" s="122"/>
      <c r="EL272" s="122"/>
      <c r="EV272" s="122"/>
      <c r="FF272" s="122"/>
      <c r="FP272" s="122"/>
      <c r="FZ272" s="122"/>
      <c r="GJ272" s="122"/>
      <c r="GT272" s="122"/>
      <c r="HD272" s="122"/>
      <c r="HN272" s="122"/>
      <c r="HX272" s="122"/>
      <c r="IH272" s="122"/>
      <c r="IR272" s="122"/>
    </row>
    <row xmlns:x14ac="http://schemas.microsoft.com/office/spreadsheetml/2009/9/ac" r="273" s="3" customFormat="true" x14ac:dyDescent="0.25">
      <c r="A273" s="381"/>
      <c r="B273" s="122"/>
      <c r="L273" s="122"/>
      <c r="V273" s="122"/>
      <c r="AF273" s="122"/>
      <c r="AP273" s="122"/>
      <c r="AZ273" s="122"/>
      <c r="BJ273" s="122"/>
      <c r="BT273" s="122"/>
      <c r="BU273" s="122"/>
      <c r="CD273" s="122"/>
      <c r="CN273" s="122"/>
      <c r="CX273" s="122"/>
      <c r="DH273" s="122"/>
      <c r="DR273" s="122"/>
      <c r="EB273" s="122"/>
      <c r="EL273" s="122"/>
      <c r="EV273" s="122"/>
      <c r="FF273" s="122"/>
      <c r="FP273" s="122"/>
      <c r="FZ273" s="122"/>
      <c r="GJ273" s="122"/>
      <c r="GT273" s="122"/>
      <c r="HD273" s="122"/>
      <c r="HN273" s="122"/>
      <c r="HX273" s="122"/>
      <c r="IH273" s="122"/>
      <c r="IR273" s="122"/>
    </row>
    <row xmlns:x14ac="http://schemas.microsoft.com/office/spreadsheetml/2009/9/ac" r="274" s="3" customFormat="true" x14ac:dyDescent="0.25">
      <c r="A274" s="381"/>
      <c r="B274" s="122"/>
      <c r="L274" s="122"/>
      <c r="V274" s="122"/>
      <c r="AF274" s="122"/>
      <c r="AP274" s="122"/>
      <c r="AZ274" s="122"/>
      <c r="BJ274" s="122"/>
      <c r="BT274" s="122"/>
      <c r="BU274" s="122"/>
      <c r="CD274" s="122"/>
      <c r="CN274" s="122"/>
      <c r="CX274" s="122"/>
      <c r="DH274" s="122"/>
      <c r="DR274" s="122"/>
      <c r="EB274" s="122"/>
      <c r="EL274" s="122"/>
      <c r="EV274" s="122"/>
      <c r="FF274" s="122"/>
      <c r="FP274" s="122"/>
      <c r="FZ274" s="122"/>
      <c r="GJ274" s="122"/>
      <c r="GT274" s="122"/>
      <c r="HD274" s="122"/>
      <c r="HN274" s="122"/>
      <c r="HX274" s="122"/>
      <c r="IH274" s="122"/>
      <c r="IR274" s="122"/>
    </row>
    <row xmlns:x14ac="http://schemas.microsoft.com/office/spreadsheetml/2009/9/ac" r="275" s="3" customFormat="true" x14ac:dyDescent="0.25">
      <c r="A275" s="381"/>
      <c r="B275" s="122"/>
      <c r="L275" s="122"/>
      <c r="V275" s="122"/>
      <c r="AF275" s="122"/>
      <c r="AP275" s="122"/>
      <c r="AZ275" s="122"/>
      <c r="BJ275" s="122"/>
      <c r="BT275" s="122"/>
      <c r="BU275" s="122"/>
      <c r="CD275" s="122"/>
      <c r="CN275" s="122"/>
      <c r="CX275" s="122"/>
      <c r="DH275" s="122"/>
      <c r="DR275" s="122"/>
      <c r="EB275" s="122"/>
      <c r="EL275" s="122"/>
      <c r="EV275" s="122"/>
      <c r="FF275" s="122"/>
      <c r="FP275" s="122"/>
      <c r="FZ275" s="122"/>
      <c r="GJ275" s="122"/>
      <c r="GT275" s="122"/>
      <c r="HD275" s="122"/>
      <c r="HN275" s="122"/>
      <c r="HX275" s="122"/>
      <c r="IH275" s="122"/>
      <c r="IR275" s="122"/>
    </row>
    <row xmlns:x14ac="http://schemas.microsoft.com/office/spreadsheetml/2009/9/ac" r="276" s="3" customFormat="true" x14ac:dyDescent="0.25">
      <c r="A276" s="381"/>
      <c r="B276" s="122"/>
      <c r="L276" s="122"/>
      <c r="V276" s="122"/>
      <c r="AF276" s="122"/>
      <c r="AP276" s="122"/>
      <c r="AZ276" s="122"/>
      <c r="BJ276" s="122"/>
      <c r="BT276" s="122"/>
      <c r="BU276" s="122"/>
      <c r="CD276" s="122"/>
      <c r="CN276" s="122"/>
      <c r="CX276" s="122"/>
      <c r="DH276" s="122"/>
      <c r="DR276" s="122"/>
      <c r="EB276" s="122"/>
      <c r="EL276" s="122"/>
      <c r="EV276" s="122"/>
      <c r="FF276" s="122"/>
      <c r="FP276" s="122"/>
      <c r="FZ276" s="122"/>
      <c r="GJ276" s="122"/>
      <c r="GT276" s="122"/>
      <c r="HD276" s="122"/>
      <c r="HN276" s="122"/>
      <c r="HX276" s="122"/>
      <c r="IH276" s="122"/>
      <c r="IR276" s="122"/>
    </row>
    <row xmlns:x14ac="http://schemas.microsoft.com/office/spreadsheetml/2009/9/ac" r="277" s="3" customFormat="true" x14ac:dyDescent="0.25">
      <c r="A277" s="381"/>
      <c r="B277" s="122"/>
      <c r="L277" s="122"/>
      <c r="V277" s="122"/>
      <c r="AF277" s="122"/>
      <c r="AP277" s="122"/>
      <c r="AZ277" s="122"/>
      <c r="BJ277" s="122"/>
      <c r="BT277" s="122"/>
      <c r="BU277" s="122"/>
      <c r="CD277" s="122"/>
      <c r="CN277" s="122"/>
      <c r="CX277" s="122"/>
      <c r="DH277" s="122"/>
      <c r="DR277" s="122"/>
      <c r="EB277" s="122"/>
      <c r="EL277" s="122"/>
      <c r="EV277" s="122"/>
      <c r="FF277" s="122"/>
      <c r="FP277" s="122"/>
      <c r="FZ277" s="122"/>
      <c r="GJ277" s="122"/>
      <c r="GT277" s="122"/>
      <c r="HD277" s="122"/>
      <c r="HN277" s="122"/>
      <c r="HX277" s="122"/>
      <c r="IH277" s="122"/>
      <c r="IR277" s="122"/>
    </row>
    <row xmlns:x14ac="http://schemas.microsoft.com/office/spreadsheetml/2009/9/ac" r="278" s="3" customFormat="true" x14ac:dyDescent="0.25">
      <c r="A278" s="381"/>
      <c r="B278" s="122"/>
      <c r="L278" s="122"/>
      <c r="V278" s="122"/>
      <c r="AF278" s="122"/>
      <c r="AP278" s="122"/>
      <c r="AZ278" s="122"/>
      <c r="BJ278" s="122"/>
      <c r="BT278" s="122"/>
      <c r="BU278" s="122"/>
      <c r="CD278" s="122"/>
      <c r="CN278" s="122"/>
      <c r="CX278" s="122"/>
      <c r="DH278" s="122"/>
      <c r="DR278" s="122"/>
      <c r="EB278" s="122"/>
      <c r="EL278" s="122"/>
      <c r="EV278" s="122"/>
      <c r="FF278" s="122"/>
      <c r="FP278" s="122"/>
      <c r="FZ278" s="122"/>
      <c r="GJ278" s="122"/>
      <c r="GT278" s="122"/>
      <c r="HD278" s="122"/>
      <c r="HN278" s="122"/>
      <c r="HX278" s="122"/>
      <c r="IH278" s="122"/>
      <c r="IR278" s="122"/>
    </row>
    <row xmlns:x14ac="http://schemas.microsoft.com/office/spreadsheetml/2009/9/ac" r="279" s="3" customFormat="true" x14ac:dyDescent="0.25">
      <c r="A279" s="381"/>
      <c r="B279" s="122"/>
      <c r="L279" s="122"/>
      <c r="V279" s="122"/>
      <c r="AF279" s="122"/>
      <c r="AP279" s="122"/>
      <c r="AZ279" s="122"/>
      <c r="BJ279" s="122"/>
      <c r="BT279" s="122"/>
      <c r="BU279" s="122"/>
      <c r="CD279" s="122"/>
      <c r="CN279" s="122"/>
      <c r="CX279" s="122"/>
      <c r="DH279" s="122"/>
      <c r="DR279" s="122"/>
      <c r="EB279" s="122"/>
      <c r="EL279" s="122"/>
      <c r="EV279" s="122"/>
      <c r="FF279" s="122"/>
      <c r="FP279" s="122"/>
      <c r="FZ279" s="122"/>
      <c r="GJ279" s="122"/>
      <c r="GT279" s="122"/>
      <c r="HD279" s="122"/>
      <c r="HN279" s="122"/>
      <c r="HX279" s="122"/>
      <c r="IH279" s="122"/>
      <c r="IR279" s="122"/>
    </row>
    <row xmlns:x14ac="http://schemas.microsoft.com/office/spreadsheetml/2009/9/ac" r="280" s="3" customFormat="true" x14ac:dyDescent="0.25">
      <c r="A280" s="381"/>
      <c r="B280" s="122"/>
      <c r="L280" s="122"/>
      <c r="V280" s="122"/>
      <c r="AF280" s="122"/>
      <c r="AP280" s="122"/>
      <c r="AZ280" s="122"/>
      <c r="BJ280" s="122"/>
      <c r="BT280" s="122"/>
      <c r="BU280" s="122"/>
      <c r="CD280" s="122"/>
      <c r="CN280" s="122"/>
      <c r="CX280" s="122"/>
      <c r="DH280" s="122"/>
      <c r="DR280" s="122"/>
      <c r="EB280" s="122"/>
      <c r="EL280" s="122"/>
      <c r="EV280" s="122"/>
      <c r="FF280" s="122"/>
      <c r="FP280" s="122"/>
      <c r="FZ280" s="122"/>
      <c r="GJ280" s="122"/>
      <c r="GT280" s="122"/>
      <c r="HD280" s="122"/>
      <c r="HN280" s="122"/>
      <c r="HX280" s="122"/>
      <c r="IH280" s="122"/>
      <c r="IR280" s="122"/>
    </row>
    <row xmlns:x14ac="http://schemas.microsoft.com/office/spreadsheetml/2009/9/ac" r="281" s="3" customFormat="true" x14ac:dyDescent="0.25">
      <c r="A281" s="381"/>
      <c r="B281" s="122"/>
      <c r="L281" s="122"/>
      <c r="V281" s="122"/>
      <c r="AF281" s="122"/>
      <c r="AP281" s="122"/>
      <c r="AZ281" s="122"/>
      <c r="BJ281" s="122"/>
      <c r="BT281" s="122"/>
      <c r="BU281" s="122"/>
      <c r="CD281" s="122"/>
      <c r="CN281" s="122"/>
      <c r="CX281" s="122"/>
      <c r="DH281" s="122"/>
      <c r="DR281" s="122"/>
      <c r="EB281" s="122"/>
      <c r="EL281" s="122"/>
      <c r="EV281" s="122"/>
      <c r="FF281" s="122"/>
      <c r="FP281" s="122"/>
      <c r="FZ281" s="122"/>
      <c r="GJ281" s="122"/>
      <c r="GT281" s="122"/>
      <c r="HD281" s="122"/>
      <c r="HN281" s="122"/>
      <c r="HX281" s="122"/>
      <c r="IH281" s="122"/>
      <c r="IR281" s="122"/>
    </row>
    <row xmlns:x14ac="http://schemas.microsoft.com/office/spreadsheetml/2009/9/ac" r="282" s="3" customFormat="true" x14ac:dyDescent="0.25">
      <c r="A282" s="381"/>
      <c r="B282" s="122"/>
      <c r="L282" s="122"/>
      <c r="V282" s="122"/>
      <c r="AF282" s="122"/>
      <c r="AP282" s="122"/>
      <c r="AZ282" s="122"/>
      <c r="BJ282" s="122"/>
      <c r="BT282" s="122"/>
      <c r="BU282" s="122"/>
      <c r="CD282" s="122"/>
      <c r="CN282" s="122"/>
      <c r="CX282" s="122"/>
      <c r="DH282" s="122"/>
      <c r="DR282" s="122"/>
      <c r="EB282" s="122"/>
      <c r="EL282" s="122"/>
      <c r="EV282" s="122"/>
      <c r="FF282" s="122"/>
      <c r="FP282" s="122"/>
      <c r="FZ282" s="122"/>
      <c r="GJ282" s="122"/>
      <c r="GT282" s="122"/>
      <c r="HD282" s="122"/>
      <c r="HN282" s="122"/>
      <c r="HX282" s="122"/>
      <c r="IH282" s="122"/>
      <c r="IR282" s="122"/>
    </row>
    <row xmlns:x14ac="http://schemas.microsoft.com/office/spreadsheetml/2009/9/ac" r="283" s="3" customFormat="true" x14ac:dyDescent="0.25">
      <c r="A283" s="381"/>
      <c r="B283" s="122"/>
      <c r="L283" s="122"/>
      <c r="V283" s="122"/>
      <c r="AF283" s="122"/>
      <c r="AP283" s="122"/>
      <c r="AZ283" s="122"/>
      <c r="BJ283" s="122"/>
      <c r="BT283" s="122"/>
      <c r="BU283" s="122"/>
      <c r="CD283" s="122"/>
      <c r="CN283" s="122"/>
      <c r="CX283" s="122"/>
      <c r="DH283" s="122"/>
      <c r="DR283" s="122"/>
      <c r="EB283" s="122"/>
      <c r="EL283" s="122"/>
      <c r="EV283" s="122"/>
      <c r="FF283" s="122"/>
      <c r="FP283" s="122"/>
      <c r="FZ283" s="122"/>
      <c r="GJ283" s="122"/>
      <c r="GT283" s="122"/>
      <c r="HD283" s="122"/>
      <c r="HN283" s="122"/>
      <c r="HX283" s="122"/>
      <c r="IH283" s="122"/>
      <c r="IR283" s="122"/>
    </row>
    <row xmlns:x14ac="http://schemas.microsoft.com/office/spreadsheetml/2009/9/ac" r="284" s="3" customFormat="true" x14ac:dyDescent="0.25">
      <c r="A284" s="381"/>
      <c r="B284" s="122"/>
      <c r="L284" s="122"/>
      <c r="V284" s="122"/>
      <c r="AF284" s="122"/>
      <c r="AP284" s="122"/>
      <c r="AZ284" s="122"/>
      <c r="BJ284" s="122"/>
      <c r="BT284" s="122"/>
      <c r="BU284" s="122"/>
      <c r="CD284" s="122"/>
      <c r="CN284" s="122"/>
      <c r="CX284" s="122"/>
      <c r="DH284" s="122"/>
      <c r="DR284" s="122"/>
      <c r="EB284" s="122"/>
      <c r="EL284" s="122"/>
      <c r="EV284" s="122"/>
      <c r="FF284" s="122"/>
      <c r="FP284" s="122"/>
      <c r="FZ284" s="122"/>
      <c r="GJ284" s="122"/>
      <c r="GT284" s="122"/>
      <c r="HD284" s="122"/>
      <c r="HN284" s="122"/>
      <c r="HX284" s="122"/>
      <c r="IH284" s="122"/>
      <c r="IR284" s="122"/>
    </row>
    <row xmlns:x14ac="http://schemas.microsoft.com/office/spreadsheetml/2009/9/ac" r="285" s="3" customFormat="true" x14ac:dyDescent="0.25">
      <c r="A285" s="381"/>
      <c r="B285" s="122"/>
      <c r="L285" s="122"/>
      <c r="V285" s="122"/>
      <c r="AF285" s="122"/>
      <c r="AP285" s="122"/>
      <c r="AZ285" s="122"/>
      <c r="BJ285" s="122"/>
      <c r="BT285" s="122"/>
      <c r="BU285" s="122"/>
      <c r="CD285" s="122"/>
      <c r="CN285" s="122"/>
      <c r="CX285" s="122"/>
      <c r="DH285" s="122"/>
      <c r="DR285" s="122"/>
      <c r="EB285" s="122"/>
      <c r="EL285" s="122"/>
      <c r="EV285" s="122"/>
      <c r="FF285" s="122"/>
      <c r="FP285" s="122"/>
      <c r="FZ285" s="122"/>
      <c r="GJ285" s="122"/>
      <c r="GT285" s="122"/>
      <c r="HD285" s="122"/>
      <c r="HN285" s="122"/>
      <c r="HX285" s="122"/>
      <c r="IH285" s="122"/>
      <c r="IR285" s="122"/>
    </row>
    <row xmlns:x14ac="http://schemas.microsoft.com/office/spreadsheetml/2009/9/ac" r="286" s="3" customFormat="true" x14ac:dyDescent="0.25">
      <c r="A286" s="381"/>
      <c r="B286" s="122"/>
      <c r="L286" s="122"/>
      <c r="V286" s="122"/>
      <c r="AF286" s="122"/>
      <c r="AP286" s="122"/>
      <c r="AZ286" s="122"/>
      <c r="BJ286" s="122"/>
      <c r="BT286" s="122"/>
      <c r="BU286" s="122"/>
      <c r="CD286" s="122"/>
      <c r="CN286" s="122"/>
      <c r="CX286" s="122"/>
      <c r="DH286" s="122"/>
      <c r="DR286" s="122"/>
      <c r="EB286" s="122"/>
      <c r="EL286" s="122"/>
      <c r="EV286" s="122"/>
      <c r="FF286" s="122"/>
      <c r="FP286" s="122"/>
      <c r="FZ286" s="122"/>
      <c r="GJ286" s="122"/>
      <c r="GT286" s="122"/>
      <c r="HD286" s="122"/>
      <c r="HN286" s="122"/>
      <c r="HX286" s="122"/>
      <c r="IH286" s="122"/>
      <c r="IR286" s="122"/>
    </row>
    <row xmlns:x14ac="http://schemas.microsoft.com/office/spreadsheetml/2009/9/ac" r="287" s="3" customFormat="true" x14ac:dyDescent="0.25">
      <c r="A287" s="381"/>
      <c r="B287" s="122"/>
      <c r="L287" s="122"/>
      <c r="V287" s="122"/>
      <c r="AF287" s="122"/>
      <c r="AP287" s="122"/>
      <c r="AZ287" s="122"/>
      <c r="BJ287" s="122"/>
      <c r="BT287" s="122"/>
      <c r="BU287" s="122"/>
      <c r="CD287" s="122"/>
      <c r="CN287" s="122"/>
      <c r="CX287" s="122"/>
      <c r="DH287" s="122"/>
      <c r="DR287" s="122"/>
      <c r="EB287" s="122"/>
      <c r="EL287" s="122"/>
      <c r="EV287" s="122"/>
      <c r="FF287" s="122"/>
      <c r="FP287" s="122"/>
      <c r="FZ287" s="122"/>
      <c r="GJ287" s="122"/>
      <c r="GT287" s="122"/>
      <c r="HD287" s="122"/>
      <c r="HN287" s="122"/>
      <c r="HX287" s="122"/>
      <c r="IH287" s="122"/>
      <c r="IR287" s="122"/>
    </row>
    <row xmlns:x14ac="http://schemas.microsoft.com/office/spreadsheetml/2009/9/ac" r="288" s="3" customFormat="true" x14ac:dyDescent="0.25">
      <c r="A288" s="381"/>
      <c r="B288" s="122"/>
      <c r="L288" s="122"/>
      <c r="V288" s="122"/>
      <c r="AF288" s="122"/>
      <c r="AP288" s="122"/>
      <c r="AZ288" s="122"/>
      <c r="BJ288" s="122"/>
      <c r="BT288" s="122"/>
      <c r="BU288" s="122"/>
      <c r="CD288" s="122"/>
      <c r="CN288" s="122"/>
      <c r="CX288" s="122"/>
      <c r="DH288" s="122"/>
      <c r="DR288" s="122"/>
      <c r="EB288" s="122"/>
      <c r="EL288" s="122"/>
      <c r="EV288" s="122"/>
      <c r="FF288" s="122"/>
      <c r="FP288" s="122"/>
      <c r="FZ288" s="122"/>
      <c r="GJ288" s="122"/>
      <c r="GT288" s="122"/>
      <c r="HD288" s="122"/>
      <c r="HN288" s="122"/>
      <c r="HX288" s="122"/>
      <c r="IH288" s="122"/>
      <c r="IR288" s="122"/>
    </row>
    <row xmlns:x14ac="http://schemas.microsoft.com/office/spreadsheetml/2009/9/ac" r="289" s="3" customFormat="true" x14ac:dyDescent="0.25">
      <c r="A289" s="381"/>
      <c r="B289" s="122"/>
      <c r="L289" s="122"/>
      <c r="V289" s="122"/>
      <c r="AF289" s="122"/>
      <c r="AP289" s="122"/>
      <c r="AZ289" s="122"/>
      <c r="BJ289" s="122"/>
      <c r="BT289" s="122"/>
      <c r="BU289" s="122"/>
      <c r="CD289" s="122"/>
      <c r="CN289" s="122"/>
      <c r="CX289" s="122"/>
      <c r="DH289" s="122"/>
      <c r="DR289" s="122"/>
      <c r="EB289" s="122"/>
      <c r="EL289" s="122"/>
      <c r="EV289" s="122"/>
      <c r="FF289" s="122"/>
      <c r="FP289" s="122"/>
      <c r="FZ289" s="122"/>
      <c r="GJ289" s="122"/>
      <c r="GT289" s="122"/>
      <c r="HD289" s="122"/>
      <c r="HN289" s="122"/>
      <c r="HX289" s="122"/>
      <c r="IH289" s="122"/>
      <c r="IR289" s="122"/>
    </row>
    <row xmlns:x14ac="http://schemas.microsoft.com/office/spreadsheetml/2009/9/ac" r="290" s="3" customFormat="true" x14ac:dyDescent="0.25">
      <c r="A290" s="381"/>
      <c r="B290" s="122"/>
      <c r="L290" s="122"/>
      <c r="V290" s="122"/>
      <c r="AF290" s="122"/>
      <c r="AP290" s="122"/>
      <c r="AZ290" s="122"/>
      <c r="BJ290" s="122"/>
      <c r="BT290" s="122"/>
      <c r="BU290" s="122"/>
      <c r="CD290" s="122"/>
      <c r="CN290" s="122"/>
      <c r="CX290" s="122"/>
      <c r="DH290" s="122"/>
      <c r="DR290" s="122"/>
      <c r="EB290" s="122"/>
      <c r="EL290" s="122"/>
      <c r="EV290" s="122"/>
      <c r="FF290" s="122"/>
      <c r="FP290" s="122"/>
      <c r="FZ290" s="122"/>
      <c r="GJ290" s="122"/>
      <c r="GT290" s="122"/>
      <c r="HD290" s="122"/>
      <c r="HN290" s="122"/>
      <c r="HX290" s="122"/>
      <c r="IH290" s="122"/>
      <c r="IR290" s="122"/>
    </row>
    <row xmlns:x14ac="http://schemas.microsoft.com/office/spreadsheetml/2009/9/ac" r="291" s="3" customFormat="true" x14ac:dyDescent="0.25">
      <c r="A291" s="381"/>
      <c r="B291" s="122"/>
      <c r="L291" s="122"/>
      <c r="V291" s="122"/>
      <c r="AF291" s="122"/>
      <c r="AP291" s="122"/>
      <c r="AZ291" s="122"/>
      <c r="BJ291" s="122"/>
      <c r="BT291" s="122"/>
      <c r="BU291" s="122"/>
      <c r="CD291" s="122"/>
      <c r="CN291" s="122"/>
      <c r="CX291" s="122"/>
      <c r="DH291" s="122"/>
      <c r="DR291" s="122"/>
      <c r="EB291" s="122"/>
      <c r="EL291" s="122"/>
      <c r="EV291" s="122"/>
      <c r="FF291" s="122"/>
      <c r="FP291" s="122"/>
      <c r="FZ291" s="122"/>
      <c r="GJ291" s="122"/>
      <c r="GT291" s="122"/>
      <c r="HD291" s="122"/>
      <c r="HN291" s="122"/>
      <c r="HX291" s="122"/>
      <c r="IH291" s="122"/>
      <c r="IR291" s="122"/>
    </row>
    <row xmlns:x14ac="http://schemas.microsoft.com/office/spreadsheetml/2009/9/ac" r="292" s="3" customFormat="true" x14ac:dyDescent="0.25">
      <c r="A292" s="381"/>
      <c r="B292" s="122"/>
      <c r="L292" s="122"/>
      <c r="V292" s="122"/>
      <c r="AF292" s="122"/>
      <c r="AP292" s="122"/>
      <c r="AZ292" s="122"/>
      <c r="BJ292" s="122"/>
      <c r="BT292" s="122"/>
      <c r="BU292" s="122"/>
      <c r="CD292" s="122"/>
      <c r="CN292" s="122"/>
      <c r="CX292" s="122"/>
      <c r="DH292" s="122"/>
      <c r="DR292" s="122"/>
      <c r="EB292" s="122"/>
      <c r="EL292" s="122"/>
      <c r="EV292" s="122"/>
      <c r="FF292" s="122"/>
      <c r="FP292" s="122"/>
      <c r="FZ292" s="122"/>
      <c r="GJ292" s="122"/>
      <c r="GT292" s="122"/>
      <c r="HD292" s="122"/>
      <c r="HN292" s="122"/>
      <c r="HX292" s="122"/>
      <c r="IH292" s="122"/>
      <c r="IR292" s="122"/>
    </row>
    <row xmlns:x14ac="http://schemas.microsoft.com/office/spreadsheetml/2009/9/ac" r="293" s="3" customFormat="true" x14ac:dyDescent="0.25">
      <c r="A293" s="381"/>
      <c r="B293" s="122"/>
      <c r="L293" s="122"/>
      <c r="V293" s="122"/>
      <c r="AF293" s="122"/>
      <c r="AP293" s="122"/>
      <c r="AZ293" s="122"/>
      <c r="BJ293" s="122"/>
      <c r="BT293" s="122"/>
      <c r="BU293" s="122"/>
      <c r="CD293" s="122"/>
      <c r="CN293" s="122"/>
      <c r="CX293" s="122"/>
      <c r="DH293" s="122"/>
      <c r="DR293" s="122"/>
      <c r="EB293" s="122"/>
      <c r="EL293" s="122"/>
      <c r="EV293" s="122"/>
      <c r="FF293" s="122"/>
      <c r="FP293" s="122"/>
      <c r="FZ293" s="122"/>
      <c r="GJ293" s="122"/>
      <c r="GT293" s="122"/>
      <c r="HD293" s="122"/>
      <c r="HN293" s="122"/>
      <c r="HX293" s="122"/>
      <c r="IH293" s="122"/>
      <c r="IR293" s="122"/>
    </row>
    <row xmlns:x14ac="http://schemas.microsoft.com/office/spreadsheetml/2009/9/ac" r="294" s="3" customFormat="true" x14ac:dyDescent="0.25">
      <c r="A294" s="381"/>
      <c r="B294" s="122"/>
      <c r="L294" s="122"/>
      <c r="V294" s="122"/>
      <c r="AF294" s="122"/>
      <c r="AP294" s="122"/>
      <c r="AZ294" s="122"/>
      <c r="BJ294" s="122"/>
      <c r="BT294" s="122"/>
      <c r="BU294" s="122"/>
      <c r="CD294" s="122"/>
      <c r="CN294" s="122"/>
      <c r="CX294" s="122"/>
      <c r="DH294" s="122"/>
      <c r="DR294" s="122"/>
      <c r="EB294" s="122"/>
      <c r="EL294" s="122"/>
      <c r="EV294" s="122"/>
      <c r="FF294" s="122"/>
      <c r="FP294" s="122"/>
      <c r="FZ294" s="122"/>
      <c r="GJ294" s="122"/>
      <c r="GT294" s="122"/>
      <c r="HD294" s="122"/>
      <c r="HN294" s="122"/>
      <c r="HX294" s="122"/>
      <c r="IH294" s="122"/>
      <c r="IR294" s="122"/>
    </row>
    <row xmlns:x14ac="http://schemas.microsoft.com/office/spreadsheetml/2009/9/ac" r="295" s="3" customFormat="true" x14ac:dyDescent="0.25">
      <c r="A295" s="381"/>
      <c r="B295" s="122"/>
      <c r="L295" s="122"/>
      <c r="V295" s="122"/>
      <c r="AF295" s="122"/>
      <c r="AP295" s="122"/>
      <c r="AZ295" s="122"/>
      <c r="BJ295" s="122"/>
      <c r="BT295" s="122"/>
      <c r="BU295" s="122"/>
      <c r="CD295" s="122"/>
      <c r="CN295" s="122"/>
      <c r="CX295" s="122"/>
      <c r="DH295" s="122"/>
      <c r="DR295" s="122"/>
      <c r="EB295" s="122"/>
      <c r="EL295" s="122"/>
      <c r="EV295" s="122"/>
      <c r="FF295" s="122"/>
      <c r="FP295" s="122"/>
      <c r="FZ295" s="122"/>
      <c r="GJ295" s="122"/>
      <c r="GT295" s="122"/>
      <c r="HD295" s="122"/>
      <c r="HN295" s="122"/>
      <c r="HX295" s="122"/>
      <c r="IH295" s="122"/>
      <c r="IR295" s="122"/>
    </row>
    <row xmlns:x14ac="http://schemas.microsoft.com/office/spreadsheetml/2009/9/ac" r="296" s="3" customFormat="true" x14ac:dyDescent="0.25">
      <c r="A296" s="381"/>
      <c r="B296" s="122"/>
      <c r="L296" s="122"/>
      <c r="V296" s="122"/>
      <c r="AF296" s="122"/>
      <c r="AP296" s="122"/>
      <c r="AZ296" s="122"/>
      <c r="BJ296" s="122"/>
      <c r="BT296" s="122"/>
      <c r="BU296" s="122"/>
      <c r="CD296" s="122"/>
      <c r="CN296" s="122"/>
      <c r="CX296" s="122"/>
      <c r="DH296" s="122"/>
      <c r="DR296" s="122"/>
      <c r="EB296" s="122"/>
      <c r="EL296" s="122"/>
      <c r="EV296" s="122"/>
      <c r="FF296" s="122"/>
      <c r="FP296" s="122"/>
      <c r="FZ296" s="122"/>
      <c r="GJ296" s="122"/>
      <c r="GT296" s="122"/>
      <c r="HD296" s="122"/>
      <c r="HN296" s="122"/>
      <c r="HX296" s="122"/>
      <c r="IH296" s="122"/>
      <c r="IR296" s="122"/>
    </row>
    <row xmlns:x14ac="http://schemas.microsoft.com/office/spreadsheetml/2009/9/ac" r="297" s="3" customFormat="true" x14ac:dyDescent="0.25">
      <c r="A297" s="381"/>
      <c r="B297" s="122"/>
      <c r="L297" s="122"/>
      <c r="V297" s="122"/>
      <c r="AF297" s="122"/>
      <c r="AP297" s="122"/>
      <c r="AZ297" s="122"/>
      <c r="BJ297" s="122"/>
      <c r="BT297" s="122"/>
      <c r="BU297" s="122"/>
      <c r="CD297" s="122"/>
      <c r="CN297" s="122"/>
      <c r="CX297" s="122"/>
      <c r="DH297" s="122"/>
      <c r="DR297" s="122"/>
      <c r="EB297" s="122"/>
      <c r="EL297" s="122"/>
      <c r="EV297" s="122"/>
      <c r="FF297" s="122"/>
      <c r="FP297" s="122"/>
      <c r="FZ297" s="122"/>
      <c r="GJ297" s="122"/>
      <c r="GT297" s="122"/>
      <c r="HD297" s="122"/>
      <c r="HN297" s="122"/>
      <c r="HX297" s="122"/>
      <c r="IH297" s="122"/>
      <c r="IR297" s="122"/>
    </row>
    <row xmlns:x14ac="http://schemas.microsoft.com/office/spreadsheetml/2009/9/ac" r="298" s="3" customFormat="true" x14ac:dyDescent="0.25">
      <c r="A298" s="381"/>
      <c r="B298" s="122"/>
      <c r="L298" s="122"/>
      <c r="V298" s="122"/>
      <c r="AF298" s="122"/>
      <c r="AP298" s="122"/>
      <c r="AZ298" s="122"/>
      <c r="BJ298" s="122"/>
      <c r="BT298" s="122"/>
      <c r="BU298" s="122"/>
      <c r="CD298" s="122"/>
      <c r="CN298" s="122"/>
      <c r="CX298" s="122"/>
      <c r="DH298" s="122"/>
      <c r="DR298" s="122"/>
      <c r="EB298" s="122"/>
      <c r="EL298" s="122"/>
      <c r="EV298" s="122"/>
      <c r="FF298" s="122"/>
      <c r="FP298" s="122"/>
      <c r="FZ298" s="122"/>
      <c r="GJ298" s="122"/>
      <c r="GT298" s="122"/>
      <c r="HD298" s="122"/>
      <c r="HN298" s="122"/>
      <c r="HX298" s="122"/>
      <c r="IH298" s="122"/>
      <c r="IR298" s="122"/>
    </row>
    <row xmlns:x14ac="http://schemas.microsoft.com/office/spreadsheetml/2009/9/ac" r="299" s="3" customFormat="true" x14ac:dyDescent="0.25">
      <c r="A299" s="381"/>
      <c r="B299" s="122"/>
      <c r="L299" s="122"/>
      <c r="V299" s="122"/>
      <c r="AF299" s="122"/>
      <c r="AP299" s="122"/>
      <c r="AZ299" s="122"/>
      <c r="BJ299" s="122"/>
      <c r="BT299" s="122"/>
      <c r="BU299" s="122"/>
      <c r="CD299" s="122"/>
      <c r="CN299" s="122"/>
      <c r="CX299" s="122"/>
      <c r="DH299" s="122"/>
      <c r="DR299" s="122"/>
      <c r="EB299" s="122"/>
      <c r="EL299" s="122"/>
      <c r="EV299" s="122"/>
      <c r="FF299" s="122"/>
      <c r="FP299" s="122"/>
      <c r="FZ299" s="122"/>
      <c r="GJ299" s="122"/>
      <c r="GT299" s="122"/>
      <c r="HD299" s="122"/>
      <c r="HN299" s="122"/>
      <c r="HX299" s="122"/>
      <c r="IH299" s="122"/>
      <c r="IR299" s="122"/>
    </row>
    <row xmlns:x14ac="http://schemas.microsoft.com/office/spreadsheetml/2009/9/ac" r="300" s="3" customFormat="true" x14ac:dyDescent="0.25">
      <c r="A300" s="381"/>
      <c r="B300" s="122"/>
      <c r="L300" s="122"/>
      <c r="V300" s="122"/>
      <c r="AF300" s="122"/>
      <c r="AP300" s="122"/>
      <c r="AZ300" s="122"/>
      <c r="BJ300" s="122"/>
      <c r="BT300" s="122"/>
      <c r="BU300" s="122"/>
      <c r="CD300" s="122"/>
      <c r="CN300" s="122"/>
      <c r="CX300" s="122"/>
      <c r="DH300" s="122"/>
      <c r="DR300" s="122"/>
      <c r="EB300" s="122"/>
      <c r="EL300" s="122"/>
      <c r="EV300" s="122"/>
      <c r="FF300" s="122"/>
      <c r="FP300" s="122"/>
      <c r="FZ300" s="122"/>
      <c r="GJ300" s="122"/>
      <c r="GT300" s="122"/>
      <c r="HD300" s="122"/>
      <c r="HN300" s="122"/>
      <c r="HX300" s="122"/>
      <c r="IH300" s="122"/>
      <c r="IR300" s="122"/>
    </row>
    <row xmlns:x14ac="http://schemas.microsoft.com/office/spreadsheetml/2009/9/ac" r="301" s="3" customFormat="true" x14ac:dyDescent="0.25">
      <c r="A301" s="381"/>
      <c r="B301" s="122"/>
      <c r="L301" s="122"/>
      <c r="V301" s="122"/>
      <c r="AF301" s="122"/>
      <c r="AP301" s="122"/>
      <c r="AZ301" s="122"/>
      <c r="BJ301" s="122"/>
      <c r="BT301" s="122"/>
      <c r="BU301" s="122"/>
      <c r="CD301" s="122"/>
      <c r="CN301" s="122"/>
      <c r="CX301" s="122"/>
      <c r="DH301" s="122"/>
      <c r="DR301" s="122"/>
      <c r="EB301" s="122"/>
      <c r="EL301" s="122"/>
      <c r="EV301" s="122"/>
      <c r="FF301" s="122"/>
      <c r="FP301" s="122"/>
      <c r="FZ301" s="122"/>
      <c r="GJ301" s="122"/>
      <c r="GT301" s="122"/>
      <c r="HD301" s="122"/>
      <c r="HN301" s="122"/>
      <c r="HX301" s="122"/>
      <c r="IH301" s="122"/>
      <c r="IR301" s="122"/>
    </row>
    <row xmlns:x14ac="http://schemas.microsoft.com/office/spreadsheetml/2009/9/ac" r="302" s="3" customFormat="true" x14ac:dyDescent="0.25">
      <c r="A302" s="381"/>
      <c r="B302" s="122"/>
      <c r="L302" s="122"/>
      <c r="V302" s="122"/>
      <c r="AF302" s="122"/>
      <c r="AP302" s="122"/>
      <c r="AZ302" s="122"/>
      <c r="BJ302" s="122"/>
      <c r="BT302" s="122"/>
      <c r="BU302" s="122"/>
      <c r="CD302" s="122"/>
      <c r="CN302" s="122"/>
      <c r="CX302" s="122"/>
      <c r="DH302" s="122"/>
      <c r="DR302" s="122"/>
      <c r="EB302" s="122"/>
      <c r="EL302" s="122"/>
      <c r="EV302" s="122"/>
      <c r="FF302" s="122"/>
      <c r="FP302" s="122"/>
      <c r="FZ302" s="122"/>
      <c r="GJ302" s="122"/>
      <c r="GT302" s="122"/>
      <c r="HD302" s="122"/>
      <c r="HN302" s="122"/>
      <c r="HX302" s="122"/>
      <c r="IH302" s="122"/>
      <c r="IR302" s="122"/>
    </row>
    <row xmlns:x14ac="http://schemas.microsoft.com/office/spreadsheetml/2009/9/ac" r="303" s="3" customFormat="true" x14ac:dyDescent="0.25">
      <c r="A303" s="381"/>
      <c r="B303" s="122"/>
      <c r="L303" s="122"/>
      <c r="V303" s="122"/>
      <c r="AF303" s="122"/>
      <c r="AP303" s="122"/>
      <c r="AZ303" s="122"/>
      <c r="BJ303" s="122"/>
      <c r="BT303" s="122"/>
      <c r="BU303" s="122"/>
      <c r="CD303" s="122"/>
      <c r="CN303" s="122"/>
      <c r="CX303" s="122"/>
      <c r="DH303" s="122"/>
      <c r="DR303" s="122"/>
      <c r="EB303" s="122"/>
      <c r="EL303" s="122"/>
      <c r="EV303" s="122"/>
      <c r="FF303" s="122"/>
      <c r="FP303" s="122"/>
      <c r="FZ303" s="122"/>
      <c r="GJ303" s="122"/>
      <c r="GT303" s="122"/>
      <c r="HD303" s="122"/>
      <c r="HN303" s="122"/>
      <c r="HX303" s="122"/>
      <c r="IH303" s="122"/>
      <c r="IR303" s="122"/>
    </row>
    <row xmlns:x14ac="http://schemas.microsoft.com/office/spreadsheetml/2009/9/ac" r="304" s="3" customFormat="true" x14ac:dyDescent="0.25">
      <c r="A304" s="381"/>
      <c r="B304" s="122"/>
      <c r="L304" s="122"/>
      <c r="V304" s="122"/>
      <c r="AF304" s="122"/>
      <c r="AP304" s="122"/>
      <c r="AZ304" s="122"/>
      <c r="BJ304" s="122"/>
      <c r="BT304" s="122"/>
      <c r="BU304" s="122"/>
      <c r="CD304" s="122"/>
      <c r="CN304" s="122"/>
      <c r="CX304" s="122"/>
      <c r="DH304" s="122"/>
      <c r="DR304" s="122"/>
      <c r="EB304" s="122"/>
      <c r="EL304" s="122"/>
      <c r="EV304" s="122"/>
      <c r="FF304" s="122"/>
      <c r="FP304" s="122"/>
      <c r="FZ304" s="122"/>
      <c r="GJ304" s="122"/>
      <c r="GT304" s="122"/>
      <c r="HD304" s="122"/>
      <c r="HN304" s="122"/>
      <c r="HX304" s="122"/>
      <c r="IH304" s="122"/>
      <c r="IR304" s="122"/>
    </row>
    <row xmlns:x14ac="http://schemas.microsoft.com/office/spreadsheetml/2009/9/ac" r="305" s="3" customFormat="true" x14ac:dyDescent="0.25">
      <c r="A305" s="381"/>
      <c r="B305" s="122"/>
      <c r="L305" s="122"/>
      <c r="V305" s="122"/>
      <c r="AF305" s="122"/>
      <c r="AP305" s="122"/>
      <c r="AZ305" s="122"/>
      <c r="BJ305" s="122"/>
      <c r="BT305" s="122"/>
      <c r="BU305" s="122"/>
      <c r="CD305" s="122"/>
      <c r="CN305" s="122"/>
      <c r="CX305" s="122"/>
      <c r="DH305" s="122"/>
      <c r="DR305" s="122"/>
      <c r="EB305" s="122"/>
      <c r="EL305" s="122"/>
      <c r="EV305" s="122"/>
      <c r="FF305" s="122"/>
      <c r="FP305" s="122"/>
      <c r="FZ305" s="122"/>
      <c r="GJ305" s="122"/>
      <c r="GT305" s="122"/>
      <c r="HD305" s="122"/>
      <c r="HN305" s="122"/>
      <c r="HX305" s="122"/>
      <c r="IH305" s="122"/>
      <c r="IR305" s="122"/>
    </row>
    <row xmlns:x14ac="http://schemas.microsoft.com/office/spreadsheetml/2009/9/ac" r="306" s="3" customFormat="true" x14ac:dyDescent="0.25">
      <c r="A306" s="381"/>
      <c r="B306" s="122"/>
      <c r="L306" s="122"/>
      <c r="V306" s="122"/>
      <c r="AF306" s="122"/>
      <c r="AP306" s="122"/>
      <c r="AZ306" s="122"/>
      <c r="BJ306" s="122"/>
      <c r="BT306" s="122"/>
      <c r="BU306" s="122"/>
      <c r="CD306" s="122"/>
      <c r="CN306" s="122"/>
      <c r="CX306" s="122"/>
      <c r="DH306" s="122"/>
      <c r="DR306" s="122"/>
      <c r="EB306" s="122"/>
      <c r="EL306" s="122"/>
      <c r="EV306" s="122"/>
      <c r="FF306" s="122"/>
      <c r="FP306" s="122"/>
      <c r="FZ306" s="122"/>
      <c r="GJ306" s="122"/>
      <c r="GT306" s="122"/>
      <c r="HD306" s="122"/>
      <c r="HN306" s="122"/>
      <c r="HX306" s="122"/>
      <c r="IH306" s="122"/>
      <c r="IR306" s="122"/>
    </row>
    <row xmlns:x14ac="http://schemas.microsoft.com/office/spreadsheetml/2009/9/ac" r="307" s="3" customFormat="true" x14ac:dyDescent="0.25">
      <c r="A307" s="381"/>
      <c r="B307" s="122"/>
      <c r="L307" s="122"/>
      <c r="V307" s="122"/>
      <c r="AF307" s="122"/>
      <c r="AP307" s="122"/>
      <c r="AZ307" s="122"/>
      <c r="BJ307" s="122"/>
      <c r="BT307" s="122"/>
      <c r="BU307" s="122"/>
      <c r="CD307" s="122"/>
      <c r="CN307" s="122"/>
      <c r="CX307" s="122"/>
      <c r="DH307" s="122"/>
      <c r="DR307" s="122"/>
      <c r="EB307" s="122"/>
      <c r="EL307" s="122"/>
      <c r="EV307" s="122"/>
      <c r="FF307" s="122"/>
      <c r="FP307" s="122"/>
      <c r="FZ307" s="122"/>
      <c r="GJ307" s="122"/>
      <c r="GT307" s="122"/>
      <c r="HD307" s="122"/>
      <c r="HN307" s="122"/>
      <c r="HX307" s="122"/>
      <c r="IH307" s="122"/>
      <c r="IR307" s="122"/>
    </row>
    <row xmlns:x14ac="http://schemas.microsoft.com/office/spreadsheetml/2009/9/ac" r="308" s="3" customFormat="true" x14ac:dyDescent="0.25">
      <c r="A308" s="381"/>
      <c r="B308" s="122"/>
      <c r="L308" s="122"/>
      <c r="V308" s="122"/>
      <c r="AF308" s="122"/>
      <c r="AP308" s="122"/>
      <c r="AZ308" s="122"/>
      <c r="BJ308" s="122"/>
      <c r="BT308" s="122"/>
      <c r="BU308" s="122"/>
      <c r="CD308" s="122"/>
      <c r="CN308" s="122"/>
      <c r="CX308" s="122"/>
      <c r="DH308" s="122"/>
      <c r="DR308" s="122"/>
      <c r="EB308" s="122"/>
      <c r="EL308" s="122"/>
      <c r="EV308" s="122"/>
      <c r="FF308" s="122"/>
      <c r="FP308" s="122"/>
      <c r="FZ308" s="122"/>
      <c r="GJ308" s="122"/>
      <c r="GT308" s="122"/>
      <c r="HD308" s="122"/>
      <c r="HN308" s="122"/>
      <c r="HX308" s="122"/>
      <c r="IH308" s="122"/>
      <c r="IR308" s="122"/>
    </row>
    <row xmlns:x14ac="http://schemas.microsoft.com/office/spreadsheetml/2009/9/ac" r="309" s="3" customFormat="true" x14ac:dyDescent="0.25">
      <c r="A309" s="381"/>
      <c r="B309" s="122"/>
      <c r="L309" s="122"/>
      <c r="V309" s="122"/>
      <c r="AF309" s="122"/>
      <c r="AP309" s="122"/>
      <c r="AZ309" s="122"/>
      <c r="BJ309" s="122"/>
      <c r="BT309" s="122"/>
      <c r="BU309" s="122"/>
      <c r="CD309" s="122"/>
      <c r="CN309" s="122"/>
      <c r="CX309" s="122"/>
      <c r="DH309" s="122"/>
      <c r="DR309" s="122"/>
      <c r="EB309" s="122"/>
      <c r="EL309" s="122"/>
      <c r="EV309" s="122"/>
      <c r="FF309" s="122"/>
      <c r="FP309" s="122"/>
      <c r="FZ309" s="122"/>
      <c r="GJ309" s="122"/>
      <c r="GT309" s="122"/>
      <c r="HD309" s="122"/>
      <c r="HN309" s="122"/>
      <c r="HX309" s="122"/>
      <c r="IH309" s="122"/>
      <c r="IR309" s="122"/>
    </row>
    <row xmlns:x14ac="http://schemas.microsoft.com/office/spreadsheetml/2009/9/ac" r="310" s="3" customFormat="true" x14ac:dyDescent="0.25">
      <c r="A310" s="381"/>
      <c r="B310" s="122"/>
      <c r="L310" s="122"/>
      <c r="V310" s="122"/>
      <c r="AF310" s="122"/>
      <c r="AP310" s="122"/>
      <c r="AZ310" s="122"/>
      <c r="BJ310" s="122"/>
      <c r="BT310" s="122"/>
      <c r="BU310" s="122"/>
      <c r="CD310" s="122"/>
      <c r="CN310" s="122"/>
      <c r="CX310" s="122"/>
      <c r="DH310" s="122"/>
      <c r="DR310" s="122"/>
      <c r="EB310" s="122"/>
      <c r="EL310" s="122"/>
      <c r="EV310" s="122"/>
      <c r="FF310" s="122"/>
      <c r="FP310" s="122"/>
      <c r="FZ310" s="122"/>
      <c r="GJ310" s="122"/>
      <c r="GT310" s="122"/>
      <c r="HD310" s="122"/>
      <c r="HN310" s="122"/>
      <c r="HX310" s="122"/>
      <c r="IH310" s="122"/>
      <c r="IR310" s="122"/>
    </row>
    <row xmlns:x14ac="http://schemas.microsoft.com/office/spreadsheetml/2009/9/ac" r="311" s="3" customFormat="true" x14ac:dyDescent="0.25">
      <c r="A311" s="381"/>
      <c r="B311" s="122"/>
      <c r="L311" s="122"/>
      <c r="V311" s="122"/>
      <c r="AF311" s="122"/>
      <c r="AP311" s="122"/>
      <c r="AZ311" s="122"/>
      <c r="BJ311" s="122"/>
      <c r="BT311" s="122"/>
      <c r="BU311" s="122"/>
      <c r="CD311" s="122"/>
      <c r="CN311" s="122"/>
      <c r="CX311" s="122"/>
      <c r="DH311" s="122"/>
      <c r="DR311" s="122"/>
      <c r="EB311" s="122"/>
      <c r="EL311" s="122"/>
      <c r="EV311" s="122"/>
      <c r="FF311" s="122"/>
      <c r="FP311" s="122"/>
      <c r="FZ311" s="122"/>
      <c r="GJ311" s="122"/>
      <c r="GT311" s="122"/>
      <c r="HD311" s="122"/>
      <c r="HN311" s="122"/>
      <c r="HX311" s="122"/>
      <c r="IH311" s="122"/>
      <c r="IR311" s="122"/>
    </row>
    <row xmlns:x14ac="http://schemas.microsoft.com/office/spreadsheetml/2009/9/ac" r="312" s="3" customFormat="true" x14ac:dyDescent="0.25">
      <c r="A312" s="381"/>
      <c r="B312" s="122"/>
      <c r="L312" s="122"/>
      <c r="V312" s="122"/>
      <c r="AF312" s="122"/>
      <c r="AP312" s="122"/>
      <c r="AZ312" s="122"/>
      <c r="BJ312" s="122"/>
      <c r="BT312" s="122"/>
      <c r="BU312" s="122"/>
      <c r="CD312" s="122"/>
      <c r="CN312" s="122"/>
      <c r="CX312" s="122"/>
      <c r="DH312" s="122"/>
      <c r="DR312" s="122"/>
      <c r="EB312" s="122"/>
      <c r="EL312" s="122"/>
      <c r="EV312" s="122"/>
      <c r="FF312" s="122"/>
      <c r="FP312" s="122"/>
      <c r="FZ312" s="122"/>
      <c r="GJ312" s="122"/>
      <c r="GT312" s="122"/>
      <c r="HD312" s="122"/>
      <c r="HN312" s="122"/>
      <c r="HX312" s="122"/>
      <c r="IH312" s="122"/>
      <c r="IR312" s="122"/>
    </row>
    <row xmlns:x14ac="http://schemas.microsoft.com/office/spreadsheetml/2009/9/ac" r="313" s="3" customFormat="true" x14ac:dyDescent="0.25">
      <c r="A313" s="381"/>
      <c r="B313" s="122"/>
      <c r="L313" s="122"/>
      <c r="V313" s="122"/>
      <c r="AF313" s="122"/>
      <c r="AP313" s="122"/>
      <c r="AZ313" s="122"/>
      <c r="BJ313" s="122"/>
      <c r="BT313" s="122"/>
      <c r="BU313" s="122"/>
      <c r="CD313" s="122"/>
      <c r="CN313" s="122"/>
      <c r="CX313" s="122"/>
      <c r="DH313" s="122"/>
      <c r="DR313" s="122"/>
      <c r="EB313" s="122"/>
      <c r="EL313" s="122"/>
      <c r="EV313" s="122"/>
      <c r="FF313" s="122"/>
      <c r="FP313" s="122"/>
      <c r="FZ313" s="122"/>
      <c r="GJ313" s="122"/>
      <c r="GT313" s="122"/>
      <c r="HD313" s="122"/>
      <c r="HN313" s="122"/>
      <c r="HX313" s="122"/>
      <c r="IH313" s="122"/>
      <c r="IR313" s="122"/>
    </row>
    <row xmlns:x14ac="http://schemas.microsoft.com/office/spreadsheetml/2009/9/ac" r="314" s="3" customFormat="true" x14ac:dyDescent="0.25">
      <c r="A314" s="381"/>
      <c r="B314" s="122"/>
      <c r="L314" s="122"/>
      <c r="V314" s="122"/>
      <c r="AF314" s="122"/>
      <c r="AP314" s="122"/>
      <c r="AZ314" s="122"/>
      <c r="BJ314" s="122"/>
      <c r="BT314" s="122"/>
      <c r="BU314" s="122"/>
      <c r="CD314" s="122"/>
      <c r="CN314" s="122"/>
      <c r="CX314" s="122"/>
      <c r="DH314" s="122"/>
      <c r="DR314" s="122"/>
      <c r="EB314" s="122"/>
      <c r="EL314" s="122"/>
      <c r="EV314" s="122"/>
      <c r="FF314" s="122"/>
      <c r="FP314" s="122"/>
      <c r="FZ314" s="122"/>
      <c r="GJ314" s="122"/>
      <c r="GT314" s="122"/>
      <c r="HD314" s="122"/>
      <c r="HN314" s="122"/>
      <c r="HX314" s="122"/>
      <c r="IH314" s="122"/>
      <c r="IR314" s="122"/>
    </row>
    <row xmlns:x14ac="http://schemas.microsoft.com/office/spreadsheetml/2009/9/ac" r="315" s="3" customFormat="true" x14ac:dyDescent="0.25">
      <c r="A315" s="381"/>
      <c r="B315" s="122"/>
      <c r="L315" s="122"/>
      <c r="V315" s="122"/>
      <c r="AF315" s="122"/>
      <c r="AP315" s="122"/>
      <c r="AZ315" s="122"/>
      <c r="BJ315" s="122"/>
      <c r="BT315" s="122"/>
      <c r="BU315" s="122"/>
      <c r="CD315" s="122"/>
      <c r="CN315" s="122"/>
      <c r="CX315" s="122"/>
      <c r="DH315" s="122"/>
      <c r="DR315" s="122"/>
      <c r="EB315" s="122"/>
      <c r="EL315" s="122"/>
      <c r="EV315" s="122"/>
      <c r="FF315" s="122"/>
      <c r="FP315" s="122"/>
      <c r="FZ315" s="122"/>
      <c r="GJ315" s="122"/>
      <c r="GT315" s="122"/>
      <c r="HD315" s="122"/>
      <c r="HN315" s="122"/>
      <c r="HX315" s="122"/>
      <c r="IH315" s="122"/>
      <c r="IR315" s="122"/>
    </row>
    <row xmlns:x14ac="http://schemas.microsoft.com/office/spreadsheetml/2009/9/ac" r="316" s="3" customFormat="true" x14ac:dyDescent="0.25">
      <c r="A316" s="381"/>
      <c r="B316" s="122"/>
      <c r="L316" s="122"/>
      <c r="V316" s="122"/>
      <c r="AF316" s="122"/>
      <c r="AP316" s="122"/>
      <c r="AZ316" s="122"/>
      <c r="BJ316" s="122"/>
      <c r="BT316" s="122"/>
      <c r="BU316" s="122"/>
      <c r="CD316" s="122"/>
      <c r="CN316" s="122"/>
      <c r="CX316" s="122"/>
      <c r="DH316" s="122"/>
      <c r="DR316" s="122"/>
      <c r="EB316" s="122"/>
      <c r="EL316" s="122"/>
      <c r="EV316" s="122"/>
      <c r="FF316" s="122"/>
      <c r="FP316" s="122"/>
      <c r="FZ316" s="122"/>
      <c r="GJ316" s="122"/>
      <c r="GT316" s="122"/>
      <c r="HD316" s="122"/>
      <c r="HN316" s="122"/>
      <c r="HX316" s="122"/>
      <c r="IH316" s="122"/>
      <c r="IR316" s="122"/>
    </row>
    <row xmlns:x14ac="http://schemas.microsoft.com/office/spreadsheetml/2009/9/ac" r="317" s="3" customFormat="true" x14ac:dyDescent="0.25">
      <c r="A317" s="381"/>
      <c r="B317" s="122"/>
      <c r="L317" s="122"/>
      <c r="V317" s="122"/>
      <c r="AF317" s="122"/>
      <c r="AP317" s="122"/>
      <c r="AZ317" s="122"/>
      <c r="BJ317" s="122"/>
      <c r="BT317" s="122"/>
      <c r="BU317" s="122"/>
      <c r="CD317" s="122"/>
      <c r="CN317" s="122"/>
      <c r="CX317" s="122"/>
      <c r="DH317" s="122"/>
      <c r="DR317" s="122"/>
      <c r="EB317" s="122"/>
      <c r="EL317" s="122"/>
      <c r="EV317" s="122"/>
      <c r="FF317" s="122"/>
      <c r="FP317" s="122"/>
      <c r="FZ317" s="122"/>
      <c r="GJ317" s="122"/>
      <c r="GT317" s="122"/>
      <c r="HD317" s="122"/>
      <c r="HN317" s="122"/>
      <c r="HX317" s="122"/>
      <c r="IH317" s="122"/>
      <c r="IR317" s="122"/>
    </row>
    <row xmlns:x14ac="http://schemas.microsoft.com/office/spreadsheetml/2009/9/ac" r="318" s="3" customFormat="true" x14ac:dyDescent="0.25">
      <c r="A318" s="381"/>
      <c r="B318" s="122"/>
      <c r="L318" s="122"/>
      <c r="V318" s="122"/>
      <c r="AF318" s="122"/>
      <c r="AP318" s="122"/>
      <c r="AZ318" s="122"/>
      <c r="BJ318" s="122"/>
      <c r="BT318" s="122"/>
      <c r="BU318" s="122"/>
      <c r="CD318" s="122"/>
      <c r="CN318" s="122"/>
      <c r="CX318" s="122"/>
      <c r="DH318" s="122"/>
      <c r="DR318" s="122"/>
      <c r="EB318" s="122"/>
      <c r="EL318" s="122"/>
      <c r="EV318" s="122"/>
      <c r="FF318" s="122"/>
      <c r="FP318" s="122"/>
      <c r="FZ318" s="122"/>
      <c r="GJ318" s="122"/>
      <c r="GT318" s="122"/>
      <c r="HD318" s="122"/>
      <c r="HN318" s="122"/>
      <c r="HX318" s="122"/>
      <c r="IH318" s="122"/>
      <c r="IR318" s="122"/>
    </row>
    <row xmlns:x14ac="http://schemas.microsoft.com/office/spreadsheetml/2009/9/ac" r="319" s="3" customFormat="true" x14ac:dyDescent="0.25">
      <c r="A319" s="381"/>
      <c r="B319" s="122"/>
      <c r="L319" s="122"/>
      <c r="V319" s="122"/>
      <c r="AF319" s="122"/>
      <c r="AP319" s="122"/>
      <c r="AZ319" s="122"/>
      <c r="BJ319" s="122"/>
      <c r="BT319" s="122"/>
      <c r="BU319" s="122"/>
      <c r="CD319" s="122"/>
      <c r="CN319" s="122"/>
      <c r="CX319" s="122"/>
      <c r="DH319" s="122"/>
      <c r="DR319" s="122"/>
      <c r="EB319" s="122"/>
      <c r="EL319" s="122"/>
      <c r="EV319" s="122"/>
      <c r="FF319" s="122"/>
      <c r="FP319" s="122"/>
      <c r="FZ319" s="122"/>
      <c r="GJ319" s="122"/>
      <c r="GT319" s="122"/>
      <c r="HD319" s="122"/>
      <c r="HN319" s="122"/>
      <c r="HX319" s="122"/>
      <c r="IH319" s="122"/>
      <c r="IR319" s="122"/>
    </row>
    <row xmlns:x14ac="http://schemas.microsoft.com/office/spreadsheetml/2009/9/ac" r="320" s="3" customFormat="true" x14ac:dyDescent="0.25">
      <c r="A320" s="381"/>
      <c r="B320" s="122"/>
      <c r="L320" s="122"/>
      <c r="V320" s="122"/>
      <c r="AF320" s="122"/>
      <c r="AP320" s="122"/>
      <c r="AZ320" s="122"/>
      <c r="BJ320" s="122"/>
      <c r="BT320" s="122"/>
      <c r="BU320" s="122"/>
      <c r="CD320" s="122"/>
      <c r="CN320" s="122"/>
      <c r="CX320" s="122"/>
      <c r="DH320" s="122"/>
      <c r="DR320" s="122"/>
      <c r="EB320" s="122"/>
      <c r="EL320" s="122"/>
      <c r="EV320" s="122"/>
      <c r="FF320" s="122"/>
      <c r="FP320" s="122"/>
      <c r="FZ320" s="122"/>
      <c r="GJ320" s="122"/>
      <c r="GT320" s="122"/>
      <c r="HD320" s="122"/>
      <c r="HN320" s="122"/>
      <c r="HX320" s="122"/>
      <c r="IH320" s="122"/>
      <c r="IR320" s="122"/>
    </row>
    <row xmlns:x14ac="http://schemas.microsoft.com/office/spreadsheetml/2009/9/ac" r="321" s="3" customFormat="true" x14ac:dyDescent="0.25">
      <c r="A321" s="381"/>
      <c r="B321" s="122"/>
      <c r="L321" s="122"/>
      <c r="V321" s="122"/>
      <c r="AF321" s="122"/>
      <c r="AP321" s="122"/>
      <c r="AZ321" s="122"/>
      <c r="BJ321" s="122"/>
      <c r="BT321" s="122"/>
      <c r="BU321" s="122"/>
      <c r="CD321" s="122"/>
      <c r="CN321" s="122"/>
      <c r="CX321" s="122"/>
      <c r="DH321" s="122"/>
      <c r="DR321" s="122"/>
      <c r="EB321" s="122"/>
      <c r="EL321" s="122"/>
      <c r="EV321" s="122"/>
      <c r="FF321" s="122"/>
      <c r="FP321" s="122"/>
      <c r="FZ321" s="122"/>
      <c r="GJ321" s="122"/>
      <c r="GT321" s="122"/>
      <c r="HD321" s="122"/>
      <c r="HN321" s="122"/>
      <c r="HX321" s="122"/>
      <c r="IH321" s="122"/>
      <c r="IR321" s="122"/>
    </row>
    <row xmlns:x14ac="http://schemas.microsoft.com/office/spreadsheetml/2009/9/ac" r="322" s="3" customFormat="true" x14ac:dyDescent="0.25">
      <c r="A322" s="381"/>
      <c r="B322" s="122"/>
      <c r="L322" s="122"/>
      <c r="V322" s="122"/>
      <c r="AF322" s="122"/>
      <c r="AP322" s="122"/>
      <c r="AZ322" s="122"/>
      <c r="BJ322" s="122"/>
      <c r="BT322" s="122"/>
      <c r="BU322" s="122"/>
      <c r="CD322" s="122"/>
      <c r="CN322" s="122"/>
      <c r="CX322" s="122"/>
      <c r="DH322" s="122"/>
      <c r="DR322" s="122"/>
      <c r="EB322" s="122"/>
      <c r="EL322" s="122"/>
      <c r="EV322" s="122"/>
      <c r="FF322" s="122"/>
      <c r="FP322" s="122"/>
      <c r="FZ322" s="122"/>
      <c r="GJ322" s="122"/>
      <c r="GT322" s="122"/>
      <c r="HD322" s="122"/>
      <c r="HN322" s="122"/>
      <c r="HX322" s="122"/>
      <c r="IH322" s="122"/>
      <c r="IR322" s="122"/>
    </row>
    <row xmlns:x14ac="http://schemas.microsoft.com/office/spreadsheetml/2009/9/ac" r="323" s="3" customFormat="true" x14ac:dyDescent="0.25">
      <c r="A323" s="381"/>
      <c r="B323" s="122"/>
      <c r="L323" s="122"/>
      <c r="V323" s="122"/>
      <c r="AF323" s="122"/>
      <c r="AP323" s="122"/>
      <c r="AZ323" s="122"/>
      <c r="BJ323" s="122"/>
      <c r="BT323" s="122"/>
      <c r="BU323" s="122"/>
      <c r="CD323" s="122"/>
      <c r="CN323" s="122"/>
      <c r="CX323" s="122"/>
      <c r="DH323" s="122"/>
      <c r="DR323" s="122"/>
      <c r="EB323" s="122"/>
      <c r="EL323" s="122"/>
      <c r="EV323" s="122"/>
      <c r="FF323" s="122"/>
      <c r="FP323" s="122"/>
      <c r="FZ323" s="122"/>
      <c r="GJ323" s="122"/>
      <c r="GT323" s="122"/>
      <c r="HD323" s="122"/>
      <c r="HN323" s="122"/>
      <c r="HX323" s="122"/>
      <c r="IH323" s="122"/>
      <c r="IR323" s="122"/>
    </row>
    <row xmlns:x14ac="http://schemas.microsoft.com/office/spreadsheetml/2009/9/ac" r="324" s="3" customFormat="true" x14ac:dyDescent="0.25">
      <c r="A324" s="381"/>
      <c r="B324" s="122"/>
      <c r="L324" s="122"/>
      <c r="V324" s="122"/>
      <c r="AF324" s="122"/>
      <c r="AP324" s="122"/>
      <c r="AZ324" s="122"/>
      <c r="BJ324" s="122"/>
      <c r="BT324" s="122"/>
      <c r="BU324" s="122"/>
      <c r="CD324" s="122"/>
      <c r="CN324" s="122"/>
      <c r="CX324" s="122"/>
      <c r="DH324" s="122"/>
      <c r="DR324" s="122"/>
      <c r="EB324" s="122"/>
      <c r="EL324" s="122"/>
      <c r="EV324" s="122"/>
      <c r="FF324" s="122"/>
      <c r="FP324" s="122"/>
      <c r="FZ324" s="122"/>
      <c r="GJ324" s="122"/>
      <c r="GT324" s="122"/>
      <c r="HD324" s="122"/>
      <c r="HN324" s="122"/>
      <c r="HX324" s="122"/>
      <c r="IH324" s="122"/>
      <c r="IR324" s="122"/>
    </row>
    <row xmlns:x14ac="http://schemas.microsoft.com/office/spreadsheetml/2009/9/ac" r="325" s="3" customFormat="true" x14ac:dyDescent="0.25">
      <c r="A325" s="381"/>
      <c r="B325" s="122"/>
      <c r="L325" s="122"/>
      <c r="V325" s="122"/>
      <c r="AF325" s="122"/>
      <c r="AP325" s="122"/>
      <c r="AZ325" s="122"/>
      <c r="BJ325" s="122"/>
      <c r="BT325" s="122"/>
      <c r="BU325" s="122"/>
      <c r="CD325" s="122"/>
      <c r="CN325" s="122"/>
      <c r="CX325" s="122"/>
      <c r="DH325" s="122"/>
      <c r="DR325" s="122"/>
      <c r="EB325" s="122"/>
      <c r="EL325" s="122"/>
      <c r="EV325" s="122"/>
      <c r="FF325" s="122"/>
      <c r="FP325" s="122"/>
      <c r="FZ325" s="122"/>
      <c r="GJ325" s="122"/>
      <c r="GT325" s="122"/>
      <c r="HD325" s="122"/>
      <c r="HN325" s="122"/>
      <c r="HX325" s="122"/>
      <c r="IH325" s="122"/>
      <c r="IR325" s="122"/>
    </row>
    <row xmlns:x14ac="http://schemas.microsoft.com/office/spreadsheetml/2009/9/ac" r="326" s="3" customFormat="true" x14ac:dyDescent="0.25">
      <c r="A326" s="381"/>
      <c r="B326" s="122"/>
      <c r="L326" s="122"/>
      <c r="V326" s="122"/>
      <c r="AF326" s="122"/>
      <c r="AP326" s="122"/>
      <c r="AZ326" s="122"/>
      <c r="BJ326" s="122"/>
      <c r="BT326" s="122"/>
      <c r="BU326" s="122"/>
      <c r="CD326" s="122"/>
      <c r="CN326" s="122"/>
      <c r="CX326" s="122"/>
      <c r="DH326" s="122"/>
      <c r="DR326" s="122"/>
      <c r="EB326" s="122"/>
      <c r="EL326" s="122"/>
      <c r="EV326" s="122"/>
      <c r="FF326" s="122"/>
      <c r="FP326" s="122"/>
      <c r="FZ326" s="122"/>
      <c r="GJ326" s="122"/>
      <c r="GT326" s="122"/>
      <c r="HD326" s="122"/>
      <c r="HN326" s="122"/>
      <c r="HX326" s="122"/>
      <c r="IH326" s="122"/>
      <c r="IR326" s="122"/>
    </row>
    <row xmlns:x14ac="http://schemas.microsoft.com/office/spreadsheetml/2009/9/ac" r="327" s="3" customFormat="true" x14ac:dyDescent="0.25">
      <c r="A327" s="381"/>
      <c r="B327" s="122"/>
      <c r="L327" s="122"/>
      <c r="V327" s="122"/>
      <c r="AF327" s="122"/>
      <c r="AP327" s="122"/>
      <c r="AZ327" s="122"/>
      <c r="BJ327" s="122"/>
      <c r="BT327" s="122"/>
      <c r="BU327" s="122"/>
      <c r="CD327" s="122"/>
      <c r="CN327" s="122"/>
      <c r="CX327" s="122"/>
      <c r="DH327" s="122"/>
      <c r="DR327" s="122"/>
      <c r="EB327" s="122"/>
      <c r="EL327" s="122"/>
      <c r="EV327" s="122"/>
      <c r="FF327" s="122"/>
      <c r="FP327" s="122"/>
      <c r="FZ327" s="122"/>
      <c r="GJ327" s="122"/>
      <c r="GT327" s="122"/>
      <c r="HD327" s="122"/>
      <c r="HN327" s="122"/>
      <c r="HX327" s="122"/>
      <c r="IH327" s="122"/>
      <c r="IR327" s="122"/>
    </row>
    <row xmlns:x14ac="http://schemas.microsoft.com/office/spreadsheetml/2009/9/ac" r="328" s="3" customFormat="true" x14ac:dyDescent="0.25">
      <c r="A328" s="381"/>
      <c r="B328" s="122"/>
      <c r="L328" s="122"/>
      <c r="V328" s="122"/>
      <c r="AF328" s="122"/>
      <c r="AP328" s="122"/>
      <c r="AZ328" s="122"/>
      <c r="BJ328" s="122"/>
      <c r="BT328" s="122"/>
      <c r="BU328" s="122"/>
      <c r="CD328" s="122"/>
      <c r="CN328" s="122"/>
      <c r="CX328" s="122"/>
      <c r="DH328" s="122"/>
      <c r="DR328" s="122"/>
      <c r="EB328" s="122"/>
      <c r="EL328" s="122"/>
      <c r="EV328" s="122"/>
      <c r="FF328" s="122"/>
      <c r="FP328" s="122"/>
      <c r="FZ328" s="122"/>
      <c r="GJ328" s="122"/>
      <c r="GT328" s="122"/>
      <c r="HD328" s="122"/>
      <c r="HN328" s="122"/>
      <c r="HX328" s="122"/>
      <c r="IH328" s="122"/>
      <c r="IR328" s="122"/>
    </row>
    <row xmlns:x14ac="http://schemas.microsoft.com/office/spreadsheetml/2009/9/ac" r="329" s="3" customFormat="true" x14ac:dyDescent="0.25">
      <c r="A329" s="381"/>
      <c r="B329" s="122"/>
      <c r="L329" s="122"/>
      <c r="V329" s="122"/>
      <c r="AF329" s="122"/>
      <c r="AP329" s="122"/>
      <c r="AZ329" s="122"/>
      <c r="BJ329" s="122"/>
      <c r="BT329" s="122"/>
      <c r="BU329" s="122"/>
      <c r="CD329" s="122"/>
      <c r="CN329" s="122"/>
      <c r="CX329" s="122"/>
      <c r="DH329" s="122"/>
      <c r="DR329" s="122"/>
      <c r="EB329" s="122"/>
      <c r="EL329" s="122"/>
      <c r="EV329" s="122"/>
      <c r="FF329" s="122"/>
      <c r="FP329" s="122"/>
      <c r="FZ329" s="122"/>
      <c r="GJ329" s="122"/>
      <c r="GT329" s="122"/>
      <c r="HD329" s="122"/>
      <c r="HN329" s="122"/>
      <c r="HX329" s="122"/>
      <c r="IH329" s="122"/>
      <c r="IR329" s="122"/>
    </row>
    <row xmlns:x14ac="http://schemas.microsoft.com/office/spreadsheetml/2009/9/ac" r="330" s="3" customFormat="true" x14ac:dyDescent="0.25">
      <c r="A330" s="381"/>
      <c r="B330" s="122"/>
      <c r="L330" s="122"/>
      <c r="V330" s="122"/>
      <c r="AF330" s="122"/>
      <c r="AP330" s="122"/>
      <c r="AZ330" s="122"/>
      <c r="BJ330" s="122"/>
      <c r="BT330" s="122"/>
      <c r="BU330" s="122"/>
      <c r="CD330" s="122"/>
      <c r="CN330" s="122"/>
      <c r="CX330" s="122"/>
      <c r="DH330" s="122"/>
      <c r="DR330" s="122"/>
      <c r="EB330" s="122"/>
      <c r="EL330" s="122"/>
      <c r="EV330" s="122"/>
      <c r="FF330" s="122"/>
      <c r="FP330" s="122"/>
      <c r="FZ330" s="122"/>
      <c r="GJ330" s="122"/>
      <c r="GT330" s="122"/>
      <c r="HD330" s="122"/>
      <c r="HN330" s="122"/>
      <c r="HX330" s="122"/>
      <c r="IH330" s="122"/>
      <c r="IR330" s="122"/>
    </row>
    <row xmlns:x14ac="http://schemas.microsoft.com/office/spreadsheetml/2009/9/ac" r="331" s="3" customFormat="true" x14ac:dyDescent="0.25">
      <c r="A331" s="381"/>
      <c r="B331" s="122"/>
      <c r="L331" s="122"/>
      <c r="V331" s="122"/>
      <c r="AF331" s="122"/>
      <c r="AP331" s="122"/>
      <c r="AZ331" s="122"/>
      <c r="BJ331" s="122"/>
      <c r="BT331" s="122"/>
      <c r="BU331" s="122"/>
      <c r="CD331" s="122"/>
      <c r="CN331" s="122"/>
      <c r="CX331" s="122"/>
      <c r="DH331" s="122"/>
      <c r="DR331" s="122"/>
      <c r="EB331" s="122"/>
      <c r="EL331" s="122"/>
      <c r="EV331" s="122"/>
      <c r="FF331" s="122"/>
      <c r="FP331" s="122"/>
      <c r="FZ331" s="122"/>
      <c r="GJ331" s="122"/>
      <c r="GT331" s="122"/>
      <c r="HD331" s="122"/>
      <c r="HN331" s="122"/>
      <c r="HX331" s="122"/>
      <c r="IH331" s="122"/>
      <c r="IR331" s="122"/>
    </row>
    <row xmlns:x14ac="http://schemas.microsoft.com/office/spreadsheetml/2009/9/ac" r="332" s="3" customFormat="true" x14ac:dyDescent="0.25">
      <c r="A332" s="381"/>
      <c r="B332" s="122"/>
      <c r="L332" s="122"/>
      <c r="V332" s="122"/>
      <c r="AF332" s="122"/>
      <c r="AP332" s="122"/>
      <c r="AZ332" s="122"/>
      <c r="BJ332" s="122"/>
      <c r="BT332" s="122"/>
      <c r="BU332" s="122"/>
      <c r="CD332" s="122"/>
      <c r="CN332" s="122"/>
      <c r="CX332" s="122"/>
      <c r="DH332" s="122"/>
      <c r="DR332" s="122"/>
      <c r="EB332" s="122"/>
      <c r="EL332" s="122"/>
      <c r="EV332" s="122"/>
      <c r="FF332" s="122"/>
      <c r="FP332" s="122"/>
      <c r="FZ332" s="122"/>
      <c r="GJ332" s="122"/>
      <c r="GT332" s="122"/>
      <c r="HD332" s="122"/>
      <c r="HN332" s="122"/>
      <c r="HX332" s="122"/>
      <c r="IH332" s="122"/>
      <c r="IR332" s="122"/>
    </row>
    <row xmlns:x14ac="http://schemas.microsoft.com/office/spreadsheetml/2009/9/ac" r="333" s="3" customFormat="true" x14ac:dyDescent="0.25">
      <c r="A333" s="381"/>
      <c r="B333" s="122"/>
      <c r="L333" s="122"/>
      <c r="V333" s="122"/>
      <c r="AF333" s="122"/>
      <c r="AP333" s="122"/>
      <c r="AZ333" s="122"/>
      <c r="BJ333" s="122"/>
      <c r="BT333" s="122"/>
      <c r="BU333" s="122"/>
      <c r="CD333" s="122"/>
      <c r="CN333" s="122"/>
      <c r="CX333" s="122"/>
      <c r="DH333" s="122"/>
      <c r="DR333" s="122"/>
      <c r="EB333" s="122"/>
      <c r="EL333" s="122"/>
      <c r="EV333" s="122"/>
      <c r="FF333" s="122"/>
      <c r="FP333" s="122"/>
      <c r="FZ333" s="122"/>
      <c r="GJ333" s="122"/>
      <c r="GT333" s="122"/>
      <c r="HD333" s="122"/>
      <c r="HN333" s="122"/>
      <c r="HX333" s="122"/>
      <c r="IH333" s="122"/>
      <c r="IR333" s="122"/>
    </row>
    <row xmlns:x14ac="http://schemas.microsoft.com/office/spreadsheetml/2009/9/ac" r="334" s="3" customFormat="true" x14ac:dyDescent="0.25">
      <c r="A334" s="381"/>
      <c r="B334" s="122"/>
      <c r="L334" s="122"/>
      <c r="V334" s="122"/>
      <c r="AF334" s="122"/>
      <c r="AP334" s="122"/>
      <c r="AZ334" s="122"/>
      <c r="BJ334" s="122"/>
      <c r="BT334" s="122"/>
      <c r="BU334" s="122"/>
      <c r="CD334" s="122"/>
      <c r="CN334" s="122"/>
      <c r="CX334" s="122"/>
      <c r="DH334" s="122"/>
      <c r="DR334" s="122"/>
      <c r="EB334" s="122"/>
      <c r="EL334" s="122"/>
      <c r="EV334" s="122"/>
      <c r="FF334" s="122"/>
      <c r="FP334" s="122"/>
      <c r="FZ334" s="122"/>
      <c r="GJ334" s="122"/>
      <c r="GT334" s="122"/>
      <c r="HD334" s="122"/>
      <c r="HN334" s="122"/>
      <c r="HX334" s="122"/>
      <c r="IH334" s="122"/>
      <c r="IR334" s="122"/>
    </row>
    <row xmlns:x14ac="http://schemas.microsoft.com/office/spreadsheetml/2009/9/ac" r="335" s="3" customFormat="true" x14ac:dyDescent="0.25">
      <c r="A335" s="381"/>
      <c r="B335" s="122"/>
      <c r="L335" s="122"/>
      <c r="V335" s="122"/>
      <c r="AF335" s="122"/>
      <c r="AP335" s="122"/>
      <c r="AZ335" s="122"/>
      <c r="BJ335" s="122"/>
      <c r="BT335" s="122"/>
      <c r="BU335" s="122"/>
      <c r="CD335" s="122"/>
      <c r="CN335" s="122"/>
      <c r="CX335" s="122"/>
      <c r="DH335" s="122"/>
      <c r="DR335" s="122"/>
      <c r="EB335" s="122"/>
      <c r="EL335" s="122"/>
      <c r="EV335" s="122"/>
      <c r="FF335" s="122"/>
      <c r="FP335" s="122"/>
      <c r="FZ335" s="122"/>
      <c r="GJ335" s="122"/>
      <c r="GT335" s="122"/>
      <c r="HD335" s="122"/>
      <c r="HN335" s="122"/>
      <c r="HX335" s="122"/>
      <c r="IH335" s="122"/>
      <c r="IR335" s="122"/>
    </row>
    <row xmlns:x14ac="http://schemas.microsoft.com/office/spreadsheetml/2009/9/ac" r="336" s="3" customFormat="true" x14ac:dyDescent="0.25">
      <c r="A336" s="381"/>
      <c r="B336" s="122"/>
      <c r="L336" s="122"/>
      <c r="V336" s="122"/>
      <c r="AF336" s="122"/>
      <c r="AP336" s="122"/>
      <c r="AZ336" s="122"/>
      <c r="BJ336" s="122"/>
      <c r="BT336" s="122"/>
      <c r="BU336" s="122"/>
      <c r="CD336" s="122"/>
      <c r="CN336" s="122"/>
      <c r="CX336" s="122"/>
      <c r="DH336" s="122"/>
      <c r="DR336" s="122"/>
      <c r="EB336" s="122"/>
      <c r="EL336" s="122"/>
      <c r="EV336" s="122"/>
      <c r="FF336" s="122"/>
      <c r="FP336" s="122"/>
      <c r="FZ336" s="122"/>
      <c r="GJ336" s="122"/>
      <c r="GT336" s="122"/>
      <c r="HD336" s="122"/>
      <c r="HN336" s="122"/>
      <c r="HX336" s="122"/>
      <c r="IH336" s="122"/>
      <c r="IR336" s="122"/>
    </row>
    <row xmlns:x14ac="http://schemas.microsoft.com/office/spreadsheetml/2009/9/ac" r="337" s="3" customFormat="true" x14ac:dyDescent="0.25">
      <c r="A337" s="381"/>
      <c r="B337" s="122"/>
      <c r="L337" s="122"/>
      <c r="V337" s="122"/>
      <c r="AF337" s="122"/>
      <c r="AP337" s="122"/>
      <c r="AZ337" s="122"/>
      <c r="BJ337" s="122"/>
      <c r="BT337" s="122"/>
      <c r="BU337" s="122"/>
      <c r="CD337" s="122"/>
      <c r="CN337" s="122"/>
      <c r="CX337" s="122"/>
      <c r="DH337" s="122"/>
      <c r="DR337" s="122"/>
      <c r="EB337" s="122"/>
      <c r="EL337" s="122"/>
      <c r="EV337" s="122"/>
      <c r="FF337" s="122"/>
      <c r="FP337" s="122"/>
      <c r="FZ337" s="122"/>
      <c r="GJ337" s="122"/>
      <c r="GT337" s="122"/>
      <c r="HD337" s="122"/>
      <c r="HN337" s="122"/>
      <c r="HX337" s="122"/>
      <c r="IH337" s="122"/>
      <c r="IR337" s="122"/>
    </row>
    <row xmlns:x14ac="http://schemas.microsoft.com/office/spreadsheetml/2009/9/ac" r="338" s="3" customFormat="true" x14ac:dyDescent="0.25">
      <c r="A338" s="381"/>
      <c r="B338" s="122"/>
      <c r="L338" s="122"/>
      <c r="V338" s="122"/>
      <c r="AF338" s="122"/>
      <c r="AP338" s="122"/>
      <c r="AZ338" s="122"/>
      <c r="BJ338" s="122"/>
      <c r="BT338" s="122"/>
      <c r="BU338" s="122"/>
      <c r="CD338" s="122"/>
      <c r="CN338" s="122"/>
      <c r="CX338" s="122"/>
      <c r="DH338" s="122"/>
      <c r="DR338" s="122"/>
      <c r="EB338" s="122"/>
      <c r="EL338" s="122"/>
      <c r="EV338" s="122"/>
      <c r="FF338" s="122"/>
      <c r="FP338" s="122"/>
      <c r="FZ338" s="122"/>
      <c r="GJ338" s="122"/>
      <c r="GT338" s="122"/>
      <c r="HD338" s="122"/>
      <c r="HN338" s="122"/>
      <c r="HX338" s="122"/>
      <c r="IH338" s="122"/>
      <c r="IR338" s="122"/>
    </row>
    <row xmlns:x14ac="http://schemas.microsoft.com/office/spreadsheetml/2009/9/ac" r="339" s="3" customFormat="true" x14ac:dyDescent="0.25">
      <c r="A339" s="381"/>
      <c r="B339" s="122"/>
      <c r="L339" s="122"/>
      <c r="V339" s="122"/>
      <c r="AF339" s="122"/>
      <c r="AP339" s="122"/>
      <c r="AZ339" s="122"/>
      <c r="BJ339" s="122"/>
      <c r="BT339" s="122"/>
      <c r="BU339" s="122"/>
      <c r="CD339" s="122"/>
      <c r="CN339" s="122"/>
      <c r="CX339" s="122"/>
      <c r="DH339" s="122"/>
      <c r="DR339" s="122"/>
      <c r="EB339" s="122"/>
      <c r="EL339" s="122"/>
      <c r="EV339" s="122"/>
      <c r="FF339" s="122"/>
      <c r="FP339" s="122"/>
      <c r="FZ339" s="122"/>
      <c r="GJ339" s="122"/>
      <c r="GT339" s="122"/>
      <c r="HD339" s="122"/>
      <c r="HN339" s="122"/>
      <c r="HX339" s="122"/>
      <c r="IH339" s="122"/>
      <c r="IR339" s="122"/>
    </row>
    <row xmlns:x14ac="http://schemas.microsoft.com/office/spreadsheetml/2009/9/ac" r="340" s="3" customFormat="true" x14ac:dyDescent="0.25">
      <c r="A340" s="381"/>
      <c r="B340" s="122"/>
      <c r="L340" s="122"/>
      <c r="V340" s="122"/>
      <c r="AF340" s="122"/>
      <c r="AP340" s="122"/>
      <c r="AZ340" s="122"/>
      <c r="BJ340" s="122"/>
      <c r="BT340" s="122"/>
      <c r="BU340" s="122"/>
      <c r="CD340" s="122"/>
      <c r="CN340" s="122"/>
      <c r="CX340" s="122"/>
      <c r="DH340" s="122"/>
      <c r="DR340" s="122"/>
      <c r="EB340" s="122"/>
      <c r="EL340" s="122"/>
      <c r="EV340" s="122"/>
      <c r="FF340" s="122"/>
      <c r="FP340" s="122"/>
      <c r="FZ340" s="122"/>
      <c r="GJ340" s="122"/>
      <c r="GT340" s="122"/>
      <c r="HD340" s="122"/>
      <c r="HN340" s="122"/>
      <c r="HX340" s="122"/>
      <c r="IH340" s="122"/>
      <c r="IR340" s="122"/>
    </row>
    <row xmlns:x14ac="http://schemas.microsoft.com/office/spreadsheetml/2009/9/ac" r="341" s="3" customFormat="true" x14ac:dyDescent="0.25">
      <c r="A341" s="381"/>
      <c r="B341" s="122"/>
      <c r="L341" s="122"/>
      <c r="V341" s="122"/>
      <c r="AF341" s="122"/>
      <c r="AP341" s="122"/>
      <c r="AZ341" s="122"/>
      <c r="BJ341" s="122"/>
      <c r="BT341" s="122"/>
      <c r="BU341" s="122"/>
      <c r="CD341" s="122"/>
      <c r="CN341" s="122"/>
      <c r="CX341" s="122"/>
      <c r="DH341" s="122"/>
      <c r="DR341" s="122"/>
      <c r="EB341" s="122"/>
      <c r="EL341" s="122"/>
      <c r="EV341" s="122"/>
      <c r="FF341" s="122"/>
      <c r="FP341" s="122"/>
      <c r="FZ341" s="122"/>
      <c r="GJ341" s="122"/>
      <c r="GT341" s="122"/>
      <c r="HD341" s="122"/>
      <c r="HN341" s="122"/>
      <c r="HX341" s="122"/>
      <c r="IH341" s="122"/>
      <c r="IR341" s="122"/>
    </row>
    <row xmlns:x14ac="http://schemas.microsoft.com/office/spreadsheetml/2009/9/ac" r="342" s="3" customFormat="true" x14ac:dyDescent="0.25">
      <c r="A342" s="381"/>
      <c r="B342" s="122"/>
      <c r="L342" s="122"/>
      <c r="V342" s="122"/>
      <c r="AF342" s="122"/>
      <c r="AP342" s="122"/>
      <c r="AZ342" s="122"/>
      <c r="BJ342" s="122"/>
      <c r="BT342" s="122"/>
      <c r="BU342" s="122"/>
      <c r="CD342" s="122"/>
      <c r="CN342" s="122"/>
      <c r="CX342" s="122"/>
      <c r="DH342" s="122"/>
      <c r="DR342" s="122"/>
      <c r="EB342" s="122"/>
      <c r="EL342" s="122"/>
      <c r="EV342" s="122"/>
      <c r="FF342" s="122"/>
      <c r="FP342" s="122"/>
      <c r="FZ342" s="122"/>
      <c r="GJ342" s="122"/>
      <c r="GT342" s="122"/>
      <c r="HD342" s="122"/>
      <c r="HN342" s="122"/>
      <c r="HX342" s="122"/>
      <c r="IH342" s="122"/>
      <c r="IR342" s="122"/>
    </row>
    <row xmlns:x14ac="http://schemas.microsoft.com/office/spreadsheetml/2009/9/ac" r="343" s="3" customFormat="true" x14ac:dyDescent="0.25">
      <c r="A343" s="381"/>
      <c r="B343" s="122"/>
      <c r="L343" s="122"/>
      <c r="V343" s="122"/>
      <c r="AF343" s="122"/>
      <c r="AP343" s="122"/>
      <c r="AZ343" s="122"/>
      <c r="BJ343" s="122"/>
      <c r="BT343" s="122"/>
      <c r="BU343" s="122"/>
      <c r="CD343" s="122"/>
      <c r="CN343" s="122"/>
      <c r="CX343" s="122"/>
      <c r="DH343" s="122"/>
      <c r="DR343" s="122"/>
      <c r="EB343" s="122"/>
      <c r="EL343" s="122"/>
      <c r="EV343" s="122"/>
      <c r="FF343" s="122"/>
      <c r="FP343" s="122"/>
      <c r="FZ343" s="122"/>
      <c r="GJ343" s="122"/>
      <c r="GT343" s="122"/>
      <c r="HD343" s="122"/>
      <c r="HN343" s="122"/>
      <c r="HX343" s="122"/>
      <c r="IH343" s="122"/>
      <c r="IR343" s="122"/>
    </row>
    <row xmlns:x14ac="http://schemas.microsoft.com/office/spreadsheetml/2009/9/ac" r="344" s="3" customFormat="true" x14ac:dyDescent="0.25">
      <c r="A344" s="381"/>
      <c r="B344" s="122"/>
      <c r="L344" s="122"/>
      <c r="V344" s="122"/>
      <c r="AF344" s="122"/>
      <c r="AP344" s="122"/>
      <c r="AZ344" s="122"/>
      <c r="BJ344" s="122"/>
      <c r="BT344" s="122"/>
      <c r="BU344" s="122"/>
      <c r="CD344" s="122"/>
      <c r="CN344" s="122"/>
      <c r="CX344" s="122"/>
      <c r="DH344" s="122"/>
      <c r="DR344" s="122"/>
      <c r="EB344" s="122"/>
      <c r="EL344" s="122"/>
      <c r="EV344" s="122"/>
      <c r="FF344" s="122"/>
      <c r="FP344" s="122"/>
      <c r="FZ344" s="122"/>
      <c r="GJ344" s="122"/>
      <c r="GT344" s="122"/>
      <c r="HD344" s="122"/>
      <c r="HN344" s="122"/>
      <c r="HX344" s="122"/>
      <c r="IH344" s="122"/>
      <c r="IR344" s="122"/>
    </row>
    <row xmlns:x14ac="http://schemas.microsoft.com/office/spreadsheetml/2009/9/ac" r="345" s="3" customFormat="true" x14ac:dyDescent="0.25">
      <c r="A345" s="381"/>
      <c r="B345" s="122"/>
      <c r="L345" s="122"/>
      <c r="V345" s="122"/>
      <c r="AF345" s="122"/>
      <c r="AP345" s="122"/>
      <c r="AZ345" s="122"/>
      <c r="BJ345" s="122"/>
      <c r="BT345" s="122"/>
      <c r="BU345" s="122"/>
      <c r="CD345" s="122"/>
      <c r="CN345" s="122"/>
      <c r="CX345" s="122"/>
      <c r="DH345" s="122"/>
      <c r="DR345" s="122"/>
      <c r="EB345" s="122"/>
      <c r="EL345" s="122"/>
      <c r="EV345" s="122"/>
      <c r="FF345" s="122"/>
      <c r="FP345" s="122"/>
      <c r="FZ345" s="122"/>
      <c r="GJ345" s="122"/>
      <c r="GT345" s="122"/>
      <c r="HD345" s="122"/>
      <c r="HN345" s="122"/>
      <c r="HX345" s="122"/>
      <c r="IH345" s="122"/>
      <c r="IR345" s="122"/>
    </row>
    <row xmlns:x14ac="http://schemas.microsoft.com/office/spreadsheetml/2009/9/ac" r="346" s="3" customFormat="true" x14ac:dyDescent="0.25">
      <c r="A346" s="381"/>
      <c r="B346" s="122"/>
      <c r="L346" s="122"/>
      <c r="V346" s="122"/>
      <c r="AF346" s="122"/>
      <c r="AP346" s="122"/>
      <c r="AZ346" s="122"/>
      <c r="BJ346" s="122"/>
      <c r="BT346" s="122"/>
      <c r="BU346" s="122"/>
      <c r="CD346" s="122"/>
      <c r="CN346" s="122"/>
      <c r="CX346" s="122"/>
      <c r="DH346" s="122"/>
      <c r="DR346" s="122"/>
      <c r="EB346" s="122"/>
      <c r="EL346" s="122"/>
      <c r="EV346" s="122"/>
      <c r="FF346" s="122"/>
      <c r="FP346" s="122"/>
      <c r="FZ346" s="122"/>
      <c r="GJ346" s="122"/>
      <c r="GT346" s="122"/>
      <c r="HD346" s="122"/>
      <c r="HN346" s="122"/>
      <c r="HX346" s="122"/>
      <c r="IH346" s="122"/>
      <c r="IR346" s="122"/>
    </row>
    <row xmlns:x14ac="http://schemas.microsoft.com/office/spreadsheetml/2009/9/ac" r="347" s="3" customFormat="true" x14ac:dyDescent="0.25">
      <c r="A347" s="381"/>
      <c r="B347" s="122"/>
      <c r="L347" s="122"/>
      <c r="V347" s="122"/>
      <c r="AF347" s="122"/>
      <c r="AP347" s="122"/>
      <c r="AZ347" s="122"/>
      <c r="BJ347" s="122"/>
      <c r="BT347" s="122"/>
      <c r="BU347" s="122"/>
      <c r="CD347" s="122"/>
      <c r="CN347" s="122"/>
      <c r="CX347" s="122"/>
      <c r="DH347" s="122"/>
      <c r="DR347" s="122"/>
      <c r="EB347" s="122"/>
      <c r="EL347" s="122"/>
      <c r="EV347" s="122"/>
      <c r="FF347" s="122"/>
      <c r="FP347" s="122"/>
      <c r="FZ347" s="122"/>
      <c r="GJ347" s="122"/>
      <c r="GT347" s="122"/>
      <c r="HD347" s="122"/>
      <c r="HN347" s="122"/>
      <c r="HX347" s="122"/>
      <c r="IH347" s="122"/>
      <c r="IR347" s="122"/>
    </row>
    <row xmlns:x14ac="http://schemas.microsoft.com/office/spreadsheetml/2009/9/ac" r="348" s="3" customFormat="true" x14ac:dyDescent="0.25">
      <c r="A348" s="381"/>
      <c r="B348" s="122"/>
      <c r="L348" s="122"/>
      <c r="V348" s="122"/>
      <c r="AF348" s="122"/>
      <c r="AP348" s="122"/>
      <c r="AZ348" s="122"/>
      <c r="BJ348" s="122"/>
      <c r="BT348" s="122"/>
      <c r="BU348" s="122"/>
      <c r="CD348" s="122"/>
      <c r="CN348" s="122"/>
      <c r="CX348" s="122"/>
      <c r="DH348" s="122"/>
      <c r="DR348" s="122"/>
      <c r="EB348" s="122"/>
      <c r="EL348" s="122"/>
      <c r="EV348" s="122"/>
      <c r="FF348" s="122"/>
      <c r="FP348" s="122"/>
      <c r="FZ348" s="122"/>
      <c r="GJ348" s="122"/>
      <c r="GT348" s="122"/>
      <c r="HD348" s="122"/>
      <c r="HN348" s="122"/>
      <c r="HX348" s="122"/>
      <c r="IH348" s="122"/>
      <c r="IR348" s="122"/>
    </row>
    <row xmlns:x14ac="http://schemas.microsoft.com/office/spreadsheetml/2009/9/ac" r="349" s="3" customFormat="true" x14ac:dyDescent="0.25">
      <c r="A349" s="381"/>
      <c r="B349" s="122"/>
      <c r="L349" s="122"/>
      <c r="V349" s="122"/>
      <c r="AF349" s="122"/>
      <c r="AP349" s="122"/>
      <c r="AZ349" s="122"/>
      <c r="BJ349" s="122"/>
      <c r="BT349" s="122"/>
      <c r="BU349" s="122"/>
      <c r="CD349" s="122"/>
      <c r="CN349" s="122"/>
      <c r="CX349" s="122"/>
      <c r="DH349" s="122"/>
      <c r="DR349" s="122"/>
      <c r="EB349" s="122"/>
      <c r="EL349" s="122"/>
      <c r="EV349" s="122"/>
      <c r="FF349" s="122"/>
      <c r="FP349" s="122"/>
      <c r="FZ349" s="122"/>
      <c r="GJ349" s="122"/>
      <c r="GT349" s="122"/>
      <c r="HD349" s="122"/>
      <c r="HN349" s="122"/>
      <c r="HX349" s="122"/>
      <c r="IH349" s="122"/>
      <c r="IR349" s="122"/>
    </row>
    <row xmlns:x14ac="http://schemas.microsoft.com/office/spreadsheetml/2009/9/ac" r="350" s="3" customFormat="true" x14ac:dyDescent="0.25">
      <c r="A350" s="381"/>
      <c r="B350" s="122"/>
      <c r="L350" s="122"/>
      <c r="V350" s="122"/>
      <c r="AF350" s="122"/>
      <c r="AP350" s="122"/>
      <c r="AZ350" s="122"/>
      <c r="BJ350" s="122"/>
      <c r="BT350" s="122"/>
      <c r="BU350" s="122"/>
      <c r="CD350" s="122"/>
      <c r="CN350" s="122"/>
      <c r="CX350" s="122"/>
      <c r="DH350" s="122"/>
      <c r="DR350" s="122"/>
      <c r="EB350" s="122"/>
      <c r="EL350" s="122"/>
      <c r="EV350" s="122"/>
      <c r="FF350" s="122"/>
      <c r="FP350" s="122"/>
      <c r="FZ350" s="122"/>
      <c r="GJ350" s="122"/>
      <c r="GT350" s="122"/>
      <c r="HD350" s="122"/>
      <c r="HN350" s="122"/>
      <c r="HX350" s="122"/>
      <c r="IH350" s="122"/>
      <c r="IR350" s="122"/>
    </row>
    <row xmlns:x14ac="http://schemas.microsoft.com/office/spreadsheetml/2009/9/ac" r="351" s="3" customFormat="true" x14ac:dyDescent="0.25">
      <c r="A351" s="381"/>
      <c r="B351" s="122"/>
      <c r="L351" s="122"/>
      <c r="V351" s="122"/>
      <c r="AF351" s="122"/>
      <c r="AP351" s="122"/>
      <c r="AZ351" s="122"/>
      <c r="BJ351" s="122"/>
      <c r="BT351" s="122"/>
      <c r="BU351" s="122"/>
      <c r="CD351" s="122"/>
      <c r="CN351" s="122"/>
      <c r="CX351" s="122"/>
      <c r="DH351" s="122"/>
      <c r="DR351" s="122"/>
      <c r="EB351" s="122"/>
      <c r="EL351" s="122"/>
      <c r="EV351" s="122"/>
      <c r="FF351" s="122"/>
      <c r="FP351" s="122"/>
      <c r="FZ351" s="122"/>
      <c r="GJ351" s="122"/>
      <c r="GT351" s="122"/>
      <c r="HD351" s="122"/>
      <c r="HN351" s="122"/>
      <c r="HX351" s="122"/>
      <c r="IH351" s="122"/>
      <c r="IR351" s="122"/>
    </row>
    <row xmlns:x14ac="http://schemas.microsoft.com/office/spreadsheetml/2009/9/ac" r="352" s="3" customFormat="true" x14ac:dyDescent="0.25">
      <c r="A352" s="381"/>
      <c r="B352" s="122"/>
      <c r="L352" s="122"/>
      <c r="V352" s="122"/>
      <c r="AF352" s="122"/>
      <c r="AP352" s="122"/>
      <c r="AZ352" s="122"/>
      <c r="BJ352" s="122"/>
      <c r="BT352" s="122"/>
      <c r="BU352" s="122"/>
      <c r="CD352" s="122"/>
      <c r="CN352" s="122"/>
      <c r="CX352" s="122"/>
      <c r="DH352" s="122"/>
      <c r="DR352" s="122"/>
      <c r="EB352" s="122"/>
      <c r="EL352" s="122"/>
      <c r="EV352" s="122"/>
      <c r="FF352" s="122"/>
      <c r="FP352" s="122"/>
      <c r="FZ352" s="122"/>
      <c r="GJ352" s="122"/>
      <c r="GT352" s="122"/>
      <c r="HD352" s="122"/>
      <c r="HN352" s="122"/>
      <c r="HX352" s="122"/>
      <c r="IH352" s="122"/>
      <c r="IR352" s="122"/>
    </row>
    <row xmlns:x14ac="http://schemas.microsoft.com/office/spreadsheetml/2009/9/ac" r="353" s="3" customFormat="true" x14ac:dyDescent="0.25">
      <c r="A353" s="381"/>
      <c r="B353" s="122"/>
      <c r="L353" s="122"/>
      <c r="V353" s="122"/>
      <c r="AF353" s="122"/>
      <c r="AP353" s="122"/>
      <c r="AZ353" s="122"/>
      <c r="BJ353" s="122"/>
      <c r="BT353" s="122"/>
      <c r="BU353" s="122"/>
      <c r="CD353" s="122"/>
      <c r="CN353" s="122"/>
      <c r="CX353" s="122"/>
      <c r="DH353" s="122"/>
      <c r="DR353" s="122"/>
      <c r="EB353" s="122"/>
      <c r="EL353" s="122"/>
      <c r="EV353" s="122"/>
      <c r="FF353" s="122"/>
      <c r="FP353" s="122"/>
      <c r="FZ353" s="122"/>
      <c r="GJ353" s="122"/>
      <c r="GT353" s="122"/>
      <c r="HD353" s="122"/>
      <c r="HN353" s="122"/>
      <c r="HX353" s="122"/>
      <c r="IH353" s="122"/>
      <c r="IR353" s="122"/>
    </row>
    <row xmlns:x14ac="http://schemas.microsoft.com/office/spreadsheetml/2009/9/ac" r="354" s="3" customFormat="true" x14ac:dyDescent="0.25">
      <c r="A354" s="381"/>
      <c r="B354" s="122"/>
      <c r="L354" s="122"/>
      <c r="V354" s="122"/>
      <c r="AF354" s="122"/>
      <c r="AP354" s="122"/>
      <c r="AZ354" s="122"/>
      <c r="BJ354" s="122"/>
      <c r="BT354" s="122"/>
      <c r="BU354" s="122"/>
      <c r="CD354" s="122"/>
      <c r="CN354" s="122"/>
      <c r="CX354" s="122"/>
      <c r="DH354" s="122"/>
      <c r="DR354" s="122"/>
      <c r="EB354" s="122"/>
      <c r="EL354" s="122"/>
      <c r="EV354" s="122"/>
      <c r="FF354" s="122"/>
      <c r="FP354" s="122"/>
      <c r="FZ354" s="122"/>
      <c r="GJ354" s="122"/>
      <c r="GT354" s="122"/>
      <c r="HD354" s="122"/>
      <c r="HN354" s="122"/>
      <c r="HX354" s="122"/>
      <c r="IH354" s="122"/>
      <c r="IR354" s="122"/>
    </row>
    <row xmlns:x14ac="http://schemas.microsoft.com/office/spreadsheetml/2009/9/ac" r="355" s="3" customFormat="true" x14ac:dyDescent="0.25">
      <c r="A355" s="381"/>
      <c r="B355" s="122"/>
      <c r="L355" s="122"/>
      <c r="V355" s="122"/>
      <c r="AF355" s="122"/>
      <c r="AP355" s="122"/>
      <c r="AZ355" s="122"/>
      <c r="BJ355" s="122"/>
      <c r="BT355" s="122"/>
      <c r="BU355" s="122"/>
      <c r="CD355" s="122"/>
      <c r="CN355" s="122"/>
      <c r="CX355" s="122"/>
      <c r="DH355" s="122"/>
      <c r="DR355" s="122"/>
      <c r="EB355" s="122"/>
      <c r="EL355" s="122"/>
      <c r="EV355" s="122"/>
      <c r="FF355" s="122"/>
      <c r="FP355" s="122"/>
      <c r="FZ355" s="122"/>
      <c r="GJ355" s="122"/>
      <c r="GT355" s="122"/>
      <c r="HD355" s="122"/>
      <c r="HN355" s="122"/>
      <c r="HX355" s="122"/>
      <c r="IH355" s="122"/>
      <c r="IR355" s="122"/>
    </row>
    <row xmlns:x14ac="http://schemas.microsoft.com/office/spreadsheetml/2009/9/ac" r="356" s="3" customFormat="true" x14ac:dyDescent="0.25">
      <c r="A356" s="381"/>
      <c r="B356" s="122"/>
      <c r="L356" s="122"/>
      <c r="V356" s="122"/>
      <c r="AF356" s="122"/>
      <c r="AP356" s="122"/>
      <c r="AZ356" s="122"/>
      <c r="BJ356" s="122"/>
      <c r="BT356" s="122"/>
      <c r="BU356" s="122"/>
      <c r="CD356" s="122"/>
      <c r="CN356" s="122"/>
      <c r="CX356" s="122"/>
      <c r="DH356" s="122"/>
      <c r="DR356" s="122"/>
      <c r="EB356" s="122"/>
      <c r="EL356" s="122"/>
      <c r="EV356" s="122"/>
      <c r="FF356" s="122"/>
      <c r="FP356" s="122"/>
      <c r="FZ356" s="122"/>
      <c r="GJ356" s="122"/>
      <c r="GT356" s="122"/>
      <c r="HD356" s="122"/>
      <c r="HN356" s="122"/>
      <c r="HX356" s="122"/>
      <c r="IH356" s="122"/>
      <c r="IR356" s="122"/>
    </row>
    <row xmlns:x14ac="http://schemas.microsoft.com/office/spreadsheetml/2009/9/ac" r="357" s="3" customFormat="true" x14ac:dyDescent="0.25">
      <c r="A357" s="381"/>
      <c r="B357" s="122"/>
      <c r="L357" s="122"/>
      <c r="V357" s="122"/>
      <c r="AF357" s="122"/>
      <c r="AP357" s="122"/>
      <c r="AZ357" s="122"/>
      <c r="BJ357" s="122"/>
      <c r="BT357" s="122"/>
      <c r="BU357" s="122"/>
      <c r="CD357" s="122"/>
      <c r="CN357" s="122"/>
      <c r="CX357" s="122"/>
      <c r="DH357" s="122"/>
      <c r="DR357" s="122"/>
      <c r="EB357" s="122"/>
      <c r="EL357" s="122"/>
      <c r="EV357" s="122"/>
      <c r="FF357" s="122"/>
      <c r="FP357" s="122"/>
      <c r="FZ357" s="122"/>
      <c r="GJ357" s="122"/>
      <c r="GT357" s="122"/>
      <c r="HD357" s="122"/>
      <c r="HN357" s="122"/>
      <c r="HX357" s="122"/>
      <c r="IH357" s="122"/>
      <c r="IR357" s="122"/>
    </row>
    <row xmlns:x14ac="http://schemas.microsoft.com/office/spreadsheetml/2009/9/ac" r="358" s="3" customFormat="true" x14ac:dyDescent="0.25">
      <c r="A358" s="381"/>
      <c r="B358" s="122"/>
      <c r="L358" s="122"/>
      <c r="V358" s="122"/>
      <c r="AF358" s="122"/>
      <c r="AP358" s="122"/>
      <c r="AZ358" s="122"/>
      <c r="BJ358" s="122"/>
      <c r="BT358" s="122"/>
      <c r="BU358" s="122"/>
      <c r="CD358" s="122"/>
      <c r="CN358" s="122"/>
      <c r="CX358" s="122"/>
      <c r="DH358" s="122"/>
      <c r="DR358" s="122"/>
      <c r="EB358" s="122"/>
      <c r="EL358" s="122"/>
      <c r="EV358" s="122"/>
      <c r="FF358" s="122"/>
      <c r="FP358" s="122"/>
      <c r="FZ358" s="122"/>
      <c r="GJ358" s="122"/>
      <c r="GT358" s="122"/>
      <c r="HD358" s="122"/>
      <c r="HN358" s="122"/>
      <c r="HX358" s="122"/>
      <c r="IH358" s="122"/>
      <c r="IR358" s="122"/>
    </row>
    <row xmlns:x14ac="http://schemas.microsoft.com/office/spreadsheetml/2009/9/ac" r="359" s="3" customFormat="true" x14ac:dyDescent="0.25">
      <c r="A359" s="381"/>
      <c r="B359" s="122"/>
      <c r="L359" s="122"/>
      <c r="V359" s="122"/>
      <c r="AF359" s="122"/>
      <c r="AP359" s="122"/>
      <c r="AZ359" s="122"/>
      <c r="BJ359" s="122"/>
      <c r="BT359" s="122"/>
      <c r="BU359" s="122"/>
      <c r="CD359" s="122"/>
      <c r="CN359" s="122"/>
      <c r="CX359" s="122"/>
      <c r="DH359" s="122"/>
      <c r="DR359" s="122"/>
      <c r="EB359" s="122"/>
      <c r="EL359" s="122"/>
      <c r="EV359" s="122"/>
      <c r="FF359" s="122"/>
      <c r="FP359" s="122"/>
      <c r="FZ359" s="122"/>
      <c r="GJ359" s="122"/>
      <c r="GT359" s="122"/>
      <c r="HD359" s="122"/>
      <c r="HN359" s="122"/>
      <c r="HX359" s="122"/>
      <c r="IH359" s="122"/>
      <c r="IR359" s="122"/>
    </row>
    <row xmlns:x14ac="http://schemas.microsoft.com/office/spreadsheetml/2009/9/ac" r="360" s="3" customFormat="true" x14ac:dyDescent="0.25">
      <c r="A360" s="381"/>
      <c r="B360" s="122"/>
      <c r="L360" s="122"/>
      <c r="V360" s="122"/>
      <c r="AF360" s="122"/>
      <c r="AP360" s="122"/>
      <c r="AZ360" s="122"/>
      <c r="BJ360" s="122"/>
      <c r="BT360" s="122"/>
      <c r="BU360" s="122"/>
      <c r="CD360" s="122"/>
      <c r="CN360" s="122"/>
      <c r="CX360" s="122"/>
      <c r="DH360" s="122"/>
      <c r="DR360" s="122"/>
      <c r="EB360" s="122"/>
      <c r="EL360" s="122"/>
      <c r="EV360" s="122"/>
      <c r="FF360" s="122"/>
      <c r="FP360" s="122"/>
      <c r="FZ360" s="122"/>
      <c r="GJ360" s="122"/>
      <c r="GT360" s="122"/>
      <c r="HD360" s="122"/>
      <c r="HN360" s="122"/>
      <c r="HX360" s="122"/>
      <c r="IH360" s="122"/>
      <c r="IR360" s="122"/>
    </row>
    <row xmlns:x14ac="http://schemas.microsoft.com/office/spreadsheetml/2009/9/ac" r="361" s="3" customFormat="true" x14ac:dyDescent="0.25">
      <c r="A361" s="381"/>
      <c r="B361" s="122"/>
      <c r="L361" s="122"/>
      <c r="V361" s="122"/>
      <c r="AF361" s="122"/>
      <c r="AP361" s="122"/>
      <c r="AZ361" s="122"/>
      <c r="BJ361" s="122"/>
      <c r="BT361" s="122"/>
      <c r="BU361" s="122"/>
      <c r="CD361" s="122"/>
      <c r="CN361" s="122"/>
      <c r="CX361" s="122"/>
      <c r="DH361" s="122"/>
      <c r="DR361" s="122"/>
      <c r="EB361" s="122"/>
      <c r="EL361" s="122"/>
      <c r="EV361" s="122"/>
      <c r="FF361" s="122"/>
      <c r="FP361" s="122"/>
      <c r="FZ361" s="122"/>
      <c r="GJ361" s="122"/>
      <c r="GT361" s="122"/>
      <c r="HD361" s="122"/>
      <c r="HN361" s="122"/>
      <c r="HX361" s="122"/>
      <c r="IH361" s="122"/>
      <c r="IR361" s="122"/>
    </row>
    <row xmlns:x14ac="http://schemas.microsoft.com/office/spreadsheetml/2009/9/ac" r="362" s="3" customFormat="true" x14ac:dyDescent="0.25">
      <c r="A362" s="381"/>
      <c r="B362" s="122"/>
      <c r="L362" s="122"/>
      <c r="V362" s="122"/>
      <c r="AF362" s="122"/>
      <c r="AP362" s="122"/>
      <c r="AZ362" s="122"/>
      <c r="BJ362" s="122"/>
      <c r="BT362" s="122"/>
      <c r="BU362" s="122"/>
      <c r="CD362" s="122"/>
      <c r="CN362" s="122"/>
      <c r="CX362" s="122"/>
      <c r="DH362" s="122"/>
      <c r="DR362" s="122"/>
      <c r="EB362" s="122"/>
      <c r="EL362" s="122"/>
      <c r="EV362" s="122"/>
      <c r="FF362" s="122"/>
      <c r="FP362" s="122"/>
      <c r="FZ362" s="122"/>
      <c r="GJ362" s="122"/>
      <c r="GT362" s="122"/>
      <c r="HD362" s="122"/>
      <c r="HN362" s="122"/>
      <c r="HX362" s="122"/>
      <c r="IH362" s="122"/>
      <c r="IR362" s="122"/>
    </row>
    <row xmlns:x14ac="http://schemas.microsoft.com/office/spreadsheetml/2009/9/ac" r="363" s="3" customFormat="true" x14ac:dyDescent="0.25">
      <c r="A363" s="381"/>
      <c r="B363" s="122"/>
      <c r="L363" s="122"/>
      <c r="V363" s="122"/>
      <c r="AF363" s="122"/>
      <c r="AP363" s="122"/>
      <c r="AZ363" s="122"/>
      <c r="BJ363" s="122"/>
      <c r="BT363" s="122"/>
      <c r="BU363" s="122"/>
      <c r="CD363" s="122"/>
      <c r="CN363" s="122"/>
      <c r="CX363" s="122"/>
      <c r="DH363" s="122"/>
      <c r="DR363" s="122"/>
      <c r="EB363" s="122"/>
      <c r="EL363" s="122"/>
      <c r="EV363" s="122"/>
      <c r="FF363" s="122"/>
      <c r="FP363" s="122"/>
      <c r="FZ363" s="122"/>
      <c r="GJ363" s="122"/>
      <c r="GT363" s="122"/>
      <c r="HD363" s="122"/>
      <c r="HN363" s="122"/>
      <c r="HX363" s="122"/>
      <c r="IH363" s="122"/>
      <c r="IR363" s="122"/>
    </row>
    <row xmlns:x14ac="http://schemas.microsoft.com/office/spreadsheetml/2009/9/ac" r="364" s="3" customFormat="true" x14ac:dyDescent="0.25">
      <c r="A364" s="381"/>
      <c r="B364" s="122"/>
      <c r="L364" s="122"/>
      <c r="V364" s="122"/>
      <c r="AF364" s="122"/>
      <c r="AP364" s="122"/>
      <c r="AZ364" s="122"/>
      <c r="BJ364" s="122"/>
      <c r="BT364" s="122"/>
      <c r="BU364" s="122"/>
      <c r="CD364" s="122"/>
      <c r="CN364" s="122"/>
      <c r="CX364" s="122"/>
      <c r="DH364" s="122"/>
      <c r="DR364" s="122"/>
      <c r="EB364" s="122"/>
      <c r="EL364" s="122"/>
      <c r="EV364" s="122"/>
      <c r="FF364" s="122"/>
      <c r="FP364" s="122"/>
      <c r="FZ364" s="122"/>
      <c r="GJ364" s="122"/>
      <c r="GT364" s="122"/>
      <c r="HD364" s="122"/>
      <c r="HN364" s="122"/>
      <c r="HX364" s="122"/>
      <c r="IH364" s="122"/>
      <c r="IR364" s="122"/>
    </row>
    <row xmlns:x14ac="http://schemas.microsoft.com/office/spreadsheetml/2009/9/ac" r="365" s="3" customFormat="true" x14ac:dyDescent="0.25">
      <c r="A365" s="381"/>
      <c r="B365" s="122"/>
      <c r="L365" s="122"/>
      <c r="V365" s="122"/>
      <c r="AF365" s="122"/>
      <c r="AP365" s="122"/>
      <c r="AZ365" s="122"/>
      <c r="BJ365" s="122"/>
      <c r="BT365" s="122"/>
      <c r="BU365" s="122"/>
      <c r="CD365" s="122"/>
      <c r="CN365" s="122"/>
      <c r="CX365" s="122"/>
      <c r="DH365" s="122"/>
      <c r="DR365" s="122"/>
      <c r="EB365" s="122"/>
      <c r="EL365" s="122"/>
      <c r="EV365" s="122"/>
      <c r="FF365" s="122"/>
      <c r="FP365" s="122"/>
      <c r="FZ365" s="122"/>
      <c r="GJ365" s="122"/>
      <c r="GT365" s="122"/>
      <c r="HD365" s="122"/>
      <c r="HN365" s="122"/>
      <c r="HX365" s="122"/>
      <c r="IH365" s="122"/>
      <c r="IR365" s="122"/>
    </row>
    <row xmlns:x14ac="http://schemas.microsoft.com/office/spreadsheetml/2009/9/ac" r="366" s="3" customFormat="true" x14ac:dyDescent="0.25">
      <c r="A366" s="381"/>
      <c r="B366" s="122"/>
      <c r="L366" s="122"/>
      <c r="V366" s="122"/>
      <c r="AF366" s="122"/>
      <c r="AP366" s="122"/>
      <c r="AZ366" s="122"/>
      <c r="BJ366" s="122"/>
      <c r="BT366" s="122"/>
      <c r="BU366" s="122"/>
      <c r="CD366" s="122"/>
      <c r="CN366" s="122"/>
      <c r="CX366" s="122"/>
      <c r="DH366" s="122"/>
      <c r="DR366" s="122"/>
      <c r="EB366" s="122"/>
      <c r="EL366" s="122"/>
      <c r="EV366" s="122"/>
      <c r="FF366" s="122"/>
      <c r="FP366" s="122"/>
      <c r="FZ366" s="122"/>
      <c r="GJ366" s="122"/>
      <c r="GT366" s="122"/>
      <c r="HD366" s="122"/>
      <c r="HN366" s="122"/>
      <c r="HX366" s="122"/>
      <c r="IH366" s="122"/>
      <c r="IR366" s="122"/>
    </row>
    <row xmlns:x14ac="http://schemas.microsoft.com/office/spreadsheetml/2009/9/ac" r="367" s="3" customFormat="true" x14ac:dyDescent="0.25">
      <c r="A367" s="381"/>
      <c r="B367" s="122"/>
      <c r="L367" s="122"/>
      <c r="V367" s="122"/>
      <c r="AF367" s="122"/>
      <c r="AP367" s="122"/>
      <c r="AZ367" s="122"/>
      <c r="BJ367" s="122"/>
      <c r="BT367" s="122"/>
      <c r="BU367" s="122"/>
      <c r="CD367" s="122"/>
      <c r="CN367" s="122"/>
      <c r="CX367" s="122"/>
      <c r="DH367" s="122"/>
      <c r="DR367" s="122"/>
      <c r="EB367" s="122"/>
      <c r="EL367" s="122"/>
      <c r="EV367" s="122"/>
      <c r="FF367" s="122"/>
      <c r="FP367" s="122"/>
      <c r="FZ367" s="122"/>
      <c r="GJ367" s="122"/>
      <c r="GT367" s="122"/>
      <c r="HD367" s="122"/>
      <c r="HN367" s="122"/>
      <c r="HX367" s="122"/>
      <c r="IH367" s="122"/>
      <c r="IR367" s="122"/>
    </row>
    <row xmlns:x14ac="http://schemas.microsoft.com/office/spreadsheetml/2009/9/ac" r="368" s="3" customFormat="true" x14ac:dyDescent="0.25">
      <c r="A368" s="381"/>
      <c r="B368" s="122"/>
      <c r="L368" s="122"/>
      <c r="V368" s="122"/>
      <c r="AF368" s="122"/>
      <c r="AP368" s="122"/>
      <c r="AZ368" s="122"/>
      <c r="BJ368" s="122"/>
      <c r="BT368" s="122"/>
      <c r="BU368" s="122"/>
      <c r="CD368" s="122"/>
      <c r="CN368" s="122"/>
      <c r="CX368" s="122"/>
      <c r="DH368" s="122"/>
      <c r="DR368" s="122"/>
      <c r="EB368" s="122"/>
      <c r="EL368" s="122"/>
      <c r="EV368" s="122"/>
      <c r="FF368" s="122"/>
      <c r="FP368" s="122"/>
      <c r="FZ368" s="122"/>
      <c r="GJ368" s="122"/>
      <c r="GT368" s="122"/>
      <c r="HD368" s="122"/>
      <c r="HN368" s="122"/>
      <c r="HX368" s="122"/>
      <c r="IH368" s="122"/>
      <c r="IR368" s="122"/>
    </row>
    <row xmlns:x14ac="http://schemas.microsoft.com/office/spreadsheetml/2009/9/ac" r="369" s="3" customFormat="true" x14ac:dyDescent="0.25">
      <c r="A369" s="381"/>
      <c r="B369" s="122"/>
      <c r="L369" s="122"/>
      <c r="V369" s="122"/>
      <c r="AF369" s="122"/>
      <c r="AP369" s="122"/>
      <c r="AZ369" s="122"/>
      <c r="BJ369" s="122"/>
      <c r="BT369" s="122"/>
      <c r="BU369" s="122"/>
      <c r="CD369" s="122"/>
      <c r="CN369" s="122"/>
      <c r="CX369" s="122"/>
      <c r="DH369" s="122"/>
      <c r="DR369" s="122"/>
      <c r="EB369" s="122"/>
      <c r="EL369" s="122"/>
      <c r="EV369" s="122"/>
      <c r="FF369" s="122"/>
      <c r="FP369" s="122"/>
      <c r="FZ369" s="122"/>
      <c r="GJ369" s="122"/>
      <c r="GT369" s="122"/>
      <c r="HD369" s="122"/>
      <c r="HN369" s="122"/>
      <c r="HX369" s="122"/>
      <c r="IH369" s="122"/>
      <c r="IR369" s="122"/>
    </row>
    <row xmlns:x14ac="http://schemas.microsoft.com/office/spreadsheetml/2009/9/ac" r="370" s="3" customFormat="true" x14ac:dyDescent="0.25">
      <c r="A370" s="381"/>
      <c r="B370" s="122"/>
      <c r="L370" s="122"/>
      <c r="V370" s="122"/>
      <c r="AF370" s="122"/>
      <c r="AP370" s="122"/>
      <c r="AZ370" s="122"/>
      <c r="BJ370" s="122"/>
      <c r="BT370" s="122"/>
      <c r="BU370" s="122"/>
      <c r="CD370" s="122"/>
      <c r="CN370" s="122"/>
      <c r="CX370" s="122"/>
      <c r="DH370" s="122"/>
      <c r="DR370" s="122"/>
      <c r="EB370" s="122"/>
      <c r="EL370" s="122"/>
      <c r="EV370" s="122"/>
      <c r="FF370" s="122"/>
      <c r="FP370" s="122"/>
      <c r="FZ370" s="122"/>
      <c r="GJ370" s="122"/>
      <c r="GT370" s="122"/>
      <c r="HD370" s="122"/>
      <c r="HN370" s="122"/>
      <c r="HX370" s="122"/>
      <c r="IH370" s="122"/>
      <c r="IR370" s="122"/>
    </row>
    <row xmlns:x14ac="http://schemas.microsoft.com/office/spreadsheetml/2009/9/ac" r="371" s="3" customFormat="true" x14ac:dyDescent="0.25">
      <c r="A371" s="381"/>
      <c r="B371" s="122"/>
      <c r="L371" s="122"/>
      <c r="V371" s="122"/>
      <c r="AF371" s="122"/>
      <c r="AP371" s="122"/>
      <c r="AZ371" s="122"/>
      <c r="BJ371" s="122"/>
      <c r="BT371" s="122"/>
      <c r="BU371" s="122"/>
      <c r="CD371" s="122"/>
      <c r="CN371" s="122"/>
      <c r="CX371" s="122"/>
      <c r="DH371" s="122"/>
      <c r="DR371" s="122"/>
      <c r="EB371" s="122"/>
      <c r="EL371" s="122"/>
      <c r="EV371" s="122"/>
      <c r="FF371" s="122"/>
      <c r="FP371" s="122"/>
      <c r="FZ371" s="122"/>
      <c r="GJ371" s="122"/>
      <c r="GT371" s="122"/>
      <c r="HD371" s="122"/>
      <c r="HN371" s="122"/>
      <c r="HX371" s="122"/>
      <c r="IH371" s="122"/>
      <c r="IR371" s="122"/>
    </row>
    <row xmlns:x14ac="http://schemas.microsoft.com/office/spreadsheetml/2009/9/ac" r="372" s="3" customFormat="true" x14ac:dyDescent="0.25">
      <c r="A372" s="381"/>
      <c r="B372" s="122"/>
      <c r="L372" s="122"/>
      <c r="V372" s="122"/>
      <c r="AF372" s="122"/>
      <c r="AP372" s="122"/>
      <c r="AZ372" s="122"/>
      <c r="BJ372" s="122"/>
      <c r="BT372" s="122"/>
      <c r="BU372" s="122"/>
      <c r="CD372" s="122"/>
      <c r="CN372" s="122"/>
      <c r="CX372" s="122"/>
      <c r="DH372" s="122"/>
      <c r="DR372" s="122"/>
      <c r="EB372" s="122"/>
      <c r="EL372" s="122"/>
      <c r="EV372" s="122"/>
      <c r="FF372" s="122"/>
      <c r="FP372" s="122"/>
      <c r="FZ372" s="122"/>
      <c r="GJ372" s="122"/>
      <c r="GT372" s="122"/>
      <c r="HD372" s="122"/>
      <c r="HN372" s="122"/>
      <c r="HX372" s="122"/>
      <c r="IH372" s="122"/>
      <c r="IR372" s="122"/>
    </row>
    <row xmlns:x14ac="http://schemas.microsoft.com/office/spreadsheetml/2009/9/ac" r="373" s="3" customFormat="true" x14ac:dyDescent="0.25">
      <c r="A373" s="381"/>
      <c r="B373" s="122"/>
      <c r="L373" s="122"/>
      <c r="V373" s="122"/>
      <c r="AF373" s="122"/>
      <c r="AP373" s="122"/>
      <c r="AZ373" s="122"/>
      <c r="BJ373" s="122"/>
      <c r="BT373" s="122"/>
      <c r="BU373" s="122"/>
      <c r="CD373" s="122"/>
      <c r="CN373" s="122"/>
      <c r="CX373" s="122"/>
      <c r="DH373" s="122"/>
      <c r="DR373" s="122"/>
      <c r="EB373" s="122"/>
      <c r="EL373" s="122"/>
      <c r="EV373" s="122"/>
      <c r="FF373" s="122"/>
      <c r="FP373" s="122"/>
      <c r="FZ373" s="122"/>
      <c r="GJ373" s="122"/>
      <c r="GT373" s="122"/>
      <c r="HD373" s="122"/>
      <c r="HN373" s="122"/>
      <c r="HX373" s="122"/>
      <c r="IH373" s="122"/>
      <c r="IR373" s="122"/>
    </row>
    <row xmlns:x14ac="http://schemas.microsoft.com/office/spreadsheetml/2009/9/ac" r="374" s="3" customFormat="true" x14ac:dyDescent="0.25">
      <c r="A374" s="381"/>
      <c r="B374" s="122"/>
      <c r="L374" s="122"/>
      <c r="V374" s="122"/>
      <c r="AF374" s="122"/>
      <c r="AP374" s="122"/>
      <c r="AZ374" s="122"/>
      <c r="BJ374" s="122"/>
      <c r="BT374" s="122"/>
      <c r="BU374" s="122"/>
      <c r="CD374" s="122"/>
      <c r="CN374" s="122"/>
      <c r="CX374" s="122"/>
      <c r="DH374" s="122"/>
      <c r="DR374" s="122"/>
      <c r="EB374" s="122"/>
      <c r="EL374" s="122"/>
      <c r="EV374" s="122"/>
      <c r="FF374" s="122"/>
      <c r="FP374" s="122"/>
      <c r="FZ374" s="122"/>
      <c r="GJ374" s="122"/>
      <c r="GT374" s="122"/>
      <c r="HD374" s="122"/>
      <c r="HN374" s="122"/>
      <c r="HX374" s="122"/>
      <c r="IH374" s="122"/>
      <c r="IR374" s="122"/>
    </row>
    <row xmlns:x14ac="http://schemas.microsoft.com/office/spreadsheetml/2009/9/ac" r="375" s="3" customFormat="true" x14ac:dyDescent="0.25">
      <c r="A375" s="381"/>
      <c r="B375" s="122"/>
      <c r="L375" s="122"/>
      <c r="V375" s="122"/>
      <c r="AF375" s="122"/>
      <c r="AP375" s="122"/>
      <c r="AZ375" s="122"/>
      <c r="BJ375" s="122"/>
      <c r="BT375" s="122"/>
      <c r="BU375" s="122"/>
      <c r="CD375" s="122"/>
      <c r="CN375" s="122"/>
      <c r="CX375" s="122"/>
      <c r="DH375" s="122"/>
      <c r="DR375" s="122"/>
      <c r="EB375" s="122"/>
      <c r="EL375" s="122"/>
      <c r="EV375" s="122"/>
      <c r="FF375" s="122"/>
      <c r="FP375" s="122"/>
      <c r="FZ375" s="122"/>
      <c r="GJ375" s="122"/>
      <c r="GT375" s="122"/>
      <c r="HD375" s="122"/>
      <c r="HN375" s="122"/>
      <c r="HX375" s="122"/>
      <c r="IH375" s="122"/>
      <c r="IR375" s="122"/>
    </row>
    <row xmlns:x14ac="http://schemas.microsoft.com/office/spreadsheetml/2009/9/ac" r="376" s="3" customFormat="true" x14ac:dyDescent="0.25">
      <c r="A376" s="381"/>
      <c r="B376" s="122"/>
      <c r="L376" s="122"/>
      <c r="V376" s="122"/>
      <c r="AF376" s="122"/>
      <c r="AP376" s="122"/>
      <c r="AZ376" s="122"/>
      <c r="BJ376" s="122"/>
      <c r="BT376" s="122"/>
      <c r="BU376" s="122"/>
      <c r="CD376" s="122"/>
      <c r="CN376" s="122"/>
      <c r="CX376" s="122"/>
      <c r="DH376" s="122"/>
      <c r="DR376" s="122"/>
      <c r="EB376" s="122"/>
      <c r="EL376" s="122"/>
      <c r="EV376" s="122"/>
      <c r="FF376" s="122"/>
      <c r="FP376" s="122"/>
      <c r="FZ376" s="122"/>
      <c r="GJ376" s="122"/>
      <c r="GT376" s="122"/>
      <c r="HD376" s="122"/>
      <c r="HN376" s="122"/>
      <c r="HX376" s="122"/>
      <c r="IH376" s="122"/>
      <c r="IR376" s="122"/>
    </row>
    <row xmlns:x14ac="http://schemas.microsoft.com/office/spreadsheetml/2009/9/ac" r="377" s="3" customFormat="true" x14ac:dyDescent="0.25">
      <c r="A377" s="381"/>
      <c r="B377" s="122"/>
      <c r="L377" s="122"/>
      <c r="V377" s="122"/>
      <c r="AF377" s="122"/>
      <c r="AP377" s="122"/>
      <c r="AZ377" s="122"/>
      <c r="BJ377" s="122"/>
      <c r="BT377" s="122"/>
      <c r="BU377" s="122"/>
      <c r="CD377" s="122"/>
      <c r="CN377" s="122"/>
      <c r="CX377" s="122"/>
      <c r="DH377" s="122"/>
      <c r="DR377" s="122"/>
      <c r="EB377" s="122"/>
      <c r="EL377" s="122"/>
      <c r="EV377" s="122"/>
      <c r="FF377" s="122"/>
      <c r="FP377" s="122"/>
      <c r="FZ377" s="122"/>
      <c r="GJ377" s="122"/>
      <c r="GT377" s="122"/>
      <c r="HD377" s="122"/>
      <c r="HN377" s="122"/>
      <c r="HX377" s="122"/>
      <c r="IH377" s="122"/>
      <c r="IR377" s="122"/>
    </row>
    <row xmlns:x14ac="http://schemas.microsoft.com/office/spreadsheetml/2009/9/ac" r="378" s="3" customFormat="true" x14ac:dyDescent="0.25">
      <c r="A378" s="381"/>
      <c r="B378" s="122"/>
      <c r="L378" s="122"/>
      <c r="V378" s="122"/>
      <c r="AF378" s="122"/>
      <c r="AP378" s="122"/>
      <c r="AZ378" s="122"/>
      <c r="BJ378" s="122"/>
      <c r="BT378" s="122"/>
      <c r="BU378" s="122"/>
      <c r="CD378" s="122"/>
      <c r="CN378" s="122"/>
      <c r="CX378" s="122"/>
      <c r="DH378" s="122"/>
      <c r="DR378" s="122"/>
      <c r="EB378" s="122"/>
      <c r="EL378" s="122"/>
      <c r="EV378" s="122"/>
      <c r="FF378" s="122"/>
      <c r="FP378" s="122"/>
      <c r="FZ378" s="122"/>
      <c r="GJ378" s="122"/>
      <c r="GT378" s="122"/>
      <c r="HD378" s="122"/>
      <c r="HN378" s="122"/>
      <c r="HX378" s="122"/>
      <c r="IH378" s="122"/>
      <c r="IR378" s="122"/>
    </row>
    <row xmlns:x14ac="http://schemas.microsoft.com/office/spreadsheetml/2009/9/ac" r="379" s="3" customFormat="true" x14ac:dyDescent="0.25">
      <c r="A379" s="381"/>
      <c r="B379" s="122"/>
      <c r="L379" s="122"/>
      <c r="V379" s="122"/>
      <c r="AF379" s="122"/>
      <c r="AP379" s="122"/>
      <c r="AZ379" s="122"/>
      <c r="BJ379" s="122"/>
      <c r="BT379" s="122"/>
      <c r="BU379" s="122"/>
      <c r="CD379" s="122"/>
      <c r="CN379" s="122"/>
      <c r="CX379" s="122"/>
      <c r="DH379" s="122"/>
      <c r="DR379" s="122"/>
      <c r="EB379" s="122"/>
      <c r="EL379" s="122"/>
      <c r="EV379" s="122"/>
      <c r="FF379" s="122"/>
      <c r="FP379" s="122"/>
      <c r="FZ379" s="122"/>
      <c r="GJ379" s="122"/>
      <c r="GT379" s="122"/>
      <c r="HD379" s="122"/>
      <c r="HN379" s="122"/>
      <c r="HX379" s="122"/>
      <c r="IH379" s="122"/>
      <c r="IR379" s="122"/>
    </row>
    <row xmlns:x14ac="http://schemas.microsoft.com/office/spreadsheetml/2009/9/ac" r="380" s="3" customFormat="true" x14ac:dyDescent="0.25">
      <c r="A380" s="381"/>
      <c r="B380" s="122"/>
      <c r="L380" s="122"/>
      <c r="V380" s="122"/>
      <c r="AF380" s="122"/>
      <c r="AP380" s="122"/>
      <c r="AZ380" s="122"/>
      <c r="BJ380" s="122"/>
      <c r="BT380" s="122"/>
      <c r="BU380" s="122"/>
      <c r="CD380" s="122"/>
      <c r="CN380" s="122"/>
      <c r="CX380" s="122"/>
      <c r="DH380" s="122"/>
      <c r="DR380" s="122"/>
      <c r="EB380" s="122"/>
      <c r="EL380" s="122"/>
      <c r="EV380" s="122"/>
      <c r="FF380" s="122"/>
      <c r="FP380" s="122"/>
      <c r="FZ380" s="122"/>
      <c r="GJ380" s="122"/>
      <c r="GT380" s="122"/>
      <c r="HD380" s="122"/>
      <c r="HN380" s="122"/>
      <c r="HX380" s="122"/>
      <c r="IH380" s="122"/>
      <c r="IR380" s="122"/>
    </row>
    <row xmlns:x14ac="http://schemas.microsoft.com/office/spreadsheetml/2009/9/ac" r="381" s="3" customFormat="true" x14ac:dyDescent="0.25">
      <c r="A381" s="381"/>
      <c r="B381" s="122"/>
      <c r="L381" s="122"/>
      <c r="V381" s="122"/>
      <c r="AF381" s="122"/>
      <c r="AP381" s="122"/>
      <c r="AZ381" s="122"/>
      <c r="BJ381" s="122"/>
      <c r="BT381" s="122"/>
      <c r="BU381" s="122"/>
      <c r="CD381" s="122"/>
      <c r="CN381" s="122"/>
      <c r="CX381" s="122"/>
      <c r="DH381" s="122"/>
      <c r="DR381" s="122"/>
      <c r="EB381" s="122"/>
      <c r="EL381" s="122"/>
      <c r="EV381" s="122"/>
      <c r="FF381" s="122"/>
      <c r="FP381" s="122"/>
      <c r="FZ381" s="122"/>
      <c r="GJ381" s="122"/>
      <c r="GT381" s="122"/>
      <c r="HD381" s="122"/>
      <c r="HN381" s="122"/>
      <c r="HX381" s="122"/>
      <c r="IH381" s="122"/>
      <c r="IR381" s="122"/>
    </row>
    <row xmlns:x14ac="http://schemas.microsoft.com/office/spreadsheetml/2009/9/ac" r="382" s="3" customFormat="true" x14ac:dyDescent="0.25">
      <c r="A382" s="381"/>
      <c r="B382" s="122"/>
      <c r="L382" s="122"/>
      <c r="V382" s="122"/>
      <c r="AF382" s="122"/>
      <c r="AP382" s="122"/>
      <c r="AZ382" s="122"/>
      <c r="BJ382" s="122"/>
      <c r="BT382" s="122"/>
      <c r="BU382" s="122"/>
      <c r="CD382" s="122"/>
      <c r="CN382" s="122"/>
      <c r="CX382" s="122"/>
      <c r="DH382" s="122"/>
      <c r="DR382" s="122"/>
      <c r="EB382" s="122"/>
      <c r="EL382" s="122"/>
      <c r="EV382" s="122"/>
      <c r="FF382" s="122"/>
      <c r="FP382" s="122"/>
      <c r="FZ382" s="122"/>
      <c r="GJ382" s="122"/>
      <c r="GT382" s="122"/>
      <c r="HD382" s="122"/>
      <c r="HN382" s="122"/>
      <c r="HX382" s="122"/>
      <c r="IH382" s="122"/>
      <c r="IR382" s="122"/>
    </row>
    <row xmlns:x14ac="http://schemas.microsoft.com/office/spreadsheetml/2009/9/ac" r="383" s="3" customFormat="true" x14ac:dyDescent="0.25">
      <c r="A383" s="381"/>
      <c r="B383" s="122"/>
      <c r="L383" s="122"/>
      <c r="V383" s="122"/>
      <c r="AF383" s="122"/>
      <c r="AP383" s="122"/>
      <c r="AZ383" s="122"/>
      <c r="BJ383" s="122"/>
      <c r="BT383" s="122"/>
      <c r="BU383" s="122"/>
      <c r="CD383" s="122"/>
      <c r="CN383" s="122"/>
      <c r="CX383" s="122"/>
      <c r="DH383" s="122"/>
      <c r="DR383" s="122"/>
      <c r="EB383" s="122"/>
      <c r="EL383" s="122"/>
      <c r="EV383" s="122"/>
      <c r="FF383" s="122"/>
      <c r="FP383" s="122"/>
      <c r="FZ383" s="122"/>
      <c r="GJ383" s="122"/>
      <c r="GT383" s="122"/>
      <c r="HD383" s="122"/>
      <c r="HN383" s="122"/>
      <c r="HX383" s="122"/>
      <c r="IH383" s="122"/>
      <c r="IR383" s="122"/>
    </row>
    <row xmlns:x14ac="http://schemas.microsoft.com/office/spreadsheetml/2009/9/ac" r="384" s="3" customFormat="true" x14ac:dyDescent="0.25">
      <c r="A384" s="381"/>
      <c r="B384" s="122"/>
      <c r="L384" s="122"/>
      <c r="V384" s="122"/>
      <c r="AF384" s="122"/>
      <c r="AP384" s="122"/>
      <c r="AZ384" s="122"/>
      <c r="BJ384" s="122"/>
      <c r="BT384" s="122"/>
      <c r="BU384" s="122"/>
      <c r="CD384" s="122"/>
      <c r="CN384" s="122"/>
      <c r="CX384" s="122"/>
      <c r="DH384" s="122"/>
      <c r="DR384" s="122"/>
      <c r="EB384" s="122"/>
      <c r="EL384" s="122"/>
      <c r="EV384" s="122"/>
      <c r="FF384" s="122"/>
      <c r="FP384" s="122"/>
      <c r="FZ384" s="122"/>
      <c r="GJ384" s="122"/>
      <c r="GT384" s="122"/>
      <c r="HD384" s="122"/>
      <c r="HN384" s="122"/>
      <c r="HX384" s="122"/>
      <c r="IH384" s="122"/>
      <c r="IR384" s="122"/>
    </row>
    <row xmlns:x14ac="http://schemas.microsoft.com/office/spreadsheetml/2009/9/ac" r="385" s="3" customFormat="true" x14ac:dyDescent="0.25">
      <c r="A385" s="381"/>
      <c r="B385" s="122"/>
      <c r="L385" s="122"/>
      <c r="V385" s="122"/>
      <c r="AF385" s="122"/>
      <c r="AP385" s="122"/>
      <c r="AZ385" s="122"/>
      <c r="BJ385" s="122"/>
      <c r="BT385" s="122"/>
      <c r="BU385" s="122"/>
      <c r="CD385" s="122"/>
      <c r="CN385" s="122"/>
      <c r="CX385" s="122"/>
      <c r="DH385" s="122"/>
      <c r="DR385" s="122"/>
      <c r="EB385" s="122"/>
      <c r="EL385" s="122"/>
      <c r="EV385" s="122"/>
      <c r="FF385" s="122"/>
      <c r="FP385" s="122"/>
      <c r="FZ385" s="122"/>
      <c r="GJ385" s="122"/>
      <c r="GT385" s="122"/>
      <c r="HD385" s="122"/>
      <c r="HN385" s="122"/>
      <c r="HX385" s="122"/>
      <c r="IH385" s="122"/>
      <c r="IR385" s="122"/>
    </row>
    <row xmlns:x14ac="http://schemas.microsoft.com/office/spreadsheetml/2009/9/ac" r="386" s="3" customFormat="true" x14ac:dyDescent="0.25">
      <c r="A386" s="381"/>
      <c r="B386" s="122"/>
      <c r="L386" s="122"/>
      <c r="V386" s="122"/>
      <c r="AF386" s="122"/>
      <c r="AP386" s="122"/>
      <c r="AZ386" s="122"/>
      <c r="BJ386" s="122"/>
      <c r="BT386" s="122"/>
      <c r="BU386" s="122"/>
      <c r="CD386" s="122"/>
      <c r="CN386" s="122"/>
      <c r="CX386" s="122"/>
      <c r="DH386" s="122"/>
      <c r="DR386" s="122"/>
      <c r="EB386" s="122"/>
      <c r="EL386" s="122"/>
      <c r="EV386" s="122"/>
      <c r="FF386" s="122"/>
      <c r="FP386" s="122"/>
      <c r="FZ386" s="122"/>
      <c r="GJ386" s="122"/>
      <c r="GT386" s="122"/>
      <c r="HD386" s="122"/>
      <c r="HN386" s="122"/>
      <c r="HX386" s="122"/>
      <c r="IH386" s="122"/>
      <c r="IR386" s="122"/>
    </row>
    <row xmlns:x14ac="http://schemas.microsoft.com/office/spreadsheetml/2009/9/ac" r="387" s="3" customFormat="true" x14ac:dyDescent="0.25">
      <c r="A387" s="381"/>
      <c r="B387" s="122"/>
      <c r="L387" s="122"/>
      <c r="V387" s="122"/>
      <c r="AF387" s="122"/>
      <c r="AP387" s="122"/>
      <c r="AZ387" s="122"/>
      <c r="BJ387" s="122"/>
      <c r="BT387" s="122"/>
      <c r="BU387" s="122"/>
      <c r="CD387" s="122"/>
      <c r="CN387" s="122"/>
      <c r="CX387" s="122"/>
      <c r="DH387" s="122"/>
      <c r="DR387" s="122"/>
      <c r="EB387" s="122"/>
      <c r="EL387" s="122"/>
      <c r="EV387" s="122"/>
      <c r="FF387" s="122"/>
      <c r="FP387" s="122"/>
      <c r="FZ387" s="122"/>
      <c r="GJ387" s="122"/>
      <c r="GT387" s="122"/>
      <c r="HD387" s="122"/>
      <c r="HN387" s="122"/>
      <c r="HX387" s="122"/>
      <c r="IH387" s="122"/>
      <c r="IR387" s="122"/>
    </row>
    <row xmlns:x14ac="http://schemas.microsoft.com/office/spreadsheetml/2009/9/ac" r="388" s="3" customFormat="true" x14ac:dyDescent="0.25">
      <c r="A388" s="381"/>
      <c r="B388" s="122"/>
      <c r="L388" s="122"/>
      <c r="V388" s="122"/>
      <c r="AF388" s="122"/>
      <c r="AP388" s="122"/>
      <c r="AZ388" s="122"/>
      <c r="BJ388" s="122"/>
      <c r="BT388" s="122"/>
      <c r="BU388" s="122"/>
      <c r="CD388" s="122"/>
      <c r="CN388" s="122"/>
      <c r="CX388" s="122"/>
      <c r="DH388" s="122"/>
      <c r="DR388" s="122"/>
      <c r="EB388" s="122"/>
      <c r="EL388" s="122"/>
      <c r="EV388" s="122"/>
      <c r="FF388" s="122"/>
      <c r="FP388" s="122"/>
      <c r="FZ388" s="122"/>
      <c r="GJ388" s="122"/>
      <c r="GT388" s="122"/>
      <c r="HD388" s="122"/>
      <c r="HN388" s="122"/>
      <c r="HX388" s="122"/>
      <c r="IH388" s="122"/>
      <c r="IR388" s="122"/>
    </row>
    <row xmlns:x14ac="http://schemas.microsoft.com/office/spreadsheetml/2009/9/ac" r="389" s="3" customFormat="true" x14ac:dyDescent="0.25">
      <c r="A389" s="381"/>
      <c r="B389" s="122"/>
      <c r="L389" s="122"/>
      <c r="V389" s="122"/>
      <c r="AF389" s="122"/>
      <c r="AP389" s="122"/>
      <c r="AZ389" s="122"/>
      <c r="BJ389" s="122"/>
      <c r="BT389" s="122"/>
      <c r="BU389" s="122"/>
      <c r="CD389" s="122"/>
      <c r="CN389" s="122"/>
      <c r="CX389" s="122"/>
      <c r="DH389" s="122"/>
      <c r="DR389" s="122"/>
      <c r="EB389" s="122"/>
      <c r="EL389" s="122"/>
      <c r="EV389" s="122"/>
      <c r="FF389" s="122"/>
      <c r="FP389" s="122"/>
      <c r="FZ389" s="122"/>
      <c r="GJ389" s="122"/>
      <c r="GT389" s="122"/>
      <c r="HD389" s="122"/>
      <c r="HN389" s="122"/>
      <c r="HX389" s="122"/>
      <c r="IH389" s="122"/>
      <c r="IR389" s="122"/>
    </row>
    <row xmlns:x14ac="http://schemas.microsoft.com/office/spreadsheetml/2009/9/ac" r="390" s="3" customFormat="true" x14ac:dyDescent="0.25">
      <c r="A390" s="381"/>
      <c r="B390" s="122"/>
      <c r="L390" s="122"/>
      <c r="V390" s="122"/>
      <c r="AF390" s="122"/>
      <c r="AP390" s="122"/>
      <c r="AZ390" s="122"/>
      <c r="BJ390" s="122"/>
      <c r="BT390" s="122"/>
      <c r="BU390" s="122"/>
      <c r="CD390" s="122"/>
      <c r="CN390" s="122"/>
      <c r="CX390" s="122"/>
      <c r="DH390" s="122"/>
      <c r="DR390" s="122"/>
      <c r="EB390" s="122"/>
      <c r="EL390" s="122"/>
      <c r="EV390" s="122"/>
      <c r="FF390" s="122"/>
      <c r="FP390" s="122"/>
      <c r="FZ390" s="122"/>
      <c r="GJ390" s="122"/>
      <c r="GT390" s="122"/>
      <c r="HD390" s="122"/>
      <c r="HN390" s="122"/>
      <c r="HX390" s="122"/>
      <c r="IH390" s="122"/>
      <c r="IR390" s="122"/>
    </row>
    <row xmlns:x14ac="http://schemas.microsoft.com/office/spreadsheetml/2009/9/ac" r="391" s="3" customFormat="true" x14ac:dyDescent="0.25">
      <c r="A391" s="381"/>
      <c r="B391" s="122"/>
      <c r="L391" s="122"/>
      <c r="V391" s="122"/>
      <c r="AF391" s="122"/>
      <c r="AP391" s="122"/>
      <c r="AZ391" s="122"/>
      <c r="BJ391" s="122"/>
      <c r="BT391" s="122"/>
      <c r="BU391" s="122"/>
      <c r="CD391" s="122"/>
      <c r="CN391" s="122"/>
      <c r="CX391" s="122"/>
      <c r="DH391" s="122"/>
      <c r="DR391" s="122"/>
      <c r="EB391" s="122"/>
      <c r="EL391" s="122"/>
      <c r="EV391" s="122"/>
      <c r="FF391" s="122"/>
      <c r="FP391" s="122"/>
      <c r="FZ391" s="122"/>
      <c r="GJ391" s="122"/>
      <c r="GT391" s="122"/>
      <c r="HD391" s="122"/>
      <c r="HN391" s="122"/>
      <c r="HX391" s="122"/>
      <c r="IH391" s="122"/>
      <c r="IR391" s="122"/>
    </row>
    <row xmlns:x14ac="http://schemas.microsoft.com/office/spreadsheetml/2009/9/ac" r="392" s="3" customFormat="true" x14ac:dyDescent="0.25">
      <c r="A392" s="381"/>
      <c r="B392" s="122"/>
      <c r="L392" s="122"/>
      <c r="V392" s="122"/>
      <c r="AF392" s="122"/>
      <c r="AP392" s="122"/>
      <c r="AZ392" s="122"/>
      <c r="BJ392" s="122"/>
      <c r="BT392" s="122"/>
      <c r="BU392" s="122"/>
      <c r="CD392" s="122"/>
      <c r="CN392" s="122"/>
      <c r="CX392" s="122"/>
      <c r="DH392" s="122"/>
      <c r="DR392" s="122"/>
      <c r="EB392" s="122"/>
      <c r="EL392" s="122"/>
      <c r="EV392" s="122"/>
      <c r="FF392" s="122"/>
      <c r="FP392" s="122"/>
      <c r="FZ392" s="122"/>
      <c r="GJ392" s="122"/>
      <c r="GT392" s="122"/>
      <c r="HD392" s="122"/>
      <c r="HN392" s="122"/>
      <c r="HX392" s="122"/>
      <c r="IH392" s="122"/>
      <c r="IR392" s="122"/>
    </row>
    <row xmlns:x14ac="http://schemas.microsoft.com/office/spreadsheetml/2009/9/ac" r="393" s="3" customFormat="true" x14ac:dyDescent="0.25">
      <c r="A393" s="381"/>
      <c r="B393" s="122"/>
      <c r="L393" s="122"/>
      <c r="V393" s="122"/>
      <c r="AF393" s="122"/>
      <c r="AP393" s="122"/>
      <c r="AZ393" s="122"/>
      <c r="BJ393" s="122"/>
      <c r="BT393" s="122"/>
      <c r="BU393" s="122"/>
      <c r="CD393" s="122"/>
      <c r="CN393" s="122"/>
      <c r="CX393" s="122"/>
      <c r="DH393" s="122"/>
      <c r="DR393" s="122"/>
      <c r="EB393" s="122"/>
      <c r="EL393" s="122"/>
      <c r="EV393" s="122"/>
      <c r="FF393" s="122"/>
      <c r="FP393" s="122"/>
      <c r="FZ393" s="122"/>
      <c r="GJ393" s="122"/>
      <c r="GT393" s="122"/>
      <c r="HD393" s="122"/>
      <c r="HN393" s="122"/>
      <c r="HX393" s="122"/>
      <c r="IH393" s="122"/>
      <c r="IR393" s="122"/>
    </row>
    <row xmlns:x14ac="http://schemas.microsoft.com/office/spreadsheetml/2009/9/ac" r="394" s="3" customFormat="true" x14ac:dyDescent="0.25">
      <c r="A394" s="381"/>
      <c r="B394" s="122"/>
      <c r="L394" s="122"/>
      <c r="V394" s="122"/>
      <c r="AF394" s="122"/>
      <c r="AP394" s="122"/>
      <c r="AZ394" s="122"/>
      <c r="BJ394" s="122"/>
      <c r="BT394" s="122"/>
      <c r="BU394" s="122"/>
      <c r="CD394" s="122"/>
      <c r="CN394" s="122"/>
      <c r="CX394" s="122"/>
      <c r="DH394" s="122"/>
      <c r="DR394" s="122"/>
      <c r="EB394" s="122"/>
      <c r="EL394" s="122"/>
      <c r="EV394" s="122"/>
      <c r="FF394" s="122"/>
      <c r="FP394" s="122"/>
      <c r="FZ394" s="122"/>
      <c r="GJ394" s="122"/>
      <c r="GT394" s="122"/>
      <c r="HD394" s="122"/>
      <c r="HN394" s="122"/>
      <c r="HX394" s="122"/>
      <c r="IH394" s="122"/>
      <c r="IR394" s="122"/>
    </row>
    <row xmlns:x14ac="http://schemas.microsoft.com/office/spreadsheetml/2009/9/ac" r="395" s="3" customFormat="true" x14ac:dyDescent="0.25">
      <c r="A395" s="381"/>
      <c r="B395" s="122"/>
      <c r="L395" s="122"/>
      <c r="V395" s="122"/>
      <c r="AF395" s="122"/>
      <c r="AP395" s="122"/>
      <c r="AZ395" s="122"/>
      <c r="BJ395" s="122"/>
      <c r="BT395" s="122"/>
      <c r="BU395" s="122"/>
      <c r="CD395" s="122"/>
      <c r="CN395" s="122"/>
      <c r="CX395" s="122"/>
      <c r="DH395" s="122"/>
      <c r="DR395" s="122"/>
      <c r="EB395" s="122"/>
      <c r="EL395" s="122"/>
      <c r="EV395" s="122"/>
      <c r="FF395" s="122"/>
      <c r="FP395" s="122"/>
      <c r="FZ395" s="122"/>
      <c r="GJ395" s="122"/>
      <c r="GT395" s="122"/>
      <c r="HD395" s="122"/>
      <c r="HN395" s="122"/>
      <c r="HX395" s="122"/>
      <c r="IH395" s="122"/>
      <c r="IR395" s="122"/>
    </row>
    <row xmlns:x14ac="http://schemas.microsoft.com/office/spreadsheetml/2009/9/ac" r="396" s="3" customFormat="true" x14ac:dyDescent="0.25">
      <c r="A396" s="381"/>
      <c r="B396" s="122"/>
      <c r="L396" s="122"/>
      <c r="V396" s="122"/>
      <c r="AF396" s="122"/>
      <c r="AP396" s="122"/>
      <c r="AZ396" s="122"/>
      <c r="BJ396" s="122"/>
      <c r="BT396" s="122"/>
      <c r="BU396" s="122"/>
      <c r="CD396" s="122"/>
      <c r="CN396" s="122"/>
      <c r="CX396" s="122"/>
      <c r="DH396" s="122"/>
      <c r="DR396" s="122"/>
      <c r="EB396" s="122"/>
      <c r="EL396" s="122"/>
      <c r="EV396" s="122"/>
      <c r="FF396" s="122"/>
      <c r="FP396" s="122"/>
      <c r="FZ396" s="122"/>
      <c r="GJ396" s="122"/>
      <c r="GT396" s="122"/>
      <c r="HD396" s="122"/>
      <c r="HN396" s="122"/>
      <c r="HX396" s="122"/>
      <c r="IH396" s="122"/>
      <c r="IR396" s="122"/>
    </row>
    <row xmlns:x14ac="http://schemas.microsoft.com/office/spreadsheetml/2009/9/ac" r="397" s="3" customFormat="true" x14ac:dyDescent="0.25">
      <c r="A397" s="381"/>
      <c r="B397" s="122"/>
      <c r="L397" s="122"/>
      <c r="V397" s="122"/>
      <c r="AF397" s="122"/>
      <c r="AP397" s="122"/>
      <c r="AZ397" s="122"/>
      <c r="BJ397" s="122"/>
      <c r="BT397" s="122"/>
      <c r="BU397" s="122"/>
      <c r="CD397" s="122"/>
      <c r="CN397" s="122"/>
      <c r="CX397" s="122"/>
      <c r="DH397" s="122"/>
      <c r="DR397" s="122"/>
      <c r="EB397" s="122"/>
      <c r="EL397" s="122"/>
      <c r="EV397" s="122"/>
      <c r="FF397" s="122"/>
      <c r="FP397" s="122"/>
      <c r="FZ397" s="122"/>
      <c r="GJ397" s="122"/>
      <c r="GT397" s="122"/>
      <c r="HD397" s="122"/>
      <c r="HN397" s="122"/>
      <c r="HX397" s="122"/>
      <c r="IH397" s="122"/>
      <c r="IR397" s="122"/>
    </row>
    <row xmlns:x14ac="http://schemas.microsoft.com/office/spreadsheetml/2009/9/ac" r="398" s="3" customFormat="true" x14ac:dyDescent="0.25">
      <c r="A398" s="381"/>
      <c r="B398" s="122"/>
      <c r="L398" s="122"/>
      <c r="V398" s="122"/>
      <c r="AF398" s="122"/>
      <c r="AP398" s="122"/>
      <c r="AZ398" s="122"/>
      <c r="BJ398" s="122"/>
      <c r="BT398" s="122"/>
      <c r="BU398" s="122"/>
      <c r="CD398" s="122"/>
      <c r="CN398" s="122"/>
      <c r="CX398" s="122"/>
      <c r="DH398" s="122"/>
      <c r="DR398" s="122"/>
      <c r="EB398" s="122"/>
      <c r="EL398" s="122"/>
      <c r="EV398" s="122"/>
      <c r="FF398" s="122"/>
      <c r="FP398" s="122"/>
      <c r="FZ398" s="122"/>
      <c r="GJ398" s="122"/>
      <c r="GT398" s="122"/>
      <c r="HD398" s="122"/>
      <c r="HN398" s="122"/>
      <c r="HX398" s="122"/>
      <c r="IH398" s="122"/>
      <c r="IR398" s="122"/>
    </row>
    <row xmlns:x14ac="http://schemas.microsoft.com/office/spreadsheetml/2009/9/ac" r="399" s="3" customFormat="true" x14ac:dyDescent="0.25">
      <c r="A399" s="381"/>
      <c r="B399" s="122"/>
      <c r="L399" s="122"/>
      <c r="V399" s="122"/>
      <c r="AF399" s="122"/>
      <c r="AP399" s="122"/>
      <c r="AZ399" s="122"/>
      <c r="BJ399" s="122"/>
      <c r="BT399" s="122"/>
      <c r="BU399" s="122"/>
      <c r="CD399" s="122"/>
      <c r="CN399" s="122"/>
      <c r="CX399" s="122"/>
      <c r="DH399" s="122"/>
      <c r="DR399" s="122"/>
      <c r="EB399" s="122"/>
      <c r="EL399" s="122"/>
      <c r="EV399" s="122"/>
      <c r="FF399" s="122"/>
      <c r="FP399" s="122"/>
      <c r="FZ399" s="122"/>
      <c r="GJ399" s="122"/>
      <c r="GT399" s="122"/>
      <c r="HD399" s="122"/>
      <c r="HN399" s="122"/>
      <c r="HX399" s="122"/>
      <c r="IH399" s="122"/>
      <c r="IR399" s="122"/>
    </row>
    <row xmlns:x14ac="http://schemas.microsoft.com/office/spreadsheetml/2009/9/ac" r="400" s="3" customFormat="true" x14ac:dyDescent="0.25">
      <c r="A400" s="381"/>
      <c r="B400" s="122"/>
      <c r="L400" s="122"/>
      <c r="V400" s="122"/>
      <c r="AF400" s="122"/>
      <c r="AP400" s="122"/>
      <c r="AZ400" s="122"/>
      <c r="BJ400" s="122"/>
      <c r="BT400" s="122"/>
      <c r="BU400" s="122"/>
      <c r="CD400" s="122"/>
      <c r="CN400" s="122"/>
      <c r="CX400" s="122"/>
      <c r="DH400" s="122"/>
      <c r="DR400" s="122"/>
      <c r="EB400" s="122"/>
      <c r="EL400" s="122"/>
      <c r="EV400" s="122"/>
      <c r="FF400" s="122"/>
      <c r="FP400" s="122"/>
      <c r="FZ400" s="122"/>
      <c r="GJ400" s="122"/>
      <c r="GT400" s="122"/>
      <c r="HD400" s="122"/>
      <c r="HN400" s="122"/>
      <c r="HX400" s="122"/>
      <c r="IH400" s="122"/>
      <c r="IR400" s="122"/>
    </row>
    <row xmlns:x14ac="http://schemas.microsoft.com/office/spreadsheetml/2009/9/ac" r="401" s="3" customFormat="true" x14ac:dyDescent="0.25">
      <c r="A401" s="381"/>
      <c r="B401" s="122"/>
      <c r="L401" s="122"/>
      <c r="V401" s="122"/>
      <c r="AF401" s="122"/>
      <c r="AP401" s="122"/>
      <c r="AZ401" s="122"/>
      <c r="BJ401" s="122"/>
      <c r="BT401" s="122"/>
      <c r="BU401" s="122"/>
      <c r="CD401" s="122"/>
      <c r="CN401" s="122"/>
      <c r="CX401" s="122"/>
      <c r="DH401" s="122"/>
      <c r="DR401" s="122"/>
      <c r="EB401" s="122"/>
      <c r="EL401" s="122"/>
      <c r="EV401" s="122"/>
      <c r="FF401" s="122"/>
      <c r="FP401" s="122"/>
      <c r="FZ401" s="122"/>
      <c r="GJ401" s="122"/>
      <c r="GT401" s="122"/>
      <c r="HD401" s="122"/>
      <c r="HN401" s="122"/>
      <c r="HX401" s="122"/>
      <c r="IH401" s="122"/>
      <c r="IR401" s="122"/>
    </row>
    <row xmlns:x14ac="http://schemas.microsoft.com/office/spreadsheetml/2009/9/ac" r="402" s="3" customFormat="true" x14ac:dyDescent="0.25">
      <c r="A402" s="381"/>
      <c r="B402" s="122"/>
      <c r="L402" s="122"/>
      <c r="V402" s="122"/>
      <c r="AF402" s="122"/>
      <c r="AP402" s="122"/>
      <c r="AZ402" s="122"/>
      <c r="BJ402" s="122"/>
      <c r="BT402" s="122"/>
      <c r="BU402" s="122"/>
      <c r="CD402" s="122"/>
      <c r="CN402" s="122"/>
      <c r="CX402" s="122"/>
      <c r="DH402" s="122"/>
      <c r="DR402" s="122"/>
      <c r="EB402" s="122"/>
      <c r="EL402" s="122"/>
      <c r="EV402" s="122"/>
      <c r="FF402" s="122"/>
      <c r="FP402" s="122"/>
      <c r="FZ402" s="122"/>
      <c r="GJ402" s="122"/>
      <c r="GT402" s="122"/>
      <c r="HD402" s="122"/>
      <c r="HN402" s="122"/>
      <c r="HX402" s="122"/>
      <c r="IH402" s="122"/>
      <c r="IR402" s="122"/>
    </row>
    <row xmlns:x14ac="http://schemas.microsoft.com/office/spreadsheetml/2009/9/ac" r="403" s="3" customFormat="true" x14ac:dyDescent="0.25">
      <c r="A403" s="381"/>
      <c r="B403" s="122"/>
      <c r="L403" s="122"/>
      <c r="V403" s="122"/>
      <c r="AF403" s="122"/>
      <c r="AP403" s="122"/>
      <c r="AZ403" s="122"/>
      <c r="BJ403" s="122"/>
      <c r="BT403" s="122"/>
      <c r="BU403" s="122"/>
      <c r="CD403" s="122"/>
      <c r="CN403" s="122"/>
      <c r="CX403" s="122"/>
      <c r="DH403" s="122"/>
      <c r="DR403" s="122"/>
      <c r="EB403" s="122"/>
      <c r="EL403" s="122"/>
      <c r="EV403" s="122"/>
      <c r="FF403" s="122"/>
      <c r="FP403" s="122"/>
      <c r="FZ403" s="122"/>
      <c r="GJ403" s="122"/>
      <c r="GT403" s="122"/>
      <c r="HD403" s="122"/>
      <c r="HN403" s="122"/>
      <c r="HX403" s="122"/>
      <c r="IH403" s="122"/>
      <c r="IR403" s="122"/>
    </row>
    <row xmlns:x14ac="http://schemas.microsoft.com/office/spreadsheetml/2009/9/ac" r="404" s="3" customFormat="true" x14ac:dyDescent="0.25">
      <c r="A404" s="381"/>
      <c r="B404" s="122"/>
      <c r="L404" s="122"/>
      <c r="V404" s="122"/>
      <c r="AF404" s="122"/>
      <c r="AP404" s="122"/>
      <c r="AZ404" s="122"/>
      <c r="BJ404" s="122"/>
      <c r="BT404" s="122"/>
      <c r="BU404" s="122"/>
      <c r="CD404" s="122"/>
      <c r="CN404" s="122"/>
      <c r="CX404" s="122"/>
      <c r="DH404" s="122"/>
      <c r="DR404" s="122"/>
      <c r="EB404" s="122"/>
      <c r="EL404" s="122"/>
      <c r="EV404" s="122"/>
      <c r="FF404" s="122"/>
      <c r="FP404" s="122"/>
      <c r="FZ404" s="122"/>
      <c r="GJ404" s="122"/>
      <c r="GT404" s="122"/>
      <c r="HD404" s="122"/>
      <c r="HN404" s="122"/>
      <c r="HX404" s="122"/>
      <c r="IH404" s="122"/>
      <c r="IR404" s="122"/>
    </row>
    <row xmlns:x14ac="http://schemas.microsoft.com/office/spreadsheetml/2009/9/ac" r="405" s="3" customFormat="true" x14ac:dyDescent="0.25">
      <c r="A405" s="381"/>
      <c r="B405" s="122"/>
      <c r="L405" s="122"/>
      <c r="V405" s="122"/>
      <c r="AF405" s="122"/>
      <c r="AP405" s="122"/>
      <c r="AZ405" s="122"/>
      <c r="BJ405" s="122"/>
      <c r="BT405" s="122"/>
      <c r="BU405" s="122"/>
      <c r="CD405" s="122"/>
      <c r="CN405" s="122"/>
      <c r="CX405" s="122"/>
      <c r="DH405" s="122"/>
      <c r="DR405" s="122"/>
      <c r="EB405" s="122"/>
      <c r="EL405" s="122"/>
      <c r="EV405" s="122"/>
      <c r="FF405" s="122"/>
      <c r="FP405" s="122"/>
      <c r="FZ405" s="122"/>
      <c r="GJ405" s="122"/>
      <c r="GT405" s="122"/>
      <c r="HD405" s="122"/>
      <c r="HN405" s="122"/>
      <c r="HX405" s="122"/>
      <c r="IH405" s="122"/>
      <c r="IR405" s="122"/>
    </row>
    <row xmlns:x14ac="http://schemas.microsoft.com/office/spreadsheetml/2009/9/ac" r="406" s="3" customFormat="true" x14ac:dyDescent="0.25">
      <c r="A406" s="381"/>
      <c r="B406" s="122"/>
      <c r="L406" s="122"/>
      <c r="V406" s="122"/>
      <c r="AF406" s="122"/>
      <c r="AP406" s="122"/>
      <c r="AZ406" s="122"/>
      <c r="BJ406" s="122"/>
      <c r="BT406" s="122"/>
      <c r="BU406" s="122"/>
      <c r="CD406" s="122"/>
      <c r="CN406" s="122"/>
      <c r="CX406" s="122"/>
      <c r="DH406" s="122"/>
      <c r="DR406" s="122"/>
      <c r="EB406" s="122"/>
      <c r="EL406" s="122"/>
      <c r="EV406" s="122"/>
      <c r="FF406" s="122"/>
      <c r="FP406" s="122"/>
      <c r="FZ406" s="122"/>
      <c r="GJ406" s="122"/>
      <c r="GT406" s="122"/>
      <c r="HD406" s="122"/>
      <c r="HN406" s="122"/>
      <c r="HX406" s="122"/>
      <c r="IH406" s="122"/>
      <c r="IR406" s="122"/>
    </row>
    <row xmlns:x14ac="http://schemas.microsoft.com/office/spreadsheetml/2009/9/ac" r="407" s="3" customFormat="true" x14ac:dyDescent="0.25">
      <c r="A407" s="381"/>
      <c r="B407" s="122"/>
      <c r="L407" s="122"/>
      <c r="V407" s="122"/>
      <c r="AF407" s="122"/>
      <c r="AP407" s="122"/>
      <c r="AZ407" s="122"/>
      <c r="BJ407" s="122"/>
      <c r="BT407" s="122"/>
      <c r="BU407" s="122"/>
      <c r="CD407" s="122"/>
      <c r="CN407" s="122"/>
      <c r="CX407" s="122"/>
      <c r="DH407" s="122"/>
      <c r="DR407" s="122"/>
      <c r="EB407" s="122"/>
      <c r="EL407" s="122"/>
      <c r="EV407" s="122"/>
      <c r="FF407" s="122"/>
      <c r="FP407" s="122"/>
      <c r="FZ407" s="122"/>
      <c r="GJ407" s="122"/>
      <c r="GT407" s="122"/>
      <c r="HD407" s="122"/>
      <c r="HN407" s="122"/>
      <c r="HX407" s="122"/>
      <c r="IH407" s="122"/>
      <c r="IR407" s="122"/>
    </row>
    <row xmlns:x14ac="http://schemas.microsoft.com/office/spreadsheetml/2009/9/ac" r="408" s="3" customFormat="true" x14ac:dyDescent="0.25">
      <c r="A408" s="381"/>
      <c r="B408" s="122"/>
      <c r="L408" s="122"/>
      <c r="V408" s="122"/>
      <c r="AF408" s="122"/>
      <c r="AP408" s="122"/>
      <c r="AZ408" s="122"/>
      <c r="BJ408" s="122"/>
      <c r="BT408" s="122"/>
      <c r="BU408" s="122"/>
      <c r="CD408" s="122"/>
      <c r="CN408" s="122"/>
      <c r="CX408" s="122"/>
      <c r="DH408" s="122"/>
      <c r="DR408" s="122"/>
      <c r="EB408" s="122"/>
      <c r="EL408" s="122"/>
      <c r="EV408" s="122"/>
      <c r="FF408" s="122"/>
      <c r="FP408" s="122"/>
      <c r="FZ408" s="122"/>
      <c r="GJ408" s="122"/>
      <c r="GT408" s="122"/>
      <c r="HD408" s="122"/>
      <c r="HN408" s="122"/>
      <c r="HX408" s="122"/>
      <c r="IH408" s="122"/>
      <c r="IR408" s="122"/>
    </row>
    <row xmlns:x14ac="http://schemas.microsoft.com/office/spreadsheetml/2009/9/ac" r="409" s="3" customFormat="true" x14ac:dyDescent="0.25">
      <c r="A409" s="381"/>
      <c r="B409" s="122"/>
      <c r="L409" s="122"/>
      <c r="V409" s="122"/>
      <c r="AF409" s="122"/>
      <c r="AP409" s="122"/>
      <c r="AZ409" s="122"/>
      <c r="BJ409" s="122"/>
      <c r="BT409" s="122"/>
      <c r="BU409" s="122"/>
      <c r="CD409" s="122"/>
      <c r="CN409" s="122"/>
      <c r="CX409" s="122"/>
      <c r="DH409" s="122"/>
      <c r="DR409" s="122"/>
      <c r="EB409" s="122"/>
      <c r="EL409" s="122"/>
      <c r="EV409" s="122"/>
      <c r="FF409" s="122"/>
      <c r="FP409" s="122"/>
      <c r="FZ409" s="122"/>
      <c r="GJ409" s="122"/>
      <c r="GT409" s="122"/>
      <c r="HD409" s="122"/>
      <c r="HN409" s="122"/>
      <c r="HX409" s="122"/>
      <c r="IH409" s="122"/>
      <c r="IR409" s="122"/>
    </row>
    <row xmlns:x14ac="http://schemas.microsoft.com/office/spreadsheetml/2009/9/ac" r="410" s="3" customFormat="true" x14ac:dyDescent="0.25">
      <c r="A410" s="381"/>
      <c r="B410" s="122"/>
      <c r="L410" s="122"/>
      <c r="V410" s="122"/>
      <c r="AF410" s="122"/>
      <c r="AP410" s="122"/>
      <c r="AZ410" s="122"/>
      <c r="BJ410" s="122"/>
      <c r="BT410" s="122"/>
      <c r="BU410" s="122"/>
      <c r="CD410" s="122"/>
      <c r="CN410" s="122"/>
      <c r="CX410" s="122"/>
      <c r="DH410" s="122"/>
      <c r="DR410" s="122"/>
      <c r="EB410" s="122"/>
      <c r="EL410" s="122"/>
      <c r="EV410" s="122"/>
      <c r="FF410" s="122"/>
      <c r="FP410" s="122"/>
      <c r="FZ410" s="122"/>
      <c r="GJ410" s="122"/>
      <c r="GT410" s="122"/>
      <c r="HD410" s="122"/>
      <c r="HN410" s="122"/>
      <c r="HX410" s="122"/>
      <c r="IH410" s="122"/>
      <c r="IR410" s="122"/>
    </row>
    <row xmlns:x14ac="http://schemas.microsoft.com/office/spreadsheetml/2009/9/ac" r="411" s="3" customFormat="true" x14ac:dyDescent="0.25">
      <c r="A411" s="381"/>
      <c r="B411" s="122"/>
      <c r="L411" s="122"/>
      <c r="V411" s="122"/>
      <c r="AF411" s="122"/>
      <c r="AP411" s="122"/>
      <c r="AZ411" s="122"/>
      <c r="BJ411" s="122"/>
      <c r="BT411" s="122"/>
      <c r="BU411" s="122"/>
      <c r="CD411" s="122"/>
      <c r="CN411" s="122"/>
      <c r="CX411" s="122"/>
      <c r="DH411" s="122"/>
      <c r="DR411" s="122"/>
      <c r="EB411" s="122"/>
      <c r="EL411" s="122"/>
      <c r="EV411" s="122"/>
      <c r="FF411" s="122"/>
      <c r="FP411" s="122"/>
      <c r="FZ411" s="122"/>
      <c r="GJ411" s="122"/>
      <c r="GT411" s="122"/>
      <c r="HD411" s="122"/>
      <c r="HN411" s="122"/>
      <c r="HX411" s="122"/>
      <c r="IH411" s="122"/>
      <c r="IR411" s="122"/>
    </row>
    <row xmlns:x14ac="http://schemas.microsoft.com/office/spreadsheetml/2009/9/ac" r="412" s="3" customFormat="true" x14ac:dyDescent="0.25">
      <c r="A412" s="381"/>
      <c r="B412" s="122"/>
      <c r="L412" s="122"/>
      <c r="V412" s="122"/>
      <c r="AF412" s="122"/>
      <c r="AP412" s="122"/>
      <c r="AZ412" s="122"/>
      <c r="BJ412" s="122"/>
      <c r="BT412" s="122"/>
      <c r="BU412" s="122"/>
      <c r="CD412" s="122"/>
      <c r="CN412" s="122"/>
      <c r="CX412" s="122"/>
      <c r="DH412" s="122"/>
      <c r="DR412" s="122"/>
      <c r="EB412" s="122"/>
      <c r="EL412" s="122"/>
      <c r="EV412" s="122"/>
      <c r="FF412" s="122"/>
      <c r="FP412" s="122"/>
      <c r="FZ412" s="122"/>
      <c r="GJ412" s="122"/>
      <c r="GT412" s="122"/>
      <c r="HD412" s="122"/>
      <c r="HN412" s="122"/>
      <c r="HX412" s="122"/>
      <c r="IH412" s="122"/>
      <c r="IR412" s="122"/>
    </row>
    <row xmlns:x14ac="http://schemas.microsoft.com/office/spreadsheetml/2009/9/ac" r="413" s="3" customFormat="true" x14ac:dyDescent="0.25">
      <c r="A413" s="381"/>
      <c r="B413" s="122"/>
      <c r="L413" s="122"/>
      <c r="V413" s="122"/>
      <c r="AF413" s="122"/>
      <c r="AP413" s="122"/>
      <c r="AZ413" s="122"/>
      <c r="BJ413" s="122"/>
      <c r="BT413" s="122"/>
      <c r="BU413" s="122"/>
      <c r="CD413" s="122"/>
      <c r="CN413" s="122"/>
      <c r="CX413" s="122"/>
      <c r="DH413" s="122"/>
      <c r="DR413" s="122"/>
      <c r="EB413" s="122"/>
      <c r="EL413" s="122"/>
      <c r="EV413" s="122"/>
      <c r="FF413" s="122"/>
      <c r="FP413" s="122"/>
      <c r="FZ413" s="122"/>
      <c r="GJ413" s="122"/>
      <c r="GT413" s="122"/>
      <c r="HD413" s="122"/>
      <c r="HN413" s="122"/>
      <c r="HX413" s="122"/>
      <c r="IH413" s="122"/>
      <c r="IR413" s="122"/>
    </row>
    <row xmlns:x14ac="http://schemas.microsoft.com/office/spreadsheetml/2009/9/ac" r="414" s="3" customFormat="true" x14ac:dyDescent="0.25">
      <c r="A414" s="381"/>
      <c r="B414" s="122"/>
      <c r="L414" s="122"/>
      <c r="V414" s="122"/>
      <c r="AF414" s="122"/>
      <c r="AP414" s="122"/>
      <c r="AZ414" s="122"/>
      <c r="BJ414" s="122"/>
      <c r="BT414" s="122"/>
      <c r="BU414" s="122"/>
      <c r="CD414" s="122"/>
      <c r="CN414" s="122"/>
      <c r="CX414" s="122"/>
      <c r="DH414" s="122"/>
      <c r="DR414" s="122"/>
      <c r="EB414" s="122"/>
      <c r="EL414" s="122"/>
      <c r="EV414" s="122"/>
      <c r="FF414" s="122"/>
      <c r="FP414" s="122"/>
      <c r="FZ414" s="122"/>
      <c r="GJ414" s="122"/>
      <c r="GT414" s="122"/>
      <c r="HD414" s="122"/>
      <c r="HN414" s="122"/>
      <c r="HX414" s="122"/>
      <c r="IH414" s="122"/>
      <c r="IR414" s="122"/>
    </row>
    <row xmlns:x14ac="http://schemas.microsoft.com/office/spreadsheetml/2009/9/ac" r="415" s="3" customFormat="true" x14ac:dyDescent="0.25">
      <c r="A415" s="381"/>
      <c r="B415" s="122"/>
      <c r="L415" s="122"/>
      <c r="V415" s="122"/>
      <c r="AF415" s="122"/>
      <c r="AP415" s="122"/>
      <c r="AZ415" s="122"/>
      <c r="BJ415" s="122"/>
      <c r="BT415" s="122"/>
      <c r="BU415" s="122"/>
      <c r="CD415" s="122"/>
      <c r="CN415" s="122"/>
      <c r="CX415" s="122"/>
      <c r="DH415" s="122"/>
      <c r="DR415" s="122"/>
      <c r="EB415" s="122"/>
      <c r="EL415" s="122"/>
      <c r="EV415" s="122"/>
      <c r="FF415" s="122"/>
      <c r="FP415" s="122"/>
      <c r="FZ415" s="122"/>
      <c r="GJ415" s="122"/>
      <c r="GT415" s="122"/>
      <c r="HD415" s="122"/>
      <c r="HN415" s="122"/>
      <c r="HX415" s="122"/>
      <c r="IH415" s="122"/>
      <c r="IR415" s="122"/>
    </row>
    <row xmlns:x14ac="http://schemas.microsoft.com/office/spreadsheetml/2009/9/ac" r="416" s="3" customFormat="true" x14ac:dyDescent="0.25">
      <c r="A416" s="381"/>
      <c r="B416" s="122"/>
      <c r="L416" s="122"/>
      <c r="V416" s="122"/>
      <c r="AF416" s="122"/>
      <c r="AP416" s="122"/>
      <c r="AZ416" s="122"/>
      <c r="BJ416" s="122"/>
      <c r="BT416" s="122"/>
      <c r="BU416" s="122"/>
      <c r="CD416" s="122"/>
      <c r="CN416" s="122"/>
      <c r="CX416" s="122"/>
      <c r="DH416" s="122"/>
      <c r="DR416" s="122"/>
      <c r="EB416" s="122"/>
      <c r="EL416" s="122"/>
      <c r="EV416" s="122"/>
      <c r="FF416" s="122"/>
      <c r="FP416" s="122"/>
      <c r="FZ416" s="122"/>
      <c r="GJ416" s="122"/>
      <c r="GT416" s="122"/>
      <c r="HD416" s="122"/>
      <c r="HN416" s="122"/>
      <c r="HX416" s="122"/>
      <c r="IH416" s="122"/>
      <c r="IR416" s="122"/>
    </row>
    <row xmlns:x14ac="http://schemas.microsoft.com/office/spreadsheetml/2009/9/ac" r="417" s="3" customFormat="true" x14ac:dyDescent="0.25">
      <c r="A417" s="381"/>
      <c r="B417" s="122"/>
      <c r="L417" s="122"/>
      <c r="V417" s="122"/>
      <c r="AF417" s="122"/>
      <c r="AP417" s="122"/>
      <c r="AZ417" s="122"/>
      <c r="BJ417" s="122"/>
      <c r="BT417" s="122"/>
      <c r="BU417" s="122"/>
      <c r="CD417" s="122"/>
      <c r="CN417" s="122"/>
      <c r="CX417" s="122"/>
      <c r="DH417" s="122"/>
      <c r="DR417" s="122"/>
      <c r="EB417" s="122"/>
      <c r="EL417" s="122"/>
      <c r="EV417" s="122"/>
      <c r="FF417" s="122"/>
      <c r="FP417" s="122"/>
      <c r="FZ417" s="122"/>
      <c r="GJ417" s="122"/>
      <c r="GT417" s="122"/>
      <c r="HD417" s="122"/>
      <c r="HN417" s="122"/>
      <c r="HX417" s="122"/>
      <c r="IH417" s="122"/>
      <c r="IR417" s="122"/>
    </row>
    <row xmlns:x14ac="http://schemas.microsoft.com/office/spreadsheetml/2009/9/ac" r="418" s="3" customFormat="true" x14ac:dyDescent="0.25">
      <c r="A418" s="381"/>
      <c r="B418" s="122"/>
      <c r="L418" s="122"/>
      <c r="V418" s="122"/>
      <c r="AF418" s="122"/>
      <c r="AP418" s="122"/>
      <c r="AZ418" s="122"/>
      <c r="BJ418" s="122"/>
      <c r="BT418" s="122"/>
      <c r="BU418" s="122"/>
      <c r="CD418" s="122"/>
      <c r="CN418" s="122"/>
      <c r="CX418" s="122"/>
      <c r="DH418" s="122"/>
      <c r="DR418" s="122"/>
      <c r="EB418" s="122"/>
      <c r="EL418" s="122"/>
      <c r="EV418" s="122"/>
      <c r="FF418" s="122"/>
      <c r="FP418" s="122"/>
      <c r="FZ418" s="122"/>
      <c r="GJ418" s="122"/>
      <c r="GT418" s="122"/>
      <c r="HD418" s="122"/>
      <c r="HN418" s="122"/>
      <c r="HX418" s="122"/>
      <c r="IH418" s="122"/>
      <c r="IR418" s="122"/>
    </row>
    <row xmlns:x14ac="http://schemas.microsoft.com/office/spreadsheetml/2009/9/ac" r="419" s="3" customFormat="true" x14ac:dyDescent="0.25">
      <c r="A419" s="381"/>
      <c r="B419" s="122"/>
      <c r="L419" s="122"/>
      <c r="V419" s="122"/>
      <c r="AF419" s="122"/>
      <c r="AP419" s="122"/>
      <c r="AZ419" s="122"/>
      <c r="BJ419" s="122"/>
      <c r="BT419" s="122"/>
      <c r="BU419" s="122"/>
      <c r="CD419" s="122"/>
      <c r="CN419" s="122"/>
      <c r="CX419" s="122"/>
      <c r="DH419" s="122"/>
      <c r="DR419" s="122"/>
      <c r="EB419" s="122"/>
      <c r="EL419" s="122"/>
      <c r="EV419" s="122"/>
      <c r="FF419" s="122"/>
      <c r="FP419" s="122"/>
      <c r="FZ419" s="122"/>
      <c r="GJ419" s="122"/>
      <c r="GT419" s="122"/>
      <c r="HD419" s="122"/>
      <c r="HN419" s="122"/>
      <c r="HX419" s="122"/>
      <c r="IH419" s="122"/>
      <c r="IR419" s="122"/>
    </row>
    <row xmlns:x14ac="http://schemas.microsoft.com/office/spreadsheetml/2009/9/ac" r="420" s="3" customFormat="true" x14ac:dyDescent="0.25">
      <c r="A420" s="381"/>
      <c r="B420" s="122"/>
      <c r="L420" s="122"/>
      <c r="V420" s="122"/>
      <c r="AF420" s="122"/>
      <c r="AP420" s="122"/>
      <c r="AZ420" s="122"/>
      <c r="BJ420" s="122"/>
      <c r="BT420" s="122"/>
      <c r="BU420" s="122"/>
      <c r="CD420" s="122"/>
      <c r="CN420" s="122"/>
      <c r="CX420" s="122"/>
      <c r="DH420" s="122"/>
      <c r="DR420" s="122"/>
      <c r="EB420" s="122"/>
      <c r="EL420" s="122"/>
      <c r="EV420" s="122"/>
      <c r="FF420" s="122"/>
      <c r="FP420" s="122"/>
      <c r="FZ420" s="122"/>
      <c r="GJ420" s="122"/>
      <c r="GT420" s="122"/>
      <c r="HD420" s="122"/>
      <c r="HN420" s="122"/>
      <c r="HX420" s="122"/>
      <c r="IH420" s="122"/>
      <c r="IR420" s="122"/>
    </row>
    <row xmlns:x14ac="http://schemas.microsoft.com/office/spreadsheetml/2009/9/ac" r="421" s="3" customFormat="true" x14ac:dyDescent="0.25">
      <c r="A421" s="381"/>
      <c r="B421" s="122"/>
      <c r="L421" s="122"/>
      <c r="V421" s="122"/>
      <c r="AF421" s="122"/>
      <c r="AP421" s="122"/>
      <c r="AZ421" s="122"/>
      <c r="BJ421" s="122"/>
      <c r="BT421" s="122"/>
      <c r="BU421" s="122"/>
      <c r="CD421" s="122"/>
      <c r="CN421" s="122"/>
      <c r="CX421" s="122"/>
      <c r="DH421" s="122"/>
      <c r="DR421" s="122"/>
      <c r="EB421" s="122"/>
      <c r="EL421" s="122"/>
      <c r="EV421" s="122"/>
      <c r="FF421" s="122"/>
      <c r="FP421" s="122"/>
      <c r="FZ421" s="122"/>
      <c r="GJ421" s="122"/>
      <c r="GT421" s="122"/>
      <c r="HD421" s="122"/>
      <c r="HN421" s="122"/>
      <c r="HX421" s="122"/>
      <c r="IH421" s="122"/>
      <c r="IR421" s="122"/>
    </row>
    <row xmlns:x14ac="http://schemas.microsoft.com/office/spreadsheetml/2009/9/ac" r="422" s="3" customFormat="true" x14ac:dyDescent="0.25">
      <c r="A422" s="381"/>
      <c r="B422" s="122"/>
      <c r="L422" s="122"/>
      <c r="V422" s="122"/>
      <c r="AF422" s="122"/>
      <c r="AP422" s="122"/>
      <c r="AZ422" s="122"/>
      <c r="BJ422" s="122"/>
      <c r="BT422" s="122"/>
      <c r="BU422" s="122"/>
      <c r="CD422" s="122"/>
      <c r="CN422" s="122"/>
      <c r="CX422" s="122"/>
      <c r="DH422" s="122"/>
      <c r="DR422" s="122"/>
      <c r="EB422" s="122"/>
      <c r="EL422" s="122"/>
      <c r="EV422" s="122"/>
      <c r="FF422" s="122"/>
      <c r="FP422" s="122"/>
      <c r="FZ422" s="122"/>
      <c r="GJ422" s="122"/>
      <c r="GT422" s="122"/>
      <c r="HD422" s="122"/>
      <c r="HN422" s="122"/>
      <c r="HX422" s="122"/>
      <c r="IH422" s="122"/>
      <c r="IR422" s="122"/>
    </row>
    <row xmlns:x14ac="http://schemas.microsoft.com/office/spreadsheetml/2009/9/ac" r="423" s="3" customFormat="true" x14ac:dyDescent="0.25">
      <c r="A423" s="381"/>
      <c r="B423" s="122"/>
      <c r="L423" s="122"/>
      <c r="V423" s="122"/>
      <c r="AF423" s="122"/>
      <c r="AP423" s="122"/>
      <c r="AZ423" s="122"/>
      <c r="BJ423" s="122"/>
      <c r="BT423" s="122"/>
      <c r="BU423" s="122"/>
      <c r="CD423" s="122"/>
      <c r="CN423" s="122"/>
      <c r="CX423" s="122"/>
      <c r="DH423" s="122"/>
      <c r="DR423" s="122"/>
      <c r="EB423" s="122"/>
      <c r="EL423" s="122"/>
      <c r="EV423" s="122"/>
      <c r="FF423" s="122"/>
      <c r="FP423" s="122"/>
      <c r="FZ423" s="122"/>
      <c r="GJ423" s="122"/>
      <c r="GT423" s="122"/>
      <c r="HD423" s="122"/>
      <c r="HN423" s="122"/>
      <c r="HX423" s="122"/>
      <c r="IH423" s="122"/>
      <c r="IR423" s="122"/>
    </row>
    <row xmlns:x14ac="http://schemas.microsoft.com/office/spreadsheetml/2009/9/ac" r="424" s="3" customFormat="true" x14ac:dyDescent="0.25">
      <c r="A424" s="381"/>
      <c r="B424" s="122"/>
      <c r="L424" s="122"/>
      <c r="V424" s="122"/>
      <c r="AF424" s="122"/>
      <c r="AP424" s="122"/>
      <c r="AZ424" s="122"/>
      <c r="BJ424" s="122"/>
      <c r="BT424" s="122"/>
      <c r="BU424" s="122"/>
      <c r="CD424" s="122"/>
      <c r="CN424" s="122"/>
      <c r="CX424" s="122"/>
      <c r="DH424" s="122"/>
      <c r="DR424" s="122"/>
      <c r="EB424" s="122"/>
      <c r="EL424" s="122"/>
      <c r="EV424" s="122"/>
      <c r="FF424" s="122"/>
      <c r="FP424" s="122"/>
      <c r="FZ424" s="122"/>
      <c r="GJ424" s="122"/>
      <c r="GT424" s="122"/>
      <c r="HD424" s="122"/>
      <c r="HN424" s="122"/>
      <c r="HX424" s="122"/>
      <c r="IH424" s="122"/>
      <c r="IR424" s="122"/>
    </row>
    <row xmlns:x14ac="http://schemas.microsoft.com/office/spreadsheetml/2009/9/ac" r="425" s="3" customFormat="true" x14ac:dyDescent="0.25">
      <c r="A425" s="381"/>
      <c r="B425" s="122"/>
      <c r="L425" s="122"/>
      <c r="V425" s="122"/>
      <c r="AF425" s="122"/>
      <c r="AP425" s="122"/>
      <c r="AZ425" s="122"/>
      <c r="BJ425" s="122"/>
      <c r="BT425" s="122"/>
      <c r="BU425" s="122"/>
      <c r="CD425" s="122"/>
      <c r="CN425" s="122"/>
      <c r="CX425" s="122"/>
      <c r="DH425" s="122"/>
      <c r="DR425" s="122"/>
      <c r="EB425" s="122"/>
      <c r="EL425" s="122"/>
      <c r="EV425" s="122"/>
      <c r="FF425" s="122"/>
      <c r="FP425" s="122"/>
      <c r="FZ425" s="122"/>
      <c r="GJ425" s="122"/>
      <c r="GT425" s="122"/>
      <c r="HD425" s="122"/>
      <c r="HN425" s="122"/>
      <c r="HX425" s="122"/>
      <c r="IH425" s="122"/>
      <c r="IR425" s="122"/>
    </row>
    <row xmlns:x14ac="http://schemas.microsoft.com/office/spreadsheetml/2009/9/ac" r="426" s="3" customFormat="true" x14ac:dyDescent="0.25">
      <c r="A426" s="381"/>
      <c r="B426" s="122"/>
      <c r="L426" s="122"/>
      <c r="V426" s="122"/>
      <c r="AF426" s="122"/>
      <c r="AP426" s="122"/>
      <c r="AZ426" s="122"/>
      <c r="BJ426" s="122"/>
      <c r="BT426" s="122"/>
      <c r="BU426" s="122"/>
      <c r="CD426" s="122"/>
      <c r="CN426" s="122"/>
      <c r="CX426" s="122"/>
      <c r="DH426" s="122"/>
      <c r="DR426" s="122"/>
      <c r="EB426" s="122"/>
      <c r="EL426" s="122"/>
      <c r="EV426" s="122"/>
      <c r="FF426" s="122"/>
      <c r="FP426" s="122"/>
      <c r="FZ426" s="122"/>
      <c r="GJ426" s="122"/>
      <c r="GT426" s="122"/>
      <c r="HD426" s="122"/>
      <c r="HN426" s="122"/>
      <c r="HX426" s="122"/>
      <c r="IH426" s="122"/>
      <c r="IR426" s="122"/>
    </row>
    <row xmlns:x14ac="http://schemas.microsoft.com/office/spreadsheetml/2009/9/ac" r="427" s="3" customFormat="true" x14ac:dyDescent="0.25">
      <c r="A427" s="381"/>
      <c r="B427" s="122"/>
      <c r="L427" s="122"/>
      <c r="V427" s="122"/>
      <c r="AF427" s="122"/>
      <c r="AP427" s="122"/>
      <c r="AZ427" s="122"/>
      <c r="BJ427" s="122"/>
      <c r="BT427" s="122"/>
      <c r="BU427" s="122"/>
      <c r="CD427" s="122"/>
      <c r="CN427" s="122"/>
      <c r="CX427" s="122"/>
      <c r="DH427" s="122"/>
      <c r="DR427" s="122"/>
      <c r="EB427" s="122"/>
      <c r="EL427" s="122"/>
      <c r="EV427" s="122"/>
      <c r="FF427" s="122"/>
      <c r="FP427" s="122"/>
      <c r="FZ427" s="122"/>
      <c r="GJ427" s="122"/>
      <c r="GT427" s="122"/>
      <c r="HD427" s="122"/>
      <c r="HN427" s="122"/>
      <c r="HX427" s="122"/>
      <c r="IH427" s="122"/>
      <c r="IR427" s="122"/>
    </row>
    <row xmlns:x14ac="http://schemas.microsoft.com/office/spreadsheetml/2009/9/ac" r="428" s="3" customFormat="true" x14ac:dyDescent="0.25">
      <c r="A428" s="381"/>
      <c r="B428" s="122"/>
      <c r="L428" s="122"/>
      <c r="V428" s="122"/>
      <c r="AF428" s="122"/>
      <c r="AP428" s="122"/>
      <c r="AZ428" s="122"/>
      <c r="BJ428" s="122"/>
      <c r="BT428" s="122"/>
      <c r="BU428" s="122"/>
      <c r="CD428" s="122"/>
      <c r="CN428" s="122"/>
      <c r="CX428" s="122"/>
      <c r="DH428" s="122"/>
      <c r="DR428" s="122"/>
      <c r="EB428" s="122"/>
      <c r="EL428" s="122"/>
      <c r="EV428" s="122"/>
      <c r="FF428" s="122"/>
      <c r="FP428" s="122"/>
      <c r="FZ428" s="122"/>
      <c r="GJ428" s="122"/>
      <c r="GT428" s="122"/>
      <c r="HD428" s="122"/>
      <c r="HN428" s="122"/>
      <c r="HX428" s="122"/>
      <c r="IH428" s="122"/>
      <c r="IR428" s="122"/>
    </row>
    <row xmlns:x14ac="http://schemas.microsoft.com/office/spreadsheetml/2009/9/ac" r="429" s="3" customFormat="true" x14ac:dyDescent="0.25">
      <c r="A429" s="381"/>
      <c r="B429" s="122"/>
      <c r="L429" s="122"/>
      <c r="V429" s="122"/>
      <c r="AF429" s="122"/>
      <c r="AP429" s="122"/>
      <c r="AZ429" s="122"/>
      <c r="BJ429" s="122"/>
      <c r="BT429" s="122"/>
      <c r="BU429" s="122"/>
      <c r="CD429" s="122"/>
      <c r="CN429" s="122"/>
      <c r="CX429" s="122"/>
      <c r="DH429" s="122"/>
      <c r="DR429" s="122"/>
      <c r="EB429" s="122"/>
      <c r="EL429" s="122"/>
      <c r="EV429" s="122"/>
      <c r="FF429" s="122"/>
      <c r="FP429" s="122"/>
      <c r="FZ429" s="122"/>
      <c r="GJ429" s="122"/>
      <c r="GT429" s="122"/>
      <c r="HD429" s="122"/>
      <c r="HN429" s="122"/>
      <c r="HX429" s="122"/>
      <c r="IH429" s="122"/>
      <c r="IR429" s="122"/>
    </row>
    <row xmlns:x14ac="http://schemas.microsoft.com/office/spreadsheetml/2009/9/ac" r="430" s="3" customFormat="true" x14ac:dyDescent="0.25">
      <c r="A430" s="381"/>
      <c r="B430" s="122"/>
      <c r="L430" s="122"/>
      <c r="V430" s="122"/>
      <c r="AF430" s="122"/>
      <c r="AP430" s="122"/>
      <c r="AZ430" s="122"/>
      <c r="BJ430" s="122"/>
      <c r="BT430" s="122"/>
      <c r="BU430" s="122"/>
      <c r="CD430" s="122"/>
      <c r="CN430" s="122"/>
      <c r="CX430" s="122"/>
      <c r="DH430" s="122"/>
      <c r="DR430" s="122"/>
      <c r="EB430" s="122"/>
      <c r="EL430" s="122"/>
      <c r="EV430" s="122"/>
      <c r="FF430" s="122"/>
      <c r="FP430" s="122"/>
      <c r="FZ430" s="122"/>
      <c r="GJ430" s="122"/>
      <c r="GT430" s="122"/>
      <c r="HD430" s="122"/>
      <c r="HN430" s="122"/>
      <c r="HX430" s="122"/>
      <c r="IH430" s="122"/>
      <c r="IR430" s="122"/>
    </row>
    <row xmlns:x14ac="http://schemas.microsoft.com/office/spreadsheetml/2009/9/ac" r="431" s="3" customFormat="true" x14ac:dyDescent="0.25">
      <c r="A431" s="381"/>
      <c r="B431" s="122"/>
      <c r="L431" s="122"/>
      <c r="V431" s="122"/>
      <c r="AF431" s="122"/>
      <c r="AP431" s="122"/>
      <c r="AZ431" s="122"/>
      <c r="BJ431" s="122"/>
      <c r="BT431" s="122"/>
      <c r="BU431" s="122"/>
      <c r="CD431" s="122"/>
      <c r="CN431" s="122"/>
      <c r="CX431" s="122"/>
      <c r="DH431" s="122"/>
      <c r="DR431" s="122"/>
      <c r="EB431" s="122"/>
      <c r="EL431" s="122"/>
      <c r="EV431" s="122"/>
      <c r="FF431" s="122"/>
      <c r="FP431" s="122"/>
      <c r="FZ431" s="122"/>
      <c r="GJ431" s="122"/>
      <c r="GT431" s="122"/>
      <c r="HD431" s="122"/>
      <c r="HN431" s="122"/>
      <c r="HX431" s="122"/>
      <c r="IH431" s="122"/>
      <c r="IR431" s="122"/>
    </row>
    <row xmlns:x14ac="http://schemas.microsoft.com/office/spreadsheetml/2009/9/ac" r="432" s="3" customFormat="true" x14ac:dyDescent="0.25">
      <c r="A432" s="381"/>
      <c r="B432" s="122"/>
      <c r="L432" s="122"/>
      <c r="V432" s="122"/>
      <c r="AF432" s="122"/>
      <c r="AP432" s="122"/>
      <c r="AZ432" s="122"/>
      <c r="BJ432" s="122"/>
      <c r="BT432" s="122"/>
      <c r="BU432" s="122"/>
      <c r="CD432" s="122"/>
      <c r="CN432" s="122"/>
      <c r="CX432" s="122"/>
      <c r="DH432" s="122"/>
      <c r="DR432" s="122"/>
      <c r="EB432" s="122"/>
      <c r="EL432" s="122"/>
      <c r="EV432" s="122"/>
      <c r="FF432" s="122"/>
      <c r="FP432" s="122"/>
      <c r="FZ432" s="122"/>
      <c r="GJ432" s="122"/>
      <c r="GT432" s="122"/>
      <c r="HD432" s="122"/>
      <c r="HN432" s="122"/>
      <c r="HX432" s="122"/>
      <c r="IH432" s="122"/>
      <c r="IR432" s="122"/>
    </row>
    <row xmlns:x14ac="http://schemas.microsoft.com/office/spreadsheetml/2009/9/ac" r="433" s="3" customFormat="true" x14ac:dyDescent="0.25">
      <c r="A433" s="381"/>
      <c r="B433" s="122"/>
      <c r="L433" s="122"/>
      <c r="V433" s="122"/>
      <c r="AF433" s="122"/>
      <c r="AP433" s="122"/>
      <c r="AZ433" s="122"/>
      <c r="BJ433" s="122"/>
      <c r="BT433" s="122"/>
      <c r="BU433" s="122"/>
      <c r="CD433" s="122"/>
      <c r="CN433" s="122"/>
      <c r="CX433" s="122"/>
      <c r="DH433" s="122"/>
      <c r="DR433" s="122"/>
      <c r="EB433" s="122"/>
      <c r="EL433" s="122"/>
      <c r="EV433" s="122"/>
      <c r="FF433" s="122"/>
      <c r="FP433" s="122"/>
      <c r="FZ433" s="122"/>
      <c r="GJ433" s="122"/>
      <c r="GT433" s="122"/>
      <c r="HD433" s="122"/>
      <c r="HN433" s="122"/>
      <c r="HX433" s="122"/>
      <c r="IH433" s="122"/>
      <c r="IR433" s="122"/>
    </row>
    <row xmlns:x14ac="http://schemas.microsoft.com/office/spreadsheetml/2009/9/ac" r="434" s="3" customFormat="true" x14ac:dyDescent="0.25">
      <c r="A434" s="381"/>
      <c r="B434" s="122"/>
      <c r="L434" s="122"/>
      <c r="V434" s="122"/>
      <c r="AF434" s="122"/>
      <c r="AP434" s="122"/>
      <c r="AZ434" s="122"/>
      <c r="BJ434" s="122"/>
      <c r="BT434" s="122"/>
      <c r="BU434" s="122"/>
      <c r="CD434" s="122"/>
      <c r="CN434" s="122"/>
      <c r="CX434" s="122"/>
      <c r="DH434" s="122"/>
      <c r="DR434" s="122"/>
      <c r="EB434" s="122"/>
      <c r="EL434" s="122"/>
      <c r="EV434" s="122"/>
      <c r="FF434" s="122"/>
      <c r="FP434" s="122"/>
      <c r="FZ434" s="122"/>
      <c r="GJ434" s="122"/>
      <c r="GT434" s="122"/>
      <c r="HD434" s="122"/>
      <c r="HN434" s="122"/>
      <c r="HX434" s="122"/>
      <c r="IH434" s="122"/>
      <c r="IR434" s="122"/>
    </row>
    <row xmlns:x14ac="http://schemas.microsoft.com/office/spreadsheetml/2009/9/ac" r="435" s="3" customFormat="true" x14ac:dyDescent="0.25">
      <c r="A435" s="381"/>
      <c r="B435" s="122"/>
      <c r="L435" s="122"/>
      <c r="V435" s="122"/>
      <c r="AF435" s="122"/>
      <c r="AP435" s="122"/>
      <c r="AZ435" s="122"/>
      <c r="BJ435" s="122"/>
      <c r="BT435" s="122"/>
      <c r="BU435" s="122"/>
      <c r="CD435" s="122"/>
      <c r="CN435" s="122"/>
      <c r="CX435" s="122"/>
      <c r="DH435" s="122"/>
      <c r="DR435" s="122"/>
      <c r="EB435" s="122"/>
      <c r="EL435" s="122"/>
      <c r="EV435" s="122"/>
      <c r="FF435" s="122"/>
      <c r="FP435" s="122"/>
      <c r="FZ435" s="122"/>
      <c r="GJ435" s="122"/>
      <c r="GT435" s="122"/>
      <c r="HD435" s="122"/>
      <c r="HN435" s="122"/>
      <c r="HX435" s="122"/>
      <c r="IH435" s="122"/>
      <c r="IR435" s="122"/>
    </row>
    <row xmlns:x14ac="http://schemas.microsoft.com/office/spreadsheetml/2009/9/ac" r="436" s="3" customFormat="true" x14ac:dyDescent="0.25">
      <c r="A436" s="381"/>
      <c r="B436" s="122"/>
      <c r="L436" s="122"/>
      <c r="V436" s="122"/>
      <c r="AF436" s="122"/>
      <c r="AP436" s="122"/>
      <c r="AZ436" s="122"/>
      <c r="BJ436" s="122"/>
      <c r="BT436" s="122"/>
      <c r="BU436" s="122"/>
      <c r="CD436" s="122"/>
      <c r="CN436" s="122"/>
      <c r="CX436" s="122"/>
      <c r="DH436" s="122"/>
      <c r="DR436" s="122"/>
      <c r="EB436" s="122"/>
      <c r="EL436" s="122"/>
      <c r="EV436" s="122"/>
      <c r="FF436" s="122"/>
      <c r="FP436" s="122"/>
      <c r="FZ436" s="122"/>
      <c r="GJ436" s="122"/>
      <c r="GT436" s="122"/>
      <c r="HD436" s="122"/>
      <c r="HN436" s="122"/>
      <c r="HX436" s="122"/>
      <c r="IH436" s="122"/>
      <c r="IR436" s="122"/>
    </row>
    <row xmlns:x14ac="http://schemas.microsoft.com/office/spreadsheetml/2009/9/ac" r="437" s="3" customFormat="true" x14ac:dyDescent="0.25">
      <c r="A437" s="381"/>
      <c r="B437" s="122"/>
      <c r="L437" s="122"/>
      <c r="V437" s="122"/>
      <c r="AF437" s="122"/>
      <c r="AP437" s="122"/>
      <c r="AZ437" s="122"/>
      <c r="BJ437" s="122"/>
      <c r="BT437" s="122"/>
      <c r="BU437" s="122"/>
      <c r="CD437" s="122"/>
      <c r="CN437" s="122"/>
      <c r="CX437" s="122"/>
      <c r="DH437" s="122"/>
      <c r="DR437" s="122"/>
      <c r="EB437" s="122"/>
      <c r="EL437" s="122"/>
      <c r="EV437" s="122"/>
      <c r="FF437" s="122"/>
      <c r="FP437" s="122"/>
      <c r="FZ437" s="122"/>
      <c r="GJ437" s="122"/>
      <c r="GT437" s="122"/>
      <c r="HD437" s="122"/>
      <c r="HN437" s="122"/>
      <c r="HX437" s="122"/>
      <c r="IH437" s="122"/>
      <c r="IR437" s="122"/>
    </row>
    <row xmlns:x14ac="http://schemas.microsoft.com/office/spreadsheetml/2009/9/ac" r="438" s="3" customFormat="true" x14ac:dyDescent="0.25">
      <c r="A438" s="381"/>
      <c r="B438" s="122"/>
      <c r="L438" s="122"/>
      <c r="V438" s="122"/>
      <c r="AF438" s="122"/>
      <c r="AP438" s="122"/>
      <c r="AZ438" s="122"/>
      <c r="BJ438" s="122"/>
      <c r="BT438" s="122"/>
      <c r="BU438" s="122"/>
      <c r="CD438" s="122"/>
      <c r="CN438" s="122"/>
      <c r="CX438" s="122"/>
      <c r="DH438" s="122"/>
      <c r="DR438" s="122"/>
      <c r="EB438" s="122"/>
      <c r="EL438" s="122"/>
      <c r="EV438" s="122"/>
      <c r="FF438" s="122"/>
      <c r="FP438" s="122"/>
      <c r="FZ438" s="122"/>
      <c r="GJ438" s="122"/>
      <c r="GT438" s="122"/>
      <c r="HD438" s="122"/>
      <c r="HN438" s="122"/>
      <c r="HX438" s="122"/>
      <c r="IH438" s="122"/>
      <c r="IR438" s="122"/>
    </row>
    <row xmlns:x14ac="http://schemas.microsoft.com/office/spreadsheetml/2009/9/ac" r="439" s="3" customFormat="true" x14ac:dyDescent="0.25">
      <c r="A439" s="381"/>
      <c r="B439" s="122"/>
      <c r="L439" s="122"/>
      <c r="V439" s="122"/>
      <c r="AF439" s="122"/>
      <c r="AP439" s="122"/>
      <c r="AZ439" s="122"/>
      <c r="BJ439" s="122"/>
      <c r="BT439" s="122"/>
      <c r="BU439" s="122"/>
      <c r="CD439" s="122"/>
      <c r="CN439" s="122"/>
      <c r="CX439" s="122"/>
      <c r="DH439" s="122"/>
      <c r="DR439" s="122"/>
      <c r="EB439" s="122"/>
      <c r="EL439" s="122"/>
      <c r="EV439" s="122"/>
      <c r="FF439" s="122"/>
      <c r="FP439" s="122"/>
      <c r="FZ439" s="122"/>
      <c r="GJ439" s="122"/>
      <c r="GT439" s="122"/>
      <c r="HD439" s="122"/>
      <c r="HN439" s="122"/>
      <c r="HX439" s="122"/>
      <c r="IH439" s="122"/>
      <c r="IR439" s="122"/>
    </row>
    <row xmlns:x14ac="http://schemas.microsoft.com/office/spreadsheetml/2009/9/ac" r="440" s="3" customFormat="true" x14ac:dyDescent="0.25">
      <c r="A440" s="381"/>
      <c r="B440" s="122"/>
      <c r="L440" s="122"/>
      <c r="V440" s="122"/>
      <c r="AF440" s="122"/>
      <c r="AP440" s="122"/>
      <c r="AZ440" s="122"/>
      <c r="BJ440" s="122"/>
      <c r="BT440" s="122"/>
      <c r="BU440" s="122"/>
      <c r="CD440" s="122"/>
      <c r="CN440" s="122"/>
      <c r="CX440" s="122"/>
      <c r="DH440" s="122"/>
      <c r="DR440" s="122"/>
      <c r="EB440" s="122"/>
      <c r="EL440" s="122"/>
      <c r="EV440" s="122"/>
      <c r="FF440" s="122"/>
      <c r="FP440" s="122"/>
      <c r="FZ440" s="122"/>
      <c r="GJ440" s="122"/>
      <c r="GT440" s="122"/>
      <c r="HD440" s="122"/>
      <c r="HN440" s="122"/>
      <c r="HX440" s="122"/>
      <c r="IH440" s="122"/>
      <c r="IR440" s="122"/>
    </row>
    <row xmlns:x14ac="http://schemas.microsoft.com/office/spreadsheetml/2009/9/ac" r="441" s="3" customFormat="true" x14ac:dyDescent="0.25">
      <c r="A441" s="381"/>
      <c r="B441" s="122"/>
      <c r="L441" s="122"/>
      <c r="V441" s="122"/>
      <c r="AF441" s="122"/>
      <c r="AP441" s="122"/>
      <c r="AZ441" s="122"/>
      <c r="BJ441" s="122"/>
      <c r="BT441" s="122"/>
      <c r="BU441" s="122"/>
      <c r="CD441" s="122"/>
      <c r="CN441" s="122"/>
      <c r="CX441" s="122"/>
      <c r="DH441" s="122"/>
      <c r="DR441" s="122"/>
      <c r="EB441" s="122"/>
      <c r="EL441" s="122"/>
      <c r="EV441" s="122"/>
      <c r="FF441" s="122"/>
      <c r="FP441" s="122"/>
      <c r="FZ441" s="122"/>
      <c r="GJ441" s="122"/>
      <c r="GT441" s="122"/>
      <c r="HD441" s="122"/>
      <c r="HN441" s="122"/>
      <c r="HX441" s="122"/>
      <c r="IH441" s="122"/>
      <c r="IR441" s="122"/>
    </row>
    <row xmlns:x14ac="http://schemas.microsoft.com/office/spreadsheetml/2009/9/ac" r="442" s="3" customFormat="true" x14ac:dyDescent="0.25">
      <c r="A442" s="381"/>
      <c r="B442" s="122"/>
      <c r="L442" s="122"/>
      <c r="V442" s="122"/>
      <c r="AF442" s="122"/>
      <c r="AP442" s="122"/>
      <c r="AZ442" s="122"/>
      <c r="BJ442" s="122"/>
      <c r="BT442" s="122"/>
      <c r="BU442" s="122"/>
      <c r="CD442" s="122"/>
      <c r="CN442" s="122"/>
      <c r="CX442" s="122"/>
      <c r="DH442" s="122"/>
      <c r="DR442" s="122"/>
      <c r="EB442" s="122"/>
      <c r="EL442" s="122"/>
      <c r="EV442" s="122"/>
      <c r="FF442" s="122"/>
      <c r="FP442" s="122"/>
      <c r="FZ442" s="122"/>
      <c r="GJ442" s="122"/>
      <c r="GT442" s="122"/>
      <c r="HD442" s="122"/>
      <c r="HN442" s="122"/>
      <c r="HX442" s="122"/>
      <c r="IH442" s="122"/>
      <c r="IR442" s="122"/>
    </row>
    <row xmlns:x14ac="http://schemas.microsoft.com/office/spreadsheetml/2009/9/ac" r="443" s="3" customFormat="true" x14ac:dyDescent="0.25">
      <c r="A443" s="381"/>
      <c r="B443" s="122"/>
      <c r="L443" s="122"/>
      <c r="V443" s="122"/>
      <c r="AF443" s="122"/>
      <c r="AP443" s="122"/>
      <c r="AZ443" s="122"/>
      <c r="BJ443" s="122"/>
      <c r="BT443" s="122"/>
      <c r="BU443" s="122"/>
      <c r="CD443" s="122"/>
      <c r="CN443" s="122"/>
      <c r="CX443" s="122"/>
      <c r="DH443" s="122"/>
      <c r="DR443" s="122"/>
      <c r="EB443" s="122"/>
      <c r="EL443" s="122"/>
      <c r="EV443" s="122"/>
      <c r="FF443" s="122"/>
      <c r="FP443" s="122"/>
      <c r="FZ443" s="122"/>
      <c r="GJ443" s="122"/>
      <c r="GT443" s="122"/>
      <c r="HD443" s="122"/>
      <c r="HN443" s="122"/>
      <c r="HX443" s="122"/>
      <c r="IH443" s="122"/>
      <c r="IR443" s="122"/>
    </row>
    <row xmlns:x14ac="http://schemas.microsoft.com/office/spreadsheetml/2009/9/ac" r="444" s="3" customFormat="true" x14ac:dyDescent="0.25">
      <c r="A444" s="381"/>
      <c r="B444" s="122"/>
      <c r="L444" s="122"/>
      <c r="V444" s="122"/>
      <c r="AF444" s="122"/>
      <c r="AP444" s="122"/>
      <c r="AZ444" s="122"/>
      <c r="BJ444" s="122"/>
      <c r="BT444" s="122"/>
      <c r="BU444" s="122"/>
      <c r="CD444" s="122"/>
      <c r="CN444" s="122"/>
      <c r="CX444" s="122"/>
      <c r="DH444" s="122"/>
      <c r="DR444" s="122"/>
      <c r="EB444" s="122"/>
      <c r="EL444" s="122"/>
      <c r="EV444" s="122"/>
      <c r="FF444" s="122"/>
      <c r="FP444" s="122"/>
      <c r="FZ444" s="122"/>
      <c r="GJ444" s="122"/>
      <c r="GT444" s="122"/>
      <c r="HD444" s="122"/>
      <c r="HN444" s="122"/>
      <c r="HX444" s="122"/>
      <c r="IH444" s="122"/>
      <c r="IR444" s="122"/>
    </row>
    <row xmlns:x14ac="http://schemas.microsoft.com/office/spreadsheetml/2009/9/ac" r="445" s="3" customFormat="true" x14ac:dyDescent="0.25">
      <c r="A445" s="381"/>
      <c r="B445" s="122"/>
      <c r="L445" s="122"/>
      <c r="V445" s="122"/>
      <c r="AF445" s="122"/>
      <c r="AP445" s="122"/>
      <c r="AZ445" s="122"/>
      <c r="BJ445" s="122"/>
      <c r="BT445" s="122"/>
      <c r="BU445" s="122"/>
      <c r="CD445" s="122"/>
      <c r="CN445" s="122"/>
      <c r="CX445" s="122"/>
      <c r="DH445" s="122"/>
      <c r="DR445" s="122"/>
      <c r="EB445" s="122"/>
      <c r="EL445" s="122"/>
      <c r="EV445" s="122"/>
      <c r="FF445" s="122"/>
      <c r="FP445" s="122"/>
      <c r="FZ445" s="122"/>
      <c r="GJ445" s="122"/>
      <c r="GT445" s="122"/>
      <c r="HD445" s="122"/>
      <c r="HN445" s="122"/>
      <c r="HX445" s="122"/>
      <c r="IH445" s="122"/>
      <c r="IR445" s="122"/>
    </row>
    <row xmlns:x14ac="http://schemas.microsoft.com/office/spreadsheetml/2009/9/ac" r="446" s="3" customFormat="true" x14ac:dyDescent="0.25">
      <c r="A446" s="381"/>
      <c r="B446" s="122"/>
      <c r="L446" s="122"/>
      <c r="V446" s="122"/>
      <c r="AF446" s="122"/>
      <c r="AP446" s="122"/>
      <c r="AZ446" s="122"/>
      <c r="BJ446" s="122"/>
      <c r="BT446" s="122"/>
      <c r="BU446" s="122"/>
      <c r="CD446" s="122"/>
      <c r="CN446" s="122"/>
      <c r="CX446" s="122"/>
      <c r="DH446" s="122"/>
      <c r="DR446" s="122"/>
      <c r="EB446" s="122"/>
      <c r="EL446" s="122"/>
      <c r="EV446" s="122"/>
      <c r="FF446" s="122"/>
      <c r="FP446" s="122"/>
      <c r="FZ446" s="122"/>
      <c r="GJ446" s="122"/>
      <c r="GT446" s="122"/>
      <c r="HD446" s="122"/>
      <c r="HN446" s="122"/>
      <c r="HX446" s="122"/>
      <c r="IH446" s="122"/>
      <c r="IR446" s="122"/>
    </row>
    <row xmlns:x14ac="http://schemas.microsoft.com/office/spreadsheetml/2009/9/ac" r="447" s="3" customFormat="true" x14ac:dyDescent="0.25">
      <c r="A447" s="381"/>
      <c r="B447" s="122"/>
      <c r="L447" s="122"/>
      <c r="V447" s="122"/>
      <c r="AF447" s="122"/>
      <c r="AP447" s="122"/>
      <c r="AZ447" s="122"/>
      <c r="BJ447" s="122"/>
      <c r="BT447" s="122"/>
      <c r="BU447" s="122"/>
      <c r="CD447" s="122"/>
      <c r="CN447" s="122"/>
      <c r="CX447" s="122"/>
      <c r="DH447" s="122"/>
      <c r="DR447" s="122"/>
      <c r="EB447" s="122"/>
      <c r="EL447" s="122"/>
      <c r="EV447" s="122"/>
      <c r="FF447" s="122"/>
      <c r="FP447" s="122"/>
      <c r="FZ447" s="122"/>
      <c r="GJ447" s="122"/>
      <c r="GT447" s="122"/>
      <c r="HD447" s="122"/>
      <c r="HN447" s="122"/>
      <c r="HX447" s="122"/>
      <c r="IH447" s="122"/>
      <c r="IR447" s="122"/>
    </row>
    <row xmlns:x14ac="http://schemas.microsoft.com/office/spreadsheetml/2009/9/ac" r="448" s="3" customFormat="true" x14ac:dyDescent="0.25">
      <c r="A448" s="381"/>
      <c r="B448" s="122"/>
      <c r="L448" s="122"/>
      <c r="V448" s="122"/>
      <c r="AF448" s="122"/>
      <c r="AP448" s="122"/>
      <c r="AZ448" s="122"/>
      <c r="BJ448" s="122"/>
      <c r="BT448" s="122"/>
      <c r="BU448" s="122"/>
      <c r="CD448" s="122"/>
      <c r="CN448" s="122"/>
      <c r="CX448" s="122"/>
      <c r="DH448" s="122"/>
      <c r="DR448" s="122"/>
      <c r="EB448" s="122"/>
      <c r="EL448" s="122"/>
      <c r="EV448" s="122"/>
      <c r="FF448" s="122"/>
      <c r="FP448" s="122"/>
      <c r="FZ448" s="122"/>
      <c r="GJ448" s="122"/>
      <c r="GT448" s="122"/>
      <c r="HD448" s="122"/>
      <c r="HN448" s="122"/>
      <c r="HX448" s="122"/>
      <c r="IH448" s="122"/>
      <c r="IR448" s="122"/>
    </row>
    <row xmlns:x14ac="http://schemas.microsoft.com/office/spreadsheetml/2009/9/ac" r="449" s="3" customFormat="true" x14ac:dyDescent="0.25">
      <c r="A449" s="381"/>
      <c r="B449" s="122"/>
      <c r="L449" s="122"/>
      <c r="V449" s="122"/>
      <c r="AF449" s="122"/>
      <c r="AP449" s="122"/>
      <c r="AZ449" s="122"/>
      <c r="BJ449" s="122"/>
      <c r="BT449" s="122"/>
      <c r="BU449" s="122"/>
      <c r="CD449" s="122"/>
      <c r="CN449" s="122"/>
      <c r="CX449" s="122"/>
      <c r="DH449" s="122"/>
      <c r="DR449" s="122"/>
      <c r="EB449" s="122"/>
      <c r="EL449" s="122"/>
      <c r="EV449" s="122"/>
      <c r="FF449" s="122"/>
      <c r="FP449" s="122"/>
      <c r="FZ449" s="122"/>
      <c r="GJ449" s="122"/>
      <c r="GT449" s="122"/>
      <c r="HD449" s="122"/>
      <c r="HN449" s="122"/>
      <c r="HX449" s="122"/>
      <c r="IH449" s="122"/>
      <c r="IR449" s="122"/>
    </row>
    <row xmlns:x14ac="http://schemas.microsoft.com/office/spreadsheetml/2009/9/ac" r="450" s="3" customFormat="true" x14ac:dyDescent="0.25">
      <c r="A450" s="381"/>
      <c r="B450" s="122"/>
      <c r="L450" s="122"/>
      <c r="V450" s="122"/>
      <c r="AF450" s="122"/>
      <c r="AP450" s="122"/>
      <c r="AZ450" s="122"/>
      <c r="BJ450" s="122"/>
      <c r="BT450" s="122"/>
      <c r="BU450" s="122"/>
      <c r="CD450" s="122"/>
      <c r="CN450" s="122"/>
      <c r="CX450" s="122"/>
      <c r="DH450" s="122"/>
      <c r="DR450" s="122"/>
      <c r="EB450" s="122"/>
      <c r="EL450" s="122"/>
      <c r="EV450" s="122"/>
      <c r="FF450" s="122"/>
      <c r="FP450" s="122"/>
      <c r="FZ450" s="122"/>
      <c r="GJ450" s="122"/>
      <c r="GT450" s="122"/>
      <c r="HD450" s="122"/>
      <c r="HN450" s="122"/>
      <c r="HX450" s="122"/>
      <c r="IH450" s="122"/>
      <c r="IR450" s="122"/>
    </row>
    <row xmlns:x14ac="http://schemas.microsoft.com/office/spreadsheetml/2009/9/ac" r="451" s="3" customFormat="true" x14ac:dyDescent="0.25">
      <c r="A451" s="381"/>
      <c r="B451" s="122"/>
      <c r="L451" s="122"/>
      <c r="V451" s="122"/>
      <c r="AF451" s="122"/>
      <c r="AP451" s="122"/>
      <c r="AZ451" s="122"/>
      <c r="BJ451" s="122"/>
      <c r="BT451" s="122"/>
      <c r="BU451" s="122"/>
      <c r="CD451" s="122"/>
      <c r="CN451" s="122"/>
      <c r="CX451" s="122"/>
      <c r="DH451" s="122"/>
      <c r="DR451" s="122"/>
      <c r="EB451" s="122"/>
      <c r="EL451" s="122"/>
      <c r="EV451" s="122"/>
      <c r="FF451" s="122"/>
      <c r="FP451" s="122"/>
      <c r="FZ451" s="122"/>
      <c r="GJ451" s="122"/>
      <c r="GT451" s="122"/>
      <c r="HD451" s="122"/>
      <c r="HN451" s="122"/>
      <c r="HX451" s="122"/>
      <c r="IH451" s="122"/>
      <c r="IR451" s="122"/>
    </row>
    <row xmlns:x14ac="http://schemas.microsoft.com/office/spreadsheetml/2009/9/ac" r="452" s="3" customFormat="true" x14ac:dyDescent="0.25">
      <c r="A452" s="381"/>
      <c r="B452" s="122"/>
      <c r="L452" s="122"/>
      <c r="V452" s="122"/>
      <c r="AF452" s="122"/>
      <c r="AP452" s="122"/>
      <c r="AZ452" s="122"/>
      <c r="BJ452" s="122"/>
      <c r="BT452" s="122"/>
      <c r="BU452" s="122"/>
      <c r="CD452" s="122"/>
      <c r="CN452" s="122"/>
      <c r="CX452" s="122"/>
      <c r="DH452" s="122"/>
      <c r="DR452" s="122"/>
      <c r="EB452" s="122"/>
      <c r="EL452" s="122"/>
      <c r="EV452" s="122"/>
      <c r="FF452" s="122"/>
      <c r="FP452" s="122"/>
      <c r="FZ452" s="122"/>
      <c r="GJ452" s="122"/>
      <c r="GT452" s="122"/>
      <c r="HD452" s="122"/>
      <c r="HN452" s="122"/>
      <c r="HX452" s="122"/>
      <c r="IH452" s="122"/>
      <c r="IR452" s="122"/>
    </row>
    <row xmlns:x14ac="http://schemas.microsoft.com/office/spreadsheetml/2009/9/ac" r="453" s="3" customFormat="true" x14ac:dyDescent="0.25">
      <c r="A453" s="381"/>
      <c r="B453" s="122"/>
      <c r="L453" s="122"/>
      <c r="V453" s="122"/>
      <c r="AF453" s="122"/>
      <c r="AP453" s="122"/>
      <c r="AZ453" s="122"/>
      <c r="BJ453" s="122"/>
      <c r="BT453" s="122"/>
      <c r="BU453" s="122"/>
      <c r="CD453" s="122"/>
      <c r="CN453" s="122"/>
      <c r="CX453" s="122"/>
      <c r="DH453" s="122"/>
      <c r="DR453" s="122"/>
      <c r="EB453" s="122"/>
      <c r="EL453" s="122"/>
      <c r="EV453" s="122"/>
      <c r="FF453" s="122"/>
      <c r="FP453" s="122"/>
      <c r="FZ453" s="122"/>
      <c r="GJ453" s="122"/>
      <c r="GT453" s="122"/>
      <c r="HD453" s="122"/>
      <c r="HN453" s="122"/>
      <c r="HX453" s="122"/>
      <c r="IH453" s="122"/>
      <c r="IR453" s="122"/>
    </row>
    <row xmlns:x14ac="http://schemas.microsoft.com/office/spreadsheetml/2009/9/ac" r="454" s="3" customFormat="true" x14ac:dyDescent="0.25">
      <c r="A454" s="381"/>
      <c r="B454" s="122"/>
      <c r="L454" s="122"/>
      <c r="V454" s="122"/>
      <c r="AF454" s="122"/>
      <c r="AP454" s="122"/>
      <c r="AZ454" s="122"/>
      <c r="BJ454" s="122"/>
      <c r="BT454" s="122"/>
      <c r="BU454" s="122"/>
      <c r="CD454" s="122"/>
      <c r="CN454" s="122"/>
      <c r="CX454" s="122"/>
      <c r="DH454" s="122"/>
      <c r="DR454" s="122"/>
      <c r="EB454" s="122"/>
      <c r="EL454" s="122"/>
      <c r="EV454" s="122"/>
      <c r="FF454" s="122"/>
      <c r="FP454" s="122"/>
      <c r="FZ454" s="122"/>
      <c r="GJ454" s="122"/>
      <c r="GT454" s="122"/>
      <c r="HD454" s="122"/>
      <c r="HN454" s="122"/>
      <c r="HX454" s="122"/>
      <c r="IH454" s="122"/>
      <c r="IR454" s="122"/>
    </row>
    <row xmlns:x14ac="http://schemas.microsoft.com/office/spreadsheetml/2009/9/ac" r="455" s="3" customFormat="true" x14ac:dyDescent="0.25">
      <c r="A455" s="381"/>
      <c r="B455" s="122"/>
      <c r="L455" s="122"/>
      <c r="V455" s="122"/>
      <c r="AF455" s="122"/>
      <c r="AP455" s="122"/>
      <c r="AZ455" s="122"/>
      <c r="BJ455" s="122"/>
      <c r="BT455" s="122"/>
      <c r="BU455" s="122"/>
      <c r="CD455" s="122"/>
      <c r="CN455" s="122"/>
      <c r="CX455" s="122"/>
      <c r="DH455" s="122"/>
      <c r="DR455" s="122"/>
      <c r="EB455" s="122"/>
      <c r="EL455" s="122"/>
      <c r="EV455" s="122"/>
      <c r="FF455" s="122"/>
      <c r="FP455" s="122"/>
      <c r="FZ455" s="122"/>
      <c r="GJ455" s="122"/>
      <c r="GT455" s="122"/>
      <c r="HD455" s="122"/>
      <c r="HN455" s="122"/>
      <c r="HX455" s="122"/>
      <c r="IH455" s="122"/>
      <c r="IR455" s="122"/>
    </row>
    <row xmlns:x14ac="http://schemas.microsoft.com/office/spreadsheetml/2009/9/ac" r="456" s="3" customFormat="true" x14ac:dyDescent="0.25">
      <c r="A456" s="381"/>
      <c r="B456" s="122"/>
      <c r="L456" s="122"/>
      <c r="V456" s="122"/>
      <c r="AF456" s="122"/>
      <c r="AP456" s="122"/>
      <c r="AZ456" s="122"/>
      <c r="BJ456" s="122"/>
      <c r="BT456" s="122"/>
      <c r="BU456" s="122"/>
      <c r="CD456" s="122"/>
      <c r="CN456" s="122"/>
      <c r="CX456" s="122"/>
      <c r="DH456" s="122"/>
      <c r="DR456" s="122"/>
      <c r="EB456" s="122"/>
      <c r="EL456" s="122"/>
      <c r="EV456" s="122"/>
      <c r="FF456" s="122"/>
      <c r="FP456" s="122"/>
      <c r="FZ456" s="122"/>
      <c r="GJ456" s="122"/>
      <c r="GT456" s="122"/>
      <c r="HD456" s="122"/>
      <c r="HN456" s="122"/>
      <c r="HX456" s="122"/>
      <c r="IH456" s="122"/>
      <c r="IR456" s="122"/>
    </row>
    <row xmlns:x14ac="http://schemas.microsoft.com/office/spreadsheetml/2009/9/ac" r="457" s="3" customFormat="true" x14ac:dyDescent="0.25">
      <c r="A457" s="381"/>
      <c r="B457" s="122"/>
      <c r="L457" s="122"/>
      <c r="V457" s="122"/>
      <c r="AF457" s="122"/>
      <c r="AP457" s="122"/>
      <c r="AZ457" s="122"/>
      <c r="BJ457" s="122"/>
      <c r="BT457" s="122"/>
      <c r="BU457" s="122"/>
      <c r="CD457" s="122"/>
      <c r="CN457" s="122"/>
      <c r="CX457" s="122"/>
      <c r="DH457" s="122"/>
      <c r="DR457" s="122"/>
      <c r="EB457" s="122"/>
      <c r="EL457" s="122"/>
      <c r="EV457" s="122"/>
      <c r="FF457" s="122"/>
      <c r="FP457" s="122"/>
      <c r="FZ457" s="122"/>
      <c r="GJ457" s="122"/>
      <c r="GT457" s="122"/>
      <c r="HD457" s="122"/>
      <c r="HN457" s="122"/>
      <c r="HX457" s="122"/>
      <c r="IH457" s="122"/>
      <c r="IR457" s="122"/>
    </row>
    <row xmlns:x14ac="http://schemas.microsoft.com/office/spreadsheetml/2009/9/ac" r="458" s="3" customFormat="true" x14ac:dyDescent="0.25">
      <c r="A458" s="381"/>
      <c r="B458" s="122"/>
      <c r="L458" s="122"/>
      <c r="V458" s="122"/>
      <c r="AF458" s="122"/>
      <c r="AP458" s="122"/>
      <c r="AZ458" s="122"/>
      <c r="BJ458" s="122"/>
      <c r="BT458" s="122"/>
      <c r="BU458" s="122"/>
      <c r="CD458" s="122"/>
      <c r="CN458" s="122"/>
      <c r="CX458" s="122"/>
      <c r="DH458" s="122"/>
      <c r="DR458" s="122"/>
      <c r="EB458" s="122"/>
      <c r="EL458" s="122"/>
      <c r="EV458" s="122"/>
      <c r="FF458" s="122"/>
      <c r="FP458" s="122"/>
      <c r="FZ458" s="122"/>
      <c r="GJ458" s="122"/>
      <c r="GT458" s="122"/>
      <c r="HD458" s="122"/>
      <c r="HN458" s="122"/>
      <c r="HX458" s="122"/>
      <c r="IH458" s="122"/>
      <c r="IR458" s="122"/>
    </row>
    <row xmlns:x14ac="http://schemas.microsoft.com/office/spreadsheetml/2009/9/ac" r="459" s="3" customFormat="true" x14ac:dyDescent="0.25">
      <c r="A459" s="381"/>
      <c r="B459" s="122"/>
      <c r="L459" s="122"/>
      <c r="V459" s="122"/>
      <c r="AF459" s="122"/>
      <c r="AP459" s="122"/>
      <c r="AZ459" s="122"/>
      <c r="BJ459" s="122"/>
      <c r="BT459" s="122"/>
      <c r="BU459" s="122"/>
      <c r="CD459" s="122"/>
      <c r="CN459" s="122"/>
      <c r="CX459" s="122"/>
      <c r="DH459" s="122"/>
      <c r="DR459" s="122"/>
      <c r="EB459" s="122"/>
      <c r="EL459" s="122"/>
      <c r="EV459" s="122"/>
      <c r="FF459" s="122"/>
      <c r="FP459" s="122"/>
      <c r="FZ459" s="122"/>
      <c r="GJ459" s="122"/>
      <c r="GT459" s="122"/>
      <c r="HD459" s="122"/>
      <c r="HN459" s="122"/>
      <c r="HX459" s="122"/>
      <c r="IH459" s="122"/>
      <c r="IR459" s="122"/>
    </row>
    <row xmlns:x14ac="http://schemas.microsoft.com/office/spreadsheetml/2009/9/ac" r="460" s="3" customFormat="true" x14ac:dyDescent="0.25">
      <c r="A460" s="381"/>
      <c r="B460" s="122"/>
      <c r="L460" s="122"/>
      <c r="V460" s="122"/>
      <c r="AF460" s="122"/>
      <c r="AP460" s="122"/>
      <c r="AZ460" s="122"/>
      <c r="BJ460" s="122"/>
      <c r="BT460" s="122"/>
      <c r="BU460" s="122"/>
      <c r="CD460" s="122"/>
      <c r="CN460" s="122"/>
      <c r="CX460" s="122"/>
      <c r="DH460" s="122"/>
      <c r="DR460" s="122"/>
      <c r="EB460" s="122"/>
      <c r="EL460" s="122"/>
      <c r="EV460" s="122"/>
      <c r="FF460" s="122"/>
      <c r="FP460" s="122"/>
      <c r="FZ460" s="122"/>
      <c r="GJ460" s="122"/>
      <c r="GT460" s="122"/>
      <c r="HD460" s="122"/>
      <c r="HN460" s="122"/>
      <c r="HX460" s="122"/>
      <c r="IH460" s="122"/>
      <c r="IR460" s="122"/>
    </row>
    <row xmlns:x14ac="http://schemas.microsoft.com/office/spreadsheetml/2009/9/ac" r="461" s="3" customFormat="true" x14ac:dyDescent="0.25">
      <c r="A461" s="381"/>
      <c r="B461" s="122"/>
      <c r="L461" s="122"/>
      <c r="V461" s="122"/>
      <c r="AF461" s="122"/>
      <c r="AP461" s="122"/>
      <c r="AZ461" s="122"/>
      <c r="BJ461" s="122"/>
      <c r="BT461" s="122"/>
      <c r="BU461" s="122"/>
      <c r="CD461" s="122"/>
      <c r="CN461" s="122"/>
      <c r="CX461" s="122"/>
      <c r="DH461" s="122"/>
      <c r="DR461" s="122"/>
      <c r="EB461" s="122"/>
      <c r="EL461" s="122"/>
      <c r="EV461" s="122"/>
      <c r="FF461" s="122"/>
      <c r="FP461" s="122"/>
      <c r="FZ461" s="122"/>
      <c r="GJ461" s="122"/>
      <c r="GT461" s="122"/>
      <c r="HD461" s="122"/>
      <c r="HN461" s="122"/>
      <c r="HX461" s="122"/>
      <c r="IH461" s="122"/>
      <c r="IR461" s="122"/>
    </row>
    <row xmlns:x14ac="http://schemas.microsoft.com/office/spreadsheetml/2009/9/ac" r="462" s="3" customFormat="true" x14ac:dyDescent="0.25">
      <c r="A462" s="381"/>
      <c r="B462" s="122"/>
      <c r="L462" s="122"/>
      <c r="V462" s="122"/>
      <c r="AF462" s="122"/>
      <c r="AP462" s="122"/>
      <c r="AZ462" s="122"/>
      <c r="BJ462" s="122"/>
      <c r="BT462" s="122"/>
      <c r="BU462" s="122"/>
      <c r="CD462" s="122"/>
      <c r="CN462" s="122"/>
      <c r="CX462" s="122"/>
      <c r="DH462" s="122"/>
      <c r="DR462" s="122"/>
      <c r="EB462" s="122"/>
      <c r="EL462" s="122"/>
      <c r="EV462" s="122"/>
      <c r="FF462" s="122"/>
      <c r="FP462" s="122"/>
      <c r="FZ462" s="122"/>
      <c r="GJ462" s="122"/>
      <c r="GT462" s="122"/>
      <c r="HD462" s="122"/>
      <c r="HN462" s="122"/>
      <c r="HX462" s="122"/>
      <c r="IH462" s="122"/>
      <c r="IR462" s="122"/>
    </row>
    <row xmlns:x14ac="http://schemas.microsoft.com/office/spreadsheetml/2009/9/ac" r="463" s="3" customFormat="true" x14ac:dyDescent="0.25">
      <c r="A463" s="381"/>
      <c r="B463" s="122"/>
      <c r="L463" s="122"/>
      <c r="V463" s="122"/>
      <c r="AF463" s="122"/>
      <c r="AP463" s="122"/>
      <c r="AZ463" s="122"/>
      <c r="BJ463" s="122"/>
      <c r="BT463" s="122"/>
      <c r="BU463" s="122"/>
      <c r="CD463" s="122"/>
      <c r="CN463" s="122"/>
      <c r="CX463" s="122"/>
      <c r="DH463" s="122"/>
      <c r="DR463" s="122"/>
      <c r="EB463" s="122"/>
      <c r="EL463" s="122"/>
      <c r="EV463" s="122"/>
      <c r="FF463" s="122"/>
      <c r="FP463" s="122"/>
      <c r="FZ463" s="122"/>
      <c r="GJ463" s="122"/>
      <c r="GT463" s="122"/>
      <c r="HD463" s="122"/>
      <c r="HN463" s="122"/>
      <c r="HX463" s="122"/>
      <c r="IH463" s="122"/>
      <c r="IR463" s="122"/>
    </row>
    <row xmlns:x14ac="http://schemas.microsoft.com/office/spreadsheetml/2009/9/ac" r="464" s="3" customFormat="true" x14ac:dyDescent="0.25">
      <c r="A464" s="381"/>
      <c r="B464" s="122"/>
      <c r="L464" s="122"/>
      <c r="V464" s="122"/>
      <c r="AF464" s="122"/>
      <c r="AP464" s="122"/>
      <c r="AZ464" s="122"/>
      <c r="BJ464" s="122"/>
      <c r="BT464" s="122"/>
      <c r="BU464" s="122"/>
      <c r="CD464" s="122"/>
      <c r="CN464" s="122"/>
      <c r="CX464" s="122"/>
      <c r="DH464" s="122"/>
      <c r="DR464" s="122"/>
      <c r="EB464" s="122"/>
      <c r="EL464" s="122"/>
      <c r="EV464" s="122"/>
      <c r="FF464" s="122"/>
      <c r="FP464" s="122"/>
      <c r="FZ464" s="122"/>
      <c r="GJ464" s="122"/>
      <c r="GT464" s="122"/>
      <c r="HD464" s="122"/>
      <c r="HN464" s="122"/>
      <c r="HX464" s="122"/>
      <c r="IH464" s="122"/>
      <c r="IR464" s="122"/>
    </row>
    <row xmlns:x14ac="http://schemas.microsoft.com/office/spreadsheetml/2009/9/ac" r="465" s="3" customFormat="true" x14ac:dyDescent="0.25">
      <c r="A465" s="381"/>
      <c r="B465" s="122"/>
      <c r="L465" s="122"/>
      <c r="V465" s="122"/>
      <c r="AF465" s="122"/>
      <c r="AP465" s="122"/>
      <c r="AZ465" s="122"/>
      <c r="BJ465" s="122"/>
      <c r="BT465" s="122"/>
      <c r="BU465" s="122"/>
      <c r="CD465" s="122"/>
      <c r="CN465" s="122"/>
      <c r="CX465" s="122"/>
      <c r="DH465" s="122"/>
      <c r="DR465" s="122"/>
      <c r="EB465" s="122"/>
      <c r="EL465" s="122"/>
      <c r="EV465" s="122"/>
      <c r="FF465" s="122"/>
      <c r="FP465" s="122"/>
      <c r="FZ465" s="122"/>
      <c r="GJ465" s="122"/>
      <c r="GT465" s="122"/>
      <c r="HD465" s="122"/>
      <c r="HN465" s="122"/>
      <c r="HX465" s="122"/>
      <c r="IH465" s="122"/>
      <c r="IR465" s="122"/>
    </row>
    <row xmlns:x14ac="http://schemas.microsoft.com/office/spreadsheetml/2009/9/ac" r="466" s="3" customFormat="true" x14ac:dyDescent="0.25">
      <c r="A466" s="381"/>
      <c r="B466" s="122"/>
      <c r="L466" s="122"/>
      <c r="V466" s="122"/>
      <c r="AF466" s="122"/>
      <c r="AP466" s="122"/>
      <c r="AZ466" s="122"/>
      <c r="BJ466" s="122"/>
      <c r="BT466" s="122"/>
      <c r="BU466" s="122"/>
      <c r="CD466" s="122"/>
      <c r="CN466" s="122"/>
      <c r="CX466" s="122"/>
      <c r="DH466" s="122"/>
      <c r="DR466" s="122"/>
      <c r="EB466" s="122"/>
      <c r="EL466" s="122"/>
      <c r="EV466" s="122"/>
      <c r="FF466" s="122"/>
      <c r="FP466" s="122"/>
      <c r="FZ466" s="122"/>
      <c r="GJ466" s="122"/>
      <c r="GT466" s="122"/>
      <c r="HD466" s="122"/>
      <c r="HN466" s="122"/>
      <c r="HX466" s="122"/>
      <c r="IH466" s="122"/>
      <c r="IR466" s="122"/>
    </row>
    <row xmlns:x14ac="http://schemas.microsoft.com/office/spreadsheetml/2009/9/ac" r="467" s="3" customFormat="true" x14ac:dyDescent="0.25">
      <c r="A467" s="381"/>
      <c r="B467" s="122"/>
      <c r="L467" s="122"/>
      <c r="V467" s="122"/>
      <c r="AF467" s="122"/>
      <c r="AP467" s="122"/>
      <c r="AZ467" s="122"/>
      <c r="BJ467" s="122"/>
      <c r="BT467" s="122"/>
      <c r="BU467" s="122"/>
      <c r="CD467" s="122"/>
      <c r="CN467" s="122"/>
      <c r="CX467" s="122"/>
      <c r="DH467" s="122"/>
      <c r="DR467" s="122"/>
      <c r="EB467" s="122"/>
      <c r="EL467" s="122"/>
      <c r="EV467" s="122"/>
      <c r="FF467" s="122"/>
      <c r="FP467" s="122"/>
      <c r="FZ467" s="122"/>
      <c r="GJ467" s="122"/>
      <c r="GT467" s="122"/>
      <c r="HD467" s="122"/>
      <c r="HN467" s="122"/>
      <c r="HX467" s="122"/>
      <c r="IH467" s="122"/>
      <c r="IR467" s="122"/>
    </row>
    <row xmlns:x14ac="http://schemas.microsoft.com/office/spreadsheetml/2009/9/ac" r="468" s="3" customFormat="true" x14ac:dyDescent="0.25">
      <c r="A468" s="381"/>
      <c r="B468" s="122"/>
      <c r="L468" s="122"/>
      <c r="V468" s="122"/>
      <c r="AF468" s="122"/>
      <c r="AP468" s="122"/>
      <c r="AZ468" s="122"/>
      <c r="BJ468" s="122"/>
      <c r="BT468" s="122"/>
      <c r="BU468" s="122"/>
      <c r="CD468" s="122"/>
      <c r="CN468" s="122"/>
      <c r="CX468" s="122"/>
      <c r="DH468" s="122"/>
      <c r="DR468" s="122"/>
      <c r="EB468" s="122"/>
      <c r="EL468" s="122"/>
      <c r="EV468" s="122"/>
      <c r="FF468" s="122"/>
      <c r="FP468" s="122"/>
      <c r="FZ468" s="122"/>
      <c r="GJ468" s="122"/>
      <c r="GT468" s="122"/>
      <c r="HD468" s="122"/>
      <c r="HN468" s="122"/>
      <c r="HX468" s="122"/>
      <c r="IH468" s="122"/>
      <c r="IR468" s="122"/>
    </row>
    <row xmlns:x14ac="http://schemas.microsoft.com/office/spreadsheetml/2009/9/ac" r="469" s="3" customFormat="true" x14ac:dyDescent="0.25">
      <c r="A469" s="381"/>
      <c r="B469" s="122"/>
      <c r="L469" s="122"/>
      <c r="V469" s="122"/>
      <c r="AF469" s="122"/>
      <c r="AP469" s="122"/>
      <c r="AZ469" s="122"/>
      <c r="BJ469" s="122"/>
      <c r="BT469" s="122"/>
      <c r="BU469" s="122"/>
      <c r="CD469" s="122"/>
      <c r="CN469" s="122"/>
      <c r="CX469" s="122"/>
      <c r="DH469" s="122"/>
      <c r="DR469" s="122"/>
      <c r="EB469" s="122"/>
      <c r="EL469" s="122"/>
      <c r="EV469" s="122"/>
      <c r="FF469" s="122"/>
      <c r="FP469" s="122"/>
      <c r="FZ469" s="122"/>
      <c r="GJ469" s="122"/>
      <c r="GT469" s="122"/>
      <c r="HD469" s="122"/>
      <c r="HN469" s="122"/>
      <c r="HX469" s="122"/>
      <c r="IH469" s="122"/>
      <c r="IR469" s="122"/>
    </row>
    <row xmlns:x14ac="http://schemas.microsoft.com/office/spreadsheetml/2009/9/ac" r="470" s="3" customFormat="true" x14ac:dyDescent="0.25">
      <c r="A470" s="381"/>
      <c r="B470" s="122"/>
      <c r="L470" s="122"/>
      <c r="V470" s="122"/>
      <c r="AF470" s="122"/>
      <c r="AP470" s="122"/>
      <c r="AZ470" s="122"/>
      <c r="BJ470" s="122"/>
      <c r="BT470" s="122"/>
      <c r="BU470" s="122"/>
      <c r="CD470" s="122"/>
      <c r="CN470" s="122"/>
      <c r="CX470" s="122"/>
      <c r="DH470" s="122"/>
      <c r="DR470" s="122"/>
      <c r="EB470" s="122"/>
      <c r="EL470" s="122"/>
      <c r="EV470" s="122"/>
      <c r="FF470" s="122"/>
      <c r="FP470" s="122"/>
      <c r="FZ470" s="122"/>
      <c r="GJ470" s="122"/>
      <c r="GT470" s="122"/>
      <c r="HD470" s="122"/>
      <c r="HN470" s="122"/>
      <c r="HX470" s="122"/>
      <c r="IH470" s="122"/>
      <c r="IR470" s="122"/>
    </row>
    <row xmlns:x14ac="http://schemas.microsoft.com/office/spreadsheetml/2009/9/ac" r="471" s="3" customFormat="true" x14ac:dyDescent="0.25">
      <c r="A471" s="381"/>
      <c r="B471" s="122"/>
      <c r="L471" s="122"/>
      <c r="V471" s="122"/>
      <c r="AF471" s="122"/>
      <c r="AP471" s="122"/>
      <c r="AZ471" s="122"/>
      <c r="BJ471" s="122"/>
      <c r="BT471" s="122"/>
      <c r="BU471" s="122"/>
      <c r="CD471" s="122"/>
      <c r="CN471" s="122"/>
      <c r="CX471" s="122"/>
      <c r="DH471" s="122"/>
      <c r="DR471" s="122"/>
      <c r="EB471" s="122"/>
      <c r="EL471" s="122"/>
      <c r="EV471" s="122"/>
      <c r="FF471" s="122"/>
      <c r="FP471" s="122"/>
      <c r="FZ471" s="122"/>
      <c r="GJ471" s="122"/>
      <c r="GT471" s="122"/>
      <c r="HD471" s="122"/>
      <c r="HN471" s="122"/>
      <c r="HX471" s="122"/>
      <c r="IH471" s="122"/>
      <c r="IR471" s="122"/>
    </row>
    <row xmlns:x14ac="http://schemas.microsoft.com/office/spreadsheetml/2009/9/ac" r="472" s="3" customFormat="true" x14ac:dyDescent="0.25">
      <c r="A472" s="381"/>
      <c r="B472" s="122"/>
      <c r="L472" s="122"/>
      <c r="V472" s="122"/>
      <c r="AF472" s="122"/>
      <c r="AP472" s="122"/>
      <c r="AZ472" s="122"/>
      <c r="BJ472" s="122"/>
      <c r="BT472" s="122"/>
      <c r="BU472" s="122"/>
      <c r="CD472" s="122"/>
      <c r="CN472" s="122"/>
      <c r="CX472" s="122"/>
      <c r="DH472" s="122"/>
      <c r="DR472" s="122"/>
      <c r="EB472" s="122"/>
      <c r="EL472" s="122"/>
      <c r="EV472" s="122"/>
      <c r="FF472" s="122"/>
      <c r="FP472" s="122"/>
      <c r="FZ472" s="122"/>
      <c r="GJ472" s="122"/>
      <c r="GT472" s="122"/>
      <c r="HD472" s="122"/>
      <c r="HN472" s="122"/>
      <c r="HX472" s="122"/>
      <c r="IH472" s="122"/>
      <c r="IR472" s="122"/>
    </row>
    <row xmlns:x14ac="http://schemas.microsoft.com/office/spreadsheetml/2009/9/ac" r="473" s="3" customFormat="true" x14ac:dyDescent="0.25">
      <c r="A473" s="381"/>
      <c r="B473" s="122"/>
      <c r="L473" s="122"/>
      <c r="V473" s="122"/>
      <c r="AF473" s="122"/>
      <c r="AP473" s="122"/>
      <c r="AZ473" s="122"/>
      <c r="BJ473" s="122"/>
      <c r="BT473" s="122"/>
      <c r="BU473" s="122"/>
      <c r="CD473" s="122"/>
      <c r="CN473" s="122"/>
      <c r="CX473" s="122"/>
      <c r="DH473" s="122"/>
      <c r="DR473" s="122"/>
      <c r="EB473" s="122"/>
      <c r="EL473" s="122"/>
      <c r="EV473" s="122"/>
      <c r="FF473" s="122"/>
      <c r="FP473" s="122"/>
      <c r="FZ473" s="122"/>
      <c r="GJ473" s="122"/>
      <c r="GT473" s="122"/>
      <c r="HD473" s="122"/>
      <c r="HN473" s="122"/>
      <c r="HX473" s="122"/>
      <c r="IH473" s="122"/>
      <c r="IR473" s="122"/>
    </row>
    <row xmlns:x14ac="http://schemas.microsoft.com/office/spreadsheetml/2009/9/ac" r="474" s="3" customFormat="true" x14ac:dyDescent="0.25">
      <c r="A474" s="381"/>
      <c r="B474" s="122"/>
      <c r="L474" s="122"/>
      <c r="V474" s="122"/>
      <c r="AF474" s="122"/>
      <c r="AP474" s="122"/>
      <c r="AZ474" s="122"/>
      <c r="BJ474" s="122"/>
      <c r="BT474" s="122"/>
      <c r="BU474" s="122"/>
      <c r="CD474" s="122"/>
      <c r="CN474" s="122"/>
      <c r="CX474" s="122"/>
      <c r="DH474" s="122"/>
      <c r="DR474" s="122"/>
      <c r="EB474" s="122"/>
      <c r="EL474" s="122"/>
      <c r="EV474" s="122"/>
      <c r="FF474" s="122"/>
      <c r="FP474" s="122"/>
      <c r="FZ474" s="122"/>
      <c r="GJ474" s="122"/>
      <c r="GT474" s="122"/>
      <c r="HD474" s="122"/>
      <c r="HN474" s="122"/>
      <c r="HX474" s="122"/>
      <c r="IH474" s="122"/>
      <c r="IR474" s="122"/>
    </row>
    <row xmlns:x14ac="http://schemas.microsoft.com/office/spreadsheetml/2009/9/ac" r="475" s="3" customFormat="true" x14ac:dyDescent="0.25">
      <c r="A475" s="381"/>
      <c r="B475" s="122"/>
      <c r="L475" s="122"/>
      <c r="V475" s="122"/>
      <c r="AF475" s="122"/>
      <c r="AP475" s="122"/>
      <c r="AZ475" s="122"/>
      <c r="BJ475" s="122"/>
      <c r="BT475" s="122"/>
      <c r="BU475" s="122"/>
      <c r="CD475" s="122"/>
      <c r="CN475" s="122"/>
      <c r="CX475" s="122"/>
      <c r="DH475" s="122"/>
      <c r="DR475" s="122"/>
      <c r="EB475" s="122"/>
      <c r="EL475" s="122"/>
      <c r="EV475" s="122"/>
      <c r="FF475" s="122"/>
      <c r="FP475" s="122"/>
      <c r="FZ475" s="122"/>
      <c r="GJ475" s="122"/>
      <c r="GT475" s="122"/>
      <c r="HD475" s="122"/>
      <c r="HN475" s="122"/>
      <c r="HX475" s="122"/>
      <c r="IH475" s="122"/>
      <c r="IR475" s="122"/>
    </row>
    <row xmlns:x14ac="http://schemas.microsoft.com/office/spreadsheetml/2009/9/ac" r="476" s="3" customFormat="true" x14ac:dyDescent="0.25">
      <c r="A476" s="381"/>
      <c r="B476" s="122"/>
      <c r="L476" s="122"/>
      <c r="V476" s="122"/>
      <c r="AF476" s="122"/>
      <c r="AP476" s="122"/>
      <c r="AZ476" s="122"/>
      <c r="BJ476" s="122"/>
      <c r="BT476" s="122"/>
      <c r="BU476" s="122"/>
      <c r="CD476" s="122"/>
      <c r="CN476" s="122"/>
      <c r="CX476" s="122"/>
      <c r="DH476" s="122"/>
      <c r="DR476" s="122"/>
      <c r="EB476" s="122"/>
      <c r="EL476" s="122"/>
      <c r="EV476" s="122"/>
      <c r="FF476" s="122"/>
      <c r="FP476" s="122"/>
      <c r="FZ476" s="122"/>
      <c r="GJ476" s="122"/>
      <c r="GT476" s="122"/>
      <c r="HD476" s="122"/>
      <c r="HN476" s="122"/>
      <c r="HX476" s="122"/>
      <c r="IH476" s="122"/>
      <c r="IR476" s="122"/>
    </row>
    <row xmlns:x14ac="http://schemas.microsoft.com/office/spreadsheetml/2009/9/ac" r="477" s="3" customFormat="true" x14ac:dyDescent="0.25">
      <c r="A477" s="381"/>
      <c r="B477" s="122"/>
      <c r="L477" s="122"/>
      <c r="V477" s="122"/>
      <c r="AF477" s="122"/>
      <c r="AP477" s="122"/>
      <c r="AZ477" s="122"/>
      <c r="BJ477" s="122"/>
      <c r="BT477" s="122"/>
      <c r="BU477" s="122"/>
      <c r="CD477" s="122"/>
      <c r="CN477" s="122"/>
      <c r="CX477" s="122"/>
      <c r="DH477" s="122"/>
      <c r="DR477" s="122"/>
      <c r="EB477" s="122"/>
      <c r="EL477" s="122"/>
      <c r="EV477" s="122"/>
      <c r="FF477" s="122"/>
      <c r="FP477" s="122"/>
      <c r="FZ477" s="122"/>
      <c r="GJ477" s="122"/>
      <c r="GT477" s="122"/>
      <c r="HD477" s="122"/>
      <c r="HN477" s="122"/>
      <c r="HX477" s="122"/>
      <c r="IH477" s="122"/>
      <c r="IR477" s="122"/>
    </row>
    <row xmlns:x14ac="http://schemas.microsoft.com/office/spreadsheetml/2009/9/ac" r="478" s="3" customFormat="true" x14ac:dyDescent="0.25">
      <c r="A478" s="381"/>
      <c r="B478" s="122"/>
      <c r="L478" s="122"/>
      <c r="V478" s="122"/>
      <c r="AF478" s="122"/>
      <c r="AP478" s="122"/>
      <c r="AZ478" s="122"/>
      <c r="BJ478" s="122"/>
      <c r="BT478" s="122"/>
      <c r="BU478" s="122"/>
      <c r="CD478" s="122"/>
      <c r="CN478" s="122"/>
      <c r="CX478" s="122"/>
      <c r="DH478" s="122"/>
      <c r="DR478" s="122"/>
      <c r="EB478" s="122"/>
      <c r="EL478" s="122"/>
      <c r="EV478" s="122"/>
      <c r="FF478" s="122"/>
      <c r="FP478" s="122"/>
      <c r="FZ478" s="122"/>
      <c r="GJ478" s="122"/>
      <c r="GT478" s="122"/>
      <c r="HD478" s="122"/>
      <c r="HN478" s="122"/>
      <c r="HX478" s="122"/>
      <c r="IH478" s="122"/>
      <c r="IR478" s="122"/>
    </row>
    <row xmlns:x14ac="http://schemas.microsoft.com/office/spreadsheetml/2009/9/ac" r="479" s="3" customFormat="true" x14ac:dyDescent="0.25">
      <c r="A479" s="381"/>
      <c r="B479" s="122"/>
      <c r="L479" s="122"/>
      <c r="V479" s="122"/>
      <c r="AF479" s="122"/>
      <c r="AP479" s="122"/>
      <c r="AZ479" s="122"/>
      <c r="BJ479" s="122"/>
      <c r="BT479" s="122"/>
      <c r="BU479" s="122"/>
      <c r="CD479" s="122"/>
      <c r="CN479" s="122"/>
      <c r="CX479" s="122"/>
      <c r="DH479" s="122"/>
      <c r="DR479" s="122"/>
      <c r="EB479" s="122"/>
      <c r="EL479" s="122"/>
      <c r="EV479" s="122"/>
      <c r="FF479" s="122"/>
      <c r="FP479" s="122"/>
      <c r="FZ479" s="122"/>
      <c r="GJ479" s="122"/>
      <c r="GT479" s="122"/>
      <c r="HD479" s="122"/>
      <c r="HN479" s="122"/>
      <c r="HX479" s="122"/>
      <c r="IH479" s="122"/>
      <c r="IR479" s="122"/>
    </row>
    <row xmlns:x14ac="http://schemas.microsoft.com/office/spreadsheetml/2009/9/ac" r="480" s="3" customFormat="true" x14ac:dyDescent="0.25">
      <c r="A480" s="381"/>
      <c r="B480" s="122"/>
      <c r="L480" s="122"/>
      <c r="V480" s="122"/>
      <c r="AF480" s="122"/>
      <c r="AP480" s="122"/>
      <c r="AZ480" s="122"/>
      <c r="BJ480" s="122"/>
      <c r="BT480" s="122"/>
      <c r="BU480" s="122"/>
      <c r="CD480" s="122"/>
      <c r="CN480" s="122"/>
      <c r="CX480" s="122"/>
      <c r="DH480" s="122"/>
      <c r="DR480" s="122"/>
      <c r="EB480" s="122"/>
      <c r="EL480" s="122"/>
      <c r="EV480" s="122"/>
      <c r="FF480" s="122"/>
      <c r="FP480" s="122"/>
      <c r="FZ480" s="122"/>
      <c r="GJ480" s="122"/>
      <c r="GT480" s="122"/>
      <c r="HD480" s="122"/>
      <c r="HN480" s="122"/>
      <c r="HX480" s="122"/>
      <c r="IH480" s="122"/>
      <c r="IR480" s="122"/>
    </row>
    <row xmlns:x14ac="http://schemas.microsoft.com/office/spreadsheetml/2009/9/ac" r="481" s="3" customFormat="true" x14ac:dyDescent="0.25">
      <c r="A481" s="381"/>
      <c r="B481" s="122"/>
      <c r="L481" s="122"/>
      <c r="V481" s="122"/>
      <c r="AF481" s="122"/>
      <c r="AP481" s="122"/>
      <c r="AZ481" s="122"/>
      <c r="BJ481" s="122"/>
      <c r="BT481" s="122"/>
      <c r="BU481" s="122"/>
      <c r="CD481" s="122"/>
      <c r="CN481" s="122"/>
      <c r="CX481" s="122"/>
      <c r="DH481" s="122"/>
      <c r="DR481" s="122"/>
      <c r="EB481" s="122"/>
      <c r="EL481" s="122"/>
      <c r="EV481" s="122"/>
      <c r="FF481" s="122"/>
      <c r="FP481" s="122"/>
      <c r="FZ481" s="122"/>
      <c r="GJ481" s="122"/>
      <c r="GT481" s="122"/>
      <c r="HD481" s="122"/>
      <c r="HN481" s="122"/>
      <c r="HX481" s="122"/>
      <c r="IH481" s="122"/>
      <c r="IR481" s="122"/>
    </row>
    <row xmlns:x14ac="http://schemas.microsoft.com/office/spreadsheetml/2009/9/ac" r="482" s="3" customFormat="true" x14ac:dyDescent="0.25">
      <c r="A482" s="381"/>
      <c r="B482" s="122"/>
      <c r="L482" s="122"/>
      <c r="V482" s="122"/>
      <c r="AF482" s="122"/>
      <c r="AP482" s="122"/>
      <c r="AZ482" s="122"/>
      <c r="BJ482" s="122"/>
      <c r="BT482" s="122"/>
      <c r="BU482" s="122"/>
      <c r="CD482" s="122"/>
      <c r="CN482" s="122"/>
      <c r="CX482" s="122"/>
      <c r="DH482" s="122"/>
      <c r="DR482" s="122"/>
      <c r="EB482" s="122"/>
      <c r="EL482" s="122"/>
      <c r="EV482" s="122"/>
      <c r="FF482" s="122"/>
      <c r="FP482" s="122"/>
      <c r="FZ482" s="122"/>
      <c r="GJ482" s="122"/>
      <c r="GT482" s="122"/>
      <c r="HD482" s="122"/>
      <c r="HN482" s="122"/>
      <c r="HX482" s="122"/>
      <c r="IH482" s="122"/>
      <c r="IR482" s="122"/>
    </row>
    <row xmlns:x14ac="http://schemas.microsoft.com/office/spreadsheetml/2009/9/ac" r="483" s="3" customFormat="true" x14ac:dyDescent="0.25">
      <c r="A483" s="381"/>
      <c r="B483" s="122"/>
      <c r="L483" s="122"/>
      <c r="V483" s="122"/>
      <c r="AF483" s="122"/>
      <c r="AP483" s="122"/>
      <c r="AZ483" s="122"/>
      <c r="BJ483" s="122"/>
      <c r="BT483" s="122"/>
      <c r="BU483" s="122"/>
      <c r="CD483" s="122"/>
      <c r="CN483" s="122"/>
      <c r="CX483" s="122"/>
      <c r="DH483" s="122"/>
      <c r="DR483" s="122"/>
      <c r="EB483" s="122"/>
      <c r="EL483" s="122"/>
      <c r="EV483" s="122"/>
      <c r="FF483" s="122"/>
      <c r="FP483" s="122"/>
      <c r="FZ483" s="122"/>
      <c r="GJ483" s="122"/>
      <c r="GT483" s="122"/>
      <c r="HD483" s="122"/>
      <c r="HN483" s="122"/>
      <c r="HX483" s="122"/>
      <c r="IH483" s="122"/>
      <c r="IR483" s="122"/>
    </row>
    <row xmlns:x14ac="http://schemas.microsoft.com/office/spreadsheetml/2009/9/ac" r="484" s="3" customFormat="true" x14ac:dyDescent="0.25">
      <c r="A484" s="381"/>
      <c r="B484" s="122"/>
      <c r="L484" s="122"/>
      <c r="V484" s="122"/>
      <c r="AF484" s="122"/>
      <c r="AP484" s="122"/>
      <c r="AZ484" s="122"/>
      <c r="BJ484" s="122"/>
      <c r="BT484" s="122"/>
      <c r="BU484" s="122"/>
      <c r="CD484" s="122"/>
      <c r="CN484" s="122"/>
      <c r="CX484" s="122"/>
      <c r="DH484" s="122"/>
      <c r="DR484" s="122"/>
      <c r="EB484" s="122"/>
      <c r="EL484" s="122"/>
      <c r="EV484" s="122"/>
      <c r="FF484" s="122"/>
      <c r="FP484" s="122"/>
      <c r="FZ484" s="122"/>
      <c r="GJ484" s="122"/>
      <c r="GT484" s="122"/>
      <c r="HD484" s="122"/>
      <c r="HN484" s="122"/>
      <c r="HX484" s="122"/>
      <c r="IH484" s="122"/>
      <c r="IR484" s="122"/>
    </row>
    <row xmlns:x14ac="http://schemas.microsoft.com/office/spreadsheetml/2009/9/ac" r="485" s="3" customFormat="true" x14ac:dyDescent="0.25">
      <c r="A485" s="381"/>
      <c r="B485" s="122"/>
      <c r="L485" s="122"/>
      <c r="V485" s="122"/>
      <c r="AF485" s="122"/>
      <c r="AP485" s="122"/>
      <c r="AZ485" s="122"/>
      <c r="BJ485" s="122"/>
      <c r="BT485" s="122"/>
      <c r="BU485" s="122"/>
      <c r="CD485" s="122"/>
      <c r="CN485" s="122"/>
      <c r="CX485" s="122"/>
      <c r="DH485" s="122"/>
      <c r="DR485" s="122"/>
      <c r="EB485" s="122"/>
      <c r="EL485" s="122"/>
      <c r="EV485" s="122"/>
      <c r="FF485" s="122"/>
      <c r="FP485" s="122"/>
      <c r="FZ485" s="122"/>
      <c r="GJ485" s="122"/>
      <c r="GT485" s="122"/>
      <c r="HD485" s="122"/>
      <c r="HN485" s="122"/>
      <c r="HX485" s="122"/>
      <c r="IH485" s="122"/>
      <c r="IR485" s="122"/>
    </row>
    <row xmlns:x14ac="http://schemas.microsoft.com/office/spreadsheetml/2009/9/ac" r="486" s="3" customFormat="true" x14ac:dyDescent="0.25">
      <c r="A486" s="381"/>
      <c r="B486" s="122"/>
      <c r="L486" s="122"/>
      <c r="V486" s="122"/>
      <c r="AF486" s="122"/>
      <c r="AP486" s="122"/>
      <c r="AZ486" s="122"/>
      <c r="BJ486" s="122"/>
      <c r="BT486" s="122"/>
      <c r="BU486" s="122"/>
      <c r="CD486" s="122"/>
      <c r="CN486" s="122"/>
      <c r="CX486" s="122"/>
      <c r="DH486" s="122"/>
      <c r="DR486" s="122"/>
      <c r="EB486" s="122"/>
      <c r="EL486" s="122"/>
      <c r="EV486" s="122"/>
      <c r="FF486" s="122"/>
      <c r="FP486" s="122"/>
      <c r="FZ486" s="122"/>
      <c r="GJ486" s="122"/>
      <c r="GT486" s="122"/>
      <c r="HD486" s="122"/>
      <c r="HN486" s="122"/>
      <c r="HX486" s="122"/>
      <c r="IH486" s="122"/>
      <c r="IR486" s="122"/>
    </row>
    <row xmlns:x14ac="http://schemas.microsoft.com/office/spreadsheetml/2009/9/ac" r="487" s="3" customFormat="true" x14ac:dyDescent="0.25">
      <c r="A487" s="381"/>
      <c r="B487" s="122"/>
      <c r="L487" s="122"/>
      <c r="V487" s="122"/>
      <c r="AF487" s="122"/>
      <c r="AP487" s="122"/>
      <c r="AZ487" s="122"/>
      <c r="BJ487" s="122"/>
      <c r="BT487" s="122"/>
      <c r="BU487" s="122"/>
      <c r="CD487" s="122"/>
      <c r="CN487" s="122"/>
      <c r="CX487" s="122"/>
      <c r="DH487" s="122"/>
      <c r="DR487" s="122"/>
      <c r="EB487" s="122"/>
      <c r="EL487" s="122"/>
      <c r="EV487" s="122"/>
      <c r="FF487" s="122"/>
      <c r="FP487" s="122"/>
      <c r="FZ487" s="122"/>
      <c r="GJ487" s="122"/>
      <c r="GT487" s="122"/>
      <c r="HD487" s="122"/>
      <c r="HN487" s="122"/>
      <c r="HX487" s="122"/>
      <c r="IH487" s="122"/>
      <c r="IR487" s="122"/>
    </row>
    <row xmlns:x14ac="http://schemas.microsoft.com/office/spreadsheetml/2009/9/ac" r="488" s="3" customFormat="true" x14ac:dyDescent="0.25">
      <c r="A488" s="381"/>
      <c r="B488" s="122"/>
      <c r="L488" s="122"/>
      <c r="V488" s="122"/>
      <c r="AF488" s="122"/>
      <c r="AP488" s="122"/>
      <c r="AZ488" s="122"/>
      <c r="BJ488" s="122"/>
      <c r="BT488" s="122"/>
      <c r="BU488" s="122"/>
      <c r="CD488" s="122"/>
      <c r="CN488" s="122"/>
      <c r="CX488" s="122"/>
      <c r="DH488" s="122"/>
      <c r="DR488" s="122"/>
      <c r="EB488" s="122"/>
      <c r="EL488" s="122"/>
      <c r="EV488" s="122"/>
      <c r="FF488" s="122"/>
      <c r="FP488" s="122"/>
      <c r="FZ488" s="122"/>
      <c r="GJ488" s="122"/>
      <c r="GT488" s="122"/>
      <c r="HD488" s="122"/>
      <c r="HN488" s="122"/>
      <c r="HX488" s="122"/>
      <c r="IH488" s="122"/>
      <c r="IR488" s="122"/>
    </row>
    <row xmlns:x14ac="http://schemas.microsoft.com/office/spreadsheetml/2009/9/ac" r="489" s="3" customFormat="true" x14ac:dyDescent="0.25">
      <c r="A489" s="381"/>
      <c r="B489" s="122"/>
      <c r="L489" s="122"/>
      <c r="V489" s="122"/>
      <c r="AF489" s="122"/>
      <c r="AP489" s="122"/>
      <c r="AZ489" s="122"/>
      <c r="BJ489" s="122"/>
      <c r="BT489" s="122"/>
      <c r="BU489" s="122"/>
      <c r="CD489" s="122"/>
      <c r="CN489" s="122"/>
      <c r="CX489" s="122"/>
      <c r="DH489" s="122"/>
      <c r="DR489" s="122"/>
      <c r="EB489" s="122"/>
      <c r="EL489" s="122"/>
      <c r="EV489" s="122"/>
      <c r="FF489" s="122"/>
      <c r="FP489" s="122"/>
      <c r="FZ489" s="122"/>
      <c r="GJ489" s="122"/>
      <c r="GT489" s="122"/>
      <c r="HD489" s="122"/>
      <c r="HN489" s="122"/>
      <c r="HX489" s="122"/>
      <c r="IH489" s="122"/>
      <c r="IR489" s="122"/>
    </row>
    <row xmlns:x14ac="http://schemas.microsoft.com/office/spreadsheetml/2009/9/ac" r="490" s="3" customFormat="true" x14ac:dyDescent="0.25">
      <c r="A490" s="381"/>
      <c r="B490" s="122"/>
      <c r="L490" s="122"/>
      <c r="V490" s="122"/>
      <c r="AF490" s="122"/>
      <c r="AP490" s="122"/>
      <c r="AZ490" s="122"/>
      <c r="BJ490" s="122"/>
      <c r="BT490" s="122"/>
      <c r="BU490" s="122"/>
      <c r="CD490" s="122"/>
      <c r="CN490" s="122"/>
      <c r="CX490" s="122"/>
      <c r="DH490" s="122"/>
      <c r="DR490" s="122"/>
      <c r="EB490" s="122"/>
      <c r="EL490" s="122"/>
      <c r="EV490" s="122"/>
      <c r="FF490" s="122"/>
      <c r="FP490" s="122"/>
      <c r="FZ490" s="122"/>
      <c r="GJ490" s="122"/>
      <c r="GT490" s="122"/>
      <c r="HD490" s="122"/>
      <c r="HN490" s="122"/>
      <c r="HX490" s="122"/>
      <c r="IH490" s="122"/>
      <c r="IR490" s="122"/>
    </row>
    <row xmlns:x14ac="http://schemas.microsoft.com/office/spreadsheetml/2009/9/ac" r="491" s="3" customFormat="true" x14ac:dyDescent="0.25">
      <c r="A491" s="381"/>
      <c r="B491" s="122"/>
      <c r="L491" s="122"/>
      <c r="V491" s="122"/>
      <c r="AF491" s="122"/>
      <c r="AP491" s="122"/>
      <c r="AZ491" s="122"/>
      <c r="BJ491" s="122"/>
      <c r="BT491" s="122"/>
      <c r="BU491" s="122"/>
      <c r="CD491" s="122"/>
      <c r="CN491" s="122"/>
      <c r="CX491" s="122"/>
      <c r="DH491" s="122"/>
      <c r="DR491" s="122"/>
      <c r="EB491" s="122"/>
      <c r="EL491" s="122"/>
      <c r="EV491" s="122"/>
      <c r="FF491" s="122"/>
      <c r="FP491" s="122"/>
      <c r="FZ491" s="122"/>
      <c r="GJ491" s="122"/>
      <c r="GT491" s="122"/>
      <c r="HD491" s="122"/>
      <c r="HN491" s="122"/>
      <c r="HX491" s="122"/>
      <c r="IH491" s="122"/>
      <c r="IR491" s="122"/>
    </row>
    <row xmlns:x14ac="http://schemas.microsoft.com/office/spreadsheetml/2009/9/ac" r="492" s="3" customFormat="true" x14ac:dyDescent="0.25">
      <c r="A492" s="381"/>
      <c r="B492" s="122"/>
      <c r="L492" s="122"/>
      <c r="V492" s="122"/>
      <c r="AF492" s="122"/>
      <c r="AP492" s="122"/>
      <c r="AZ492" s="122"/>
      <c r="BJ492" s="122"/>
      <c r="BT492" s="122"/>
      <c r="BU492" s="122"/>
      <c r="CD492" s="122"/>
      <c r="CN492" s="122"/>
      <c r="CX492" s="122"/>
      <c r="DH492" s="122"/>
      <c r="DR492" s="122"/>
      <c r="EB492" s="122"/>
      <c r="EL492" s="122"/>
      <c r="EV492" s="122"/>
      <c r="FF492" s="122"/>
      <c r="FP492" s="122"/>
      <c r="FZ492" s="122"/>
      <c r="GJ492" s="122"/>
      <c r="GT492" s="122"/>
      <c r="HD492" s="122"/>
      <c r="HN492" s="122"/>
      <c r="HX492" s="122"/>
      <c r="IH492" s="122"/>
      <c r="IR492" s="122"/>
    </row>
    <row xmlns:x14ac="http://schemas.microsoft.com/office/spreadsheetml/2009/9/ac" r="493" s="3" customFormat="true" x14ac:dyDescent="0.25">
      <c r="A493" s="381"/>
      <c r="B493" s="122"/>
      <c r="L493" s="122"/>
      <c r="V493" s="122"/>
      <c r="AF493" s="122"/>
      <c r="AP493" s="122"/>
      <c r="AZ493" s="122"/>
      <c r="BJ493" s="122"/>
      <c r="BT493" s="122"/>
      <c r="BU493" s="122"/>
      <c r="CD493" s="122"/>
      <c r="CN493" s="122"/>
      <c r="CX493" s="122"/>
      <c r="DH493" s="122"/>
      <c r="DR493" s="122"/>
      <c r="EB493" s="122"/>
      <c r="EL493" s="122"/>
      <c r="EV493" s="122"/>
      <c r="FF493" s="122"/>
      <c r="FP493" s="122"/>
      <c r="FZ493" s="122"/>
      <c r="GJ493" s="122"/>
      <c r="GT493" s="122"/>
      <c r="HD493" s="122"/>
      <c r="HN493" s="122"/>
      <c r="HX493" s="122"/>
      <c r="IH493" s="122"/>
      <c r="IR493" s="122"/>
    </row>
    <row xmlns:x14ac="http://schemas.microsoft.com/office/spreadsheetml/2009/9/ac" r="494" s="3" customFormat="true" x14ac:dyDescent="0.25">
      <c r="A494" s="381"/>
      <c r="B494" s="122"/>
      <c r="L494" s="122"/>
      <c r="V494" s="122"/>
      <c r="AF494" s="122"/>
      <c r="AP494" s="122"/>
      <c r="AZ494" s="122"/>
      <c r="BJ494" s="122"/>
      <c r="BT494" s="122"/>
      <c r="BU494" s="122"/>
      <c r="CD494" s="122"/>
      <c r="CN494" s="122"/>
      <c r="CX494" s="122"/>
      <c r="DH494" s="122"/>
      <c r="DR494" s="122"/>
      <c r="EB494" s="122"/>
      <c r="EL494" s="122"/>
      <c r="EV494" s="122"/>
      <c r="FF494" s="122"/>
      <c r="FP494" s="122"/>
      <c r="FZ494" s="122"/>
      <c r="GJ494" s="122"/>
      <c r="GT494" s="122"/>
      <c r="HD494" s="122"/>
      <c r="HN494" s="122"/>
      <c r="HX494" s="122"/>
      <c r="IH494" s="122"/>
      <c r="IR494" s="122"/>
    </row>
    <row xmlns:x14ac="http://schemas.microsoft.com/office/spreadsheetml/2009/9/ac" r="495" s="3" customFormat="true" x14ac:dyDescent="0.25">
      <c r="A495" s="381"/>
      <c r="B495" s="122"/>
      <c r="L495" s="122"/>
      <c r="V495" s="122"/>
      <c r="AF495" s="122"/>
      <c r="AP495" s="122"/>
      <c r="AZ495" s="122"/>
      <c r="BJ495" s="122"/>
      <c r="BT495" s="122"/>
      <c r="BU495" s="122"/>
      <c r="CD495" s="122"/>
      <c r="CN495" s="122"/>
      <c r="CX495" s="122"/>
      <c r="DH495" s="122"/>
      <c r="DR495" s="122"/>
      <c r="EB495" s="122"/>
      <c r="EL495" s="122"/>
      <c r="EV495" s="122"/>
      <c r="FF495" s="122"/>
      <c r="FP495" s="122"/>
      <c r="FZ495" s="122"/>
      <c r="GJ495" s="122"/>
      <c r="GT495" s="122"/>
      <c r="HD495" s="122"/>
      <c r="HN495" s="122"/>
      <c r="HX495" s="122"/>
      <c r="IH495" s="122"/>
      <c r="IR495" s="122"/>
    </row>
    <row xmlns:x14ac="http://schemas.microsoft.com/office/spreadsheetml/2009/9/ac" r="496" s="3" customFormat="true" x14ac:dyDescent="0.25">
      <c r="A496" s="381"/>
      <c r="B496" s="122"/>
      <c r="L496" s="122"/>
      <c r="V496" s="122"/>
      <c r="AF496" s="122"/>
      <c r="AP496" s="122"/>
      <c r="AZ496" s="122"/>
      <c r="BJ496" s="122"/>
      <c r="BT496" s="122"/>
      <c r="BU496" s="122"/>
      <c r="CD496" s="122"/>
      <c r="CN496" s="122"/>
      <c r="CX496" s="122"/>
      <c r="DH496" s="122"/>
      <c r="DR496" s="122"/>
      <c r="EB496" s="122"/>
      <c r="EL496" s="122"/>
      <c r="EV496" s="122"/>
      <c r="FF496" s="122"/>
      <c r="FP496" s="122"/>
      <c r="FZ496" s="122"/>
      <c r="GJ496" s="122"/>
      <c r="GT496" s="122"/>
      <c r="HD496" s="122"/>
      <c r="HN496" s="122"/>
      <c r="HX496" s="122"/>
      <c r="IH496" s="122"/>
      <c r="IR496" s="122"/>
    </row>
    <row xmlns:x14ac="http://schemas.microsoft.com/office/spreadsheetml/2009/9/ac" r="497" s="3" customFormat="true" x14ac:dyDescent="0.25">
      <c r="A497" s="381"/>
      <c r="B497" s="122"/>
      <c r="L497" s="122"/>
      <c r="V497" s="122"/>
      <c r="AF497" s="122"/>
      <c r="AP497" s="122"/>
      <c r="AZ497" s="122"/>
      <c r="BJ497" s="122"/>
      <c r="BT497" s="122"/>
      <c r="BU497" s="122"/>
      <c r="CD497" s="122"/>
      <c r="CN497" s="122"/>
      <c r="CX497" s="122"/>
      <c r="DH497" s="122"/>
      <c r="DR497" s="122"/>
      <c r="EB497" s="122"/>
      <c r="EL497" s="122"/>
      <c r="EV497" s="122"/>
      <c r="FF497" s="122"/>
      <c r="FP497" s="122"/>
      <c r="FZ497" s="122"/>
      <c r="GJ497" s="122"/>
      <c r="GT497" s="122"/>
      <c r="HD497" s="122"/>
      <c r="HN497" s="122"/>
      <c r="HX497" s="122"/>
      <c r="IH497" s="122"/>
      <c r="IR497" s="122"/>
    </row>
    <row xmlns:x14ac="http://schemas.microsoft.com/office/spreadsheetml/2009/9/ac" r="498" s="3" customFormat="true" x14ac:dyDescent="0.25">
      <c r="A498" s="381"/>
      <c r="B498" s="122"/>
      <c r="L498" s="122"/>
      <c r="V498" s="122"/>
      <c r="AF498" s="122"/>
      <c r="AP498" s="122"/>
      <c r="AZ498" s="122"/>
      <c r="BJ498" s="122"/>
      <c r="BT498" s="122"/>
      <c r="BU498" s="122"/>
      <c r="CD498" s="122"/>
      <c r="CN498" s="122"/>
      <c r="CX498" s="122"/>
      <c r="DH498" s="122"/>
      <c r="DR498" s="122"/>
      <c r="EB498" s="122"/>
      <c r="EL498" s="122"/>
      <c r="EV498" s="122"/>
      <c r="FF498" s="122"/>
      <c r="FP498" s="122"/>
      <c r="FZ498" s="122"/>
      <c r="GJ498" s="122"/>
      <c r="GT498" s="122"/>
      <c r="HD498" s="122"/>
      <c r="HN498" s="122"/>
      <c r="HX498" s="122"/>
      <c r="IH498" s="122"/>
      <c r="IR498" s="122"/>
    </row>
    <row xmlns:x14ac="http://schemas.microsoft.com/office/spreadsheetml/2009/9/ac" r="499" s="3" customFormat="true" x14ac:dyDescent="0.25">
      <c r="A499" s="381"/>
      <c r="B499" s="122"/>
      <c r="L499" s="122"/>
      <c r="V499" s="122"/>
      <c r="AF499" s="122"/>
      <c r="AP499" s="122"/>
      <c r="AZ499" s="122"/>
      <c r="BJ499" s="122"/>
      <c r="BT499" s="122"/>
      <c r="BU499" s="122"/>
      <c r="CD499" s="122"/>
      <c r="CN499" s="122"/>
      <c r="CX499" s="122"/>
      <c r="DH499" s="122"/>
      <c r="DR499" s="122"/>
      <c r="EB499" s="122"/>
      <c r="EL499" s="122"/>
      <c r="EV499" s="122"/>
      <c r="FF499" s="122"/>
      <c r="FP499" s="122"/>
      <c r="FZ499" s="122"/>
      <c r="GJ499" s="122"/>
      <c r="GT499" s="122"/>
      <c r="HD499" s="122"/>
      <c r="HN499" s="122"/>
      <c r="HX499" s="122"/>
      <c r="IH499" s="122"/>
      <c r="IR499" s="122"/>
    </row>
    <row xmlns:x14ac="http://schemas.microsoft.com/office/spreadsheetml/2009/9/ac" r="500" s="3" customFormat="true" x14ac:dyDescent="0.25">
      <c r="A500" s="381"/>
      <c r="B500" s="122"/>
      <c r="L500" s="122"/>
      <c r="V500" s="122"/>
      <c r="AF500" s="122"/>
      <c r="AP500" s="122"/>
      <c r="AZ500" s="122"/>
      <c r="BJ500" s="122"/>
      <c r="BT500" s="122"/>
      <c r="BU500" s="122"/>
      <c r="CD500" s="122"/>
      <c r="CN500" s="122"/>
      <c r="CX500" s="122"/>
      <c r="DH500" s="122"/>
      <c r="DR500" s="122"/>
      <c r="EB500" s="122"/>
      <c r="EL500" s="122"/>
      <c r="EV500" s="122"/>
      <c r="FF500" s="122"/>
      <c r="FP500" s="122"/>
      <c r="FZ500" s="122"/>
      <c r="GJ500" s="122"/>
      <c r="GT500" s="122"/>
      <c r="HD500" s="122"/>
      <c r="HN500" s="122"/>
      <c r="HX500" s="122"/>
      <c r="IH500" s="122"/>
      <c r="IR500" s="122"/>
    </row>
    <row xmlns:x14ac="http://schemas.microsoft.com/office/spreadsheetml/2009/9/ac" r="501" s="3" customFormat="true" x14ac:dyDescent="0.25">
      <c r="A501" s="381"/>
      <c r="B501" s="122"/>
      <c r="L501" s="122"/>
      <c r="V501" s="122"/>
      <c r="AF501" s="122"/>
      <c r="AP501" s="122"/>
      <c r="AZ501" s="122"/>
      <c r="BJ501" s="122"/>
      <c r="BT501" s="122"/>
      <c r="BU501" s="122"/>
      <c r="CD501" s="122"/>
      <c r="CN501" s="122"/>
      <c r="CX501" s="122"/>
      <c r="DH501" s="122"/>
      <c r="DR501" s="122"/>
      <c r="EB501" s="122"/>
      <c r="EL501" s="122"/>
      <c r="EV501" s="122"/>
      <c r="FF501" s="122"/>
      <c r="FP501" s="122"/>
      <c r="FZ501" s="122"/>
      <c r="GJ501" s="122"/>
      <c r="GT501" s="122"/>
      <c r="HD501" s="122"/>
      <c r="HN501" s="122"/>
      <c r="HX501" s="122"/>
      <c r="IH501" s="122"/>
      <c r="IR501" s="122"/>
    </row>
    <row xmlns:x14ac="http://schemas.microsoft.com/office/spreadsheetml/2009/9/ac" r="502" s="3" customFormat="true" x14ac:dyDescent="0.25">
      <c r="A502" s="381"/>
      <c r="B502" s="122"/>
      <c r="L502" s="122"/>
      <c r="V502" s="122"/>
      <c r="AF502" s="122"/>
      <c r="AP502" s="122"/>
      <c r="AZ502" s="122"/>
      <c r="BJ502" s="122"/>
      <c r="BT502" s="122"/>
      <c r="BU502" s="122"/>
      <c r="CD502" s="122"/>
      <c r="CN502" s="122"/>
      <c r="CX502" s="122"/>
      <c r="DH502" s="122"/>
      <c r="DR502" s="122"/>
      <c r="EB502" s="122"/>
      <c r="EL502" s="122"/>
      <c r="EV502" s="122"/>
      <c r="FF502" s="122"/>
      <c r="FP502" s="122"/>
      <c r="FZ502" s="122"/>
      <c r="GJ502" s="122"/>
      <c r="GT502" s="122"/>
      <c r="HD502" s="122"/>
      <c r="HN502" s="122"/>
      <c r="HX502" s="122"/>
      <c r="IH502" s="122"/>
      <c r="IR502" s="122"/>
    </row>
    <row xmlns:x14ac="http://schemas.microsoft.com/office/spreadsheetml/2009/9/ac" r="503" s="3" customFormat="true" x14ac:dyDescent="0.25">
      <c r="A503" s="381"/>
      <c r="B503" s="122"/>
      <c r="L503" s="122"/>
      <c r="V503" s="122"/>
      <c r="AF503" s="122"/>
      <c r="AP503" s="122"/>
      <c r="AZ503" s="122"/>
      <c r="BJ503" s="122"/>
      <c r="BT503" s="122"/>
      <c r="BU503" s="122"/>
      <c r="CD503" s="122"/>
      <c r="CN503" s="122"/>
      <c r="CX503" s="122"/>
      <c r="DH503" s="122"/>
      <c r="DR503" s="122"/>
      <c r="EB503" s="122"/>
      <c r="EL503" s="122"/>
      <c r="EV503" s="122"/>
      <c r="FF503" s="122"/>
      <c r="FP503" s="122"/>
      <c r="FZ503" s="122"/>
      <c r="GJ503" s="122"/>
      <c r="GT503" s="122"/>
      <c r="HD503" s="122"/>
      <c r="HN503" s="122"/>
      <c r="HX503" s="122"/>
      <c r="IH503" s="122"/>
      <c r="IR503" s="122"/>
    </row>
    <row xmlns:x14ac="http://schemas.microsoft.com/office/spreadsheetml/2009/9/ac" r="504" s="3" customFormat="true" x14ac:dyDescent="0.25">
      <c r="A504" s="381"/>
      <c r="B504" s="122"/>
      <c r="L504" s="122"/>
      <c r="V504" s="122"/>
      <c r="AF504" s="122"/>
      <c r="AP504" s="122"/>
      <c r="AZ504" s="122"/>
      <c r="BJ504" s="122"/>
      <c r="BT504" s="122"/>
      <c r="BU504" s="122"/>
      <c r="CD504" s="122"/>
      <c r="CN504" s="122"/>
      <c r="CX504" s="122"/>
      <c r="DH504" s="122"/>
      <c r="DR504" s="122"/>
      <c r="EB504" s="122"/>
      <c r="EL504" s="122"/>
      <c r="EV504" s="122"/>
      <c r="FF504" s="122"/>
      <c r="FP504" s="122"/>
      <c r="FZ504" s="122"/>
      <c r="GJ504" s="122"/>
      <c r="GT504" s="122"/>
      <c r="HD504" s="122"/>
      <c r="HN504" s="122"/>
      <c r="HX504" s="122"/>
      <c r="IH504" s="122"/>
      <c r="IR504" s="122"/>
    </row>
    <row xmlns:x14ac="http://schemas.microsoft.com/office/spreadsheetml/2009/9/ac" r="505" s="3" customFormat="true" x14ac:dyDescent="0.25">
      <c r="A505" s="381"/>
      <c r="B505" s="122"/>
      <c r="L505" s="122"/>
      <c r="V505" s="122"/>
      <c r="AF505" s="122"/>
      <c r="AP505" s="122"/>
      <c r="AZ505" s="122"/>
      <c r="BJ505" s="122"/>
      <c r="BT505" s="122"/>
      <c r="BU505" s="122"/>
      <c r="CD505" s="122"/>
      <c r="CN505" s="122"/>
      <c r="CX505" s="122"/>
      <c r="DH505" s="122"/>
      <c r="DR505" s="122"/>
      <c r="EB505" s="122"/>
      <c r="EL505" s="122"/>
      <c r="EV505" s="122"/>
      <c r="FF505" s="122"/>
      <c r="FP505" s="122"/>
      <c r="FZ505" s="122"/>
      <c r="GJ505" s="122"/>
      <c r="GT505" s="122"/>
      <c r="HD505" s="122"/>
      <c r="HN505" s="122"/>
      <c r="HX505" s="122"/>
      <c r="IH505" s="122"/>
      <c r="IR505" s="122"/>
    </row>
    <row xmlns:x14ac="http://schemas.microsoft.com/office/spreadsheetml/2009/9/ac" r="506" s="3" customFormat="true" x14ac:dyDescent="0.25">
      <c r="A506" s="381"/>
      <c r="B506" s="122"/>
      <c r="L506" s="122"/>
      <c r="V506" s="122"/>
      <c r="AF506" s="122"/>
      <c r="AP506" s="122"/>
      <c r="AZ506" s="122"/>
      <c r="BJ506" s="122"/>
      <c r="BT506" s="122"/>
      <c r="BU506" s="122"/>
      <c r="CD506" s="122"/>
      <c r="CN506" s="122"/>
      <c r="CX506" s="122"/>
      <c r="DH506" s="122"/>
      <c r="DR506" s="122"/>
      <c r="EB506" s="122"/>
      <c r="EL506" s="122"/>
      <c r="EV506" s="122"/>
      <c r="FF506" s="122"/>
      <c r="FP506" s="122"/>
      <c r="FZ506" s="122"/>
      <c r="GJ506" s="122"/>
      <c r="GT506" s="122"/>
      <c r="HD506" s="122"/>
      <c r="HN506" s="122"/>
      <c r="HX506" s="122"/>
      <c r="IH506" s="122"/>
      <c r="IR506" s="122"/>
    </row>
    <row xmlns:x14ac="http://schemas.microsoft.com/office/spreadsheetml/2009/9/ac" r="507" s="3" customFormat="true" x14ac:dyDescent="0.25">
      <c r="A507" s="381"/>
      <c r="B507" s="122"/>
      <c r="L507" s="122"/>
      <c r="V507" s="122"/>
      <c r="AF507" s="122"/>
      <c r="AP507" s="122"/>
      <c r="AZ507" s="122"/>
      <c r="BJ507" s="122"/>
      <c r="BT507" s="122"/>
      <c r="BU507" s="122"/>
      <c r="CD507" s="122"/>
      <c r="CN507" s="122"/>
      <c r="CX507" s="122"/>
      <c r="DH507" s="122"/>
      <c r="DR507" s="122"/>
      <c r="EB507" s="122"/>
      <c r="EL507" s="122"/>
      <c r="EV507" s="122"/>
      <c r="FF507" s="122"/>
      <c r="FP507" s="122"/>
      <c r="FZ507" s="122"/>
      <c r="GJ507" s="122"/>
      <c r="GT507" s="122"/>
      <c r="HD507" s="122"/>
      <c r="HN507" s="122"/>
      <c r="HX507" s="122"/>
      <c r="IH507" s="122"/>
      <c r="IR507" s="122"/>
    </row>
    <row xmlns:x14ac="http://schemas.microsoft.com/office/spreadsheetml/2009/9/ac" r="508" s="3" customFormat="true" x14ac:dyDescent="0.25">
      <c r="A508" s="381"/>
      <c r="B508" s="122"/>
      <c r="L508" s="122"/>
      <c r="V508" s="122"/>
      <c r="AF508" s="122"/>
      <c r="AP508" s="122"/>
      <c r="AZ508" s="122"/>
      <c r="BJ508" s="122"/>
      <c r="BT508" s="122"/>
      <c r="BU508" s="122"/>
      <c r="CD508" s="122"/>
      <c r="CN508" s="122"/>
      <c r="CX508" s="122"/>
      <c r="DH508" s="122"/>
      <c r="DR508" s="122"/>
      <c r="EB508" s="122"/>
      <c r="EL508" s="122"/>
      <c r="EV508" s="122"/>
      <c r="FF508" s="122"/>
      <c r="FP508" s="122"/>
      <c r="FZ508" s="122"/>
      <c r="GJ508" s="122"/>
      <c r="GT508" s="122"/>
      <c r="HD508" s="122"/>
      <c r="HN508" s="122"/>
      <c r="HX508" s="122"/>
      <c r="IH508" s="122"/>
      <c r="IR508" s="122"/>
    </row>
    <row xmlns:x14ac="http://schemas.microsoft.com/office/spreadsheetml/2009/9/ac" r="509" s="3" customFormat="true" x14ac:dyDescent="0.25">
      <c r="A509" s="381"/>
      <c r="B509" s="122"/>
      <c r="L509" s="122"/>
      <c r="V509" s="122"/>
      <c r="AF509" s="122"/>
      <c r="AP509" s="122"/>
      <c r="AZ509" s="122"/>
      <c r="BJ509" s="122"/>
      <c r="BT509" s="122"/>
      <c r="BU509" s="122"/>
      <c r="CD509" s="122"/>
      <c r="CN509" s="122"/>
      <c r="CX509" s="122"/>
      <c r="DH509" s="122"/>
      <c r="DR509" s="122"/>
      <c r="EB509" s="122"/>
      <c r="EL509" s="122"/>
      <c r="EV509" s="122"/>
      <c r="FF509" s="122"/>
      <c r="FP509" s="122"/>
      <c r="FZ509" s="122"/>
      <c r="GJ509" s="122"/>
      <c r="GT509" s="122"/>
      <c r="HD509" s="122"/>
      <c r="HN509" s="122"/>
      <c r="HX509" s="122"/>
      <c r="IH509" s="122"/>
      <c r="IR509" s="122"/>
    </row>
    <row xmlns:x14ac="http://schemas.microsoft.com/office/spreadsheetml/2009/9/ac" r="510" s="3" customFormat="true" x14ac:dyDescent="0.25">
      <c r="A510" s="381"/>
      <c r="B510" s="122"/>
      <c r="L510" s="122"/>
      <c r="V510" s="122"/>
      <c r="AF510" s="122"/>
      <c r="AP510" s="122"/>
      <c r="AZ510" s="122"/>
      <c r="BJ510" s="122"/>
      <c r="BT510" s="122"/>
      <c r="BU510" s="122"/>
      <c r="CD510" s="122"/>
      <c r="CN510" s="122"/>
      <c r="CX510" s="122"/>
      <c r="DH510" s="122"/>
      <c r="DR510" s="122"/>
      <c r="EB510" s="122"/>
      <c r="EL510" s="122"/>
      <c r="EV510" s="122"/>
      <c r="FF510" s="122"/>
      <c r="FP510" s="122"/>
      <c r="FZ510" s="122"/>
      <c r="GJ510" s="122"/>
      <c r="GT510" s="122"/>
      <c r="HD510" s="122"/>
      <c r="HN510" s="122"/>
      <c r="HX510" s="122"/>
      <c r="IH510" s="122"/>
      <c r="IR510" s="122"/>
    </row>
    <row xmlns:x14ac="http://schemas.microsoft.com/office/spreadsheetml/2009/9/ac" r="511" s="3" customFormat="true" x14ac:dyDescent="0.25">
      <c r="A511" s="381"/>
      <c r="B511" s="122"/>
      <c r="L511" s="122"/>
      <c r="V511" s="122"/>
      <c r="AF511" s="122"/>
      <c r="AP511" s="122"/>
      <c r="AZ511" s="122"/>
      <c r="BJ511" s="122"/>
      <c r="BT511" s="122"/>
      <c r="BU511" s="122"/>
      <c r="CD511" s="122"/>
      <c r="CN511" s="122"/>
      <c r="CX511" s="122"/>
      <c r="DH511" s="122"/>
      <c r="DR511" s="122"/>
      <c r="EB511" s="122"/>
      <c r="EL511" s="122"/>
      <c r="EV511" s="122"/>
      <c r="FF511" s="122"/>
      <c r="FP511" s="122"/>
      <c r="FZ511" s="122"/>
      <c r="GJ511" s="122"/>
      <c r="GT511" s="122"/>
      <c r="HD511" s="122"/>
      <c r="HN511" s="122"/>
      <c r="HX511" s="122"/>
      <c r="IH511" s="122"/>
      <c r="IR511" s="122"/>
    </row>
    <row xmlns:x14ac="http://schemas.microsoft.com/office/spreadsheetml/2009/9/ac" r="512" s="3" customFormat="true" x14ac:dyDescent="0.25">
      <c r="A512" s="381"/>
      <c r="B512" s="122"/>
      <c r="L512" s="122"/>
      <c r="V512" s="122"/>
      <c r="AF512" s="122"/>
      <c r="AP512" s="122"/>
      <c r="AZ512" s="122"/>
      <c r="BJ512" s="122"/>
      <c r="BT512" s="122"/>
      <c r="BU512" s="122"/>
      <c r="CD512" s="122"/>
      <c r="CN512" s="122"/>
      <c r="CX512" s="122"/>
      <c r="DH512" s="122"/>
      <c r="DR512" s="122"/>
      <c r="EB512" s="122"/>
      <c r="EL512" s="122"/>
      <c r="EV512" s="122"/>
      <c r="FF512" s="122"/>
      <c r="FP512" s="122"/>
      <c r="FZ512" s="122"/>
      <c r="GJ512" s="122"/>
      <c r="GT512" s="122"/>
      <c r="HD512" s="122"/>
      <c r="HN512" s="122"/>
      <c r="HX512" s="122"/>
      <c r="IH512" s="122"/>
      <c r="IR512" s="122"/>
    </row>
    <row xmlns:x14ac="http://schemas.microsoft.com/office/spreadsheetml/2009/9/ac" r="513" s="3" customFormat="true" x14ac:dyDescent="0.25">
      <c r="A513" s="381"/>
      <c r="B513" s="122"/>
      <c r="L513" s="122"/>
      <c r="V513" s="122"/>
      <c r="AF513" s="122"/>
      <c r="AP513" s="122"/>
      <c r="AZ513" s="122"/>
      <c r="BJ513" s="122"/>
      <c r="BT513" s="122"/>
      <c r="BU513" s="122"/>
      <c r="CD513" s="122"/>
      <c r="CN513" s="122"/>
      <c r="CX513" s="122"/>
      <c r="DH513" s="122"/>
      <c r="DR513" s="122"/>
      <c r="EB513" s="122"/>
      <c r="EL513" s="122"/>
      <c r="EV513" s="122"/>
      <c r="FF513" s="122"/>
      <c r="FP513" s="122"/>
      <c r="FZ513" s="122"/>
      <c r="GJ513" s="122"/>
      <c r="GT513" s="122"/>
      <c r="HD513" s="122"/>
      <c r="HN513" s="122"/>
      <c r="HX513" s="122"/>
      <c r="IH513" s="122"/>
      <c r="IR513" s="122"/>
    </row>
    <row xmlns:x14ac="http://schemas.microsoft.com/office/spreadsheetml/2009/9/ac" r="514" s="3" customFormat="true" x14ac:dyDescent="0.25">
      <c r="A514" s="381"/>
      <c r="B514" s="122"/>
      <c r="L514" s="122"/>
      <c r="V514" s="122"/>
      <c r="AF514" s="122"/>
      <c r="AP514" s="122"/>
      <c r="AZ514" s="122"/>
      <c r="BJ514" s="122"/>
      <c r="BT514" s="122"/>
      <c r="BU514" s="122"/>
      <c r="CD514" s="122"/>
      <c r="CN514" s="122"/>
      <c r="CX514" s="122"/>
      <c r="DH514" s="122"/>
      <c r="DR514" s="122"/>
      <c r="EB514" s="122"/>
      <c r="EL514" s="122"/>
      <c r="EV514" s="122"/>
      <c r="FF514" s="122"/>
      <c r="FP514" s="122"/>
      <c r="FZ514" s="122"/>
      <c r="GJ514" s="122"/>
      <c r="GT514" s="122"/>
      <c r="HD514" s="122"/>
      <c r="HN514" s="122"/>
      <c r="HX514" s="122"/>
      <c r="IH514" s="122"/>
      <c r="IR514" s="122"/>
    </row>
    <row xmlns:x14ac="http://schemas.microsoft.com/office/spreadsheetml/2009/9/ac" r="515" s="3" customFormat="true" x14ac:dyDescent="0.25">
      <c r="A515" s="381"/>
      <c r="B515" s="122"/>
      <c r="L515" s="122"/>
      <c r="V515" s="122"/>
      <c r="AF515" s="122"/>
      <c r="AP515" s="122"/>
      <c r="AZ515" s="122"/>
      <c r="BJ515" s="122"/>
      <c r="BT515" s="122"/>
      <c r="BU515" s="122"/>
      <c r="CD515" s="122"/>
      <c r="CN515" s="122"/>
      <c r="CX515" s="122"/>
      <c r="DH515" s="122"/>
      <c r="DR515" s="122"/>
      <c r="EB515" s="122"/>
      <c r="EL515" s="122"/>
      <c r="EV515" s="122"/>
      <c r="FF515" s="122"/>
      <c r="FP515" s="122"/>
      <c r="FZ515" s="122"/>
      <c r="GJ515" s="122"/>
      <c r="GT515" s="122"/>
      <c r="HD515" s="122"/>
      <c r="HN515" s="122"/>
      <c r="HX515" s="122"/>
      <c r="IH515" s="122"/>
      <c r="IR515" s="122"/>
    </row>
    <row xmlns:x14ac="http://schemas.microsoft.com/office/spreadsheetml/2009/9/ac" r="516" s="3" customFormat="true" x14ac:dyDescent="0.25">
      <c r="A516" s="381"/>
      <c r="B516" s="122"/>
      <c r="L516" s="122"/>
      <c r="V516" s="122"/>
      <c r="AF516" s="122"/>
      <c r="AP516" s="122"/>
      <c r="AZ516" s="122"/>
      <c r="BJ516" s="122"/>
      <c r="BT516" s="122"/>
      <c r="BU516" s="122"/>
      <c r="CD516" s="122"/>
      <c r="CN516" s="122"/>
      <c r="CX516" s="122"/>
      <c r="DH516" s="122"/>
      <c r="DR516" s="122"/>
      <c r="EB516" s="122"/>
      <c r="EL516" s="122"/>
      <c r="EV516" s="122"/>
      <c r="FF516" s="122"/>
      <c r="FP516" s="122"/>
      <c r="FZ516" s="122"/>
      <c r="GJ516" s="122"/>
      <c r="GT516" s="122"/>
      <c r="HD516" s="122"/>
      <c r="HN516" s="122"/>
      <c r="HX516" s="122"/>
      <c r="IH516" s="122"/>
      <c r="IR516" s="122"/>
    </row>
    <row xmlns:x14ac="http://schemas.microsoft.com/office/spreadsheetml/2009/9/ac" r="517" s="3" customFormat="true" x14ac:dyDescent="0.25">
      <c r="A517" s="381"/>
      <c r="B517" s="122"/>
      <c r="L517" s="122"/>
      <c r="V517" s="122"/>
      <c r="AF517" s="122"/>
      <c r="AP517" s="122"/>
      <c r="AZ517" s="122"/>
      <c r="BJ517" s="122"/>
      <c r="BT517" s="122"/>
      <c r="BU517" s="122"/>
      <c r="CD517" s="122"/>
      <c r="CN517" s="122"/>
      <c r="CX517" s="122"/>
      <c r="DH517" s="122"/>
      <c r="DR517" s="122"/>
      <c r="EB517" s="122"/>
      <c r="EL517" s="122"/>
      <c r="EV517" s="122"/>
      <c r="FF517" s="122"/>
      <c r="FP517" s="122"/>
      <c r="FZ517" s="122"/>
      <c r="GJ517" s="122"/>
      <c r="GT517" s="122"/>
      <c r="HD517" s="122"/>
      <c r="HN517" s="122"/>
      <c r="HX517" s="122"/>
      <c r="IH517" s="122"/>
      <c r="IR517" s="122"/>
    </row>
    <row xmlns:x14ac="http://schemas.microsoft.com/office/spreadsheetml/2009/9/ac" r="518" s="3" customFormat="true" x14ac:dyDescent="0.25">
      <c r="A518" s="381"/>
      <c r="B518" s="122"/>
      <c r="L518" s="122"/>
      <c r="V518" s="122"/>
      <c r="AF518" s="122"/>
      <c r="AP518" s="122"/>
      <c r="AZ518" s="122"/>
      <c r="BJ518" s="122"/>
      <c r="BT518" s="122"/>
      <c r="BU518" s="122"/>
      <c r="CD518" s="122"/>
      <c r="CN518" s="122"/>
      <c r="CX518" s="122"/>
      <c r="DH518" s="122"/>
      <c r="DR518" s="122"/>
      <c r="EB518" s="122"/>
      <c r="EL518" s="122"/>
      <c r="EV518" s="122"/>
      <c r="FF518" s="122"/>
      <c r="FP518" s="122"/>
      <c r="FZ518" s="122"/>
      <c r="GJ518" s="122"/>
      <c r="GT518" s="122"/>
      <c r="HD518" s="122"/>
      <c r="HN518" s="122"/>
      <c r="HX518" s="122"/>
      <c r="IH518" s="122"/>
      <c r="IR518" s="122"/>
    </row>
    <row xmlns:x14ac="http://schemas.microsoft.com/office/spreadsheetml/2009/9/ac" r="519" s="3" customFormat="true" x14ac:dyDescent="0.25">
      <c r="A519" s="381"/>
      <c r="B519" s="122"/>
      <c r="L519" s="122"/>
      <c r="V519" s="122"/>
      <c r="AF519" s="122"/>
      <c r="AP519" s="122"/>
      <c r="AZ519" s="122"/>
      <c r="BJ519" s="122"/>
      <c r="BT519" s="122"/>
      <c r="BU519" s="122"/>
      <c r="CD519" s="122"/>
      <c r="CN519" s="122"/>
      <c r="CX519" s="122"/>
      <c r="DH519" s="122"/>
      <c r="DR519" s="122"/>
      <c r="EB519" s="122"/>
      <c r="EL519" s="122"/>
      <c r="EV519" s="122"/>
      <c r="FF519" s="122"/>
      <c r="FP519" s="122"/>
      <c r="FZ519" s="122"/>
      <c r="GJ519" s="122"/>
      <c r="GT519" s="122"/>
      <c r="HD519" s="122"/>
      <c r="HN519" s="122"/>
      <c r="HX519" s="122"/>
      <c r="IH519" s="122"/>
      <c r="IR519" s="122"/>
    </row>
    <row xmlns:x14ac="http://schemas.microsoft.com/office/spreadsheetml/2009/9/ac" r="520" s="3" customFormat="true" x14ac:dyDescent="0.25">
      <c r="A520" s="381"/>
      <c r="B520" s="122"/>
      <c r="L520" s="122"/>
      <c r="V520" s="122"/>
      <c r="AF520" s="122"/>
      <c r="AP520" s="122"/>
      <c r="AZ520" s="122"/>
      <c r="BJ520" s="122"/>
      <c r="BT520" s="122"/>
      <c r="BU520" s="122"/>
      <c r="CD520" s="122"/>
      <c r="CN520" s="122"/>
      <c r="CX520" s="122"/>
      <c r="DH520" s="122"/>
      <c r="DR520" s="122"/>
      <c r="EB520" s="122"/>
      <c r="EL520" s="122"/>
      <c r="EV520" s="122"/>
      <c r="FF520" s="122"/>
      <c r="FP520" s="122"/>
      <c r="FZ520" s="122"/>
      <c r="GJ520" s="122"/>
      <c r="GT520" s="122"/>
      <c r="HD520" s="122"/>
      <c r="HN520" s="122"/>
      <c r="HX520" s="122"/>
      <c r="IH520" s="122"/>
      <c r="IR520" s="122"/>
    </row>
    <row xmlns:x14ac="http://schemas.microsoft.com/office/spreadsheetml/2009/9/ac" r="521" s="3" customFormat="true" x14ac:dyDescent="0.25">
      <c r="A521" s="381"/>
      <c r="B521" s="122"/>
      <c r="L521" s="122"/>
      <c r="V521" s="122"/>
      <c r="AF521" s="122"/>
      <c r="AP521" s="122"/>
      <c r="AZ521" s="122"/>
      <c r="BJ521" s="122"/>
      <c r="BT521" s="122"/>
      <c r="BU521" s="122"/>
      <c r="CD521" s="122"/>
      <c r="CN521" s="122"/>
      <c r="CX521" s="122"/>
      <c r="DH521" s="122"/>
      <c r="DR521" s="122"/>
      <c r="EB521" s="122"/>
      <c r="EL521" s="122"/>
      <c r="EV521" s="122"/>
      <c r="FF521" s="122"/>
      <c r="FP521" s="122"/>
      <c r="FZ521" s="122"/>
      <c r="GJ521" s="122"/>
      <c r="GT521" s="122"/>
      <c r="HD521" s="122"/>
      <c r="HN521" s="122"/>
      <c r="HX521" s="122"/>
      <c r="IH521" s="122"/>
      <c r="IR521" s="122"/>
    </row>
    <row xmlns:x14ac="http://schemas.microsoft.com/office/spreadsheetml/2009/9/ac" r="522" s="3" customFormat="true" x14ac:dyDescent="0.25">
      <c r="A522" s="381"/>
      <c r="B522" s="122"/>
      <c r="L522" s="122"/>
      <c r="V522" s="122"/>
      <c r="AF522" s="122"/>
      <c r="AP522" s="122"/>
      <c r="AZ522" s="122"/>
      <c r="BJ522" s="122"/>
      <c r="BT522" s="122"/>
      <c r="BU522" s="122"/>
      <c r="CD522" s="122"/>
      <c r="CN522" s="122"/>
      <c r="CX522" s="122"/>
      <c r="DH522" s="122"/>
      <c r="DR522" s="122"/>
      <c r="EB522" s="122"/>
      <c r="EL522" s="122"/>
      <c r="EV522" s="122"/>
      <c r="FF522" s="122"/>
      <c r="FP522" s="122"/>
      <c r="FZ522" s="122"/>
      <c r="GJ522" s="122"/>
      <c r="GT522" s="122"/>
      <c r="HD522" s="122"/>
      <c r="HN522" s="122"/>
      <c r="HX522" s="122"/>
      <c r="IH522" s="122"/>
      <c r="IR522" s="122"/>
    </row>
    <row xmlns:x14ac="http://schemas.microsoft.com/office/spreadsheetml/2009/9/ac" r="523" s="3" customFormat="true" x14ac:dyDescent="0.25">
      <c r="A523" s="381"/>
      <c r="B523" s="122"/>
      <c r="L523" s="122"/>
      <c r="V523" s="122"/>
      <c r="AF523" s="122"/>
      <c r="AP523" s="122"/>
      <c r="AZ523" s="122"/>
      <c r="BJ523" s="122"/>
      <c r="BT523" s="122"/>
      <c r="BU523" s="122"/>
      <c r="CD523" s="122"/>
      <c r="CN523" s="122"/>
      <c r="CX523" s="122"/>
      <c r="DH523" s="122"/>
      <c r="DR523" s="122"/>
      <c r="EB523" s="122"/>
      <c r="EL523" s="122"/>
      <c r="EV523" s="122"/>
      <c r="FF523" s="122"/>
      <c r="FP523" s="122"/>
      <c r="FZ523" s="122"/>
      <c r="GJ523" s="122"/>
      <c r="GT523" s="122"/>
      <c r="HD523" s="122"/>
      <c r="HN523" s="122"/>
      <c r="HX523" s="122"/>
      <c r="IH523" s="122"/>
      <c r="IR523" s="122"/>
    </row>
    <row xmlns:x14ac="http://schemas.microsoft.com/office/spreadsheetml/2009/9/ac" r="524" s="3" customFormat="true" x14ac:dyDescent="0.25">
      <c r="A524" s="381"/>
      <c r="B524" s="122"/>
      <c r="L524" s="122"/>
      <c r="V524" s="122"/>
      <c r="AF524" s="122"/>
      <c r="AP524" s="122"/>
      <c r="AZ524" s="122"/>
      <c r="BJ524" s="122"/>
      <c r="BT524" s="122"/>
      <c r="BU524" s="122"/>
      <c r="CD524" s="122"/>
      <c r="CN524" s="122"/>
      <c r="CX524" s="122"/>
      <c r="DH524" s="122"/>
      <c r="DR524" s="122"/>
      <c r="EB524" s="122"/>
      <c r="EL524" s="122"/>
      <c r="EV524" s="122"/>
      <c r="FF524" s="122"/>
      <c r="FP524" s="122"/>
      <c r="FZ524" s="122"/>
      <c r="GJ524" s="122"/>
      <c r="GT524" s="122"/>
      <c r="HD524" s="122"/>
      <c r="HN524" s="122"/>
      <c r="HX524" s="122"/>
      <c r="IH524" s="122"/>
      <c r="IR524" s="122"/>
    </row>
    <row xmlns:x14ac="http://schemas.microsoft.com/office/spreadsheetml/2009/9/ac" r="525" s="3" customFormat="true" x14ac:dyDescent="0.25">
      <c r="A525" s="381"/>
      <c r="B525" s="122"/>
      <c r="L525" s="122"/>
      <c r="V525" s="122"/>
      <c r="AF525" s="122"/>
      <c r="AP525" s="122"/>
      <c r="AZ525" s="122"/>
      <c r="BJ525" s="122"/>
      <c r="BT525" s="122"/>
      <c r="BU525" s="122"/>
      <c r="CD525" s="122"/>
      <c r="CN525" s="122"/>
      <c r="CX525" s="122"/>
      <c r="DH525" s="122"/>
      <c r="DR525" s="122"/>
      <c r="EB525" s="122"/>
      <c r="EL525" s="122"/>
      <c r="EV525" s="122"/>
      <c r="FF525" s="122"/>
      <c r="FP525" s="122"/>
      <c r="FZ525" s="122"/>
      <c r="GJ525" s="122"/>
      <c r="GT525" s="122"/>
      <c r="HD525" s="122"/>
      <c r="HN525" s="122"/>
      <c r="HX525" s="122"/>
      <c r="IH525" s="122"/>
      <c r="IR525" s="122"/>
    </row>
    <row xmlns:x14ac="http://schemas.microsoft.com/office/spreadsheetml/2009/9/ac" r="526" s="3" customFormat="true" x14ac:dyDescent="0.25">
      <c r="A526" s="381"/>
      <c r="B526" s="122"/>
      <c r="L526" s="122"/>
      <c r="V526" s="122"/>
      <c r="AF526" s="122"/>
      <c r="AP526" s="122"/>
      <c r="AZ526" s="122"/>
      <c r="BJ526" s="122"/>
      <c r="BT526" s="122"/>
      <c r="BU526" s="122"/>
      <c r="CD526" s="122"/>
      <c r="CN526" s="122"/>
      <c r="CX526" s="122"/>
      <c r="DH526" s="122"/>
      <c r="DR526" s="122"/>
      <c r="EB526" s="122"/>
      <c r="EL526" s="122"/>
      <c r="EV526" s="122"/>
      <c r="FF526" s="122"/>
      <c r="FP526" s="122"/>
      <c r="FZ526" s="122"/>
      <c r="GJ526" s="122"/>
      <c r="GT526" s="122"/>
      <c r="HD526" s="122"/>
      <c r="HN526" s="122"/>
      <c r="HX526" s="122"/>
      <c r="IH526" s="122"/>
      <c r="IR526" s="122"/>
    </row>
    <row xmlns:x14ac="http://schemas.microsoft.com/office/spreadsheetml/2009/9/ac" r="527" s="3" customFormat="true" x14ac:dyDescent="0.25">
      <c r="A527" s="381"/>
      <c r="B527" s="122"/>
      <c r="L527" s="122"/>
      <c r="V527" s="122"/>
      <c r="AF527" s="122"/>
      <c r="AP527" s="122"/>
      <c r="AZ527" s="122"/>
      <c r="BJ527" s="122"/>
      <c r="BT527" s="122"/>
      <c r="BU527" s="122"/>
      <c r="CD527" s="122"/>
      <c r="CN527" s="122"/>
      <c r="CX527" s="122"/>
      <c r="DH527" s="122"/>
      <c r="DR527" s="122"/>
      <c r="EB527" s="122"/>
      <c r="EL527" s="122"/>
      <c r="EV527" s="122"/>
      <c r="FF527" s="122"/>
      <c r="FP527" s="122"/>
      <c r="FZ527" s="122"/>
      <c r="GJ527" s="122"/>
      <c r="GT527" s="122"/>
      <c r="HD527" s="122"/>
      <c r="HN527" s="122"/>
      <c r="HX527" s="122"/>
      <c r="IH527" s="122"/>
      <c r="IR527" s="122"/>
    </row>
    <row xmlns:x14ac="http://schemas.microsoft.com/office/spreadsheetml/2009/9/ac" r="528" s="3" customFormat="true" x14ac:dyDescent="0.25">
      <c r="A528" s="381"/>
      <c r="B528" s="122"/>
      <c r="L528" s="122"/>
      <c r="V528" s="122"/>
      <c r="AF528" s="122"/>
      <c r="AP528" s="122"/>
      <c r="AZ528" s="122"/>
      <c r="BJ528" s="122"/>
      <c r="BT528" s="122"/>
      <c r="BU528" s="122"/>
      <c r="CD528" s="122"/>
      <c r="CN528" s="122"/>
      <c r="CX528" s="122"/>
      <c r="DH528" s="122"/>
      <c r="DR528" s="122"/>
      <c r="EB528" s="122"/>
      <c r="EL528" s="122"/>
      <c r="EV528" s="122"/>
      <c r="FF528" s="122"/>
      <c r="FP528" s="122"/>
      <c r="FZ528" s="122"/>
      <c r="GJ528" s="122"/>
      <c r="GT528" s="122"/>
      <c r="HD528" s="122"/>
      <c r="HN528" s="122"/>
      <c r="HX528" s="122"/>
      <c r="IH528" s="122"/>
      <c r="IR528" s="122"/>
    </row>
    <row xmlns:x14ac="http://schemas.microsoft.com/office/spreadsheetml/2009/9/ac" r="529" s="3" customFormat="true" x14ac:dyDescent="0.25">
      <c r="A529" s="381"/>
      <c r="B529" s="122"/>
      <c r="L529" s="122"/>
      <c r="V529" s="122"/>
      <c r="AF529" s="122"/>
      <c r="AP529" s="122"/>
      <c r="AZ529" s="122"/>
      <c r="BJ529" s="122"/>
      <c r="BT529" s="122"/>
      <c r="BU529" s="122"/>
      <c r="CD529" s="122"/>
      <c r="CN529" s="122"/>
      <c r="CX529" s="122"/>
      <c r="DH529" s="122"/>
      <c r="DR529" s="122"/>
      <c r="EB529" s="122"/>
      <c r="EL529" s="122"/>
      <c r="EV529" s="122"/>
      <c r="FF529" s="122"/>
      <c r="FP529" s="122"/>
      <c r="FZ529" s="122"/>
      <c r="GJ529" s="122"/>
      <c r="GT529" s="122"/>
      <c r="HD529" s="122"/>
      <c r="HN529" s="122"/>
      <c r="HX529" s="122"/>
      <c r="IH529" s="122"/>
      <c r="IR529" s="122"/>
    </row>
    <row xmlns:x14ac="http://schemas.microsoft.com/office/spreadsheetml/2009/9/ac" r="530" s="3" customFormat="true" x14ac:dyDescent="0.25">
      <c r="A530" s="381"/>
      <c r="B530" s="122"/>
      <c r="L530" s="122"/>
      <c r="V530" s="122"/>
      <c r="AF530" s="122"/>
      <c r="AP530" s="122"/>
      <c r="AZ530" s="122"/>
      <c r="BJ530" s="122"/>
      <c r="BT530" s="122"/>
      <c r="BU530" s="122"/>
      <c r="CD530" s="122"/>
      <c r="CN530" s="122"/>
      <c r="CX530" s="122"/>
      <c r="DH530" s="122"/>
      <c r="DR530" s="122"/>
      <c r="EB530" s="122"/>
      <c r="EL530" s="122"/>
      <c r="EV530" s="122"/>
      <c r="FF530" s="122"/>
      <c r="FP530" s="122"/>
      <c r="FZ530" s="122"/>
      <c r="GJ530" s="122"/>
      <c r="GT530" s="122"/>
      <c r="HD530" s="122"/>
      <c r="HN530" s="122"/>
      <c r="HX530" s="122"/>
      <c r="IH530" s="122"/>
      <c r="IR530" s="122"/>
    </row>
    <row xmlns:x14ac="http://schemas.microsoft.com/office/spreadsheetml/2009/9/ac" r="531" s="3" customFormat="true" x14ac:dyDescent="0.25">
      <c r="A531" s="381"/>
      <c r="B531" s="122"/>
      <c r="L531" s="122"/>
      <c r="V531" s="122"/>
      <c r="AF531" s="122"/>
      <c r="AP531" s="122"/>
      <c r="AZ531" s="122"/>
      <c r="BJ531" s="122"/>
      <c r="BT531" s="122"/>
      <c r="BU531" s="122"/>
      <c r="CD531" s="122"/>
      <c r="CN531" s="122"/>
      <c r="CX531" s="122"/>
      <c r="DH531" s="122"/>
      <c r="DR531" s="122"/>
      <c r="EB531" s="122"/>
      <c r="EL531" s="122"/>
      <c r="EV531" s="122"/>
      <c r="FF531" s="122"/>
      <c r="FP531" s="122"/>
      <c r="FZ531" s="122"/>
      <c r="GJ531" s="122"/>
      <c r="GT531" s="122"/>
      <c r="HD531" s="122"/>
      <c r="HN531" s="122"/>
      <c r="HX531" s="122"/>
      <c r="IH531" s="122"/>
      <c r="IR531" s="122"/>
    </row>
    <row xmlns:x14ac="http://schemas.microsoft.com/office/spreadsheetml/2009/9/ac" r="532" s="3" customFormat="true" x14ac:dyDescent="0.25">
      <c r="A532" s="381"/>
      <c r="B532" s="122"/>
      <c r="L532" s="122"/>
      <c r="V532" s="122"/>
      <c r="AF532" s="122"/>
      <c r="AP532" s="122"/>
      <c r="AZ532" s="122"/>
      <c r="BJ532" s="122"/>
      <c r="BT532" s="122"/>
      <c r="BU532" s="122"/>
      <c r="CD532" s="122"/>
      <c r="CN532" s="122"/>
      <c r="CX532" s="122"/>
      <c r="DH532" s="122"/>
      <c r="DR532" s="122"/>
      <c r="EB532" s="122"/>
      <c r="EL532" s="122"/>
      <c r="EV532" s="122"/>
      <c r="FF532" s="122"/>
      <c r="FP532" s="122"/>
      <c r="FZ532" s="122"/>
      <c r="GJ532" s="122"/>
      <c r="GT532" s="122"/>
      <c r="HD532" s="122"/>
      <c r="HN532" s="122"/>
      <c r="HX532" s="122"/>
      <c r="IH532" s="122"/>
      <c r="IR532" s="122"/>
    </row>
    <row xmlns:x14ac="http://schemas.microsoft.com/office/spreadsheetml/2009/9/ac" r="533" s="3" customFormat="true" x14ac:dyDescent="0.25">
      <c r="A533" s="381"/>
      <c r="B533" s="122"/>
      <c r="L533" s="122"/>
      <c r="V533" s="122"/>
      <c r="AF533" s="122"/>
      <c r="AP533" s="122"/>
      <c r="AZ533" s="122"/>
      <c r="BJ533" s="122"/>
      <c r="BT533" s="122"/>
      <c r="BU533" s="122"/>
      <c r="CD533" s="122"/>
      <c r="CN533" s="122"/>
      <c r="CX533" s="122"/>
      <c r="DH533" s="122"/>
      <c r="DR533" s="122"/>
      <c r="EB533" s="122"/>
      <c r="EL533" s="122"/>
      <c r="EV533" s="122"/>
      <c r="FF533" s="122"/>
      <c r="FP533" s="122"/>
      <c r="FZ533" s="122"/>
      <c r="GJ533" s="122"/>
      <c r="GT533" s="122"/>
      <c r="HD533" s="122"/>
      <c r="HN533" s="122"/>
      <c r="HX533" s="122"/>
      <c r="IH533" s="122"/>
      <c r="IR533" s="122"/>
    </row>
    <row xmlns:x14ac="http://schemas.microsoft.com/office/spreadsheetml/2009/9/ac" r="534" s="3" customFormat="true" x14ac:dyDescent="0.25">
      <c r="A534" s="381"/>
      <c r="B534" s="122"/>
      <c r="L534" s="122"/>
      <c r="V534" s="122"/>
      <c r="AF534" s="122"/>
      <c r="AP534" s="122"/>
      <c r="AZ534" s="122"/>
      <c r="BJ534" s="122"/>
      <c r="BT534" s="122"/>
      <c r="BU534" s="122"/>
      <c r="CD534" s="122"/>
      <c r="CN534" s="122"/>
      <c r="CX534" s="122"/>
      <c r="DH534" s="122"/>
      <c r="DR534" s="122"/>
      <c r="EB534" s="122"/>
      <c r="EL534" s="122"/>
      <c r="EV534" s="122"/>
      <c r="FF534" s="122"/>
      <c r="FP534" s="122"/>
      <c r="FZ534" s="122"/>
      <c r="GJ534" s="122"/>
      <c r="GT534" s="122"/>
      <c r="HD534" s="122"/>
      <c r="HN534" s="122"/>
      <c r="HX534" s="122"/>
      <c r="IH534" s="122"/>
      <c r="IR534" s="122"/>
    </row>
    <row xmlns:x14ac="http://schemas.microsoft.com/office/spreadsheetml/2009/9/ac" r="535" s="3" customFormat="true" x14ac:dyDescent="0.25">
      <c r="A535" s="381"/>
      <c r="B535" s="122"/>
      <c r="L535" s="122"/>
      <c r="V535" s="122"/>
      <c r="AF535" s="122"/>
      <c r="AP535" s="122"/>
      <c r="AZ535" s="122"/>
      <c r="BJ535" s="122"/>
      <c r="BT535" s="122"/>
      <c r="BU535" s="122"/>
      <c r="CD535" s="122"/>
      <c r="CN535" s="122"/>
      <c r="CX535" s="122"/>
      <c r="DH535" s="122"/>
      <c r="DR535" s="122"/>
      <c r="EB535" s="122"/>
      <c r="EL535" s="122"/>
      <c r="EV535" s="122"/>
      <c r="FF535" s="122"/>
      <c r="FP535" s="122"/>
      <c r="FZ535" s="122"/>
      <c r="GJ535" s="122"/>
      <c r="GT535" s="122"/>
      <c r="HD535" s="122"/>
      <c r="HN535" s="122"/>
      <c r="HX535" s="122"/>
      <c r="IH535" s="122"/>
      <c r="IR535" s="122"/>
    </row>
    <row xmlns:x14ac="http://schemas.microsoft.com/office/spreadsheetml/2009/9/ac" r="536" s="3" customFormat="true" x14ac:dyDescent="0.25">
      <c r="A536" s="381"/>
      <c r="B536" s="122"/>
      <c r="L536" s="122"/>
      <c r="V536" s="122"/>
      <c r="AF536" s="122"/>
      <c r="AP536" s="122"/>
      <c r="AZ536" s="122"/>
      <c r="BJ536" s="122"/>
      <c r="BT536" s="122"/>
      <c r="BU536" s="122"/>
      <c r="CD536" s="122"/>
      <c r="CN536" s="122"/>
      <c r="CX536" s="122"/>
      <c r="DH536" s="122"/>
      <c r="DR536" s="122"/>
      <c r="EB536" s="122"/>
      <c r="EL536" s="122"/>
      <c r="EV536" s="122"/>
      <c r="FF536" s="122"/>
      <c r="FP536" s="122"/>
      <c r="FZ536" s="122"/>
      <c r="GJ536" s="122"/>
      <c r="GT536" s="122"/>
      <c r="HD536" s="122"/>
      <c r="HN536" s="122"/>
      <c r="HX536" s="122"/>
      <c r="IH536" s="122"/>
      <c r="IR536" s="122"/>
    </row>
    <row xmlns:x14ac="http://schemas.microsoft.com/office/spreadsheetml/2009/9/ac" r="537" s="3" customFormat="true" x14ac:dyDescent="0.25">
      <c r="A537" s="381"/>
      <c r="B537" s="122"/>
      <c r="L537" s="122"/>
      <c r="V537" s="122"/>
      <c r="AF537" s="122"/>
      <c r="AP537" s="122"/>
      <c r="AZ537" s="122"/>
      <c r="BJ537" s="122"/>
      <c r="BT537" s="122"/>
      <c r="BU537" s="122"/>
      <c r="CD537" s="122"/>
      <c r="CN537" s="122"/>
      <c r="CX537" s="122"/>
      <c r="DH537" s="122"/>
      <c r="DR537" s="122"/>
      <c r="EB537" s="122"/>
      <c r="EL537" s="122"/>
      <c r="EV537" s="122"/>
      <c r="FF537" s="122"/>
      <c r="FP537" s="122"/>
      <c r="FZ537" s="122"/>
      <c r="GJ537" s="122"/>
      <c r="GT537" s="122"/>
      <c r="HD537" s="122"/>
      <c r="HN537" s="122"/>
      <c r="HX537" s="122"/>
      <c r="IH537" s="122"/>
      <c r="IR537" s="122"/>
    </row>
    <row xmlns:x14ac="http://schemas.microsoft.com/office/spreadsheetml/2009/9/ac" r="538" s="3" customFormat="true" x14ac:dyDescent="0.25">
      <c r="A538" s="381"/>
      <c r="B538" s="122"/>
      <c r="L538" s="122"/>
      <c r="V538" s="122"/>
      <c r="AF538" s="122"/>
      <c r="AP538" s="122"/>
      <c r="AZ538" s="122"/>
      <c r="BJ538" s="122"/>
      <c r="BT538" s="122"/>
      <c r="BU538" s="122"/>
      <c r="CD538" s="122"/>
      <c r="CN538" s="122"/>
      <c r="CX538" s="122"/>
      <c r="DH538" s="122"/>
      <c r="DR538" s="122"/>
      <c r="EB538" s="122"/>
      <c r="EL538" s="122"/>
      <c r="EV538" s="122"/>
      <c r="FF538" s="122"/>
      <c r="FP538" s="122"/>
      <c r="FZ538" s="122"/>
      <c r="GJ538" s="122"/>
      <c r="GT538" s="122"/>
      <c r="HD538" s="122"/>
      <c r="HN538" s="122"/>
      <c r="HX538" s="122"/>
      <c r="IH538" s="122"/>
      <c r="IR538" s="122"/>
    </row>
    <row xmlns:x14ac="http://schemas.microsoft.com/office/spreadsheetml/2009/9/ac" r="539" s="3" customFormat="true" x14ac:dyDescent="0.25">
      <c r="A539" s="381"/>
      <c r="B539" s="122"/>
      <c r="L539" s="122"/>
      <c r="V539" s="122"/>
      <c r="AF539" s="122"/>
      <c r="AP539" s="122"/>
      <c r="AZ539" s="122"/>
      <c r="BJ539" s="122"/>
      <c r="BT539" s="122"/>
      <c r="BU539" s="122"/>
      <c r="CD539" s="122"/>
      <c r="CN539" s="122"/>
      <c r="CX539" s="122"/>
      <c r="DH539" s="122"/>
      <c r="DR539" s="122"/>
      <c r="EB539" s="122"/>
      <c r="EL539" s="122"/>
      <c r="EV539" s="122"/>
      <c r="FF539" s="122"/>
      <c r="FP539" s="122"/>
      <c r="FZ539" s="122"/>
      <c r="GJ539" s="122"/>
      <c r="GT539" s="122"/>
      <c r="HD539" s="122"/>
      <c r="HN539" s="122"/>
      <c r="HX539" s="122"/>
      <c r="IH539" s="122"/>
      <c r="IR539" s="122"/>
    </row>
    <row xmlns:x14ac="http://schemas.microsoft.com/office/spreadsheetml/2009/9/ac" r="540" s="3" customFormat="true" x14ac:dyDescent="0.25">
      <c r="A540" s="381"/>
      <c r="B540" s="122"/>
      <c r="L540" s="122"/>
      <c r="V540" s="122"/>
      <c r="AF540" s="122"/>
      <c r="AP540" s="122"/>
      <c r="AZ540" s="122"/>
      <c r="BJ540" s="122"/>
      <c r="BT540" s="122"/>
      <c r="BU540" s="122"/>
      <c r="CD540" s="122"/>
      <c r="CN540" s="122"/>
      <c r="CX540" s="122"/>
      <c r="DH540" s="122"/>
      <c r="DR540" s="122"/>
      <c r="EB540" s="122"/>
      <c r="EL540" s="122"/>
      <c r="EV540" s="122"/>
      <c r="FF540" s="122"/>
      <c r="FP540" s="122"/>
      <c r="FZ540" s="122"/>
      <c r="GJ540" s="122"/>
      <c r="GT540" s="122"/>
      <c r="HD540" s="122"/>
      <c r="HN540" s="122"/>
      <c r="HX540" s="122"/>
      <c r="IH540" s="122"/>
      <c r="IR540" s="122"/>
    </row>
    <row xmlns:x14ac="http://schemas.microsoft.com/office/spreadsheetml/2009/9/ac" r="541" s="3" customFormat="true" x14ac:dyDescent="0.25">
      <c r="A541" s="381"/>
      <c r="B541" s="122"/>
      <c r="L541" s="122"/>
      <c r="V541" s="122"/>
      <c r="AF541" s="122"/>
      <c r="AP541" s="122"/>
      <c r="AZ541" s="122"/>
      <c r="BJ541" s="122"/>
      <c r="BT541" s="122"/>
      <c r="BU541" s="122"/>
      <c r="CD541" s="122"/>
      <c r="CN541" s="122"/>
      <c r="CX541" s="122"/>
      <c r="DH541" s="122"/>
      <c r="DR541" s="122"/>
      <c r="EB541" s="122"/>
      <c r="EL541" s="122"/>
      <c r="EV541" s="122"/>
      <c r="FF541" s="122"/>
      <c r="FP541" s="122"/>
      <c r="FZ541" s="122"/>
      <c r="GJ541" s="122"/>
      <c r="GT541" s="122"/>
      <c r="HD541" s="122"/>
      <c r="HN541" s="122"/>
      <c r="HX541" s="122"/>
      <c r="IH541" s="122"/>
      <c r="IR541" s="122"/>
    </row>
    <row xmlns:x14ac="http://schemas.microsoft.com/office/spreadsheetml/2009/9/ac" r="542" s="3" customFormat="true" x14ac:dyDescent="0.25">
      <c r="A542" s="381"/>
      <c r="B542" s="122"/>
      <c r="L542" s="122"/>
      <c r="V542" s="122"/>
      <c r="AF542" s="122"/>
      <c r="AP542" s="122"/>
      <c r="AZ542" s="122"/>
      <c r="BJ542" s="122"/>
      <c r="BT542" s="122"/>
      <c r="BU542" s="122"/>
      <c r="CD542" s="122"/>
      <c r="CN542" s="122"/>
      <c r="CX542" s="122"/>
      <c r="DH542" s="122"/>
      <c r="DR542" s="122"/>
      <c r="EB542" s="122"/>
      <c r="EL542" s="122"/>
      <c r="EV542" s="122"/>
      <c r="FF542" s="122"/>
      <c r="FP542" s="122"/>
      <c r="FZ542" s="122"/>
      <c r="GJ542" s="122"/>
      <c r="GT542" s="122"/>
      <c r="HD542" s="122"/>
      <c r="HN542" s="122"/>
      <c r="HX542" s="122"/>
      <c r="IH542" s="122"/>
      <c r="IR542" s="122"/>
    </row>
    <row xmlns:x14ac="http://schemas.microsoft.com/office/spreadsheetml/2009/9/ac" r="543" s="3" customFormat="true" x14ac:dyDescent="0.25">
      <c r="A543" s="381"/>
      <c r="B543" s="122"/>
      <c r="L543" s="122"/>
      <c r="V543" s="122"/>
      <c r="AF543" s="122"/>
      <c r="AP543" s="122"/>
      <c r="AZ543" s="122"/>
      <c r="BJ543" s="122"/>
      <c r="BT543" s="122"/>
      <c r="BU543" s="122"/>
      <c r="CD543" s="122"/>
      <c r="CN543" s="122"/>
      <c r="CX543" s="122"/>
      <c r="DH543" s="122"/>
      <c r="DR543" s="122"/>
      <c r="EB543" s="122"/>
      <c r="EL543" s="122"/>
      <c r="EV543" s="122"/>
      <c r="FF543" s="122"/>
      <c r="FP543" s="122"/>
      <c r="FZ543" s="122"/>
      <c r="GJ543" s="122"/>
      <c r="GT543" s="122"/>
      <c r="HD543" s="122"/>
      <c r="HN543" s="122"/>
      <c r="HX543" s="122"/>
      <c r="IH543" s="122"/>
      <c r="IR543" s="122"/>
    </row>
    <row xmlns:x14ac="http://schemas.microsoft.com/office/spreadsheetml/2009/9/ac" r="544" s="3" customFormat="true" x14ac:dyDescent="0.25">
      <c r="A544" s="381"/>
      <c r="B544" s="122"/>
      <c r="L544" s="122"/>
      <c r="V544" s="122"/>
      <c r="AF544" s="122"/>
      <c r="AP544" s="122"/>
      <c r="AZ544" s="122"/>
      <c r="BJ544" s="122"/>
      <c r="BT544" s="122"/>
      <c r="BU544" s="122"/>
      <c r="CD544" s="122"/>
      <c r="CN544" s="122"/>
      <c r="CX544" s="122"/>
      <c r="DH544" s="122"/>
      <c r="DR544" s="122"/>
      <c r="EB544" s="122"/>
      <c r="EL544" s="122"/>
      <c r="EV544" s="122"/>
      <c r="FF544" s="122"/>
      <c r="FP544" s="122"/>
      <c r="FZ544" s="122"/>
      <c r="GJ544" s="122"/>
      <c r="GT544" s="122"/>
      <c r="HD544" s="122"/>
      <c r="HN544" s="122"/>
      <c r="HX544" s="122"/>
      <c r="IH544" s="122"/>
      <c r="IR544" s="122"/>
    </row>
    <row xmlns:x14ac="http://schemas.microsoft.com/office/spreadsheetml/2009/9/ac" r="545" s="3" customFormat="true" x14ac:dyDescent="0.25">
      <c r="A545" s="381"/>
      <c r="B545" s="122"/>
      <c r="L545" s="122"/>
      <c r="V545" s="122"/>
      <c r="AF545" s="122"/>
      <c r="AP545" s="122"/>
      <c r="AZ545" s="122"/>
      <c r="BJ545" s="122"/>
      <c r="BT545" s="122"/>
      <c r="BU545" s="122"/>
      <c r="CD545" s="122"/>
      <c r="CN545" s="122"/>
      <c r="CX545" s="122"/>
      <c r="DH545" s="122"/>
      <c r="DR545" s="122"/>
      <c r="EB545" s="122"/>
      <c r="EL545" s="122"/>
      <c r="EV545" s="122"/>
      <c r="FF545" s="122"/>
      <c r="FP545" s="122"/>
      <c r="FZ545" s="122"/>
      <c r="GJ545" s="122"/>
      <c r="GT545" s="122"/>
      <c r="HD545" s="122"/>
      <c r="HN545" s="122"/>
      <c r="HX545" s="122"/>
      <c r="IH545" s="122"/>
      <c r="IR545" s="122"/>
    </row>
    <row xmlns:x14ac="http://schemas.microsoft.com/office/spreadsheetml/2009/9/ac" r="546" s="3" customFormat="true" x14ac:dyDescent="0.25">
      <c r="A546" s="381"/>
      <c r="B546" s="122"/>
      <c r="L546" s="122"/>
      <c r="V546" s="122"/>
      <c r="AF546" s="122"/>
      <c r="AP546" s="122"/>
      <c r="AZ546" s="122"/>
      <c r="BJ546" s="122"/>
      <c r="BT546" s="122"/>
      <c r="BU546" s="122"/>
      <c r="CD546" s="122"/>
      <c r="CN546" s="122"/>
      <c r="CX546" s="122"/>
      <c r="DH546" s="122"/>
      <c r="DR546" s="122"/>
      <c r="EB546" s="122"/>
      <c r="EL546" s="122"/>
      <c r="EV546" s="122"/>
      <c r="FF546" s="122"/>
      <c r="FP546" s="122"/>
      <c r="FZ546" s="122"/>
      <c r="GJ546" s="122"/>
      <c r="GT546" s="122"/>
      <c r="HD546" s="122"/>
      <c r="HN546" s="122"/>
      <c r="HX546" s="122"/>
      <c r="IH546" s="122"/>
      <c r="IR546" s="122"/>
    </row>
    <row xmlns:x14ac="http://schemas.microsoft.com/office/spreadsheetml/2009/9/ac" r="547" s="3" customFormat="true" x14ac:dyDescent="0.25">
      <c r="A547" s="381"/>
      <c r="B547" s="122"/>
      <c r="L547" s="122"/>
      <c r="V547" s="122"/>
      <c r="AF547" s="122"/>
      <c r="AP547" s="122"/>
      <c r="AZ547" s="122"/>
      <c r="BJ547" s="122"/>
      <c r="BT547" s="122"/>
      <c r="BU547" s="122"/>
      <c r="CD547" s="122"/>
      <c r="CN547" s="122"/>
      <c r="CX547" s="122"/>
      <c r="DH547" s="122"/>
      <c r="DR547" s="122"/>
      <c r="EB547" s="122"/>
      <c r="EL547" s="122"/>
      <c r="EV547" s="122"/>
      <c r="FF547" s="122"/>
      <c r="FP547" s="122"/>
      <c r="FZ547" s="122"/>
      <c r="GJ547" s="122"/>
      <c r="GT547" s="122"/>
      <c r="HD547" s="122"/>
      <c r="HN547" s="122"/>
      <c r="HX547" s="122"/>
      <c r="IH547" s="122"/>
      <c r="IR547" s="122"/>
    </row>
    <row xmlns:x14ac="http://schemas.microsoft.com/office/spreadsheetml/2009/9/ac" r="548" s="3" customFormat="true" x14ac:dyDescent="0.25">
      <c r="A548" s="381"/>
      <c r="B548" s="122"/>
      <c r="L548" s="122"/>
      <c r="V548" s="122"/>
      <c r="AF548" s="122"/>
      <c r="AP548" s="122"/>
      <c r="AZ548" s="122"/>
      <c r="BJ548" s="122"/>
      <c r="BT548" s="122"/>
      <c r="BU548" s="122"/>
      <c r="CD548" s="122"/>
      <c r="CN548" s="122"/>
      <c r="CX548" s="122"/>
      <c r="DH548" s="122"/>
      <c r="DR548" s="122"/>
      <c r="EB548" s="122"/>
      <c r="EL548" s="122"/>
      <c r="EV548" s="122"/>
      <c r="FF548" s="122"/>
      <c r="FP548" s="122"/>
      <c r="FZ548" s="122"/>
      <c r="GJ548" s="122"/>
      <c r="GT548" s="122"/>
      <c r="HD548" s="122"/>
      <c r="HN548" s="122"/>
      <c r="HX548" s="122"/>
      <c r="IH548" s="122"/>
      <c r="IR548" s="122"/>
    </row>
    <row xmlns:x14ac="http://schemas.microsoft.com/office/spreadsheetml/2009/9/ac" r="549" s="3" customFormat="true" x14ac:dyDescent="0.25">
      <c r="A549" s="381"/>
      <c r="B549" s="122"/>
      <c r="L549" s="122"/>
      <c r="V549" s="122"/>
      <c r="AF549" s="122"/>
      <c r="AP549" s="122"/>
      <c r="AZ549" s="122"/>
      <c r="BJ549" s="122"/>
      <c r="BT549" s="122"/>
      <c r="BU549" s="122"/>
      <c r="CD549" s="122"/>
      <c r="CN549" s="122"/>
      <c r="CX549" s="122"/>
      <c r="DH549" s="122"/>
      <c r="DR549" s="122"/>
      <c r="EB549" s="122"/>
      <c r="EL549" s="122"/>
      <c r="EV549" s="122"/>
      <c r="FF549" s="122"/>
      <c r="FP549" s="122"/>
      <c r="FZ549" s="122"/>
      <c r="GJ549" s="122"/>
      <c r="GT549" s="122"/>
      <c r="HD549" s="122"/>
      <c r="HN549" s="122"/>
      <c r="HX549" s="122"/>
      <c r="IH549" s="122"/>
      <c r="IR549" s="122"/>
    </row>
    <row xmlns:x14ac="http://schemas.microsoft.com/office/spreadsheetml/2009/9/ac" r="550" s="3" customFormat="true" x14ac:dyDescent="0.25">
      <c r="A550" s="381"/>
      <c r="B550" s="122"/>
      <c r="L550" s="122"/>
      <c r="V550" s="122"/>
      <c r="AF550" s="122"/>
      <c r="AP550" s="122"/>
      <c r="AZ550" s="122"/>
      <c r="BJ550" s="122"/>
      <c r="BT550" s="122"/>
      <c r="BU550" s="122"/>
      <c r="CD550" s="122"/>
      <c r="CN550" s="122"/>
      <c r="CX550" s="122"/>
      <c r="DH550" s="122"/>
      <c r="DR550" s="122"/>
      <c r="EB550" s="122"/>
      <c r="EL550" s="122"/>
      <c r="EV550" s="122"/>
      <c r="FF550" s="122"/>
      <c r="FP550" s="122"/>
      <c r="FZ550" s="122"/>
      <c r="GJ550" s="122"/>
      <c r="GT550" s="122"/>
      <c r="HD550" s="122"/>
      <c r="HN550" s="122"/>
      <c r="HX550" s="122"/>
      <c r="IH550" s="122"/>
      <c r="IR550" s="122"/>
    </row>
    <row xmlns:x14ac="http://schemas.microsoft.com/office/spreadsheetml/2009/9/ac" r="551" s="3" customFormat="true" x14ac:dyDescent="0.25">
      <c r="A551" s="381"/>
      <c r="B551" s="122"/>
      <c r="L551" s="122"/>
      <c r="V551" s="122"/>
      <c r="AF551" s="122"/>
      <c r="AP551" s="122"/>
      <c r="AZ551" s="122"/>
      <c r="BJ551" s="122"/>
      <c r="BT551" s="122"/>
      <c r="BU551" s="122"/>
      <c r="CD551" s="122"/>
      <c r="CN551" s="122"/>
      <c r="CX551" s="122"/>
      <c r="DH551" s="122"/>
      <c r="DR551" s="122"/>
      <c r="EB551" s="122"/>
      <c r="EL551" s="122"/>
      <c r="EV551" s="122"/>
      <c r="FF551" s="122"/>
      <c r="FP551" s="122"/>
      <c r="FZ551" s="122"/>
      <c r="GJ551" s="122"/>
      <c r="GT551" s="122"/>
      <c r="HD551" s="122"/>
      <c r="HN551" s="122"/>
      <c r="HX551" s="122"/>
      <c r="IH551" s="122"/>
      <c r="IR551" s="122"/>
    </row>
    <row xmlns:x14ac="http://schemas.microsoft.com/office/spreadsheetml/2009/9/ac" r="552" s="3" customFormat="true" x14ac:dyDescent="0.25">
      <c r="A552" s="381"/>
      <c r="B552" s="122"/>
      <c r="L552" s="122"/>
      <c r="V552" s="122"/>
      <c r="AF552" s="122"/>
      <c r="AP552" s="122"/>
      <c r="AZ552" s="122"/>
      <c r="BJ552" s="122"/>
      <c r="BT552" s="122"/>
      <c r="BU552" s="122"/>
      <c r="CD552" s="122"/>
      <c r="CN552" s="122"/>
      <c r="CX552" s="122"/>
      <c r="DH552" s="122"/>
      <c r="DR552" s="122"/>
      <c r="EB552" s="122"/>
      <c r="EL552" s="122"/>
      <c r="EV552" s="122"/>
      <c r="FF552" s="122"/>
      <c r="FP552" s="122"/>
      <c r="FZ552" s="122"/>
      <c r="GJ552" s="122"/>
      <c r="GT552" s="122"/>
      <c r="HD552" s="122"/>
      <c r="HN552" s="122"/>
      <c r="HX552" s="122"/>
      <c r="IH552" s="122"/>
      <c r="IR552" s="122"/>
    </row>
    <row xmlns:x14ac="http://schemas.microsoft.com/office/spreadsheetml/2009/9/ac" r="553" s="3" customFormat="true" x14ac:dyDescent="0.25">
      <c r="A553" s="381"/>
      <c r="B553" s="122"/>
      <c r="L553" s="122"/>
      <c r="V553" s="122"/>
      <c r="AF553" s="122"/>
      <c r="AP553" s="122"/>
      <c r="AZ553" s="122"/>
      <c r="BJ553" s="122"/>
      <c r="BT553" s="122"/>
      <c r="BU553" s="122"/>
      <c r="CD553" s="122"/>
      <c r="CN553" s="122"/>
      <c r="CX553" s="122"/>
      <c r="DH553" s="122"/>
      <c r="DR553" s="122"/>
      <c r="EB553" s="122"/>
      <c r="EL553" s="122"/>
      <c r="EV553" s="122"/>
      <c r="FF553" s="122"/>
      <c r="FP553" s="122"/>
      <c r="FZ553" s="122"/>
      <c r="GJ553" s="122"/>
      <c r="GT553" s="122"/>
      <c r="HD553" s="122"/>
      <c r="HN553" s="122"/>
      <c r="HX553" s="122"/>
      <c r="IH553" s="122"/>
      <c r="IR553" s="122"/>
    </row>
    <row xmlns:x14ac="http://schemas.microsoft.com/office/spreadsheetml/2009/9/ac" r="554" s="3" customFormat="true" x14ac:dyDescent="0.25">
      <c r="A554" s="381"/>
      <c r="B554" s="122"/>
      <c r="L554" s="122"/>
      <c r="V554" s="122"/>
      <c r="AF554" s="122"/>
      <c r="AP554" s="122"/>
      <c r="AZ554" s="122"/>
      <c r="BJ554" s="122"/>
      <c r="BT554" s="122"/>
      <c r="BU554" s="122"/>
      <c r="CD554" s="122"/>
      <c r="CN554" s="122"/>
      <c r="CX554" s="122"/>
      <c r="DH554" s="122"/>
      <c r="DR554" s="122"/>
      <c r="EB554" s="122"/>
      <c r="EL554" s="122"/>
      <c r="EV554" s="122"/>
      <c r="FF554" s="122"/>
      <c r="FP554" s="122"/>
      <c r="FZ554" s="122"/>
      <c r="GJ554" s="122"/>
      <c r="GT554" s="122"/>
      <c r="HD554" s="122"/>
      <c r="HN554" s="122"/>
      <c r="HX554" s="122"/>
      <c r="IH554" s="122"/>
      <c r="IR554" s="122"/>
    </row>
    <row xmlns:x14ac="http://schemas.microsoft.com/office/spreadsheetml/2009/9/ac" r="555" s="3" customFormat="true" x14ac:dyDescent="0.25">
      <c r="A555" s="381"/>
      <c r="B555" s="122"/>
      <c r="L555" s="122"/>
      <c r="V555" s="122"/>
      <c r="AF555" s="122"/>
      <c r="AP555" s="122"/>
      <c r="AZ555" s="122"/>
      <c r="BJ555" s="122"/>
      <c r="BT555" s="122"/>
      <c r="BU555" s="122"/>
      <c r="CD555" s="122"/>
      <c r="CN555" s="122"/>
      <c r="CX555" s="122"/>
      <c r="DH555" s="122"/>
      <c r="DR555" s="122"/>
      <c r="EB555" s="122"/>
      <c r="EL555" s="122"/>
      <c r="EV555" s="122"/>
      <c r="FF555" s="122"/>
      <c r="FP555" s="122"/>
      <c r="FZ555" s="122"/>
      <c r="GJ555" s="122"/>
      <c r="GT555" s="122"/>
      <c r="HD555" s="122"/>
      <c r="HN555" s="122"/>
      <c r="HX555" s="122"/>
      <c r="IH555" s="122"/>
      <c r="IR555" s="122"/>
    </row>
    <row xmlns:x14ac="http://schemas.microsoft.com/office/spreadsheetml/2009/9/ac" r="556" s="3" customFormat="true" x14ac:dyDescent="0.25">
      <c r="A556" s="381"/>
      <c r="B556" s="122"/>
      <c r="L556" s="122"/>
      <c r="V556" s="122"/>
      <c r="AF556" s="122"/>
      <c r="AP556" s="122"/>
      <c r="AZ556" s="122"/>
      <c r="BJ556" s="122"/>
      <c r="BT556" s="122"/>
      <c r="BU556" s="122"/>
      <c r="CD556" s="122"/>
      <c r="CN556" s="122"/>
      <c r="CX556" s="122"/>
      <c r="DH556" s="122"/>
      <c r="DR556" s="122"/>
      <c r="EB556" s="122"/>
      <c r="EL556" s="122"/>
      <c r="EV556" s="122"/>
      <c r="FF556" s="122"/>
      <c r="FP556" s="122"/>
      <c r="FZ556" s="122"/>
      <c r="GJ556" s="122"/>
      <c r="GT556" s="122"/>
      <c r="HD556" s="122"/>
      <c r="HN556" s="122"/>
      <c r="HX556" s="122"/>
      <c r="IH556" s="122"/>
      <c r="IR556" s="122"/>
    </row>
    <row xmlns:x14ac="http://schemas.microsoft.com/office/spreadsheetml/2009/9/ac" r="557" s="3" customFormat="true" x14ac:dyDescent="0.25">
      <c r="A557" s="381"/>
      <c r="B557" s="122"/>
      <c r="L557" s="122"/>
      <c r="V557" s="122"/>
      <c r="AF557" s="122"/>
      <c r="AP557" s="122"/>
      <c r="AZ557" s="122"/>
      <c r="BJ557" s="122"/>
      <c r="BT557" s="122"/>
      <c r="BU557" s="122"/>
      <c r="CD557" s="122"/>
      <c r="CN557" s="122"/>
      <c r="CX557" s="122"/>
      <c r="DH557" s="122"/>
      <c r="DR557" s="122"/>
      <c r="EB557" s="122"/>
      <c r="EL557" s="122"/>
      <c r="EV557" s="122"/>
      <c r="FF557" s="122"/>
      <c r="FP557" s="122"/>
      <c r="FZ557" s="122"/>
      <c r="GJ557" s="122"/>
      <c r="GT557" s="122"/>
      <c r="HD557" s="122"/>
      <c r="HN557" s="122"/>
      <c r="HX557" s="122"/>
      <c r="IH557" s="122"/>
      <c r="IR557" s="122"/>
    </row>
    <row xmlns:x14ac="http://schemas.microsoft.com/office/spreadsheetml/2009/9/ac" r="558" s="3" customFormat="true" x14ac:dyDescent="0.25">
      <c r="A558" s="381"/>
      <c r="B558" s="122"/>
      <c r="L558" s="122"/>
      <c r="V558" s="122"/>
      <c r="AF558" s="122"/>
      <c r="AP558" s="122"/>
      <c r="AZ558" s="122"/>
      <c r="BJ558" s="122"/>
      <c r="BT558" s="122"/>
      <c r="BU558" s="122"/>
      <c r="CD558" s="122"/>
      <c r="CN558" s="122"/>
      <c r="CX558" s="122"/>
      <c r="DH558" s="122"/>
      <c r="DR558" s="122"/>
      <c r="EB558" s="122"/>
      <c r="EL558" s="122"/>
      <c r="EV558" s="122"/>
      <c r="FF558" s="122"/>
      <c r="FP558" s="122"/>
      <c r="FZ558" s="122"/>
      <c r="GJ558" s="122"/>
      <c r="GT558" s="122"/>
      <c r="HD558" s="122"/>
      <c r="HN558" s="122"/>
      <c r="HX558" s="122"/>
      <c r="IH558" s="122"/>
      <c r="IR558" s="122"/>
    </row>
    <row xmlns:x14ac="http://schemas.microsoft.com/office/spreadsheetml/2009/9/ac" r="559" s="3" customFormat="true" x14ac:dyDescent="0.25">
      <c r="A559" s="381"/>
      <c r="B559" s="122"/>
      <c r="L559" s="122"/>
      <c r="V559" s="122"/>
      <c r="AF559" s="122"/>
      <c r="AP559" s="122"/>
      <c r="AZ559" s="122"/>
      <c r="BJ559" s="122"/>
      <c r="BT559" s="122"/>
      <c r="BU559" s="122"/>
      <c r="CD559" s="122"/>
      <c r="CN559" s="122"/>
      <c r="CX559" s="122"/>
      <c r="DH559" s="122"/>
      <c r="DR559" s="122"/>
      <c r="EB559" s="122"/>
      <c r="EL559" s="122"/>
      <c r="EV559" s="122"/>
      <c r="FF559" s="122"/>
      <c r="FP559" s="122"/>
      <c r="FZ559" s="122"/>
      <c r="GJ559" s="122"/>
      <c r="GT559" s="122"/>
      <c r="HD559" s="122"/>
      <c r="HN559" s="122"/>
      <c r="HX559" s="122"/>
      <c r="IH559" s="122"/>
      <c r="IR559" s="122"/>
    </row>
    <row xmlns:x14ac="http://schemas.microsoft.com/office/spreadsheetml/2009/9/ac" r="560" s="3" customFormat="true" x14ac:dyDescent="0.25">
      <c r="A560" s="381"/>
      <c r="B560" s="122"/>
      <c r="L560" s="122"/>
      <c r="V560" s="122"/>
      <c r="AF560" s="122"/>
      <c r="AP560" s="122"/>
      <c r="AZ560" s="122"/>
      <c r="BJ560" s="122"/>
      <c r="BT560" s="122"/>
      <c r="BU560" s="122"/>
      <c r="CD560" s="122"/>
      <c r="CN560" s="122"/>
      <c r="CX560" s="122"/>
      <c r="DH560" s="122"/>
      <c r="DR560" s="122"/>
      <c r="EB560" s="122"/>
      <c r="EL560" s="122"/>
      <c r="EV560" s="122"/>
      <c r="FF560" s="122"/>
      <c r="FP560" s="122"/>
      <c r="FZ560" s="122"/>
      <c r="GJ560" s="122"/>
      <c r="GT560" s="122"/>
      <c r="HD560" s="122"/>
      <c r="HN560" s="122"/>
      <c r="HX560" s="122"/>
      <c r="IH560" s="122"/>
      <c r="IR560" s="122"/>
    </row>
    <row xmlns:x14ac="http://schemas.microsoft.com/office/spreadsheetml/2009/9/ac" r="561" s="3" customFormat="true" x14ac:dyDescent="0.25">
      <c r="A561" s="381"/>
      <c r="B561" s="122"/>
      <c r="L561" s="122"/>
      <c r="V561" s="122"/>
      <c r="AF561" s="122"/>
      <c r="AP561" s="122"/>
      <c r="AZ561" s="122"/>
      <c r="BJ561" s="122"/>
      <c r="BT561" s="122"/>
      <c r="BU561" s="122"/>
      <c r="CD561" s="122"/>
      <c r="CN561" s="122"/>
      <c r="CX561" s="122"/>
      <c r="DH561" s="122"/>
      <c r="DR561" s="122"/>
      <c r="EB561" s="122"/>
      <c r="EL561" s="122"/>
      <c r="EV561" s="122"/>
      <c r="FF561" s="122"/>
      <c r="FP561" s="122"/>
      <c r="FZ561" s="122"/>
      <c r="GJ561" s="122"/>
      <c r="GT561" s="122"/>
      <c r="HD561" s="122"/>
      <c r="HN561" s="122"/>
      <c r="HX561" s="122"/>
      <c r="IH561" s="122"/>
      <c r="IR561" s="122"/>
    </row>
    <row xmlns:x14ac="http://schemas.microsoft.com/office/spreadsheetml/2009/9/ac" r="562" s="3" customFormat="true" x14ac:dyDescent="0.25">
      <c r="A562" s="381"/>
      <c r="B562" s="122"/>
      <c r="L562" s="122"/>
      <c r="V562" s="122"/>
      <c r="AF562" s="122"/>
      <c r="AP562" s="122"/>
      <c r="AZ562" s="122"/>
      <c r="BJ562" s="122"/>
      <c r="BT562" s="122"/>
      <c r="BU562" s="122"/>
      <c r="CD562" s="122"/>
      <c r="CN562" s="122"/>
      <c r="CX562" s="122"/>
      <c r="DH562" s="122"/>
      <c r="DR562" s="122"/>
      <c r="EB562" s="122"/>
      <c r="EL562" s="122"/>
      <c r="EV562" s="122"/>
      <c r="FF562" s="122"/>
      <c r="FP562" s="122"/>
      <c r="FZ562" s="122"/>
      <c r="GJ562" s="122"/>
      <c r="GT562" s="122"/>
      <c r="HD562" s="122"/>
      <c r="HN562" s="122"/>
      <c r="HX562" s="122"/>
      <c r="IH562" s="122"/>
      <c r="IR562" s="122"/>
    </row>
    <row xmlns:x14ac="http://schemas.microsoft.com/office/spreadsheetml/2009/9/ac" r="563" s="3" customFormat="true" x14ac:dyDescent="0.25">
      <c r="A563" s="381"/>
      <c r="B563" s="122"/>
      <c r="L563" s="122"/>
      <c r="V563" s="122"/>
      <c r="AF563" s="122"/>
      <c r="AP563" s="122"/>
      <c r="AZ563" s="122"/>
      <c r="BJ563" s="122"/>
      <c r="BT563" s="122"/>
      <c r="BU563" s="122"/>
      <c r="CD563" s="122"/>
      <c r="CN563" s="122"/>
      <c r="CX563" s="122"/>
      <c r="DH563" s="122"/>
      <c r="DR563" s="122"/>
      <c r="EB563" s="122"/>
      <c r="EL563" s="122"/>
      <c r="EV563" s="122"/>
      <c r="FF563" s="122"/>
      <c r="FP563" s="122"/>
      <c r="FZ563" s="122"/>
      <c r="GJ563" s="122"/>
      <c r="GT563" s="122"/>
      <c r="HD563" s="122"/>
      <c r="HN563" s="122"/>
      <c r="HX563" s="122"/>
      <c r="IH563" s="122"/>
      <c r="IR563" s="122"/>
    </row>
    <row xmlns:x14ac="http://schemas.microsoft.com/office/spreadsheetml/2009/9/ac" r="564" s="3" customFormat="true" x14ac:dyDescent="0.25">
      <c r="A564" s="381"/>
      <c r="B564" s="122"/>
      <c r="L564" s="122"/>
      <c r="V564" s="122"/>
      <c r="AF564" s="122"/>
      <c r="AP564" s="122"/>
      <c r="AZ564" s="122"/>
      <c r="BJ564" s="122"/>
      <c r="BT564" s="122"/>
      <c r="BU564" s="122"/>
      <c r="CD564" s="122"/>
      <c r="CN564" s="122"/>
      <c r="CX564" s="122"/>
      <c r="DH564" s="122"/>
      <c r="DR564" s="122"/>
      <c r="EB564" s="122"/>
      <c r="EL564" s="122"/>
      <c r="EV564" s="122"/>
      <c r="FF564" s="122"/>
      <c r="FP564" s="122"/>
      <c r="FZ564" s="122"/>
      <c r="GJ564" s="122"/>
      <c r="GT564" s="122"/>
      <c r="HD564" s="122"/>
      <c r="HN564" s="122"/>
      <c r="HX564" s="122"/>
      <c r="IH564" s="122"/>
      <c r="IR564" s="122"/>
    </row>
    <row xmlns:x14ac="http://schemas.microsoft.com/office/spreadsheetml/2009/9/ac" r="565" s="3" customFormat="true" x14ac:dyDescent="0.25">
      <c r="A565" s="381"/>
      <c r="B565" s="122"/>
      <c r="L565" s="122"/>
      <c r="V565" s="122"/>
      <c r="AF565" s="122"/>
      <c r="AP565" s="122"/>
      <c r="AZ565" s="122"/>
      <c r="BJ565" s="122"/>
      <c r="BT565" s="122"/>
      <c r="BU565" s="122"/>
      <c r="CD565" s="122"/>
      <c r="CN565" s="122"/>
      <c r="CX565" s="122"/>
      <c r="DH565" s="122"/>
      <c r="DR565" s="122"/>
      <c r="EB565" s="122"/>
      <c r="EL565" s="122"/>
      <c r="EV565" s="122"/>
      <c r="FF565" s="122"/>
      <c r="FP565" s="122"/>
      <c r="FZ565" s="122"/>
      <c r="GJ565" s="122"/>
      <c r="GT565" s="122"/>
      <c r="HD565" s="122"/>
      <c r="HN565" s="122"/>
      <c r="HX565" s="122"/>
      <c r="IH565" s="122"/>
      <c r="IR565" s="122"/>
    </row>
    <row xmlns:x14ac="http://schemas.microsoft.com/office/spreadsheetml/2009/9/ac" r="566" s="3" customFormat="true" x14ac:dyDescent="0.25">
      <c r="A566" s="381"/>
      <c r="B566" s="122"/>
      <c r="L566" s="122"/>
      <c r="V566" s="122"/>
      <c r="AF566" s="122"/>
      <c r="AP566" s="122"/>
      <c r="AZ566" s="122"/>
      <c r="BJ566" s="122"/>
      <c r="BT566" s="122"/>
      <c r="BU566" s="122"/>
      <c r="CD566" s="122"/>
      <c r="CN566" s="122"/>
      <c r="CX566" s="122"/>
      <c r="DH566" s="122"/>
      <c r="DR566" s="122"/>
      <c r="EB566" s="122"/>
      <c r="EL566" s="122"/>
      <c r="EV566" s="122"/>
      <c r="FF566" s="122"/>
      <c r="FP566" s="122"/>
      <c r="FZ566" s="122"/>
      <c r="GJ566" s="122"/>
      <c r="GT566" s="122"/>
      <c r="HD566" s="122"/>
      <c r="HN566" s="122"/>
      <c r="HX566" s="122"/>
      <c r="IH566" s="122"/>
      <c r="IR566" s="122"/>
    </row>
    <row xmlns:x14ac="http://schemas.microsoft.com/office/spreadsheetml/2009/9/ac" r="567" s="3" customFormat="true" x14ac:dyDescent="0.25">
      <c r="A567" s="381"/>
      <c r="B567" s="122"/>
      <c r="L567" s="122"/>
      <c r="V567" s="122"/>
      <c r="AF567" s="122"/>
      <c r="AP567" s="122"/>
      <c r="AZ567" s="122"/>
      <c r="BJ567" s="122"/>
      <c r="BT567" s="122"/>
      <c r="BU567" s="122"/>
      <c r="CD567" s="122"/>
      <c r="CN567" s="122"/>
      <c r="CX567" s="122"/>
      <c r="DH567" s="122"/>
      <c r="DR567" s="122"/>
      <c r="EB567" s="122"/>
      <c r="EL567" s="122"/>
      <c r="EV567" s="122"/>
      <c r="FF567" s="122"/>
      <c r="FP567" s="122"/>
      <c r="FZ567" s="122"/>
      <c r="GJ567" s="122"/>
      <c r="GT567" s="122"/>
      <c r="HD567" s="122"/>
      <c r="HN567" s="122"/>
      <c r="HX567" s="122"/>
      <c r="IH567" s="122"/>
      <c r="IR567" s="122"/>
    </row>
    <row xmlns:x14ac="http://schemas.microsoft.com/office/spreadsheetml/2009/9/ac" r="568" s="3" customFormat="true" x14ac:dyDescent="0.25">
      <c r="A568" s="381"/>
      <c r="B568" s="122"/>
      <c r="L568" s="122"/>
      <c r="V568" s="122"/>
      <c r="AF568" s="122"/>
      <c r="AP568" s="122"/>
      <c r="AZ568" s="122"/>
      <c r="BJ568" s="122"/>
      <c r="BT568" s="122"/>
      <c r="BU568" s="122"/>
      <c r="CD568" s="122"/>
      <c r="CN568" s="122"/>
      <c r="CX568" s="122"/>
      <c r="DH568" s="122"/>
      <c r="DR568" s="122"/>
      <c r="EB568" s="122"/>
      <c r="EL568" s="122"/>
      <c r="EV568" s="122"/>
      <c r="FF568" s="122"/>
      <c r="FP568" s="122"/>
      <c r="FZ568" s="122"/>
      <c r="GJ568" s="122"/>
      <c r="GT568" s="122"/>
      <c r="HD568" s="122"/>
      <c r="HN568" s="122"/>
      <c r="HX568" s="122"/>
      <c r="IH568" s="122"/>
      <c r="IR568" s="122"/>
    </row>
    <row xmlns:x14ac="http://schemas.microsoft.com/office/spreadsheetml/2009/9/ac" r="569" s="3" customFormat="true" x14ac:dyDescent="0.25">
      <c r="A569" s="381"/>
      <c r="B569" s="122"/>
      <c r="L569" s="122"/>
      <c r="V569" s="122"/>
      <c r="AF569" s="122"/>
      <c r="AP569" s="122"/>
      <c r="AZ569" s="122"/>
      <c r="BJ569" s="122"/>
      <c r="BT569" s="122"/>
      <c r="BU569" s="122"/>
      <c r="CD569" s="122"/>
      <c r="CN569" s="122"/>
      <c r="CX569" s="122"/>
      <c r="DH569" s="122"/>
      <c r="DR569" s="122"/>
      <c r="EB569" s="122"/>
      <c r="EL569" s="122"/>
      <c r="EV569" s="122"/>
      <c r="FF569" s="122"/>
      <c r="FP569" s="122"/>
      <c r="FZ569" s="122"/>
      <c r="GJ569" s="122"/>
      <c r="GT569" s="122"/>
      <c r="HD569" s="122"/>
      <c r="HN569" s="122"/>
      <c r="HX569" s="122"/>
      <c r="IH569" s="122"/>
      <c r="IR569" s="122"/>
    </row>
    <row xmlns:x14ac="http://schemas.microsoft.com/office/spreadsheetml/2009/9/ac" r="570" s="3" customFormat="true" x14ac:dyDescent="0.25">
      <c r="A570" s="381"/>
      <c r="B570" s="122"/>
      <c r="L570" s="122"/>
      <c r="V570" s="122"/>
      <c r="AF570" s="122"/>
      <c r="AP570" s="122"/>
      <c r="AZ570" s="122"/>
      <c r="BJ570" s="122"/>
      <c r="BT570" s="122"/>
      <c r="BU570" s="122"/>
      <c r="CD570" s="122"/>
      <c r="CN570" s="122"/>
      <c r="CX570" s="122"/>
      <c r="DH570" s="122"/>
      <c r="DR570" s="122"/>
      <c r="EB570" s="122"/>
      <c r="EL570" s="122"/>
      <c r="EV570" s="122"/>
      <c r="FF570" s="122"/>
      <c r="FP570" s="122"/>
      <c r="FZ570" s="122"/>
      <c r="GJ570" s="122"/>
      <c r="GT570" s="122"/>
      <c r="HD570" s="122"/>
      <c r="HN570" s="122"/>
      <c r="HX570" s="122"/>
      <c r="IH570" s="122"/>
      <c r="IR570" s="122"/>
    </row>
    <row xmlns:x14ac="http://schemas.microsoft.com/office/spreadsheetml/2009/9/ac" r="571" s="3" customFormat="true" x14ac:dyDescent="0.25">
      <c r="A571" s="381"/>
      <c r="B571" s="122"/>
      <c r="L571" s="122"/>
      <c r="V571" s="122"/>
      <c r="AF571" s="122"/>
      <c r="AP571" s="122"/>
      <c r="AZ571" s="122"/>
      <c r="BJ571" s="122"/>
      <c r="BT571" s="122"/>
      <c r="BU571" s="122"/>
      <c r="CD571" s="122"/>
      <c r="CN571" s="122"/>
      <c r="CX571" s="122"/>
      <c r="DH571" s="122"/>
      <c r="DR571" s="122"/>
      <c r="EB571" s="122"/>
      <c r="EL571" s="122"/>
      <c r="EV571" s="122"/>
      <c r="FF571" s="122"/>
      <c r="FP571" s="122"/>
      <c r="FZ571" s="122"/>
      <c r="GJ571" s="122"/>
      <c r="GT571" s="122"/>
      <c r="HD571" s="122"/>
      <c r="HN571" s="122"/>
      <c r="HX571" s="122"/>
      <c r="IH571" s="122"/>
      <c r="IR571" s="122"/>
    </row>
    <row xmlns:x14ac="http://schemas.microsoft.com/office/spreadsheetml/2009/9/ac" r="572" s="3" customFormat="true" x14ac:dyDescent="0.25">
      <c r="A572" s="381"/>
      <c r="B572" s="122"/>
      <c r="L572" s="122"/>
      <c r="V572" s="122"/>
      <c r="AF572" s="122"/>
      <c r="AP572" s="122"/>
      <c r="AZ572" s="122"/>
      <c r="BJ572" s="122"/>
      <c r="BT572" s="122"/>
      <c r="BU572" s="122"/>
      <c r="CD572" s="122"/>
      <c r="CN572" s="122"/>
      <c r="CX572" s="122"/>
      <c r="DH572" s="122"/>
      <c r="DR572" s="122"/>
      <c r="EB572" s="122"/>
      <c r="EL572" s="122"/>
      <c r="EV572" s="122"/>
      <c r="FF572" s="122"/>
      <c r="FP572" s="122"/>
      <c r="FZ572" s="122"/>
      <c r="GJ572" s="122"/>
      <c r="GT572" s="122"/>
      <c r="HD572" s="122"/>
      <c r="HN572" s="122"/>
      <c r="HX572" s="122"/>
      <c r="IH572" s="122"/>
      <c r="IR572" s="122"/>
    </row>
    <row xmlns:x14ac="http://schemas.microsoft.com/office/spreadsheetml/2009/9/ac" r="573" s="3" customFormat="true" x14ac:dyDescent="0.25">
      <c r="A573" s="381"/>
      <c r="B573" s="122"/>
      <c r="L573" s="122"/>
      <c r="V573" s="122"/>
      <c r="AF573" s="122"/>
      <c r="AP573" s="122"/>
      <c r="AZ573" s="122"/>
      <c r="BJ573" s="122"/>
      <c r="BT573" s="122"/>
      <c r="BU573" s="122"/>
      <c r="CD573" s="122"/>
      <c r="CN573" s="122"/>
      <c r="CX573" s="122"/>
      <c r="DH573" s="122"/>
      <c r="DR573" s="122"/>
      <c r="EB573" s="122"/>
      <c r="EL573" s="122"/>
      <c r="EV573" s="122"/>
      <c r="FF573" s="122"/>
      <c r="FP573" s="122"/>
      <c r="FZ573" s="122"/>
      <c r="GJ573" s="122"/>
      <c r="GT573" s="122"/>
      <c r="HD573" s="122"/>
      <c r="HN573" s="122"/>
      <c r="HX573" s="122"/>
      <c r="IH573" s="122"/>
      <c r="IR573" s="122"/>
    </row>
    <row xmlns:x14ac="http://schemas.microsoft.com/office/spreadsheetml/2009/9/ac" r="574" s="3" customFormat="true" x14ac:dyDescent="0.25">
      <c r="A574" s="381"/>
      <c r="B574" s="122"/>
      <c r="L574" s="122"/>
      <c r="V574" s="122"/>
      <c r="AF574" s="122"/>
      <c r="AP574" s="122"/>
      <c r="AZ574" s="122"/>
      <c r="BJ574" s="122"/>
      <c r="BT574" s="122"/>
      <c r="BU574" s="122"/>
      <c r="CD574" s="122"/>
      <c r="CN574" s="122"/>
      <c r="CX574" s="122"/>
      <c r="DH574" s="122"/>
      <c r="DR574" s="122"/>
      <c r="EB574" s="122"/>
      <c r="EL574" s="122"/>
      <c r="EV574" s="122"/>
      <c r="FF574" s="122"/>
      <c r="FP574" s="122"/>
      <c r="FZ574" s="122"/>
      <c r="GJ574" s="122"/>
      <c r="GT574" s="122"/>
      <c r="HD574" s="122"/>
      <c r="HN574" s="122"/>
      <c r="HX574" s="122"/>
      <c r="IH574" s="122"/>
      <c r="IR574" s="122"/>
    </row>
    <row xmlns:x14ac="http://schemas.microsoft.com/office/spreadsheetml/2009/9/ac" r="575" s="3" customFormat="true" x14ac:dyDescent="0.25">
      <c r="A575" s="381"/>
      <c r="B575" s="122"/>
      <c r="L575" s="122"/>
      <c r="V575" s="122"/>
      <c r="AF575" s="122"/>
      <c r="AP575" s="122"/>
      <c r="AZ575" s="122"/>
      <c r="BJ575" s="122"/>
      <c r="BT575" s="122"/>
      <c r="BU575" s="122"/>
      <c r="CD575" s="122"/>
      <c r="CN575" s="122"/>
      <c r="CX575" s="122"/>
      <c r="DH575" s="122"/>
      <c r="DR575" s="122"/>
      <c r="EB575" s="122"/>
      <c r="EL575" s="122"/>
      <c r="EV575" s="122"/>
      <c r="FF575" s="122"/>
      <c r="FP575" s="122"/>
      <c r="FZ575" s="122"/>
      <c r="GJ575" s="122"/>
      <c r="GT575" s="122"/>
      <c r="HD575" s="122"/>
      <c r="HN575" s="122"/>
      <c r="HX575" s="122"/>
      <c r="IH575" s="122"/>
      <c r="IR575" s="122"/>
    </row>
    <row xmlns:x14ac="http://schemas.microsoft.com/office/spreadsheetml/2009/9/ac" r="576" s="3" customFormat="true" x14ac:dyDescent="0.25">
      <c r="A576" s="381"/>
      <c r="B576" s="122"/>
      <c r="L576" s="122"/>
      <c r="V576" s="122"/>
      <c r="AF576" s="122"/>
      <c r="AP576" s="122"/>
      <c r="AZ576" s="122"/>
      <c r="BJ576" s="122"/>
      <c r="BT576" s="122"/>
      <c r="BU576" s="122"/>
      <c r="CD576" s="122"/>
      <c r="CN576" s="122"/>
      <c r="CX576" s="122"/>
      <c r="DH576" s="122"/>
      <c r="DR576" s="122"/>
      <c r="EB576" s="122"/>
      <c r="EL576" s="122"/>
      <c r="EV576" s="122"/>
      <c r="FF576" s="122"/>
      <c r="FP576" s="122"/>
      <c r="FZ576" s="122"/>
      <c r="GJ576" s="122"/>
      <c r="GT576" s="122"/>
      <c r="HD576" s="122"/>
      <c r="HN576" s="122"/>
      <c r="HX576" s="122"/>
      <c r="IH576" s="122"/>
      <c r="IR576" s="122"/>
    </row>
    <row xmlns:x14ac="http://schemas.microsoft.com/office/spreadsheetml/2009/9/ac" r="577" s="3" customFormat="true" x14ac:dyDescent="0.25">
      <c r="A577" s="381"/>
      <c r="B577" s="122"/>
      <c r="L577" s="122"/>
      <c r="V577" s="122"/>
      <c r="AF577" s="122"/>
      <c r="AP577" s="122"/>
      <c r="AZ577" s="122"/>
      <c r="BJ577" s="122"/>
      <c r="BT577" s="122"/>
      <c r="BU577" s="122"/>
      <c r="CD577" s="122"/>
      <c r="CN577" s="122"/>
      <c r="CX577" s="122"/>
      <c r="DH577" s="122"/>
      <c r="DR577" s="122"/>
      <c r="EB577" s="122"/>
      <c r="EL577" s="122"/>
      <c r="EV577" s="122"/>
      <c r="FF577" s="122"/>
      <c r="FP577" s="122"/>
      <c r="FZ577" s="122"/>
      <c r="GJ577" s="122"/>
      <c r="GT577" s="122"/>
      <c r="HD577" s="122"/>
      <c r="HN577" s="122"/>
      <c r="HX577" s="122"/>
      <c r="IH577" s="122"/>
      <c r="IR577" s="122"/>
    </row>
    <row xmlns:x14ac="http://schemas.microsoft.com/office/spreadsheetml/2009/9/ac" r="578" s="3" customFormat="true" x14ac:dyDescent="0.25">
      <c r="A578" s="381"/>
      <c r="B578" s="122"/>
      <c r="L578" s="122"/>
      <c r="V578" s="122"/>
      <c r="AF578" s="122"/>
      <c r="AP578" s="122"/>
      <c r="AZ578" s="122"/>
      <c r="BJ578" s="122"/>
      <c r="BT578" s="122"/>
      <c r="BU578" s="122"/>
      <c r="CD578" s="122"/>
      <c r="CN578" s="122"/>
      <c r="CX578" s="122"/>
      <c r="DH578" s="122"/>
      <c r="DR578" s="122"/>
      <c r="EB578" s="122"/>
      <c r="EL578" s="122"/>
      <c r="EV578" s="122"/>
      <c r="FF578" s="122"/>
      <c r="FP578" s="122"/>
      <c r="FZ578" s="122"/>
      <c r="GJ578" s="122"/>
      <c r="GT578" s="122"/>
      <c r="HD578" s="122"/>
      <c r="HN578" s="122"/>
      <c r="HX578" s="122"/>
      <c r="IH578" s="122"/>
      <c r="IR578" s="122"/>
    </row>
    <row xmlns:x14ac="http://schemas.microsoft.com/office/spreadsheetml/2009/9/ac" r="579" s="3" customFormat="true" x14ac:dyDescent="0.25">
      <c r="A579" s="381"/>
      <c r="B579" s="122"/>
      <c r="L579" s="122"/>
      <c r="V579" s="122"/>
      <c r="AF579" s="122"/>
      <c r="AP579" s="122"/>
      <c r="AZ579" s="122"/>
      <c r="BJ579" s="122"/>
      <c r="BT579" s="122"/>
      <c r="BU579" s="122"/>
      <c r="CD579" s="122"/>
      <c r="CN579" s="122"/>
      <c r="CX579" s="122"/>
      <c r="DH579" s="122"/>
      <c r="DR579" s="122"/>
      <c r="EB579" s="122"/>
      <c r="EL579" s="122"/>
      <c r="EV579" s="122"/>
      <c r="FF579" s="122"/>
      <c r="FP579" s="122"/>
      <c r="FZ579" s="122"/>
      <c r="GJ579" s="122"/>
      <c r="GT579" s="122"/>
      <c r="HD579" s="122"/>
      <c r="HN579" s="122"/>
      <c r="HX579" s="122"/>
      <c r="IH579" s="122"/>
      <c r="IR579" s="122"/>
    </row>
    <row xmlns:x14ac="http://schemas.microsoft.com/office/spreadsheetml/2009/9/ac" r="580" s="3" customFormat="true" x14ac:dyDescent="0.25">
      <c r="A580" s="381"/>
      <c r="B580" s="122"/>
      <c r="L580" s="122"/>
      <c r="V580" s="122"/>
      <c r="AF580" s="122"/>
      <c r="AP580" s="122"/>
      <c r="AZ580" s="122"/>
      <c r="BJ580" s="122"/>
      <c r="BT580" s="122"/>
      <c r="BU580" s="122"/>
      <c r="CD580" s="122"/>
      <c r="CN580" s="122"/>
      <c r="CX580" s="122"/>
      <c r="DH580" s="122"/>
      <c r="DR580" s="122"/>
      <c r="EB580" s="122"/>
      <c r="EL580" s="122"/>
      <c r="EV580" s="122"/>
      <c r="FF580" s="122"/>
      <c r="FP580" s="122"/>
      <c r="FZ580" s="122"/>
      <c r="GJ580" s="122"/>
      <c r="GT580" s="122"/>
      <c r="HD580" s="122"/>
      <c r="HN580" s="122"/>
      <c r="HX580" s="122"/>
      <c r="IH580" s="122"/>
      <c r="IR580" s="122"/>
    </row>
    <row xmlns:x14ac="http://schemas.microsoft.com/office/spreadsheetml/2009/9/ac" r="581" s="3" customFormat="true" x14ac:dyDescent="0.25">
      <c r="A581" s="381"/>
      <c r="B581" s="122"/>
      <c r="L581" s="122"/>
      <c r="V581" s="122"/>
      <c r="AF581" s="122"/>
      <c r="AP581" s="122"/>
      <c r="AZ581" s="122"/>
      <c r="BJ581" s="122"/>
      <c r="BT581" s="122"/>
      <c r="BU581" s="122"/>
      <c r="CD581" s="122"/>
      <c r="CN581" s="122"/>
      <c r="CX581" s="122"/>
      <c r="DH581" s="122"/>
      <c r="DR581" s="122"/>
      <c r="EB581" s="122"/>
      <c r="EL581" s="122"/>
      <c r="EV581" s="122"/>
      <c r="FF581" s="122"/>
      <c r="FP581" s="122"/>
      <c r="FZ581" s="122"/>
      <c r="GJ581" s="122"/>
      <c r="GT581" s="122"/>
      <c r="HD581" s="122"/>
      <c r="HN581" s="122"/>
      <c r="HX581" s="122"/>
      <c r="IH581" s="122"/>
      <c r="IR581" s="122"/>
    </row>
    <row xmlns:x14ac="http://schemas.microsoft.com/office/spreadsheetml/2009/9/ac" r="582" s="3" customFormat="true" x14ac:dyDescent="0.25">
      <c r="A582" s="381"/>
      <c r="B582" s="122"/>
      <c r="L582" s="122"/>
      <c r="V582" s="122"/>
      <c r="AF582" s="122"/>
      <c r="AP582" s="122"/>
      <c r="AZ582" s="122"/>
      <c r="BJ582" s="122"/>
      <c r="BT582" s="122"/>
      <c r="BU582" s="122"/>
      <c r="CD582" s="122"/>
      <c r="CN582" s="122"/>
      <c r="CX582" s="122"/>
      <c r="DH582" s="122"/>
      <c r="DR582" s="122"/>
      <c r="EB582" s="122"/>
      <c r="EL582" s="122"/>
      <c r="EV582" s="122"/>
      <c r="FF582" s="122"/>
      <c r="FP582" s="122"/>
      <c r="FZ582" s="122"/>
      <c r="GJ582" s="122"/>
      <c r="GT582" s="122"/>
      <c r="HD582" s="122"/>
      <c r="HN582" s="122"/>
      <c r="HX582" s="122"/>
      <c r="IH582" s="122"/>
      <c r="IR582" s="122"/>
    </row>
    <row xmlns:x14ac="http://schemas.microsoft.com/office/spreadsheetml/2009/9/ac" r="583" s="3" customFormat="true" x14ac:dyDescent="0.25">
      <c r="A583" s="381"/>
      <c r="B583" s="122"/>
      <c r="L583" s="122"/>
      <c r="V583" s="122"/>
      <c r="AF583" s="122"/>
      <c r="AP583" s="122"/>
      <c r="AZ583" s="122"/>
      <c r="BJ583" s="122"/>
      <c r="BT583" s="122"/>
      <c r="BU583" s="122"/>
      <c r="CD583" s="122"/>
      <c r="CN583" s="122"/>
      <c r="CX583" s="122"/>
      <c r="DH583" s="122"/>
      <c r="DR583" s="122"/>
      <c r="EB583" s="122"/>
      <c r="EL583" s="122"/>
      <c r="EV583" s="122"/>
      <c r="FF583" s="122"/>
      <c r="FP583" s="122"/>
      <c r="FZ583" s="122"/>
      <c r="GJ583" s="122"/>
      <c r="GT583" s="122"/>
      <c r="HD583" s="122"/>
      <c r="HN583" s="122"/>
      <c r="HX583" s="122"/>
      <c r="IH583" s="122"/>
      <c r="IR583" s="122"/>
    </row>
    <row xmlns:x14ac="http://schemas.microsoft.com/office/spreadsheetml/2009/9/ac" r="584" s="3" customFormat="true" x14ac:dyDescent="0.25">
      <c r="A584" s="381"/>
      <c r="B584" s="122"/>
      <c r="L584" s="122"/>
      <c r="V584" s="122"/>
      <c r="AF584" s="122"/>
      <c r="AP584" s="122"/>
      <c r="AZ584" s="122"/>
      <c r="BJ584" s="122"/>
      <c r="BT584" s="122"/>
      <c r="BU584" s="122"/>
      <c r="CD584" s="122"/>
      <c r="CN584" s="122"/>
      <c r="CX584" s="122"/>
      <c r="DH584" s="122"/>
      <c r="DR584" s="122"/>
      <c r="EB584" s="122"/>
      <c r="EL584" s="122"/>
      <c r="EV584" s="122"/>
      <c r="FF584" s="122"/>
      <c r="FP584" s="122"/>
      <c r="FZ584" s="122"/>
      <c r="GJ584" s="122"/>
      <c r="GT584" s="122"/>
      <c r="HD584" s="122"/>
      <c r="HN584" s="122"/>
      <c r="HX584" s="122"/>
      <c r="IH584" s="122"/>
      <c r="IR584" s="122"/>
    </row>
    <row xmlns:x14ac="http://schemas.microsoft.com/office/spreadsheetml/2009/9/ac" r="585" s="3" customFormat="true" x14ac:dyDescent="0.25">
      <c r="A585" s="381"/>
      <c r="B585" s="122"/>
      <c r="L585" s="122"/>
      <c r="V585" s="122"/>
      <c r="AF585" s="122"/>
      <c r="AP585" s="122"/>
      <c r="AZ585" s="122"/>
      <c r="BJ585" s="122"/>
      <c r="BT585" s="122"/>
      <c r="BU585" s="122"/>
      <c r="CD585" s="122"/>
      <c r="CN585" s="122"/>
      <c r="CX585" s="122"/>
      <c r="DH585" s="122"/>
      <c r="DR585" s="122"/>
      <c r="EB585" s="122"/>
      <c r="EL585" s="122"/>
      <c r="EV585" s="122"/>
      <c r="FF585" s="122"/>
      <c r="FP585" s="122"/>
      <c r="FZ585" s="122"/>
      <c r="GJ585" s="122"/>
      <c r="GT585" s="122"/>
      <c r="HD585" s="122"/>
      <c r="HN585" s="122"/>
      <c r="HX585" s="122"/>
      <c r="IH585" s="122"/>
      <c r="IR585" s="122"/>
    </row>
    <row xmlns:x14ac="http://schemas.microsoft.com/office/spreadsheetml/2009/9/ac" r="586" s="3" customFormat="true" x14ac:dyDescent="0.25">
      <c r="A586" s="381"/>
      <c r="B586" s="122"/>
      <c r="L586" s="122"/>
      <c r="V586" s="122"/>
      <c r="AF586" s="122"/>
      <c r="AP586" s="122"/>
      <c r="AZ586" s="122"/>
      <c r="BJ586" s="122"/>
      <c r="BT586" s="122"/>
      <c r="BU586" s="122"/>
      <c r="CD586" s="122"/>
      <c r="CN586" s="122"/>
      <c r="CX586" s="122"/>
      <c r="DH586" s="122"/>
      <c r="DR586" s="122"/>
      <c r="EB586" s="122"/>
      <c r="EL586" s="122"/>
      <c r="EV586" s="122"/>
      <c r="FF586" s="122"/>
      <c r="FP586" s="122"/>
      <c r="FZ586" s="122"/>
      <c r="GJ586" s="122"/>
      <c r="GT586" s="122"/>
      <c r="HD586" s="122"/>
      <c r="HN586" s="122"/>
      <c r="HX586" s="122"/>
      <c r="IH586" s="122"/>
      <c r="IR586" s="122"/>
    </row>
    <row xmlns:x14ac="http://schemas.microsoft.com/office/spreadsheetml/2009/9/ac" r="587" s="3" customFormat="true" x14ac:dyDescent="0.25">
      <c r="A587" s="381"/>
      <c r="B587" s="122"/>
      <c r="L587" s="122"/>
      <c r="V587" s="122"/>
      <c r="AF587" s="122"/>
      <c r="AP587" s="122"/>
      <c r="AZ587" s="122"/>
      <c r="BJ587" s="122"/>
      <c r="BT587" s="122"/>
      <c r="BU587" s="122"/>
      <c r="CD587" s="122"/>
      <c r="CN587" s="122"/>
      <c r="CX587" s="122"/>
      <c r="DH587" s="122"/>
      <c r="DR587" s="122"/>
      <c r="EB587" s="122"/>
      <c r="EL587" s="122"/>
      <c r="EV587" s="122"/>
      <c r="FF587" s="122"/>
      <c r="FP587" s="122"/>
      <c r="FZ587" s="122"/>
      <c r="GJ587" s="122"/>
      <c r="GT587" s="122"/>
      <c r="HD587" s="122"/>
      <c r="HN587" s="122"/>
      <c r="HX587" s="122"/>
      <c r="IH587" s="122"/>
      <c r="IR587" s="122"/>
    </row>
    <row xmlns:x14ac="http://schemas.microsoft.com/office/spreadsheetml/2009/9/ac" r="588" s="3" customFormat="true" x14ac:dyDescent="0.25">
      <c r="A588" s="381"/>
      <c r="B588" s="122"/>
      <c r="L588" s="122"/>
      <c r="V588" s="122"/>
      <c r="AF588" s="122"/>
      <c r="AP588" s="122"/>
      <c r="AZ588" s="122"/>
      <c r="BJ588" s="122"/>
      <c r="BT588" s="122"/>
      <c r="BU588" s="122"/>
      <c r="CD588" s="122"/>
      <c r="CN588" s="122"/>
      <c r="CX588" s="122"/>
      <c r="DH588" s="122"/>
      <c r="DR588" s="122"/>
      <c r="EB588" s="122"/>
      <c r="EL588" s="122"/>
      <c r="EV588" s="122"/>
      <c r="FF588" s="122"/>
      <c r="FP588" s="122"/>
      <c r="FZ588" s="122"/>
      <c r="GJ588" s="122"/>
      <c r="GT588" s="122"/>
      <c r="HD588" s="122"/>
      <c r="HN588" s="122"/>
      <c r="HX588" s="122"/>
      <c r="IH588" s="122"/>
      <c r="IR588" s="122"/>
    </row>
    <row xmlns:x14ac="http://schemas.microsoft.com/office/spreadsheetml/2009/9/ac" r="589" s="3" customFormat="true" x14ac:dyDescent="0.25">
      <c r="A589" s="381"/>
      <c r="B589" s="122"/>
      <c r="L589" s="122"/>
      <c r="V589" s="122"/>
      <c r="AF589" s="122"/>
      <c r="AP589" s="122"/>
      <c r="AZ589" s="122"/>
      <c r="BJ589" s="122"/>
      <c r="BT589" s="122"/>
      <c r="BU589" s="122"/>
      <c r="CD589" s="122"/>
      <c r="CN589" s="122"/>
      <c r="CX589" s="122"/>
      <c r="DH589" s="122"/>
      <c r="DR589" s="122"/>
      <c r="EB589" s="122"/>
      <c r="EL589" s="122"/>
      <c r="EV589" s="122"/>
      <c r="FF589" s="122"/>
      <c r="FP589" s="122"/>
      <c r="FZ589" s="122"/>
      <c r="GJ589" s="122"/>
      <c r="GT589" s="122"/>
      <c r="HD589" s="122"/>
      <c r="HN589" s="122"/>
      <c r="HX589" s="122"/>
      <c r="IH589" s="122"/>
      <c r="IR589" s="122"/>
    </row>
    <row xmlns:x14ac="http://schemas.microsoft.com/office/spreadsheetml/2009/9/ac" r="590" s="3" customFormat="true" x14ac:dyDescent="0.25">
      <c r="A590" s="381"/>
      <c r="B590" s="122"/>
      <c r="L590" s="122"/>
      <c r="V590" s="122"/>
      <c r="AF590" s="122"/>
      <c r="AP590" s="122"/>
      <c r="AZ590" s="122"/>
      <c r="BJ590" s="122"/>
      <c r="BT590" s="122"/>
      <c r="BU590" s="122"/>
      <c r="CD590" s="122"/>
      <c r="CN590" s="122"/>
      <c r="CX590" s="122"/>
      <c r="DH590" s="122"/>
      <c r="DR590" s="122"/>
      <c r="EB590" s="122"/>
      <c r="EL590" s="122"/>
      <c r="EV590" s="122"/>
      <c r="FF590" s="122"/>
      <c r="FP590" s="122"/>
      <c r="FZ590" s="122"/>
      <c r="GJ590" s="122"/>
      <c r="GT590" s="122"/>
      <c r="HD590" s="122"/>
      <c r="HN590" s="122"/>
      <c r="HX590" s="122"/>
      <c r="IH590" s="122"/>
      <c r="IR590" s="122"/>
    </row>
    <row xmlns:x14ac="http://schemas.microsoft.com/office/spreadsheetml/2009/9/ac" r="591" s="3" customFormat="true" x14ac:dyDescent="0.25">
      <c r="A591" s="381"/>
      <c r="B591" s="122"/>
      <c r="L591" s="122"/>
      <c r="V591" s="122"/>
      <c r="AF591" s="122"/>
      <c r="AP591" s="122"/>
      <c r="AZ591" s="122"/>
      <c r="BJ591" s="122"/>
      <c r="BT591" s="122"/>
      <c r="BU591" s="122"/>
      <c r="CD591" s="122"/>
      <c r="CN591" s="122"/>
      <c r="CX591" s="122"/>
      <c r="DH591" s="122"/>
      <c r="DR591" s="122"/>
      <c r="EB591" s="122"/>
      <c r="EL591" s="122"/>
      <c r="EV591" s="122"/>
      <c r="FF591" s="122"/>
      <c r="FP591" s="122"/>
      <c r="FZ591" s="122"/>
      <c r="GJ591" s="122"/>
      <c r="GT591" s="122"/>
      <c r="HD591" s="122"/>
      <c r="HN591" s="122"/>
      <c r="HX591" s="122"/>
      <c r="IH591" s="122"/>
      <c r="IR591" s="122"/>
    </row>
    <row xmlns:x14ac="http://schemas.microsoft.com/office/spreadsheetml/2009/9/ac" r="592" s="3" customFormat="true" x14ac:dyDescent="0.25">
      <c r="A592" s="381"/>
      <c r="B592" s="122"/>
      <c r="L592" s="122"/>
      <c r="V592" s="122"/>
      <c r="AF592" s="122"/>
      <c r="AP592" s="122"/>
      <c r="AZ592" s="122"/>
      <c r="BJ592" s="122"/>
      <c r="BT592" s="122"/>
      <c r="BU592" s="122"/>
      <c r="CD592" s="122"/>
      <c r="CN592" s="122"/>
      <c r="CX592" s="122"/>
      <c r="DH592" s="122"/>
      <c r="DR592" s="122"/>
      <c r="EB592" s="122"/>
      <c r="EL592" s="122"/>
      <c r="EV592" s="122"/>
      <c r="FF592" s="122"/>
      <c r="FP592" s="122"/>
      <c r="FZ592" s="122"/>
      <c r="GJ592" s="122"/>
      <c r="GT592" s="122"/>
      <c r="HD592" s="122"/>
      <c r="HN592" s="122"/>
      <c r="HX592" s="122"/>
      <c r="IH592" s="122"/>
      <c r="IR592" s="122"/>
    </row>
    <row xmlns:x14ac="http://schemas.microsoft.com/office/spreadsheetml/2009/9/ac" r="593" s="3" customFormat="true" x14ac:dyDescent="0.25">
      <c r="A593" s="381"/>
      <c r="B593" s="122"/>
      <c r="L593" s="122"/>
      <c r="V593" s="122"/>
      <c r="AF593" s="122"/>
      <c r="AP593" s="122"/>
      <c r="AZ593" s="122"/>
      <c r="BJ593" s="122"/>
      <c r="BT593" s="122"/>
      <c r="BU593" s="122"/>
      <c r="CD593" s="122"/>
      <c r="CN593" s="122"/>
      <c r="CX593" s="122"/>
      <c r="DH593" s="122"/>
      <c r="DR593" s="122"/>
      <c r="EB593" s="122"/>
      <c r="EL593" s="122"/>
      <c r="EV593" s="122"/>
      <c r="FF593" s="122"/>
      <c r="FP593" s="122"/>
      <c r="FZ593" s="122"/>
      <c r="GJ593" s="122"/>
      <c r="GT593" s="122"/>
      <c r="HD593" s="122"/>
      <c r="HN593" s="122"/>
      <c r="HX593" s="122"/>
      <c r="IH593" s="122"/>
      <c r="IR593" s="122"/>
    </row>
    <row xmlns:x14ac="http://schemas.microsoft.com/office/spreadsheetml/2009/9/ac" r="594" s="3" customFormat="true" x14ac:dyDescent="0.25">
      <c r="A594" s="381"/>
      <c r="B594" s="122"/>
      <c r="L594" s="122"/>
      <c r="V594" s="122"/>
      <c r="AF594" s="122"/>
      <c r="AP594" s="122"/>
      <c r="AZ594" s="122"/>
      <c r="BJ594" s="122"/>
      <c r="BT594" s="122"/>
      <c r="BU594" s="122"/>
      <c r="CD594" s="122"/>
      <c r="CN594" s="122"/>
      <c r="CX594" s="122"/>
      <c r="DH594" s="122"/>
      <c r="DR594" s="122"/>
      <c r="EB594" s="122"/>
      <c r="EL594" s="122"/>
      <c r="EV594" s="122"/>
      <c r="FF594" s="122"/>
      <c r="FP594" s="122"/>
      <c r="FZ594" s="122"/>
      <c r="GJ594" s="122"/>
      <c r="GT594" s="122"/>
      <c r="HD594" s="122"/>
      <c r="HN594" s="122"/>
      <c r="HX594" s="122"/>
      <c r="IH594" s="122"/>
      <c r="IR594" s="122"/>
    </row>
    <row xmlns:x14ac="http://schemas.microsoft.com/office/spreadsheetml/2009/9/ac" r="595" s="3" customFormat="true" x14ac:dyDescent="0.25">
      <c r="A595" s="381"/>
      <c r="B595" s="122"/>
      <c r="L595" s="122"/>
      <c r="V595" s="122"/>
      <c r="AF595" s="122"/>
      <c r="AP595" s="122"/>
      <c r="AZ595" s="122"/>
      <c r="BJ595" s="122"/>
      <c r="BT595" s="122"/>
      <c r="BU595" s="122"/>
      <c r="CD595" s="122"/>
      <c r="CN595" s="122"/>
      <c r="CX595" s="122"/>
      <c r="DH595" s="122"/>
      <c r="DR595" s="122"/>
      <c r="EB595" s="122"/>
      <c r="EL595" s="122"/>
      <c r="EV595" s="122"/>
      <c r="FF595" s="122"/>
      <c r="FP595" s="122"/>
      <c r="FZ595" s="122"/>
      <c r="GJ595" s="122"/>
      <c r="GT595" s="122"/>
      <c r="HD595" s="122"/>
      <c r="HN595" s="122"/>
      <c r="HX595" s="122"/>
      <c r="IH595" s="122"/>
      <c r="IR595" s="122"/>
    </row>
    <row xmlns:x14ac="http://schemas.microsoft.com/office/spreadsheetml/2009/9/ac" r="596" s="3" customFormat="true" x14ac:dyDescent="0.25">
      <c r="A596" s="381"/>
      <c r="B596" s="122"/>
      <c r="L596" s="122"/>
      <c r="V596" s="122"/>
      <c r="AF596" s="122"/>
      <c r="AP596" s="122"/>
      <c r="AZ596" s="122"/>
      <c r="BJ596" s="122"/>
      <c r="BT596" s="122"/>
      <c r="BU596" s="122"/>
      <c r="CD596" s="122"/>
      <c r="CN596" s="122"/>
      <c r="CX596" s="122"/>
      <c r="DH596" s="122"/>
      <c r="DR596" s="122"/>
      <c r="EB596" s="122"/>
      <c r="EL596" s="122"/>
      <c r="EV596" s="122"/>
      <c r="FF596" s="122"/>
      <c r="FP596" s="122"/>
      <c r="FZ596" s="122"/>
      <c r="GJ596" s="122"/>
      <c r="GT596" s="122"/>
      <c r="HD596" s="122"/>
      <c r="HN596" s="122"/>
      <c r="HX596" s="122"/>
      <c r="IH596" s="122"/>
      <c r="IR596" s="122"/>
    </row>
    <row xmlns:x14ac="http://schemas.microsoft.com/office/spreadsheetml/2009/9/ac" r="597" s="3" customFormat="true" x14ac:dyDescent="0.25">
      <c r="A597" s="381"/>
      <c r="B597" s="122"/>
      <c r="L597" s="122"/>
      <c r="V597" s="122"/>
      <c r="AF597" s="122"/>
      <c r="AP597" s="122"/>
      <c r="AZ597" s="122"/>
      <c r="BJ597" s="122"/>
      <c r="BT597" s="122"/>
      <c r="BU597" s="122"/>
      <c r="CD597" s="122"/>
      <c r="CN597" s="122"/>
      <c r="CX597" s="122"/>
      <c r="DH597" s="122"/>
      <c r="DR597" s="122"/>
      <c r="EB597" s="122"/>
      <c r="EL597" s="122"/>
      <c r="EV597" s="122"/>
      <c r="FF597" s="122"/>
      <c r="FP597" s="122"/>
      <c r="FZ597" s="122"/>
      <c r="GJ597" s="122"/>
      <c r="GT597" s="122"/>
      <c r="HD597" s="122"/>
      <c r="HN597" s="122"/>
      <c r="HX597" s="122"/>
      <c r="IH597" s="122"/>
      <c r="IR597" s="122"/>
    </row>
    <row xmlns:x14ac="http://schemas.microsoft.com/office/spreadsheetml/2009/9/ac" r="598" s="3" customFormat="true" x14ac:dyDescent="0.25">
      <c r="A598" s="381"/>
      <c r="B598" s="122"/>
      <c r="L598" s="122"/>
      <c r="V598" s="122"/>
      <c r="AF598" s="122"/>
      <c r="AP598" s="122"/>
      <c r="AZ598" s="122"/>
      <c r="BJ598" s="122"/>
      <c r="BT598" s="122"/>
      <c r="BU598" s="122"/>
      <c r="CD598" s="122"/>
      <c r="CN598" s="122"/>
      <c r="CX598" s="122"/>
      <c r="DH598" s="122"/>
      <c r="DR598" s="122"/>
      <c r="EB598" s="122"/>
      <c r="EL598" s="122"/>
      <c r="EV598" s="122"/>
      <c r="FF598" s="122"/>
      <c r="FP598" s="122"/>
      <c r="FZ598" s="122"/>
      <c r="GJ598" s="122"/>
      <c r="GT598" s="122"/>
      <c r="HD598" s="122"/>
      <c r="HN598" s="122"/>
      <c r="HX598" s="122"/>
      <c r="IH598" s="122"/>
      <c r="IR598" s="122"/>
    </row>
    <row xmlns:x14ac="http://schemas.microsoft.com/office/spreadsheetml/2009/9/ac" r="599" s="3" customFormat="true" x14ac:dyDescent="0.25">
      <c r="A599" s="381"/>
      <c r="B599" s="122"/>
      <c r="L599" s="122"/>
      <c r="V599" s="122"/>
      <c r="AF599" s="122"/>
      <c r="AP599" s="122"/>
      <c r="AZ599" s="122"/>
      <c r="BJ599" s="122"/>
      <c r="BT599" s="122"/>
      <c r="BU599" s="122"/>
      <c r="CD599" s="122"/>
      <c r="CN599" s="122"/>
      <c r="CX599" s="122"/>
      <c r="DH599" s="122"/>
      <c r="DR599" s="122"/>
      <c r="EB599" s="122"/>
      <c r="EL599" s="122"/>
      <c r="EV599" s="122"/>
      <c r="FF599" s="122"/>
      <c r="FP599" s="122"/>
      <c r="FZ599" s="122"/>
      <c r="GJ599" s="122"/>
      <c r="GT599" s="122"/>
      <c r="HD599" s="122"/>
      <c r="HN599" s="122"/>
      <c r="HX599" s="122"/>
      <c r="IH599" s="122"/>
      <c r="IR599" s="122"/>
    </row>
    <row xmlns:x14ac="http://schemas.microsoft.com/office/spreadsheetml/2009/9/ac" r="600" s="3" customFormat="true" x14ac:dyDescent="0.25">
      <c r="A600" s="381"/>
      <c r="B600" s="122"/>
      <c r="L600" s="122"/>
      <c r="V600" s="122"/>
      <c r="AF600" s="122"/>
      <c r="AP600" s="122"/>
      <c r="AZ600" s="122"/>
      <c r="BJ600" s="122"/>
      <c r="BT600" s="122"/>
      <c r="BU600" s="122"/>
      <c r="CD600" s="122"/>
      <c r="CN600" s="122"/>
      <c r="CX600" s="122"/>
      <c r="DH600" s="122"/>
      <c r="DR600" s="122"/>
      <c r="EB600" s="122"/>
      <c r="EL600" s="122"/>
      <c r="EV600" s="122"/>
      <c r="FF600" s="122"/>
      <c r="FP600" s="122"/>
      <c r="FZ600" s="122"/>
      <c r="GJ600" s="122"/>
      <c r="GT600" s="122"/>
      <c r="HD600" s="122"/>
      <c r="HN600" s="122"/>
      <c r="HX600" s="122"/>
      <c r="IH600" s="122"/>
      <c r="IR600" s="122"/>
    </row>
    <row xmlns:x14ac="http://schemas.microsoft.com/office/spreadsheetml/2009/9/ac" r="601" s="3" customFormat="true" x14ac:dyDescent="0.25">
      <c r="A601" s="381"/>
      <c r="B601" s="122"/>
      <c r="L601" s="122"/>
      <c r="V601" s="122"/>
      <c r="AF601" s="122"/>
      <c r="AP601" s="122"/>
      <c r="AZ601" s="122"/>
      <c r="BJ601" s="122"/>
      <c r="BT601" s="122"/>
      <c r="BU601" s="122"/>
      <c r="CD601" s="122"/>
      <c r="CN601" s="122"/>
      <c r="CX601" s="122"/>
      <c r="DH601" s="122"/>
      <c r="DR601" s="122"/>
      <c r="EB601" s="122"/>
      <c r="EL601" s="122"/>
      <c r="EV601" s="122"/>
      <c r="FF601" s="122"/>
      <c r="FP601" s="122"/>
      <c r="FZ601" s="122"/>
      <c r="GJ601" s="122"/>
      <c r="GT601" s="122"/>
      <c r="HD601" s="122"/>
      <c r="HN601" s="122"/>
      <c r="HX601" s="122"/>
      <c r="IH601" s="122"/>
      <c r="IR601" s="122"/>
    </row>
    <row xmlns:x14ac="http://schemas.microsoft.com/office/spreadsheetml/2009/9/ac" r="602" s="3" customFormat="true" x14ac:dyDescent="0.25">
      <c r="A602" s="381"/>
      <c r="B602" s="122"/>
      <c r="L602" s="122"/>
      <c r="V602" s="122"/>
      <c r="AF602" s="122"/>
      <c r="AP602" s="122"/>
      <c r="AZ602" s="122"/>
      <c r="BJ602" s="122"/>
      <c r="BT602" s="122"/>
      <c r="BU602" s="122"/>
      <c r="CD602" s="122"/>
      <c r="CN602" s="122"/>
      <c r="CX602" s="122"/>
      <c r="DH602" s="122"/>
      <c r="DR602" s="122"/>
      <c r="EB602" s="122"/>
      <c r="EL602" s="122"/>
      <c r="EV602" s="122"/>
      <c r="FF602" s="122"/>
      <c r="FP602" s="122"/>
      <c r="FZ602" s="122"/>
      <c r="GJ602" s="122"/>
      <c r="GT602" s="122"/>
      <c r="HD602" s="122"/>
      <c r="HN602" s="122"/>
      <c r="HX602" s="122"/>
      <c r="IH602" s="122"/>
      <c r="IR602" s="122"/>
    </row>
    <row xmlns:x14ac="http://schemas.microsoft.com/office/spreadsheetml/2009/9/ac" r="603" s="3" customFormat="true" x14ac:dyDescent="0.25">
      <c r="A603" s="381"/>
      <c r="B603" s="122"/>
      <c r="L603" s="122"/>
      <c r="V603" s="122"/>
      <c r="AF603" s="122"/>
      <c r="AP603" s="122"/>
      <c r="AZ603" s="122"/>
      <c r="BJ603" s="122"/>
      <c r="BT603" s="122"/>
      <c r="BU603" s="122"/>
      <c r="CD603" s="122"/>
      <c r="CN603" s="122"/>
      <c r="CX603" s="122"/>
      <c r="DH603" s="122"/>
      <c r="DR603" s="122"/>
      <c r="EB603" s="122"/>
      <c r="EL603" s="122"/>
      <c r="EV603" s="122"/>
      <c r="FF603" s="122"/>
      <c r="FP603" s="122"/>
      <c r="FZ603" s="122"/>
      <c r="GJ603" s="122"/>
      <c r="GT603" s="122"/>
      <c r="HD603" s="122"/>
      <c r="HN603" s="122"/>
      <c r="HX603" s="122"/>
      <c r="IH603" s="122"/>
      <c r="IR603" s="122"/>
    </row>
    <row xmlns:x14ac="http://schemas.microsoft.com/office/spreadsheetml/2009/9/ac" r="604" s="3" customFormat="true" x14ac:dyDescent="0.25">
      <c r="A604" s="381"/>
      <c r="B604" s="122"/>
      <c r="L604" s="122"/>
      <c r="V604" s="122"/>
      <c r="AF604" s="122"/>
      <c r="AP604" s="122"/>
      <c r="AZ604" s="122"/>
      <c r="BJ604" s="122"/>
      <c r="BT604" s="122"/>
      <c r="BU604" s="122"/>
      <c r="CD604" s="122"/>
      <c r="CN604" s="122"/>
      <c r="CX604" s="122"/>
      <c r="DH604" s="122"/>
      <c r="DR604" s="122"/>
      <c r="EB604" s="122"/>
      <c r="EL604" s="122"/>
      <c r="EV604" s="122"/>
      <c r="FF604" s="122"/>
      <c r="FP604" s="122"/>
      <c r="FZ604" s="122"/>
      <c r="GJ604" s="122"/>
      <c r="GT604" s="122"/>
      <c r="HD604" s="122"/>
      <c r="HN604" s="122"/>
      <c r="HX604" s="122"/>
      <c r="IH604" s="122"/>
      <c r="IR604" s="122"/>
    </row>
    <row xmlns:x14ac="http://schemas.microsoft.com/office/spreadsheetml/2009/9/ac" r="605" s="3" customFormat="true" x14ac:dyDescent="0.25">
      <c r="A605" s="381"/>
      <c r="B605" s="122"/>
      <c r="L605" s="122"/>
      <c r="V605" s="122"/>
      <c r="AF605" s="122"/>
      <c r="AP605" s="122"/>
      <c r="AZ605" s="122"/>
      <c r="BJ605" s="122"/>
      <c r="BT605" s="122"/>
      <c r="BU605" s="122"/>
      <c r="CD605" s="122"/>
      <c r="CN605" s="122"/>
      <c r="CX605" s="122"/>
      <c r="DH605" s="122"/>
      <c r="DR605" s="122"/>
      <c r="EB605" s="122"/>
      <c r="EL605" s="122"/>
      <c r="EV605" s="122"/>
      <c r="FF605" s="122"/>
      <c r="FP605" s="122"/>
      <c r="FZ605" s="122"/>
      <c r="GJ605" s="122"/>
      <c r="GT605" s="122"/>
      <c r="HD605" s="122"/>
      <c r="HN605" s="122"/>
      <c r="HX605" s="122"/>
      <c r="IH605" s="122"/>
      <c r="IR605" s="122"/>
    </row>
    <row xmlns:x14ac="http://schemas.microsoft.com/office/spreadsheetml/2009/9/ac" r="606" s="3" customFormat="true" x14ac:dyDescent="0.25">
      <c r="A606" s="381"/>
      <c r="B606" s="122"/>
      <c r="L606" s="122"/>
      <c r="V606" s="122"/>
      <c r="AF606" s="122"/>
      <c r="AP606" s="122"/>
      <c r="AZ606" s="122"/>
      <c r="BJ606" s="122"/>
      <c r="BT606" s="122"/>
      <c r="BU606" s="122"/>
      <c r="CD606" s="122"/>
      <c r="CN606" s="122"/>
      <c r="CX606" s="122"/>
      <c r="DH606" s="122"/>
      <c r="DR606" s="122"/>
      <c r="EB606" s="122"/>
      <c r="EL606" s="122"/>
      <c r="EV606" s="122"/>
      <c r="FF606" s="122"/>
      <c r="FP606" s="122"/>
      <c r="FZ606" s="122"/>
      <c r="GJ606" s="122"/>
      <c r="GT606" s="122"/>
      <c r="HD606" s="122"/>
      <c r="HN606" s="122"/>
      <c r="HX606" s="122"/>
      <c r="IH606" s="122"/>
      <c r="IR606" s="122"/>
    </row>
    <row xmlns:x14ac="http://schemas.microsoft.com/office/spreadsheetml/2009/9/ac" r="607" s="3" customFormat="true" x14ac:dyDescent="0.25">
      <c r="A607" s="381"/>
      <c r="B607" s="122"/>
      <c r="L607" s="122"/>
      <c r="V607" s="122"/>
      <c r="AF607" s="122"/>
      <c r="AP607" s="122"/>
      <c r="AZ607" s="122"/>
      <c r="BJ607" s="122"/>
      <c r="BT607" s="122"/>
      <c r="BU607" s="122"/>
      <c r="CD607" s="122"/>
      <c r="CN607" s="122"/>
      <c r="CX607" s="122"/>
      <c r="DH607" s="122"/>
      <c r="DR607" s="122"/>
      <c r="EB607" s="122"/>
      <c r="EL607" s="122"/>
      <c r="EV607" s="122"/>
      <c r="FF607" s="122"/>
      <c r="FP607" s="122"/>
      <c r="FZ607" s="122"/>
      <c r="GJ607" s="122"/>
      <c r="GT607" s="122"/>
      <c r="HD607" s="122"/>
      <c r="HN607" s="122"/>
      <c r="HX607" s="122"/>
      <c r="IH607" s="122"/>
      <c r="IR607" s="122"/>
    </row>
    <row xmlns:x14ac="http://schemas.microsoft.com/office/spreadsheetml/2009/9/ac" r="608" s="3" customFormat="true" x14ac:dyDescent="0.25">
      <c r="A608" s="381"/>
      <c r="B608" s="122"/>
      <c r="L608" s="122"/>
      <c r="V608" s="122"/>
      <c r="AF608" s="122"/>
      <c r="AP608" s="122"/>
      <c r="AZ608" s="122"/>
      <c r="BJ608" s="122"/>
      <c r="BT608" s="122"/>
      <c r="BU608" s="122"/>
      <c r="CD608" s="122"/>
      <c r="CN608" s="122"/>
      <c r="CX608" s="122"/>
      <c r="DH608" s="122"/>
      <c r="DR608" s="122"/>
      <c r="EB608" s="122"/>
      <c r="EL608" s="122"/>
      <c r="EV608" s="122"/>
      <c r="FF608" s="122"/>
      <c r="FP608" s="122"/>
      <c r="FZ608" s="122"/>
      <c r="GJ608" s="122"/>
      <c r="GT608" s="122"/>
      <c r="HD608" s="122"/>
      <c r="HN608" s="122"/>
      <c r="HX608" s="122"/>
      <c r="IH608" s="122"/>
      <c r="IR608" s="122"/>
    </row>
    <row xmlns:x14ac="http://schemas.microsoft.com/office/spreadsheetml/2009/9/ac" r="609" s="3" customFormat="true" x14ac:dyDescent="0.25">
      <c r="A609" s="381"/>
      <c r="B609" s="122"/>
      <c r="L609" s="122"/>
      <c r="V609" s="122"/>
      <c r="AF609" s="122"/>
      <c r="AP609" s="122"/>
      <c r="AZ609" s="122"/>
      <c r="BJ609" s="122"/>
      <c r="BT609" s="122"/>
      <c r="BU609" s="122"/>
      <c r="CD609" s="122"/>
      <c r="CN609" s="122"/>
      <c r="CX609" s="122"/>
      <c r="DH609" s="122"/>
      <c r="DR609" s="122"/>
      <c r="EB609" s="122"/>
      <c r="EL609" s="122"/>
      <c r="EV609" s="122"/>
      <c r="FF609" s="122"/>
      <c r="FP609" s="122"/>
      <c r="FZ609" s="122"/>
      <c r="GJ609" s="122"/>
      <c r="GT609" s="122"/>
      <c r="HD609" s="122"/>
      <c r="HN609" s="122"/>
      <c r="HX609" s="122"/>
      <c r="IH609" s="122"/>
      <c r="IR609" s="122"/>
    </row>
    <row xmlns:x14ac="http://schemas.microsoft.com/office/spreadsheetml/2009/9/ac" r="610" s="3" customFormat="true" x14ac:dyDescent="0.25">
      <c r="A610" s="381"/>
      <c r="B610" s="122"/>
      <c r="L610" s="122"/>
      <c r="V610" s="122"/>
      <c r="AF610" s="122"/>
      <c r="AP610" s="122"/>
      <c r="AZ610" s="122"/>
      <c r="BJ610" s="122"/>
      <c r="BT610" s="122"/>
      <c r="BU610" s="122"/>
      <c r="CD610" s="122"/>
      <c r="CN610" s="122"/>
      <c r="CX610" s="122"/>
      <c r="DH610" s="122"/>
      <c r="DR610" s="122"/>
      <c r="EB610" s="122"/>
      <c r="EL610" s="122"/>
      <c r="EV610" s="122"/>
      <c r="FF610" s="122"/>
      <c r="FP610" s="122"/>
      <c r="FZ610" s="122"/>
      <c r="GJ610" s="122"/>
      <c r="GT610" s="122"/>
      <c r="HD610" s="122"/>
      <c r="HN610" s="122"/>
      <c r="HX610" s="122"/>
      <c r="IH610" s="122"/>
      <c r="IR610" s="122"/>
    </row>
    <row xmlns:x14ac="http://schemas.microsoft.com/office/spreadsheetml/2009/9/ac" r="611" s="3" customFormat="true" x14ac:dyDescent="0.25">
      <c r="A611" s="381"/>
      <c r="B611" s="122"/>
      <c r="L611" s="122"/>
      <c r="V611" s="122"/>
      <c r="AF611" s="122"/>
      <c r="AP611" s="122"/>
      <c r="AZ611" s="122"/>
      <c r="BJ611" s="122"/>
      <c r="BT611" s="122"/>
      <c r="BU611" s="122"/>
      <c r="CD611" s="122"/>
      <c r="CN611" s="122"/>
      <c r="CX611" s="122"/>
      <c r="DH611" s="122"/>
      <c r="DR611" s="122"/>
      <c r="EB611" s="122"/>
      <c r="EL611" s="122"/>
      <c r="EV611" s="122"/>
      <c r="FF611" s="122"/>
      <c r="FP611" s="122"/>
      <c r="FZ611" s="122"/>
      <c r="GJ611" s="122"/>
      <c r="GT611" s="122"/>
      <c r="HD611" s="122"/>
      <c r="HN611" s="122"/>
      <c r="HX611" s="122"/>
      <c r="IH611" s="122"/>
      <c r="IR611" s="122"/>
    </row>
    <row xmlns:x14ac="http://schemas.microsoft.com/office/spreadsheetml/2009/9/ac" r="612" s="3" customFormat="true" x14ac:dyDescent="0.25">
      <c r="A612" s="381"/>
      <c r="B612" s="122"/>
      <c r="L612" s="122"/>
      <c r="V612" s="122"/>
      <c r="AF612" s="122"/>
      <c r="AP612" s="122"/>
      <c r="AZ612" s="122"/>
      <c r="BJ612" s="122"/>
      <c r="BT612" s="122"/>
      <c r="BU612" s="122"/>
      <c r="CD612" s="122"/>
      <c r="CN612" s="122"/>
      <c r="CX612" s="122"/>
      <c r="DH612" s="122"/>
      <c r="DR612" s="122"/>
      <c r="EB612" s="122"/>
      <c r="EL612" s="122"/>
      <c r="EV612" s="122"/>
      <c r="FF612" s="122"/>
      <c r="FP612" s="122"/>
      <c r="FZ612" s="122"/>
      <c r="GJ612" s="122"/>
      <c r="GT612" s="122"/>
      <c r="HD612" s="122"/>
      <c r="HN612" s="122"/>
      <c r="HX612" s="122"/>
      <c r="IH612" s="122"/>
      <c r="IR612" s="122"/>
    </row>
    <row xmlns:x14ac="http://schemas.microsoft.com/office/spreadsheetml/2009/9/ac" r="613" s="3" customFormat="true" x14ac:dyDescent="0.25">
      <c r="A613" s="381"/>
      <c r="B613" s="122"/>
      <c r="L613" s="122"/>
      <c r="V613" s="122"/>
      <c r="AF613" s="122"/>
      <c r="AP613" s="122"/>
      <c r="AZ613" s="122"/>
      <c r="BJ613" s="122"/>
      <c r="BT613" s="122"/>
      <c r="BU613" s="122"/>
      <c r="CD613" s="122"/>
      <c r="CN613" s="122"/>
      <c r="CX613" s="122"/>
      <c r="DH613" s="122"/>
      <c r="DR613" s="122"/>
      <c r="EB613" s="122"/>
      <c r="EL613" s="122"/>
      <c r="EV613" s="122"/>
      <c r="FF613" s="122"/>
      <c r="FP613" s="122"/>
      <c r="FZ613" s="122"/>
      <c r="GJ613" s="122"/>
      <c r="GT613" s="122"/>
      <c r="HD613" s="122"/>
      <c r="HN613" s="122"/>
      <c r="HX613" s="122"/>
      <c r="IH613" s="122"/>
      <c r="IR613" s="122"/>
    </row>
    <row xmlns:x14ac="http://schemas.microsoft.com/office/spreadsheetml/2009/9/ac" r="614" s="3" customFormat="true" x14ac:dyDescent="0.25">
      <c r="A614" s="381"/>
      <c r="B614" s="122"/>
      <c r="L614" s="122"/>
      <c r="V614" s="122"/>
      <c r="AF614" s="122"/>
      <c r="AP614" s="122"/>
      <c r="AZ614" s="122"/>
      <c r="BJ614" s="122"/>
      <c r="BT614" s="122"/>
      <c r="BU614" s="122"/>
      <c r="CD614" s="122"/>
      <c r="CN614" s="122"/>
      <c r="CX614" s="122"/>
      <c r="DH614" s="122"/>
      <c r="DR614" s="122"/>
      <c r="EB614" s="122"/>
      <c r="EL614" s="122"/>
      <c r="EV614" s="122"/>
      <c r="FF614" s="122"/>
      <c r="FP614" s="122"/>
      <c r="FZ614" s="122"/>
      <c r="GJ614" s="122"/>
      <c r="GT614" s="122"/>
      <c r="HD614" s="122"/>
      <c r="HN614" s="122"/>
      <c r="HX614" s="122"/>
      <c r="IH614" s="122"/>
      <c r="IR614" s="122"/>
    </row>
    <row xmlns:x14ac="http://schemas.microsoft.com/office/spreadsheetml/2009/9/ac" r="615" s="3" customFormat="true" x14ac:dyDescent="0.25">
      <c r="A615" s="381"/>
      <c r="B615" s="122"/>
      <c r="L615" s="122"/>
      <c r="V615" s="122"/>
      <c r="AF615" s="122"/>
      <c r="AP615" s="122"/>
      <c r="AZ615" s="122"/>
      <c r="BJ615" s="122"/>
      <c r="BT615" s="122"/>
      <c r="BU615" s="122"/>
      <c r="CD615" s="122"/>
      <c r="CN615" s="122"/>
      <c r="CX615" s="122"/>
      <c r="DH615" s="122"/>
      <c r="DR615" s="122"/>
      <c r="EB615" s="122"/>
      <c r="EL615" s="122"/>
      <c r="EV615" s="122"/>
      <c r="FF615" s="122"/>
      <c r="FP615" s="122"/>
      <c r="FZ615" s="122"/>
      <c r="GJ615" s="122"/>
      <c r="GT615" s="122"/>
      <c r="HD615" s="122"/>
      <c r="HN615" s="122"/>
      <c r="HX615" s="122"/>
      <c r="IH615" s="122"/>
      <c r="IR615" s="122"/>
    </row>
    <row xmlns:x14ac="http://schemas.microsoft.com/office/spreadsheetml/2009/9/ac" r="616" s="3" customFormat="true" x14ac:dyDescent="0.25">
      <c r="A616" s="381"/>
      <c r="B616" s="122"/>
      <c r="L616" s="122"/>
      <c r="V616" s="122"/>
      <c r="AF616" s="122"/>
      <c r="AP616" s="122"/>
      <c r="AZ616" s="122"/>
      <c r="BJ616" s="122"/>
      <c r="BT616" s="122"/>
      <c r="BU616" s="122"/>
      <c r="CD616" s="122"/>
      <c r="CN616" s="122"/>
      <c r="CX616" s="122"/>
      <c r="DH616" s="122"/>
      <c r="DR616" s="122"/>
      <c r="EB616" s="122"/>
      <c r="EL616" s="122"/>
      <c r="EV616" s="122"/>
      <c r="FF616" s="122"/>
      <c r="FP616" s="122"/>
      <c r="FZ616" s="122"/>
      <c r="GJ616" s="122"/>
      <c r="GT616" s="122"/>
      <c r="HD616" s="122"/>
      <c r="HN616" s="122"/>
      <c r="HX616" s="122"/>
      <c r="IH616" s="122"/>
      <c r="IR616" s="122"/>
    </row>
    <row xmlns:x14ac="http://schemas.microsoft.com/office/spreadsheetml/2009/9/ac" r="617" s="3" customFormat="true" x14ac:dyDescent="0.25">
      <c r="A617" s="381"/>
      <c r="B617" s="122"/>
      <c r="L617" s="122"/>
      <c r="V617" s="122"/>
      <c r="AF617" s="122"/>
      <c r="AP617" s="122"/>
      <c r="AZ617" s="122"/>
      <c r="BJ617" s="122"/>
      <c r="BT617" s="122"/>
      <c r="BU617" s="122"/>
      <c r="CD617" s="122"/>
      <c r="CN617" s="122"/>
      <c r="CX617" s="122"/>
      <c r="DH617" s="122"/>
      <c r="DR617" s="122"/>
      <c r="EB617" s="122"/>
      <c r="EL617" s="122"/>
      <c r="EV617" s="122"/>
      <c r="FF617" s="122"/>
      <c r="FP617" s="122"/>
      <c r="FZ617" s="122"/>
      <c r="GJ617" s="122"/>
      <c r="GT617" s="122"/>
      <c r="HD617" s="122"/>
      <c r="HN617" s="122"/>
      <c r="HX617" s="122"/>
      <c r="IH617" s="122"/>
      <c r="IR617" s="122"/>
    </row>
    <row xmlns:x14ac="http://schemas.microsoft.com/office/spreadsheetml/2009/9/ac" r="618" s="3" customFormat="true" x14ac:dyDescent="0.25">
      <c r="A618" s="381"/>
      <c r="B618" s="122"/>
      <c r="L618" s="122"/>
      <c r="V618" s="122"/>
      <c r="AF618" s="122"/>
      <c r="AP618" s="122"/>
      <c r="AZ618" s="122"/>
      <c r="BJ618" s="122"/>
      <c r="BT618" s="122"/>
      <c r="BU618" s="122"/>
      <c r="CD618" s="122"/>
      <c r="CN618" s="122"/>
      <c r="CX618" s="122"/>
      <c r="DH618" s="122"/>
      <c r="DR618" s="122"/>
      <c r="EB618" s="122"/>
      <c r="EL618" s="122"/>
      <c r="EV618" s="122"/>
      <c r="FF618" s="122"/>
      <c r="FP618" s="122"/>
      <c r="FZ618" s="122"/>
      <c r="GJ618" s="122"/>
      <c r="GT618" s="122"/>
      <c r="HD618" s="122"/>
      <c r="HN618" s="122"/>
      <c r="HX618" s="122"/>
      <c r="IH618" s="122"/>
      <c r="IR618" s="122"/>
    </row>
    <row xmlns:x14ac="http://schemas.microsoft.com/office/spreadsheetml/2009/9/ac" r="619" s="3" customFormat="true" x14ac:dyDescent="0.25">
      <c r="A619" s="381"/>
      <c r="B619" s="122"/>
      <c r="L619" s="122"/>
      <c r="V619" s="122"/>
      <c r="AF619" s="122"/>
      <c r="AP619" s="122"/>
      <c r="AZ619" s="122"/>
      <c r="BJ619" s="122"/>
      <c r="BT619" s="122"/>
      <c r="BU619" s="122"/>
      <c r="CD619" s="122"/>
      <c r="CN619" s="122"/>
      <c r="CX619" s="122"/>
      <c r="DH619" s="122"/>
      <c r="DR619" s="122"/>
      <c r="EB619" s="122"/>
      <c r="EL619" s="122"/>
      <c r="EV619" s="122"/>
      <c r="FF619" s="122"/>
      <c r="FP619" s="122"/>
      <c r="FZ619" s="122"/>
      <c r="GJ619" s="122"/>
      <c r="GT619" s="122"/>
      <c r="HD619" s="122"/>
      <c r="HN619" s="122"/>
      <c r="HX619" s="122"/>
      <c r="IH619" s="122"/>
      <c r="IR619" s="122"/>
    </row>
    <row xmlns:x14ac="http://schemas.microsoft.com/office/spreadsheetml/2009/9/ac" r="620" s="3" customFormat="true" x14ac:dyDescent="0.25">
      <c r="A620" s="381"/>
      <c r="B620" s="122"/>
      <c r="L620" s="122"/>
      <c r="V620" s="122"/>
      <c r="AF620" s="122"/>
      <c r="AP620" s="122"/>
      <c r="AZ620" s="122"/>
      <c r="BJ620" s="122"/>
      <c r="BT620" s="122"/>
      <c r="BU620" s="122"/>
      <c r="CD620" s="122"/>
      <c r="CN620" s="122"/>
      <c r="CX620" s="122"/>
      <c r="DH620" s="122"/>
      <c r="DR620" s="122"/>
      <c r="EB620" s="122"/>
      <c r="EL620" s="122"/>
      <c r="EV620" s="122"/>
      <c r="FF620" s="122"/>
      <c r="FP620" s="122"/>
      <c r="FZ620" s="122"/>
      <c r="GJ620" s="122"/>
      <c r="GT620" s="122"/>
      <c r="HD620" s="122"/>
      <c r="HN620" s="122"/>
      <c r="HX620" s="122"/>
      <c r="IH620" s="122"/>
      <c r="IR620" s="122"/>
    </row>
    <row xmlns:x14ac="http://schemas.microsoft.com/office/spreadsheetml/2009/9/ac" r="621" s="3" customFormat="true" x14ac:dyDescent="0.25">
      <c r="A621" s="381"/>
      <c r="B621" s="122"/>
      <c r="L621" s="122"/>
      <c r="V621" s="122"/>
      <c r="AF621" s="122"/>
      <c r="AP621" s="122"/>
      <c r="AZ621" s="122"/>
      <c r="BJ621" s="122"/>
      <c r="BT621" s="122"/>
      <c r="BU621" s="122"/>
      <c r="CD621" s="122"/>
      <c r="CN621" s="122"/>
      <c r="CX621" s="122"/>
      <c r="DH621" s="122"/>
      <c r="DR621" s="122"/>
      <c r="EB621" s="122"/>
      <c r="EL621" s="122"/>
      <c r="EV621" s="122"/>
      <c r="FF621" s="122"/>
      <c r="FP621" s="122"/>
      <c r="FZ621" s="122"/>
      <c r="GJ621" s="122"/>
      <c r="GT621" s="122"/>
      <c r="HD621" s="122"/>
      <c r="HN621" s="122"/>
      <c r="HX621" s="122"/>
      <c r="IH621" s="122"/>
      <c r="IR621" s="122"/>
    </row>
    <row xmlns:x14ac="http://schemas.microsoft.com/office/spreadsheetml/2009/9/ac" r="622" s="3" customFormat="true" x14ac:dyDescent="0.25">
      <c r="A622" s="381"/>
      <c r="B622" s="122"/>
      <c r="L622" s="122"/>
      <c r="V622" s="122"/>
      <c r="AF622" s="122"/>
      <c r="AP622" s="122"/>
      <c r="AZ622" s="122"/>
      <c r="BJ622" s="122"/>
      <c r="BT622" s="122"/>
      <c r="BU622" s="122"/>
      <c r="CD622" s="122"/>
      <c r="CN622" s="122"/>
      <c r="CX622" s="122"/>
      <c r="DH622" s="122"/>
      <c r="DR622" s="122"/>
      <c r="EB622" s="122"/>
      <c r="EL622" s="122"/>
      <c r="EV622" s="122"/>
      <c r="FF622" s="122"/>
      <c r="FP622" s="122"/>
      <c r="FZ622" s="122"/>
      <c r="GJ622" s="122"/>
      <c r="GT622" s="122"/>
      <c r="HD622" s="122"/>
      <c r="HN622" s="122"/>
      <c r="HX622" s="122"/>
      <c r="IH622" s="122"/>
      <c r="IR622" s="122"/>
    </row>
    <row xmlns:x14ac="http://schemas.microsoft.com/office/spreadsheetml/2009/9/ac" r="623" s="3" customFormat="true" x14ac:dyDescent="0.25">
      <c r="A623" s="381"/>
      <c r="B623" s="122"/>
      <c r="L623" s="122"/>
      <c r="V623" s="122"/>
      <c r="AF623" s="122"/>
      <c r="AP623" s="122"/>
      <c r="AZ623" s="122"/>
      <c r="BJ623" s="122"/>
      <c r="BT623" s="122"/>
      <c r="BU623" s="122"/>
      <c r="CD623" s="122"/>
      <c r="CN623" s="122"/>
      <c r="CX623" s="122"/>
      <c r="DH623" s="122"/>
      <c r="DR623" s="122"/>
      <c r="EB623" s="122"/>
      <c r="EL623" s="122"/>
      <c r="EV623" s="122"/>
      <c r="FF623" s="122"/>
      <c r="FP623" s="122"/>
      <c r="FZ623" s="122"/>
      <c r="GJ623" s="122"/>
      <c r="GT623" s="122"/>
      <c r="HD623" s="122"/>
      <c r="HN623" s="122"/>
      <c r="HX623" s="122"/>
      <c r="IH623" s="122"/>
      <c r="IR623" s="122"/>
    </row>
    <row xmlns:x14ac="http://schemas.microsoft.com/office/spreadsheetml/2009/9/ac" r="624" s="3" customFormat="true" x14ac:dyDescent="0.25">
      <c r="A624" s="381"/>
      <c r="B624" s="122"/>
      <c r="L624" s="122"/>
      <c r="V624" s="122"/>
      <c r="AF624" s="122"/>
      <c r="AP624" s="122"/>
      <c r="AZ624" s="122"/>
      <c r="BJ624" s="122"/>
      <c r="BT624" s="122"/>
      <c r="BU624" s="122"/>
      <c r="CD624" s="122"/>
      <c r="CN624" s="122"/>
      <c r="CX624" s="122"/>
      <c r="DH624" s="122"/>
      <c r="DR624" s="122"/>
      <c r="EB624" s="122"/>
      <c r="EL624" s="122"/>
      <c r="EV624" s="122"/>
      <c r="FF624" s="122"/>
      <c r="FP624" s="122"/>
      <c r="FZ624" s="122"/>
      <c r="GJ624" s="122"/>
      <c r="GT624" s="122"/>
      <c r="HD624" s="122"/>
      <c r="HN624" s="122"/>
      <c r="HX624" s="122"/>
      <c r="IH624" s="122"/>
      <c r="IR624" s="122"/>
    </row>
    <row xmlns:x14ac="http://schemas.microsoft.com/office/spreadsheetml/2009/9/ac" r="625" s="3" customFormat="true" x14ac:dyDescent="0.25">
      <c r="A625" s="381"/>
      <c r="B625" s="122"/>
      <c r="L625" s="122"/>
      <c r="V625" s="122"/>
      <c r="AF625" s="122"/>
      <c r="AP625" s="122"/>
      <c r="AZ625" s="122"/>
      <c r="BJ625" s="122"/>
      <c r="BT625" s="122"/>
      <c r="BU625" s="122"/>
      <c r="CD625" s="122"/>
      <c r="CN625" s="122"/>
      <c r="CX625" s="122"/>
      <c r="DH625" s="122"/>
      <c r="DR625" s="122"/>
      <c r="EB625" s="122"/>
      <c r="EL625" s="122"/>
      <c r="EV625" s="122"/>
      <c r="FF625" s="122"/>
      <c r="FP625" s="122"/>
      <c r="FZ625" s="122"/>
      <c r="GJ625" s="122"/>
      <c r="GT625" s="122"/>
      <c r="HD625" s="122"/>
      <c r="HN625" s="122"/>
      <c r="HX625" s="122"/>
      <c r="IH625" s="122"/>
      <c r="IR625" s="122"/>
    </row>
    <row xmlns:x14ac="http://schemas.microsoft.com/office/spreadsheetml/2009/9/ac" r="626" s="3" customFormat="true" x14ac:dyDescent="0.25">
      <c r="A626" s="381"/>
      <c r="B626" s="122"/>
      <c r="L626" s="122"/>
      <c r="V626" s="122"/>
      <c r="AF626" s="122"/>
      <c r="AP626" s="122"/>
      <c r="AZ626" s="122"/>
      <c r="BJ626" s="122"/>
      <c r="BT626" s="122"/>
      <c r="BU626" s="122"/>
      <c r="CD626" s="122"/>
      <c r="CN626" s="122"/>
      <c r="CX626" s="122"/>
      <c r="DH626" s="122"/>
      <c r="DR626" s="122"/>
      <c r="EB626" s="122"/>
      <c r="EL626" s="122"/>
      <c r="EV626" s="122"/>
      <c r="FF626" s="122"/>
      <c r="FP626" s="122"/>
      <c r="FZ626" s="122"/>
      <c r="GJ626" s="122"/>
      <c r="GT626" s="122"/>
      <c r="HD626" s="122"/>
      <c r="HN626" s="122"/>
      <c r="HX626" s="122"/>
      <c r="IH626" s="122"/>
      <c r="IR626" s="122"/>
    </row>
    <row xmlns:x14ac="http://schemas.microsoft.com/office/spreadsheetml/2009/9/ac" r="627" s="3" customFormat="true" x14ac:dyDescent="0.25">
      <c r="A627" s="381"/>
      <c r="B627" s="122"/>
      <c r="L627" s="122"/>
      <c r="V627" s="122"/>
      <c r="AF627" s="122"/>
      <c r="AP627" s="122"/>
      <c r="AZ627" s="122"/>
      <c r="BJ627" s="122"/>
      <c r="BT627" s="122"/>
      <c r="BU627" s="122"/>
      <c r="CD627" s="122"/>
      <c r="CN627" s="122"/>
      <c r="CX627" s="122"/>
      <c r="DH627" s="122"/>
      <c r="DR627" s="122"/>
      <c r="EB627" s="122"/>
      <c r="EL627" s="122"/>
      <c r="EV627" s="122"/>
      <c r="FF627" s="122"/>
      <c r="FP627" s="122"/>
      <c r="FZ627" s="122"/>
      <c r="GJ627" s="122"/>
      <c r="GT627" s="122"/>
      <c r="HD627" s="122"/>
      <c r="HN627" s="122"/>
      <c r="HX627" s="122"/>
      <c r="IH627" s="122"/>
      <c r="IR627" s="122"/>
    </row>
    <row xmlns:x14ac="http://schemas.microsoft.com/office/spreadsheetml/2009/9/ac" r="628" s="3" customFormat="true" x14ac:dyDescent="0.25">
      <c r="A628" s="381"/>
      <c r="B628" s="122"/>
      <c r="L628" s="122"/>
      <c r="V628" s="122"/>
      <c r="AF628" s="122"/>
      <c r="AP628" s="122"/>
      <c r="AZ628" s="122"/>
      <c r="BJ628" s="122"/>
      <c r="BT628" s="122"/>
      <c r="BU628" s="122"/>
      <c r="CD628" s="122"/>
      <c r="CN628" s="122"/>
      <c r="CX628" s="122"/>
      <c r="DH628" s="122"/>
      <c r="DR628" s="122"/>
      <c r="EB628" s="122"/>
      <c r="EL628" s="122"/>
      <c r="EV628" s="122"/>
      <c r="FF628" s="122"/>
      <c r="FP628" s="122"/>
      <c r="FZ628" s="122"/>
      <c r="GJ628" s="122"/>
      <c r="GT628" s="122"/>
      <c r="HD628" s="122"/>
      <c r="HN628" s="122"/>
      <c r="HX628" s="122"/>
      <c r="IH628" s="122"/>
      <c r="IR628" s="122"/>
    </row>
    <row xmlns:x14ac="http://schemas.microsoft.com/office/spreadsheetml/2009/9/ac" r="629" s="3" customFormat="true" x14ac:dyDescent="0.25">
      <c r="A629" s="381"/>
      <c r="B629" s="122"/>
      <c r="L629" s="122"/>
      <c r="V629" s="122"/>
      <c r="AF629" s="122"/>
      <c r="AP629" s="122"/>
      <c r="AZ629" s="122"/>
      <c r="BJ629" s="122"/>
      <c r="BT629" s="122"/>
      <c r="BU629" s="122"/>
      <c r="CD629" s="122"/>
      <c r="CN629" s="122"/>
      <c r="CX629" s="122"/>
      <c r="DH629" s="122"/>
      <c r="DR629" s="122"/>
      <c r="EB629" s="122"/>
      <c r="EL629" s="122"/>
      <c r="EV629" s="122"/>
      <c r="FF629" s="122"/>
      <c r="FP629" s="122"/>
      <c r="FZ629" s="122"/>
      <c r="GJ629" s="122"/>
      <c r="GT629" s="122"/>
      <c r="HD629" s="122"/>
      <c r="HN629" s="122"/>
      <c r="HX629" s="122"/>
      <c r="IH629" s="122"/>
      <c r="IR629" s="122"/>
    </row>
    <row xmlns:x14ac="http://schemas.microsoft.com/office/spreadsheetml/2009/9/ac" r="630" s="3" customFormat="true" x14ac:dyDescent="0.25">
      <c r="A630" s="381"/>
      <c r="B630" s="122"/>
      <c r="L630" s="122"/>
      <c r="V630" s="122"/>
      <c r="AF630" s="122"/>
      <c r="AP630" s="122"/>
      <c r="AZ630" s="122"/>
      <c r="BJ630" s="122"/>
      <c r="BT630" s="122"/>
      <c r="BU630" s="122"/>
      <c r="CD630" s="122"/>
      <c r="CN630" s="122"/>
      <c r="CX630" s="122"/>
      <c r="DH630" s="122"/>
      <c r="DR630" s="122"/>
      <c r="EB630" s="122"/>
      <c r="EL630" s="122"/>
      <c r="EV630" s="122"/>
      <c r="FF630" s="122"/>
      <c r="FP630" s="122"/>
      <c r="FZ630" s="122"/>
      <c r="GJ630" s="122"/>
      <c r="GT630" s="122"/>
      <c r="HD630" s="122"/>
      <c r="HN630" s="122"/>
      <c r="HX630" s="122"/>
      <c r="IH630" s="122"/>
      <c r="IR630" s="122"/>
    </row>
    <row xmlns:x14ac="http://schemas.microsoft.com/office/spreadsheetml/2009/9/ac" r="631" s="3" customFormat="true" x14ac:dyDescent="0.25">
      <c r="A631" s="381"/>
      <c r="B631" s="122"/>
      <c r="L631" s="122"/>
      <c r="V631" s="122"/>
      <c r="AF631" s="122"/>
      <c r="AP631" s="122"/>
      <c r="AZ631" s="122"/>
      <c r="BJ631" s="122"/>
      <c r="BT631" s="122"/>
      <c r="BU631" s="122"/>
      <c r="CD631" s="122"/>
      <c r="CN631" s="122"/>
      <c r="CX631" s="122"/>
      <c r="DH631" s="122"/>
      <c r="DR631" s="122"/>
      <c r="EB631" s="122"/>
      <c r="EL631" s="122"/>
      <c r="EV631" s="122"/>
      <c r="FF631" s="122"/>
      <c r="FP631" s="122"/>
      <c r="FZ631" s="122"/>
      <c r="GJ631" s="122"/>
      <c r="GT631" s="122"/>
      <c r="HD631" s="122"/>
      <c r="HN631" s="122"/>
      <c r="HX631" s="122"/>
      <c r="IH631" s="122"/>
      <c r="IR631" s="122"/>
    </row>
    <row xmlns:x14ac="http://schemas.microsoft.com/office/spreadsheetml/2009/9/ac" r="632" s="3" customFormat="true" x14ac:dyDescent="0.25">
      <c r="A632" s="381"/>
      <c r="B632" s="122"/>
      <c r="L632" s="122"/>
      <c r="V632" s="122"/>
      <c r="AF632" s="122"/>
      <c r="AP632" s="122"/>
      <c r="AZ632" s="122"/>
      <c r="BJ632" s="122"/>
      <c r="BT632" s="122"/>
      <c r="BU632" s="122"/>
      <c r="CD632" s="122"/>
      <c r="CN632" s="122"/>
      <c r="CX632" s="122"/>
      <c r="DH632" s="122"/>
      <c r="DR632" s="122"/>
      <c r="EB632" s="122"/>
      <c r="EL632" s="122"/>
      <c r="EV632" s="122"/>
      <c r="FF632" s="122"/>
      <c r="FP632" s="122"/>
      <c r="FZ632" s="122"/>
      <c r="GJ632" s="122"/>
      <c r="GT632" s="122"/>
      <c r="HD632" s="122"/>
      <c r="HN632" s="122"/>
      <c r="HX632" s="122"/>
      <c r="IH632" s="122"/>
      <c r="IR632" s="122"/>
    </row>
    <row xmlns:x14ac="http://schemas.microsoft.com/office/spreadsheetml/2009/9/ac" r="633" s="3" customFormat="true" x14ac:dyDescent="0.25">
      <c r="A633" s="381"/>
      <c r="B633" s="122"/>
      <c r="L633" s="122"/>
      <c r="V633" s="122"/>
      <c r="AF633" s="122"/>
      <c r="AP633" s="122"/>
      <c r="AZ633" s="122"/>
      <c r="BJ633" s="122"/>
      <c r="BT633" s="122"/>
      <c r="BU633" s="122"/>
      <c r="CD633" s="122"/>
      <c r="CN633" s="122"/>
      <c r="CX633" s="122"/>
      <c r="DH633" s="122"/>
      <c r="DR633" s="122"/>
      <c r="EB633" s="122"/>
      <c r="EL633" s="122"/>
      <c r="EV633" s="122"/>
      <c r="FF633" s="122"/>
      <c r="FP633" s="122"/>
      <c r="FZ633" s="122"/>
      <c r="GJ633" s="122"/>
      <c r="GT633" s="122"/>
      <c r="HD633" s="122"/>
      <c r="HN633" s="122"/>
      <c r="HX633" s="122"/>
      <c r="IH633" s="122"/>
      <c r="IR633" s="122"/>
    </row>
    <row xmlns:x14ac="http://schemas.microsoft.com/office/spreadsheetml/2009/9/ac" r="634" s="3" customFormat="true" x14ac:dyDescent="0.25">
      <c r="A634" s="381"/>
      <c r="B634" s="122"/>
      <c r="L634" s="122"/>
      <c r="V634" s="122"/>
      <c r="AF634" s="122"/>
      <c r="AP634" s="122"/>
      <c r="AZ634" s="122"/>
      <c r="BJ634" s="122"/>
      <c r="BT634" s="122"/>
      <c r="BU634" s="122"/>
      <c r="CD634" s="122"/>
      <c r="CN634" s="122"/>
      <c r="CX634" s="122"/>
      <c r="DH634" s="122"/>
      <c r="DR634" s="122"/>
      <c r="EB634" s="122"/>
      <c r="EL634" s="122"/>
      <c r="EV634" s="122"/>
      <c r="FF634" s="122"/>
      <c r="FP634" s="122"/>
      <c r="FZ634" s="122"/>
      <c r="GJ634" s="122"/>
      <c r="GT634" s="122"/>
      <c r="HD634" s="122"/>
      <c r="HN634" s="122"/>
      <c r="HX634" s="122"/>
      <c r="IH634" s="122"/>
      <c r="IR634" s="122"/>
    </row>
    <row xmlns:x14ac="http://schemas.microsoft.com/office/spreadsheetml/2009/9/ac" r="635" s="3" customFormat="true" x14ac:dyDescent="0.25">
      <c r="A635" s="381"/>
      <c r="B635" s="122"/>
      <c r="L635" s="122"/>
      <c r="V635" s="122"/>
      <c r="AF635" s="122"/>
      <c r="AP635" s="122"/>
      <c r="AZ635" s="122"/>
      <c r="BJ635" s="122"/>
      <c r="BT635" s="122"/>
      <c r="BU635" s="122"/>
      <c r="CD635" s="122"/>
      <c r="CN635" s="122"/>
      <c r="CX635" s="122"/>
      <c r="DH635" s="122"/>
      <c r="DR635" s="122"/>
      <c r="EB635" s="122"/>
      <c r="EL635" s="122"/>
      <c r="EV635" s="122"/>
      <c r="FF635" s="122"/>
      <c r="FP635" s="122"/>
      <c r="FZ635" s="122"/>
      <c r="GJ635" s="122"/>
      <c r="GT635" s="122"/>
      <c r="HD635" s="122"/>
      <c r="HN635" s="122"/>
      <c r="HX635" s="122"/>
      <c r="IH635" s="122"/>
      <c r="IR635" s="122"/>
    </row>
    <row xmlns:x14ac="http://schemas.microsoft.com/office/spreadsheetml/2009/9/ac" r="636" s="3" customFormat="true" x14ac:dyDescent="0.25">
      <c r="A636" s="381"/>
      <c r="B636" s="122"/>
      <c r="L636" s="122"/>
      <c r="V636" s="122"/>
      <c r="AF636" s="122"/>
      <c r="AP636" s="122"/>
      <c r="AZ636" s="122"/>
      <c r="BJ636" s="122"/>
      <c r="BT636" s="122"/>
      <c r="BU636" s="122"/>
      <c r="CD636" s="122"/>
      <c r="CN636" s="122"/>
      <c r="CX636" s="122"/>
      <c r="DH636" s="122"/>
      <c r="DR636" s="122"/>
      <c r="EB636" s="122"/>
      <c r="EL636" s="122"/>
      <c r="EV636" s="122"/>
      <c r="FF636" s="122"/>
      <c r="FP636" s="122"/>
      <c r="FZ636" s="122"/>
      <c r="GJ636" s="122"/>
      <c r="GT636" s="122"/>
      <c r="HD636" s="122"/>
      <c r="HN636" s="122"/>
      <c r="HX636" s="122"/>
      <c r="IH636" s="122"/>
      <c r="IR636" s="122"/>
    </row>
    <row xmlns:x14ac="http://schemas.microsoft.com/office/spreadsheetml/2009/9/ac" r="637" s="3" customFormat="true" x14ac:dyDescent="0.25">
      <c r="A637" s="381"/>
      <c r="B637" s="122"/>
      <c r="L637" s="122"/>
      <c r="V637" s="122"/>
      <c r="AF637" s="122"/>
      <c r="AP637" s="122"/>
      <c r="AZ637" s="122"/>
      <c r="BJ637" s="122"/>
      <c r="BT637" s="122"/>
      <c r="BU637" s="122"/>
      <c r="CD637" s="122"/>
      <c r="CN637" s="122"/>
      <c r="CX637" s="122"/>
      <c r="DH637" s="122"/>
      <c r="DR637" s="122"/>
      <c r="EB637" s="122"/>
      <c r="EL637" s="122"/>
      <c r="EV637" s="122"/>
      <c r="FF637" s="122"/>
      <c r="FP637" s="122"/>
      <c r="FZ637" s="122"/>
      <c r="GJ637" s="122"/>
      <c r="GT637" s="122"/>
      <c r="HD637" s="122"/>
      <c r="HN637" s="122"/>
      <c r="HX637" s="122"/>
      <c r="IH637" s="122"/>
      <c r="IR637" s="122"/>
    </row>
  </sheetData>
  <mergeCells count="6">
    <mergeCell ref="C26:I26"/>
    <mergeCell ref="BU26:CA26"/>
    <mergeCell ref="AG26:AM26"/>
    <mergeCell ref="A2:A3"/>
    <mergeCell ref="W26:AC26"/>
    <mergeCell ref="M26:S26"/>
  </mergeCells>
  <hyperlinks>
    <hyperlink ref="A4" location="myrangeW0" display="myrangeW0"/>
    <hyperlink ref="A5" location="myrangeW1" display="myrangeW1"/>
    <hyperlink ref="A6" location="myrangeW2" display="myrangeW2"/>
    <hyperlink ref="A7" location="myrangeW3" display="myrangeW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R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customWidth="true"/>
    <col min="54" max="59" width="7.875" customWidth="true"/>
    <col min="60" max="61" width="1.125" customWidth="true"/>
    <col min="62" max="62" width="24.625" style="123" customWidth="true"/>
    <col min="63" max="63" width="29.75" customWidth="true"/>
    <col min="64" max="69" width="7.875" customWidth="true"/>
    <col min="70" max="71" width="1.125" customWidth="true"/>
    <col min="72" max="72" width="24.625" style="123" customWidth="true"/>
    <col min="73" max="73" width="29.75" style="123"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 min="242" max="242" width="24.625" style="123" customWidth="true"/>
    <col min="243" max="243" width="29.75" customWidth="true"/>
    <col min="244" max="249" width="7.875" customWidth="true"/>
    <col min="250" max="251" width="1.125" customWidth="true"/>
    <col min="252" max="252" width="24.625" style="123" customWidth="true"/>
    <col min="253" max="253" width="29.75" customWidth="true"/>
    <col min="254" max="259" width="7.875" customWidth="true"/>
    <col min="260" max="261" width="1.125" customWidth="true"/>
  </cols>
  <sheetData>
    <row xmlns:x14ac="http://schemas.microsoft.com/office/spreadsheetml/2009/9/ac" r="1" s="313" customFormat="true" ht="30" customHeight="true" x14ac:dyDescent="0.25">
      <c r="B1" s="329" t="s">
        <v>22</v>
      </c>
      <c r="C1" s="379" t="s">
        <v>192</v>
      </c>
      <c r="D1" s="310" t="s">
        <v>143</v>
      </c>
      <c r="E1" s="310"/>
      <c r="F1" s="310"/>
      <c r="G1" s="310"/>
      <c r="H1" s="310"/>
      <c r="I1" s="328"/>
      <c r="J1" s="311"/>
      <c r="K1" s="312"/>
      <c r="L1" s="329" t="s">
        <v>22</v>
      </c>
      <c r="M1" s="379">
        <v>2014</v>
      </c>
      <c r="N1" s="310" t="s">
        <v>143</v>
      </c>
      <c r="O1" s="310"/>
      <c r="P1" s="310"/>
      <c r="Q1" s="310"/>
      <c r="R1" s="310"/>
      <c r="S1" s="328"/>
      <c r="T1" s="311"/>
      <c r="U1" s="312"/>
      <c r="V1" s="329" t="s">
        <v>22</v>
      </c>
      <c r="W1" s="379">
        <v>2022</v>
      </c>
      <c r="X1" s="310" t="s">
        <v>143</v>
      </c>
      <c r="Y1" s="310"/>
      <c r="Z1" s="310"/>
      <c r="AA1" s="310"/>
      <c r="AB1" s="310"/>
      <c r="AC1" s="328"/>
      <c r="AD1" s="311"/>
      <c r="AE1" s="312"/>
      <c r="AF1" s="329" t="s">
        <v>22</v>
      </c>
      <c r="AG1" s="379">
        <v>2022</v>
      </c>
      <c r="AH1" s="310" t="s">
        <v>143</v>
      </c>
      <c r="AI1" s="310"/>
      <c r="AJ1" s="310"/>
      <c r="AK1" s="310"/>
      <c r="AL1" s="310"/>
      <c r="AM1" s="328"/>
      <c r="AN1" s="311"/>
      <c r="AO1" s="312"/>
    </row>
    <row xmlns:x14ac="http://schemas.microsoft.com/office/spreadsheetml/2009/9/ac" r="2" s="313" customFormat="true" ht="30" customHeight="true" x14ac:dyDescent="0.25">
      <c r="A2" s="567" t="s">
        <v>265</v>
      </c>
      <c r="B2" s="316" t="s">
        <v>191</v>
      </c>
      <c r="C2" s="259" t="s">
        <v>144</v>
      </c>
      <c r="D2" s="259" t="s">
        <v>149</v>
      </c>
      <c r="E2" s="317"/>
      <c r="F2" s="317"/>
      <c r="G2" s="317"/>
      <c r="H2" s="317"/>
      <c r="I2" s="318"/>
      <c r="J2" s="314" t="s">
        <v>193</v>
      </c>
      <c r="K2" s="315"/>
      <c r="L2" s="316" t="s">
        <v>274</v>
      </c>
      <c r="M2" s="259" t="s">
        <v>218</v>
      </c>
      <c r="N2" s="259" t="s">
        <v>270</v>
      </c>
      <c r="O2" s="317"/>
      <c r="P2" s="317"/>
      <c r="Q2" s="317"/>
      <c r="R2" s="317"/>
      <c r="S2" s="318"/>
      <c r="T2" s="314" t="s">
        <v>193</v>
      </c>
      <c r="U2" s="315"/>
      <c r="V2" s="316" t="s">
        <v>272</v>
      </c>
      <c r="W2" s="259" t="s">
        <v>218</v>
      </c>
      <c r="X2" s="259" t="s">
        <v>270</v>
      </c>
      <c r="Y2" s="317"/>
      <c r="Z2" s="317"/>
      <c r="AA2" s="317"/>
      <c r="AB2" s="317"/>
      <c r="AC2" s="318"/>
      <c r="AD2" s="314" t="s">
        <v>193</v>
      </c>
      <c r="AE2" s="315"/>
      <c r="AF2" s="316" t="s">
        <v>210</v>
      </c>
      <c r="AG2" s="259" t="s">
        <v>144</v>
      </c>
      <c r="AH2" s="259" t="s">
        <v>211</v>
      </c>
      <c r="AI2" s="317"/>
      <c r="AJ2" s="317"/>
      <c r="AK2" s="317"/>
      <c r="AL2" s="317"/>
      <c r="AM2" s="318"/>
      <c r="AN2" s="314" t="s">
        <v>193</v>
      </c>
      <c r="AO2" s="315"/>
    </row>
    <row xmlns:x14ac="http://schemas.microsoft.com/office/spreadsheetml/2009/9/ac" r="3" s="252" customFormat="true" ht="18" customHeight="true" x14ac:dyDescent="0.25">
      <c r="A3" s="567"/>
      <c r="B3" s="359" t="s">
        <v>157</v>
      </c>
      <c r="C3" s="261" t="s">
        <v>54</v>
      </c>
      <c r="D3" s="262" t="s">
        <v>7</v>
      </c>
      <c r="E3" s="263" t="s">
        <v>1</v>
      </c>
      <c r="F3" s="263" t="s">
        <v>2</v>
      </c>
      <c r="G3" s="263" t="s">
        <v>16</v>
      </c>
      <c r="H3" s="263" t="s">
        <v>17</v>
      </c>
      <c r="I3" s="264" t="s">
        <v>18</v>
      </c>
      <c r="J3" s="250"/>
      <c r="K3" s="265"/>
      <c r="L3" s="359" t="s">
        <v>157</v>
      </c>
      <c r="M3" s="261" t="s">
        <v>54</v>
      </c>
      <c r="N3" s="262" t="s">
        <v>7</v>
      </c>
      <c r="O3" s="263" t="s">
        <v>1</v>
      </c>
      <c r="P3" s="263" t="s">
        <v>2</v>
      </c>
      <c r="Q3" s="263" t="s">
        <v>16</v>
      </c>
      <c r="R3" s="263" t="s">
        <v>17</v>
      </c>
      <c r="S3" s="264" t="s">
        <v>18</v>
      </c>
      <c r="T3" s="250"/>
      <c r="U3" s="265"/>
      <c r="V3" s="359" t="s">
        <v>157</v>
      </c>
      <c r="W3" s="261" t="s">
        <v>54</v>
      </c>
      <c r="X3" s="262" t="s">
        <v>7</v>
      </c>
      <c r="Y3" s="263" t="s">
        <v>1</v>
      </c>
      <c r="Z3" s="263" t="s">
        <v>2</v>
      </c>
      <c r="AA3" s="263" t="s">
        <v>16</v>
      </c>
      <c r="AB3" s="263" t="s">
        <v>17</v>
      </c>
      <c r="AC3" s="264" t="s">
        <v>18</v>
      </c>
      <c r="AD3" s="250"/>
      <c r="AE3" s="265"/>
      <c r="AF3" s="359" t="s">
        <v>157</v>
      </c>
      <c r="AG3" s="261" t="s">
        <v>54</v>
      </c>
      <c r="AH3" s="262" t="s">
        <v>7</v>
      </c>
      <c r="AI3" s="263" t="s">
        <v>1</v>
      </c>
      <c r="AJ3" s="263" t="s">
        <v>2</v>
      </c>
      <c r="AK3" s="263" t="s">
        <v>16</v>
      </c>
      <c r="AL3" s="263" t="s">
        <v>17</v>
      </c>
      <c r="AM3" s="264" t="s">
        <v>18</v>
      </c>
      <c r="AN3" s="250"/>
      <c r="AO3" s="265"/>
      <c r="AP3" s="251"/>
      <c r="AZ3" s="251"/>
      <c r="BJ3" s="251"/>
      <c r="BT3" s="251"/>
      <c r="BU3" s="251"/>
      <c r="BV3" s="243"/>
      <c r="BW3" s="243"/>
      <c r="BX3" s="243"/>
      <c r="BY3" s="243"/>
      <c r="BZ3" s="243"/>
      <c r="CA3" s="243"/>
      <c r="CD3" s="251"/>
      <c r="CN3" s="251"/>
      <c r="CX3" s="251"/>
      <c r="DH3" s="251"/>
      <c r="DR3" s="251"/>
      <c r="EB3" s="251"/>
      <c r="EL3" s="251"/>
      <c r="EV3" s="251"/>
      <c r="FF3" s="251"/>
      <c r="FP3" s="251"/>
      <c r="FZ3" s="251"/>
      <c r="GJ3" s="251"/>
      <c r="GT3" s="251"/>
      <c r="HD3" s="251"/>
      <c r="HN3" s="251"/>
      <c r="HX3" s="251"/>
      <c r="IH3" s="251"/>
      <c r="IR3" s="251"/>
    </row>
    <row xmlns:x14ac="http://schemas.microsoft.com/office/spreadsheetml/2009/9/ac" r="4" s="4" customFormat="true" x14ac:dyDescent="0.25">
      <c r="A4" s="384" t="str">
        <f>IF(ISBLANK('Data Summary'!A6),"",'Data Summary'!A6)</f>
        <v>HRV_2014_SUR</v>
      </c>
      <c r="B4" s="116"/>
      <c r="C4" s="15" t="s">
        <v>3</v>
      </c>
      <c r="D4" s="9" t="str">
        <f t="shared" ref="D4:I4" si="0">IF(COUNTA(D14)=0,"",D14)</f>
        <v/>
      </c>
      <c r="E4" s="9" t="str">
        <f t="shared" si="0"/>
        <v/>
      </c>
      <c r="F4" s="9" t="str">
        <f t="shared" si="0"/>
        <v/>
      </c>
      <c r="G4" s="9" t="str">
        <f t="shared" si="0"/>
        <v/>
      </c>
      <c r="H4" s="9" t="str">
        <f t="shared" si="0"/>
        <v/>
      </c>
      <c r="I4" s="28" t="str">
        <f t="shared" si="0"/>
        <v/>
      </c>
      <c r="J4" s="23"/>
      <c r="K4" s="17"/>
      <c r="L4" s="116"/>
      <c r="M4" s="15" t="s">
        <v>3</v>
      </c>
      <c r="N4" s="9" t="str">
        <f t="shared" ref="N4:S4" si="1">IF(COUNTA(N14)=0,"",N14)</f>
        <v/>
      </c>
      <c r="O4" s="9" t="str">
        <f t="shared" si="1"/>
        <v/>
      </c>
      <c r="P4" s="9" t="str">
        <f t="shared" si="1"/>
        <v/>
      </c>
      <c r="Q4" s="9" t="str">
        <f t="shared" si="1"/>
        <v/>
      </c>
      <c r="R4" s="9" t="str">
        <f t="shared" si="1"/>
        <v/>
      </c>
      <c r="S4" s="28" t="str">
        <f t="shared" si="1"/>
        <v/>
      </c>
      <c r="T4" s="23"/>
      <c r="U4" s="17"/>
      <c r="V4" s="116"/>
      <c r="W4" s="15" t="s">
        <v>3</v>
      </c>
      <c r="X4" s="9" t="str">
        <f t="shared" ref="X4:AC4" si="2">IF(COUNTA(X14)=0,"",X14)</f>
        <v/>
      </c>
      <c r="Y4" s="9" t="str">
        <f t="shared" si="2"/>
        <v/>
      </c>
      <c r="Z4" s="9" t="str">
        <f t="shared" si="2"/>
        <v/>
      </c>
      <c r="AA4" s="9" t="str">
        <f t="shared" si="2"/>
        <v/>
      </c>
      <c r="AB4" s="9" t="str">
        <f t="shared" si="2"/>
        <v/>
      </c>
      <c r="AC4" s="28" t="str">
        <f t="shared" si="2"/>
        <v/>
      </c>
      <c r="AD4" s="23"/>
      <c r="AE4" s="17"/>
      <c r="AF4" s="116"/>
      <c r="AG4" s="15" t="s">
        <v>3</v>
      </c>
      <c r="AH4" s="9" t="str">
        <f t="shared" ref="AH4:AM4" si="3">IF(COUNTA(AH14)=0,"",AH14)</f>
        <v/>
      </c>
      <c r="AI4" s="9" t="str">
        <f t="shared" si="3"/>
        <v/>
      </c>
      <c r="AJ4" s="9" t="str">
        <f t="shared" si="3"/>
        <v/>
      </c>
      <c r="AK4" s="9" t="str">
        <f t="shared" si="3"/>
        <v/>
      </c>
      <c r="AL4" s="9" t="str">
        <f t="shared" si="3"/>
        <v/>
      </c>
      <c r="AM4" s="28" t="str">
        <f t="shared" si="3"/>
        <v/>
      </c>
      <c r="AN4" s="23"/>
      <c r="AO4" s="17"/>
      <c r="AP4" s="124"/>
      <c r="AZ4" s="124"/>
      <c r="BJ4" s="124"/>
      <c r="BT4" s="124"/>
      <c r="BU4" s="124"/>
      <c r="BV4" s="141"/>
      <c r="BW4" s="141"/>
      <c r="BX4" s="141"/>
      <c r="BY4" s="141"/>
      <c r="BZ4" s="141"/>
      <c r="CA4" s="141"/>
      <c r="CD4" s="124"/>
      <c r="CN4" s="124"/>
      <c r="CX4" s="124"/>
      <c r="DH4" s="124"/>
      <c r="DR4" s="124"/>
      <c r="EB4" s="124"/>
      <c r="EL4" s="124"/>
      <c r="EV4" s="124"/>
      <c r="FF4" s="124"/>
      <c r="FP4" s="124"/>
      <c r="FZ4" s="124"/>
      <c r="GJ4" s="124"/>
      <c r="GT4" s="124"/>
      <c r="HD4" s="124"/>
      <c r="HN4" s="124"/>
      <c r="HX4" s="124"/>
      <c r="IH4" s="124"/>
      <c r="IR4" s="124"/>
    </row>
    <row xmlns:x14ac="http://schemas.microsoft.com/office/spreadsheetml/2009/9/ac" r="5" s="4" customFormat="true" x14ac:dyDescent="0.25">
      <c r="A5" s="384" t="str">
        <f ca="true">IF(ISBLANK('Data Summary'!A7),"",'Data Summary'!A7)</f>
        <v>HRV_2014_PWH</v>
      </c>
      <c r="B5" s="116"/>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16"/>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8" t="str">
        <f>IF((COUNTA(S15:S26)=0)+(COUNTA(S14)=0),"",100-S14-SUMPRODUCT(M15:M26,S15:S26))</f>
        <v/>
      </c>
      <c r="T5" s="23"/>
      <c r="U5" s="17"/>
      <c r="V5" s="116"/>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8" t="str">
        <f>IF((COUNTA(AC15:AC26)=0)+(COUNTA(AC14)=0),"",100-AC14-SUMPRODUCT(W15:W26,AC15:AC26))</f>
        <v/>
      </c>
      <c r="AD5" s="23"/>
      <c r="AE5" s="17"/>
      <c r="AF5" s="116"/>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8" t="str">
        <f>IF((COUNTA(AM15:AM26)=0)+(COUNTA(AM14)=0),"",100-AM14-SUMPRODUCT(AG15:AG26,AM15:AM26))</f>
        <v/>
      </c>
      <c r="AN5" s="23"/>
      <c r="AO5" s="17"/>
      <c r="AP5" s="124"/>
      <c r="AZ5" s="124"/>
      <c r="BJ5" s="124"/>
      <c r="BT5" s="124"/>
      <c r="BU5" s="124"/>
      <c r="BV5" s="141"/>
      <c r="BW5" s="141"/>
      <c r="BX5" s="141"/>
      <c r="BY5" s="141"/>
      <c r="BZ5" s="141"/>
      <c r="CA5" s="141"/>
      <c r="CD5" s="124"/>
      <c r="CN5" s="124"/>
      <c r="CX5" s="124"/>
      <c r="DH5" s="124"/>
      <c r="DR5" s="124"/>
      <c r="EB5" s="124"/>
      <c r="EL5" s="124"/>
      <c r="EV5" s="124"/>
      <c r="FF5" s="124"/>
      <c r="FP5" s="124"/>
      <c r="FZ5" s="124"/>
      <c r="GJ5" s="124"/>
      <c r="GT5" s="124"/>
      <c r="HD5" s="124"/>
      <c r="HN5" s="124"/>
      <c r="HX5" s="124"/>
      <c r="IH5" s="124"/>
      <c r="IR5" s="124"/>
    </row>
    <row xmlns:x14ac="http://schemas.microsoft.com/office/spreadsheetml/2009/9/ac" r="6" s="4" customFormat="true" x14ac:dyDescent="0.25">
      <c r="A6" s="384" t="str">
        <f ca="true">IF(ISBLANK('Data Summary'!A8),"",'Data Summary'!A8)</f>
        <v>HRV_2022_PWH</v>
      </c>
      <c r="B6" s="116"/>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8" t="str">
        <f>IF(COUNTA(I15:I26)=0,"",SUMPRODUCT(I15:I26,C15:C26))</f>
        <v/>
      </c>
      <c r="J6" s="23"/>
      <c r="K6" s="17"/>
      <c r="L6" s="116"/>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8" t="str">
        <f>IF(COUNTA(S15:S26)=0,"",SUMPRODUCT(S15:S26,M15:M26))</f>
        <v/>
      </c>
      <c r="T6" s="23"/>
      <c r="U6" s="17"/>
      <c r="V6" s="116"/>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8" t="str">
        <f>IF(COUNTA(AC15:AC26)=0,"",SUMPRODUCT(AC15:AC26,W15:W26))</f>
        <v/>
      </c>
      <c r="AD6" s="23"/>
      <c r="AE6" s="17"/>
      <c r="AF6" s="116"/>
      <c r="AG6" s="15" t="s">
        <v>19</v>
      </c>
      <c r="AH6" s="9">
        <f>IF(COUNTA(AH15:AH26)=0,"",SUMPRODUCT(AH15:AH26,AG15:AG26))</f>
        <v>99.63636363636364</v>
      </c>
      <c r="AI6" s="9" t="str">
        <f>IF(COUNTA(AI15:AI26)=0,"",SUMPRODUCT(AI15:AI26,AG15:AG26))</f>
        <v/>
      </c>
      <c r="AJ6" s="9" t="str">
        <f>IF(COUNTA(AJ15:AJ26)=0,"",SUMPRODUCT(AJ15:AJ26,AG15:AG26))</f>
        <v/>
      </c>
      <c r="AK6" s="9" t="str">
        <f>IF(COUNTA(AK15:AK26)=0,"",SUMPRODUCT(AK15:AK26,AG15:AG26))</f>
        <v/>
      </c>
      <c r="AL6" s="9" t="str">
        <f>IF(COUNTA(AL15:AL26)=0,"",SUMPRODUCT(AL15:AL26,AG15:AG26))</f>
        <v/>
      </c>
      <c r="AM6" s="28" t="str">
        <f>IF(COUNTA(AM15:AM26)=0,"",SUMPRODUCT(AM15:AM26,AG15:AG26))</f>
        <v/>
      </c>
      <c r="AN6" s="23"/>
      <c r="AO6" s="17"/>
      <c r="AP6" s="124"/>
      <c r="AZ6" s="124"/>
      <c r="BJ6" s="124"/>
      <c r="BT6" s="124"/>
      <c r="BU6" s="124"/>
      <c r="BV6" s="141"/>
      <c r="BW6" s="141"/>
      <c r="BX6" s="141"/>
      <c r="BY6" s="141"/>
      <c r="BZ6" s="141"/>
      <c r="CA6" s="141"/>
      <c r="CD6" s="124"/>
      <c r="CN6" s="124"/>
      <c r="CX6" s="124"/>
      <c r="DH6" s="124"/>
      <c r="DR6" s="124"/>
      <c r="EB6" s="124"/>
      <c r="EL6" s="124"/>
      <c r="EV6" s="124"/>
      <c r="FF6" s="124"/>
      <c r="FP6" s="124"/>
      <c r="FZ6" s="124"/>
      <c r="GJ6" s="124"/>
      <c r="GT6" s="124"/>
      <c r="HD6" s="124"/>
      <c r="HN6" s="124"/>
      <c r="HX6" s="124"/>
      <c r="IH6" s="124"/>
      <c r="IR6" s="124"/>
    </row>
    <row xmlns:x14ac="http://schemas.microsoft.com/office/spreadsheetml/2009/9/ac" r="7" s="4" customFormat="true" x14ac:dyDescent="0.25">
      <c r="A7" s="384" t="str">
        <f ca="true">IF(ISBLANK('Data Summary'!A9),"",'Data Summary'!A9)</f>
        <v>HRV_2022_SUR</v>
      </c>
      <c r="B7" s="116"/>
      <c r="C7" s="45" t="s">
        <v>51</v>
      </c>
      <c r="D7" s="19"/>
      <c r="E7" s="19"/>
      <c r="F7" s="19"/>
      <c r="G7" s="19"/>
      <c r="H7" s="19"/>
      <c r="I7" s="76"/>
      <c r="J7" s="23"/>
      <c r="K7" s="17"/>
      <c r="L7" s="116"/>
      <c r="M7" s="45" t="s">
        <v>51</v>
      </c>
      <c r="N7" s="19"/>
      <c r="O7" s="19"/>
      <c r="P7" s="19"/>
      <c r="Q7" s="19"/>
      <c r="R7" s="19"/>
      <c r="S7" s="76"/>
      <c r="T7" s="23"/>
      <c r="U7" s="17"/>
      <c r="V7" s="116"/>
      <c r="W7" s="45" t="s">
        <v>51</v>
      </c>
      <c r="X7" s="19"/>
      <c r="Y7" s="19"/>
      <c r="Z7" s="19"/>
      <c r="AA7" s="19"/>
      <c r="AB7" s="19"/>
      <c r="AC7" s="76"/>
      <c r="AD7" s="23"/>
      <c r="AE7" s="17"/>
      <c r="AF7" s="116" t="s">
        <v>225</v>
      </c>
      <c r="AG7" s="45" t="s">
        <v>51</v>
      </c>
      <c r="AH7" s="19">
        <f>546/550*100</f>
        <v>99.272727272727266</v>
      </c>
      <c r="AI7" s="19"/>
      <c r="AJ7" s="19"/>
      <c r="AK7" s="19"/>
      <c r="AL7" s="19"/>
      <c r="AM7" s="76"/>
      <c r="AN7" s="23"/>
      <c r="AO7" s="17"/>
      <c r="AP7" s="124"/>
      <c r="AZ7" s="124"/>
      <c r="BJ7" s="124"/>
      <c r="BT7" s="124"/>
      <c r="BU7" s="124"/>
      <c r="BV7" s="141"/>
      <c r="BW7" s="141"/>
      <c r="BX7" s="141"/>
      <c r="BY7" s="141"/>
      <c r="BZ7" s="141"/>
      <c r="CA7" s="141"/>
      <c r="CD7" s="124"/>
      <c r="CN7" s="124"/>
      <c r="CX7" s="124"/>
      <c r="DH7" s="124"/>
      <c r="DR7" s="124"/>
      <c r="EB7" s="124"/>
      <c r="EL7" s="124"/>
      <c r="EV7" s="124"/>
      <c r="FF7" s="124"/>
      <c r="FP7" s="124"/>
      <c r="FZ7" s="124"/>
      <c r="GJ7" s="124"/>
      <c r="GT7" s="124"/>
      <c r="HD7" s="124"/>
      <c r="HN7" s="124"/>
      <c r="HX7" s="124"/>
      <c r="IH7" s="124"/>
      <c r="IR7" s="124"/>
    </row>
    <row xmlns:x14ac="http://schemas.microsoft.com/office/spreadsheetml/2009/9/ac" r="8" s="4" customFormat="true" x14ac:dyDescent="0.25">
      <c r="A8" s="385" t="str">
        <f ca="true">IF(ISBLANK('Data Summary'!A10),"",'Data Summary'!A10)</f>
        <v/>
      </c>
      <c r="B8" s="116"/>
      <c r="C8" s="45" t="s">
        <v>56</v>
      </c>
      <c r="D8" s="19"/>
      <c r="E8" s="19"/>
      <c r="F8" s="19"/>
      <c r="G8" s="19"/>
      <c r="H8" s="19"/>
      <c r="I8" s="76"/>
      <c r="J8" s="23"/>
      <c r="K8" s="17"/>
      <c r="L8" s="116"/>
      <c r="M8" s="45" t="s">
        <v>56</v>
      </c>
      <c r="N8" s="19"/>
      <c r="O8" s="19"/>
      <c r="P8" s="19"/>
      <c r="Q8" s="19"/>
      <c r="R8" s="19"/>
      <c r="S8" s="76"/>
      <c r="T8" s="23"/>
      <c r="U8" s="17"/>
      <c r="V8" s="116"/>
      <c r="W8" s="45" t="s">
        <v>56</v>
      </c>
      <c r="X8" s="19"/>
      <c r="Y8" s="19"/>
      <c r="Z8" s="19"/>
      <c r="AA8" s="19"/>
      <c r="AB8" s="19"/>
      <c r="AC8" s="76"/>
      <c r="AD8" s="23"/>
      <c r="AE8" s="17"/>
      <c r="AF8" s="116" t="s">
        <v>226</v>
      </c>
      <c r="AG8" s="45" t="s">
        <v>56</v>
      </c>
      <c r="AH8" s="19">
        <f>528/550*100</f>
        <v>96</v>
      </c>
      <c r="AI8" s="19"/>
      <c r="AJ8" s="19"/>
      <c r="AK8" s="19"/>
      <c r="AL8" s="19"/>
      <c r="AM8" s="76"/>
      <c r="AN8" s="23"/>
      <c r="AO8" s="17"/>
      <c r="AP8" s="124"/>
      <c r="AZ8" s="124"/>
      <c r="BJ8" s="124"/>
      <c r="BT8" s="124"/>
      <c r="BU8" s="124"/>
      <c r="BV8" s="141"/>
      <c r="BW8" s="141"/>
      <c r="BX8" s="141"/>
      <c r="BY8" s="141"/>
      <c r="BZ8" s="141"/>
      <c r="CA8" s="141"/>
      <c r="CD8" s="124"/>
      <c r="CN8" s="124"/>
      <c r="CX8" s="124"/>
      <c r="DH8" s="124"/>
      <c r="DR8" s="124"/>
      <c r="EB8" s="124"/>
      <c r="EL8" s="124"/>
      <c r="EV8" s="124"/>
      <c r="FF8" s="124"/>
      <c r="FP8" s="124"/>
      <c r="FZ8" s="124"/>
      <c r="GJ8" s="124"/>
      <c r="GT8" s="124"/>
      <c r="HD8" s="124"/>
      <c r="HN8" s="124"/>
      <c r="HX8" s="124"/>
      <c r="IH8" s="124"/>
      <c r="IR8" s="124"/>
    </row>
    <row xmlns:x14ac="http://schemas.microsoft.com/office/spreadsheetml/2009/9/ac" r="9" s="4" customFormat="true" x14ac:dyDescent="0.25">
      <c r="A9" s="385" t="str">
        <f ca="true">IF(ISBLANK('Data Summary'!A11),"",'Data Summary'!A11)</f>
        <v/>
      </c>
      <c r="B9" s="116"/>
      <c r="C9" s="45" t="s">
        <v>95</v>
      </c>
      <c r="D9" s="19"/>
      <c r="E9" s="19"/>
      <c r="F9" s="19"/>
      <c r="G9" s="19"/>
      <c r="H9" s="19"/>
      <c r="I9" s="76"/>
      <c r="J9" s="23"/>
      <c r="K9" s="17"/>
      <c r="L9" s="116"/>
      <c r="M9" s="45" t="s">
        <v>95</v>
      </c>
      <c r="N9" s="19"/>
      <c r="O9" s="19"/>
      <c r="P9" s="19"/>
      <c r="Q9" s="19"/>
      <c r="R9" s="19"/>
      <c r="S9" s="76"/>
      <c r="T9" s="23"/>
      <c r="U9" s="17"/>
      <c r="V9" s="116"/>
      <c r="W9" s="45" t="s">
        <v>95</v>
      </c>
      <c r="X9" s="19"/>
      <c r="Y9" s="19"/>
      <c r="Z9" s="19"/>
      <c r="AA9" s="19"/>
      <c r="AB9" s="19"/>
      <c r="AC9" s="76"/>
      <c r="AD9" s="23"/>
      <c r="AE9" s="17"/>
      <c r="AF9" s="116"/>
      <c r="AG9" s="45" t="s">
        <v>95</v>
      </c>
      <c r="AH9" s="19"/>
      <c r="AI9" s="19"/>
      <c r="AJ9" s="19"/>
      <c r="AK9" s="19"/>
      <c r="AL9" s="19"/>
      <c r="AM9" s="76"/>
      <c r="AN9" s="23"/>
      <c r="AO9" s="17"/>
      <c r="AP9" s="124"/>
      <c r="AZ9" s="124"/>
      <c r="BJ9" s="124"/>
      <c r="BT9" s="124"/>
      <c r="BU9" s="124"/>
      <c r="BV9" s="141"/>
      <c r="BW9" s="141"/>
      <c r="BX9" s="141"/>
      <c r="BY9" s="141"/>
      <c r="BZ9" s="141"/>
      <c r="CA9" s="141"/>
      <c r="CD9" s="124"/>
      <c r="CN9" s="124"/>
      <c r="CX9" s="124"/>
      <c r="DH9" s="124"/>
      <c r="DR9" s="124"/>
      <c r="EB9" s="124"/>
      <c r="EL9" s="124"/>
      <c r="EV9" s="124"/>
      <c r="FF9" s="124"/>
      <c r="FP9" s="124"/>
      <c r="FZ9" s="124"/>
      <c r="GJ9" s="124"/>
      <c r="GT9" s="124"/>
      <c r="HD9" s="124"/>
      <c r="HN9" s="124"/>
      <c r="HX9" s="124"/>
      <c r="IH9" s="124"/>
      <c r="IR9" s="124"/>
    </row>
    <row xmlns:x14ac="http://schemas.microsoft.com/office/spreadsheetml/2009/9/ac" r="10" s="4" customFormat="true" x14ac:dyDescent="0.25">
      <c r="A10" s="385" t="str">
        <f ca="true">IF(ISBLANK('Data Summary'!A12),"",'Data Summary'!A12)</f>
        <v/>
      </c>
      <c r="B10" s="116"/>
      <c r="C10" s="64" t="s">
        <v>21</v>
      </c>
      <c r="D10" s="77"/>
      <c r="E10" s="19"/>
      <c r="F10" s="19"/>
      <c r="G10" s="19"/>
      <c r="H10" s="7"/>
      <c r="I10" s="25"/>
      <c r="J10" s="23"/>
      <c r="K10" s="17"/>
      <c r="L10" s="116"/>
      <c r="M10" s="64" t="s">
        <v>21</v>
      </c>
      <c r="N10" s="77"/>
      <c r="O10" s="19"/>
      <c r="P10" s="19"/>
      <c r="Q10" s="19"/>
      <c r="R10" s="7"/>
      <c r="S10" s="25"/>
      <c r="T10" s="23"/>
      <c r="U10" s="17"/>
      <c r="V10" s="116"/>
      <c r="W10" s="64" t="s">
        <v>21</v>
      </c>
      <c r="X10" s="77"/>
      <c r="Y10" s="19"/>
      <c r="Z10" s="19"/>
      <c r="AA10" s="19"/>
      <c r="AB10" s="7"/>
      <c r="AC10" s="25"/>
      <c r="AD10" s="23"/>
      <c r="AE10" s="17"/>
      <c r="AF10" s="116" t="s">
        <v>229</v>
      </c>
      <c r="AG10" s="64" t="s">
        <v>21</v>
      </c>
      <c r="AH10" s="77">
        <f>AH7/100*AH6</f>
        <v>98.911735537190083</v>
      </c>
      <c r="AI10" s="19"/>
      <c r="AJ10" s="19"/>
      <c r="AK10" s="19"/>
      <c r="AL10" s="7"/>
      <c r="AM10" s="25"/>
      <c r="AN10" s="23"/>
      <c r="AO10" s="17"/>
      <c r="AP10" s="124"/>
      <c r="AZ10" s="124"/>
      <c r="BJ10" s="124"/>
      <c r="BT10" s="124"/>
      <c r="BU10" s="124"/>
      <c r="BV10" s="141"/>
      <c r="BW10" s="141"/>
      <c r="BX10" s="141"/>
      <c r="BY10" s="141"/>
      <c r="BZ10" s="141"/>
      <c r="CA10" s="141"/>
      <c r="CD10" s="124"/>
      <c r="CN10" s="124"/>
      <c r="CX10" s="124"/>
      <c r="DH10" s="124"/>
      <c r="DR10" s="124"/>
      <c r="EB10" s="124"/>
      <c r="EL10" s="124"/>
      <c r="EV10" s="124"/>
      <c r="FF10" s="124"/>
      <c r="FP10" s="124"/>
      <c r="FZ10" s="124"/>
      <c r="GJ10" s="124"/>
      <c r="GT10" s="124"/>
      <c r="HD10" s="124"/>
      <c r="HN10" s="124"/>
      <c r="HX10" s="124"/>
      <c r="IH10" s="124"/>
      <c r="IR10" s="124"/>
    </row>
    <row xmlns:x14ac="http://schemas.microsoft.com/office/spreadsheetml/2009/9/ac" r="11" s="4" customFormat="true" x14ac:dyDescent="0.25">
      <c r="A11" s="385" t="str">
        <f ca="true">IF(ISBLANK('Data Summary'!A13),"",'Data Summary'!A13)</f>
        <v/>
      </c>
      <c r="B11" s="116"/>
      <c r="C11" s="64" t="s">
        <v>29</v>
      </c>
      <c r="D11" s="19"/>
      <c r="E11" s="19"/>
      <c r="F11" s="19"/>
      <c r="G11" s="7"/>
      <c r="H11" s="7"/>
      <c r="I11" s="25"/>
      <c r="J11" s="23"/>
      <c r="K11" s="17"/>
      <c r="L11" s="116"/>
      <c r="M11" s="64" t="s">
        <v>29</v>
      </c>
      <c r="N11" s="19"/>
      <c r="O11" s="19"/>
      <c r="P11" s="19"/>
      <c r="Q11" s="7"/>
      <c r="R11" s="7"/>
      <c r="S11" s="25"/>
      <c r="T11" s="23"/>
      <c r="U11" s="17"/>
      <c r="V11" s="116"/>
      <c r="W11" s="64" t="s">
        <v>29</v>
      </c>
      <c r="X11" s="19"/>
      <c r="Y11" s="19"/>
      <c r="Z11" s="19"/>
      <c r="AA11" s="7"/>
      <c r="AB11" s="7"/>
      <c r="AC11" s="25"/>
      <c r="AD11" s="23"/>
      <c r="AE11" s="17"/>
      <c r="AF11" s="116" t="s">
        <v>230</v>
      </c>
      <c r="AG11" s="64" t="s">
        <v>29</v>
      </c>
      <c r="AH11" s="77">
        <f>AH8/100*AH6</f>
        <v>95.650909090909096</v>
      </c>
      <c r="AI11" s="19"/>
      <c r="AJ11" s="19"/>
      <c r="AK11" s="7"/>
      <c r="AL11" s="7"/>
      <c r="AM11" s="25"/>
      <c r="AN11" s="23"/>
      <c r="AO11" s="17"/>
      <c r="AP11" s="124"/>
      <c r="AZ11" s="124"/>
      <c r="BJ11" s="124"/>
      <c r="BT11" s="124"/>
      <c r="BU11" s="124"/>
      <c r="BV11" s="141"/>
      <c r="BW11" s="141"/>
      <c r="BX11" s="141"/>
      <c r="BY11" s="141"/>
      <c r="BZ11" s="141"/>
      <c r="CA11" s="141"/>
      <c r="CD11" s="124"/>
      <c r="CN11" s="124"/>
      <c r="CX11" s="124"/>
      <c r="DH11" s="124"/>
      <c r="DR11" s="124"/>
      <c r="EB11" s="124"/>
      <c r="EL11" s="124"/>
      <c r="EV11" s="124"/>
      <c r="FF11" s="124"/>
      <c r="FP11" s="124"/>
      <c r="FZ11" s="124"/>
      <c r="GJ11" s="124"/>
      <c r="GT11" s="124"/>
      <c r="HD11" s="124"/>
      <c r="HN11" s="124"/>
      <c r="HX11" s="124"/>
      <c r="IH11" s="124"/>
      <c r="IR11" s="124"/>
    </row>
    <row xmlns:x14ac="http://schemas.microsoft.com/office/spreadsheetml/2009/9/ac" r="12" s="1" customFormat="true" ht="15.75" customHeight="true" x14ac:dyDescent="0.2">
      <c r="A12" s="385" t="str">
        <f ca="true">IF(ISBLANK('Data Summary'!A14),"",'Data Summary'!A14)</f>
        <v/>
      </c>
      <c r="B12" s="116" t="s">
        <v>148</v>
      </c>
      <c r="C12" s="64" t="s">
        <v>159</v>
      </c>
      <c r="D12" s="19">
        <f>F12*(1-0.587)+E12*0.587</f>
        <v>33.716999999999999</v>
      </c>
      <c r="E12" s="19">
        <v>30</v>
      </c>
      <c r="F12" s="19">
        <v>39</v>
      </c>
      <c r="G12" s="19"/>
      <c r="H12" s="19"/>
      <c r="I12" s="76"/>
      <c r="J12" s="23"/>
      <c r="K12" s="17"/>
      <c r="L12" s="116" t="s">
        <v>148</v>
      </c>
      <c r="M12" s="64" t="s">
        <v>159</v>
      </c>
      <c r="N12" s="19">
        <v>40</v>
      </c>
      <c r="O12" s="19"/>
      <c r="P12" s="19"/>
      <c r="Q12" s="19"/>
      <c r="R12" s="19"/>
      <c r="S12" s="76"/>
      <c r="T12" s="23"/>
      <c r="U12" s="17"/>
      <c r="V12" s="116" t="s">
        <v>148</v>
      </c>
      <c r="W12" s="64" t="s">
        <v>159</v>
      </c>
      <c r="X12" s="19">
        <v>96.7</v>
      </c>
      <c r="Y12" s="19"/>
      <c r="Z12" s="19"/>
      <c r="AA12" s="19"/>
      <c r="AB12" s="19"/>
      <c r="AC12" s="76"/>
      <c r="AD12" s="23"/>
      <c r="AE12" s="17"/>
      <c r="AF12" s="116" t="s">
        <v>227</v>
      </c>
      <c r="AG12" s="64" t="s">
        <v>159</v>
      </c>
      <c r="AH12" s="19">
        <f>AH7/100*AH8/100*AH6</f>
        <v>94.955266115702472</v>
      </c>
      <c r="AI12" s="19"/>
      <c r="AJ12" s="19"/>
      <c r="AK12" s="19"/>
      <c r="AL12" s="19"/>
      <c r="AM12" s="76"/>
      <c r="AN12" s="23"/>
      <c r="AO12" s="17"/>
      <c r="AP12" s="125"/>
      <c r="AZ12" s="125"/>
      <c r="BJ12" s="125"/>
      <c r="BT12" s="125"/>
      <c r="BU12" s="125"/>
      <c r="BV12" s="146"/>
      <c r="BW12" s="146"/>
      <c r="BX12" s="146"/>
      <c r="BY12" s="146"/>
      <c r="BZ12" s="146"/>
      <c r="CA12" s="146"/>
      <c r="CD12" s="125"/>
      <c r="CN12" s="125"/>
      <c r="CX12" s="125"/>
      <c r="DH12" s="125"/>
      <c r="DR12" s="125"/>
      <c r="EB12" s="125"/>
      <c r="EL12" s="125"/>
      <c r="EV12" s="125"/>
      <c r="FF12" s="125"/>
      <c r="FP12" s="125"/>
      <c r="FZ12" s="125"/>
      <c r="GJ12" s="125"/>
      <c r="GT12" s="125"/>
      <c r="HD12" s="125"/>
      <c r="HN12" s="125"/>
      <c r="HX12" s="125"/>
      <c r="IH12" s="125"/>
      <c r="IR12" s="125"/>
    </row>
    <row xmlns:x14ac="http://schemas.microsoft.com/office/spreadsheetml/2009/9/ac" r="13" s="271" customFormat="true" ht="18" customHeight="true" x14ac:dyDescent="0.25">
      <c r="A13" s="385" t="str">
        <f ca="true">IF(ISBLANK('Data Summary'!A15),"",'Data Summary'!A15)</f>
        <v/>
      </c>
      <c r="B13" s="260" t="s">
        <v>55</v>
      </c>
      <c r="C13" s="266" t="s">
        <v>27</v>
      </c>
      <c r="D13" s="267"/>
      <c r="E13" s="267"/>
      <c r="F13" s="267"/>
      <c r="G13" s="268"/>
      <c r="H13" s="268"/>
      <c r="I13" s="269"/>
      <c r="J13" s="250"/>
      <c r="K13" s="265"/>
      <c r="L13" s="260" t="s">
        <v>55</v>
      </c>
      <c r="M13" s="266" t="s">
        <v>27</v>
      </c>
      <c r="N13" s="267"/>
      <c r="O13" s="267"/>
      <c r="P13" s="267"/>
      <c r="Q13" s="268"/>
      <c r="R13" s="268"/>
      <c r="S13" s="269"/>
      <c r="T13" s="250"/>
      <c r="U13" s="265"/>
      <c r="V13" s="260" t="s">
        <v>55</v>
      </c>
      <c r="W13" s="266" t="s">
        <v>27</v>
      </c>
      <c r="X13" s="267"/>
      <c r="Y13" s="267"/>
      <c r="Z13" s="267"/>
      <c r="AA13" s="268"/>
      <c r="AB13" s="268"/>
      <c r="AC13" s="269"/>
      <c r="AD13" s="250"/>
      <c r="AE13" s="265"/>
      <c r="AF13" s="260" t="s">
        <v>55</v>
      </c>
      <c r="AG13" s="266" t="s">
        <v>27</v>
      </c>
      <c r="AH13" s="267"/>
      <c r="AI13" s="267"/>
      <c r="AJ13" s="267"/>
      <c r="AK13" s="268"/>
      <c r="AL13" s="268"/>
      <c r="AM13" s="269"/>
      <c r="AN13" s="250"/>
      <c r="AO13" s="265"/>
      <c r="AP13" s="270"/>
      <c r="AZ13" s="270"/>
      <c r="BJ13" s="270"/>
      <c r="BT13" s="270"/>
      <c r="BU13" s="270"/>
      <c r="BV13" s="272"/>
      <c r="BW13" s="272"/>
      <c r="BX13" s="272"/>
      <c r="BY13" s="272"/>
      <c r="BZ13" s="272"/>
      <c r="CA13" s="272"/>
      <c r="CD13" s="270"/>
      <c r="CN13" s="270"/>
      <c r="CX13" s="270"/>
      <c r="DH13" s="270"/>
      <c r="DR13" s="270"/>
      <c r="EB13" s="270"/>
      <c r="EL13" s="270"/>
      <c r="EV13" s="270"/>
      <c r="FF13" s="270"/>
      <c r="FP13" s="270"/>
      <c r="FZ13" s="270"/>
      <c r="GJ13" s="270"/>
      <c r="GT13" s="270"/>
      <c r="HD13" s="270"/>
      <c r="HN13" s="270"/>
      <c r="HX13" s="270"/>
      <c r="IH13" s="270"/>
      <c r="IR13" s="270"/>
    </row>
    <row xmlns:x14ac="http://schemas.microsoft.com/office/spreadsheetml/2009/9/ac" r="14" x14ac:dyDescent="0.25">
      <c r="A14" s="385" t="str">
        <f ca="true">IF(ISBLANK('Data Summary'!A16),"",'Data Summary'!A16)</f>
        <v/>
      </c>
      <c r="B14" s="117" t="s">
        <v>30</v>
      </c>
      <c r="C14" s="20">
        <v>0</v>
      </c>
      <c r="D14" s="77"/>
      <c r="E14" s="44"/>
      <c r="F14" s="44"/>
      <c r="G14" s="7"/>
      <c r="H14" s="7"/>
      <c r="I14" s="25"/>
      <c r="J14" s="11"/>
      <c r="K14" s="16"/>
      <c r="L14" s="117" t="s">
        <v>30</v>
      </c>
      <c r="M14" s="20">
        <v>0</v>
      </c>
      <c r="N14" s="77"/>
      <c r="O14" s="44"/>
      <c r="P14" s="44"/>
      <c r="Q14" s="7"/>
      <c r="R14" s="7"/>
      <c r="S14" s="25"/>
      <c r="T14" s="11"/>
      <c r="U14" s="16"/>
      <c r="V14" s="117" t="s">
        <v>30</v>
      </c>
      <c r="W14" s="20">
        <v>0</v>
      </c>
      <c r="X14" s="77"/>
      <c r="Y14" s="44"/>
      <c r="Z14" s="44"/>
      <c r="AA14" s="7"/>
      <c r="AB14" s="7"/>
      <c r="AC14" s="25"/>
      <c r="AD14" s="11"/>
      <c r="AE14" s="16"/>
      <c r="AF14" s="117" t="s">
        <v>30</v>
      </c>
      <c r="AG14" s="20">
        <v>0</v>
      </c>
      <c r="AH14" s="77"/>
      <c r="AI14" s="44"/>
      <c r="AJ14" s="44"/>
      <c r="AK14" s="7"/>
      <c r="AL14" s="7"/>
      <c r="AM14" s="25"/>
      <c r="AN14" s="11"/>
      <c r="AO14" s="16"/>
      <c r="BU14" s="143"/>
      <c r="BV14" s="141"/>
      <c r="BW14" s="141"/>
      <c r="BX14" s="141"/>
      <c r="BY14" s="141"/>
      <c r="BZ14" s="141"/>
      <c r="CA14" s="141"/>
    </row>
    <row xmlns:x14ac="http://schemas.microsoft.com/office/spreadsheetml/2009/9/ac" r="15" s="2" customFormat="true" x14ac:dyDescent="0.25">
      <c r="A15" s="385" t="str">
        <f ca="true">IF(ISBLANK('Data Summary'!A17),"",'Data Summary'!A17)</f>
        <v/>
      </c>
      <c r="B15" s="117" t="s">
        <v>91</v>
      </c>
      <c r="C15" s="78">
        <v>0</v>
      </c>
      <c r="D15" s="44"/>
      <c r="E15" s="44"/>
      <c r="F15" s="44"/>
      <c r="G15" s="7"/>
      <c r="H15" s="7"/>
      <c r="I15" s="25"/>
      <c r="J15" s="11"/>
      <c r="K15" s="16"/>
      <c r="L15" s="117" t="s">
        <v>91</v>
      </c>
      <c r="M15" s="78">
        <v>0</v>
      </c>
      <c r="N15" s="44"/>
      <c r="O15" s="44"/>
      <c r="P15" s="44"/>
      <c r="Q15" s="7"/>
      <c r="R15" s="7"/>
      <c r="S15" s="25"/>
      <c r="T15" s="11"/>
      <c r="U15" s="16"/>
      <c r="V15" s="117" t="s">
        <v>91</v>
      </c>
      <c r="W15" s="78">
        <v>0</v>
      </c>
      <c r="X15" s="44"/>
      <c r="Y15" s="44"/>
      <c r="Z15" s="44"/>
      <c r="AA15" s="7"/>
      <c r="AB15" s="7"/>
      <c r="AC15" s="25"/>
      <c r="AD15" s="11"/>
      <c r="AE15" s="16"/>
      <c r="AF15" s="117" t="s">
        <v>91</v>
      </c>
      <c r="AG15" s="78">
        <v>0</v>
      </c>
      <c r="AH15" s="44">
        <f>1/550*100</f>
        <v>0.18181818181818182</v>
      </c>
      <c r="AI15" s="44"/>
      <c r="AJ15" s="44"/>
      <c r="AK15" s="7"/>
      <c r="AL15" s="7"/>
      <c r="AM15" s="25"/>
      <c r="AN15" s="11"/>
      <c r="AO15" s="16"/>
      <c r="AP15" s="127"/>
      <c r="AZ15" s="127"/>
      <c r="BJ15" s="127"/>
      <c r="BT15" s="127"/>
      <c r="BU15" s="144"/>
      <c r="BV15" s="147"/>
      <c r="BW15" s="147"/>
      <c r="BX15" s="147"/>
      <c r="BY15" s="147"/>
      <c r="BZ15" s="147"/>
      <c r="CA15" s="147"/>
      <c r="CD15" s="127"/>
      <c r="CN15" s="127"/>
      <c r="CX15" s="127"/>
      <c r="DH15" s="127"/>
      <c r="DR15" s="127"/>
      <c r="EB15" s="127"/>
      <c r="EL15" s="127"/>
      <c r="EV15" s="127"/>
      <c r="FF15" s="127"/>
      <c r="FP15" s="127"/>
      <c r="FZ15" s="127"/>
      <c r="GJ15" s="127"/>
      <c r="GT15" s="127"/>
      <c r="HD15" s="127"/>
      <c r="HN15" s="127"/>
      <c r="HX15" s="127"/>
      <c r="IH15" s="127"/>
      <c r="IR15" s="127"/>
    </row>
    <row xmlns:x14ac="http://schemas.microsoft.com/office/spreadsheetml/2009/9/ac" r="16" s="2" customFormat="true" x14ac:dyDescent="0.25">
      <c r="A16" s="385" t="str">
        <f ca="true">IF(ISBLANK('Data Summary'!A18),"",'Data Summary'!A18)</f>
        <v/>
      </c>
      <c r="B16" s="118"/>
      <c r="C16" s="21"/>
      <c r="D16" s="77"/>
      <c r="E16" s="44"/>
      <c r="F16" s="7"/>
      <c r="G16" s="7"/>
      <c r="H16" s="7"/>
      <c r="I16" s="25"/>
      <c r="J16" s="11"/>
      <c r="K16" s="16"/>
      <c r="L16" s="118"/>
      <c r="M16" s="21"/>
      <c r="N16" s="77"/>
      <c r="O16" s="44"/>
      <c r="P16" s="7"/>
      <c r="Q16" s="7"/>
      <c r="R16" s="7"/>
      <c r="S16" s="25"/>
      <c r="T16" s="11"/>
      <c r="U16" s="16"/>
      <c r="V16" s="118"/>
      <c r="W16" s="21"/>
      <c r="X16" s="77"/>
      <c r="Y16" s="44"/>
      <c r="Z16" s="7"/>
      <c r="AA16" s="7"/>
      <c r="AB16" s="7"/>
      <c r="AC16" s="25"/>
      <c r="AD16" s="11"/>
      <c r="AE16" s="16"/>
      <c r="AF16" s="118" t="s">
        <v>221</v>
      </c>
      <c r="AG16" s="21">
        <v>1</v>
      </c>
      <c r="AH16" s="77">
        <f>547/550*100</f>
        <v>99.454545454545453</v>
      </c>
      <c r="AI16" s="44"/>
      <c r="AJ16" s="7"/>
      <c r="AK16" s="7"/>
      <c r="AL16" s="7"/>
      <c r="AM16" s="25"/>
      <c r="AN16" s="11"/>
      <c r="AO16" s="16"/>
      <c r="AP16" s="127"/>
      <c r="AZ16" s="127"/>
      <c r="BJ16" s="127"/>
      <c r="BT16" s="127"/>
      <c r="BU16" s="144"/>
      <c r="BV16" s="147"/>
      <c r="BW16" s="147"/>
      <c r="BX16" s="147"/>
      <c r="BY16" s="147"/>
      <c r="BZ16" s="147"/>
      <c r="CA16" s="147"/>
      <c r="CD16" s="127"/>
      <c r="CN16" s="127"/>
      <c r="CX16" s="127"/>
      <c r="DH16" s="127"/>
      <c r="DR16" s="127"/>
      <c r="EB16" s="127"/>
      <c r="EL16" s="127"/>
      <c r="EV16" s="127"/>
      <c r="FF16" s="127"/>
      <c r="FP16" s="127"/>
      <c r="FZ16" s="127"/>
      <c r="GJ16" s="127"/>
      <c r="GT16" s="127"/>
      <c r="HD16" s="127"/>
      <c r="HN16" s="127"/>
      <c r="HX16" s="127"/>
      <c r="IH16" s="127"/>
      <c r="IR16" s="127"/>
    </row>
    <row xmlns:x14ac="http://schemas.microsoft.com/office/spreadsheetml/2009/9/ac" r="17" s="2" customFormat="true" x14ac:dyDescent="0.25">
      <c r="A17" s="385" t="str">
        <f ca="true">IF(ISBLANK('Data Summary'!A19),"",'Data Summary'!A19)</f>
        <v/>
      </c>
      <c r="B17" s="118"/>
      <c r="C17" s="22"/>
      <c r="D17" s="44"/>
      <c r="E17" s="7"/>
      <c r="F17" s="7"/>
      <c r="G17" s="7"/>
      <c r="H17" s="7"/>
      <c r="I17" s="25"/>
      <c r="J17" s="11"/>
      <c r="K17" s="16"/>
      <c r="L17" s="118"/>
      <c r="M17" s="22"/>
      <c r="N17" s="44"/>
      <c r="O17" s="7"/>
      <c r="P17" s="7"/>
      <c r="Q17" s="7"/>
      <c r="R17" s="7"/>
      <c r="S17" s="25"/>
      <c r="T17" s="11"/>
      <c r="U17" s="16"/>
      <c r="V17" s="118"/>
      <c r="W17" s="22"/>
      <c r="X17" s="44"/>
      <c r="Y17" s="7"/>
      <c r="Z17" s="7"/>
      <c r="AA17" s="7"/>
      <c r="AB17" s="7"/>
      <c r="AC17" s="25"/>
      <c r="AD17" s="11"/>
      <c r="AE17" s="16"/>
      <c r="AF17" s="118" t="s">
        <v>222</v>
      </c>
      <c r="AG17" s="22">
        <v>1</v>
      </c>
      <c r="AH17" s="44">
        <f>1/550*100</f>
        <v>0.18181818181818182</v>
      </c>
      <c r="AI17" s="7"/>
      <c r="AJ17" s="7"/>
      <c r="AK17" s="7"/>
      <c r="AL17" s="7"/>
      <c r="AM17" s="25"/>
      <c r="AN17" s="11"/>
      <c r="AO17" s="16"/>
      <c r="AP17" s="127"/>
      <c r="AZ17" s="127"/>
      <c r="BJ17" s="127"/>
      <c r="BT17" s="127"/>
      <c r="BU17" s="144"/>
      <c r="BV17" s="147"/>
      <c r="BW17" s="147"/>
      <c r="BX17" s="147"/>
      <c r="BY17" s="147"/>
      <c r="BZ17" s="147"/>
      <c r="CA17" s="147"/>
      <c r="CD17" s="127"/>
      <c r="CN17" s="127"/>
      <c r="CX17" s="127"/>
      <c r="DH17" s="127"/>
      <c r="DR17" s="127"/>
      <c r="EB17" s="127"/>
      <c r="EL17" s="127"/>
      <c r="EV17" s="127"/>
      <c r="FF17" s="127"/>
      <c r="FP17" s="127"/>
      <c r="FZ17" s="127"/>
      <c r="GJ17" s="127"/>
      <c r="GT17" s="127"/>
      <c r="HD17" s="127"/>
      <c r="HN17" s="127"/>
      <c r="HX17" s="127"/>
      <c r="IH17" s="127"/>
      <c r="IR17" s="127"/>
    </row>
    <row xmlns:x14ac="http://schemas.microsoft.com/office/spreadsheetml/2009/9/ac" r="18" s="2" customFormat="true" x14ac:dyDescent="0.25">
      <c r="A18" s="385" t="str">
        <f ca="true">IF(ISBLANK('Data Summary'!A20),"",'Data Summary'!A20)</f>
        <v/>
      </c>
      <c r="B18" s="118"/>
      <c r="C18" s="22"/>
      <c r="D18" s="7"/>
      <c r="E18" s="7"/>
      <c r="F18" s="7"/>
      <c r="G18" s="7"/>
      <c r="H18" s="7"/>
      <c r="I18" s="25"/>
      <c r="J18" s="11"/>
      <c r="K18" s="16"/>
      <c r="L18" s="118"/>
      <c r="M18" s="22"/>
      <c r="N18" s="7"/>
      <c r="O18" s="7"/>
      <c r="P18" s="7"/>
      <c r="Q18" s="7"/>
      <c r="R18" s="7"/>
      <c r="S18" s="25"/>
      <c r="T18" s="11"/>
      <c r="U18" s="16"/>
      <c r="V18" s="118"/>
      <c r="W18" s="22"/>
      <c r="X18" s="7"/>
      <c r="Y18" s="7"/>
      <c r="Z18" s="7"/>
      <c r="AA18" s="7"/>
      <c r="AB18" s="7"/>
      <c r="AC18" s="25"/>
      <c r="AD18" s="11"/>
      <c r="AE18" s="16"/>
      <c r="AF18" s="118" t="s">
        <v>223</v>
      </c>
      <c r="AG18" s="22">
        <v>0</v>
      </c>
      <c r="AH18" s="44">
        <f>1/550*100</f>
        <v>0.18181818181818182</v>
      </c>
      <c r="AI18" s="7"/>
      <c r="AJ18" s="7"/>
      <c r="AK18" s="7"/>
      <c r="AL18" s="7"/>
      <c r="AM18" s="25"/>
      <c r="AN18" s="11"/>
      <c r="AO18" s="16"/>
      <c r="AP18" s="127"/>
      <c r="AZ18" s="127"/>
      <c r="BJ18" s="127"/>
      <c r="BT18" s="127"/>
      <c r="BU18" s="144"/>
      <c r="BV18" s="147"/>
      <c r="BW18" s="147"/>
      <c r="BX18" s="147"/>
      <c r="BY18" s="147"/>
      <c r="BZ18" s="147"/>
      <c r="CA18" s="147"/>
      <c r="CD18" s="127"/>
      <c r="CN18" s="127"/>
      <c r="CX18" s="127"/>
      <c r="DH18" s="127"/>
      <c r="DR18" s="127"/>
      <c r="EB18" s="127"/>
      <c r="EL18" s="127"/>
      <c r="EV18" s="127"/>
      <c r="FF18" s="127"/>
      <c r="FP18" s="127"/>
      <c r="FZ18" s="127"/>
      <c r="GJ18" s="127"/>
      <c r="GT18" s="127"/>
      <c r="HD18" s="127"/>
      <c r="HN18" s="127"/>
      <c r="HX18" s="127"/>
      <c r="IH18" s="127"/>
      <c r="IR18" s="127"/>
    </row>
    <row xmlns:x14ac="http://schemas.microsoft.com/office/spreadsheetml/2009/9/ac" r="19" s="2" customFormat="true" x14ac:dyDescent="0.25">
      <c r="A19" s="385" t="str">
        <f ca="true">IF(ISBLANK('Data Summary'!A21),"",'Data Summary'!A21)</f>
        <v/>
      </c>
      <c r="B19" s="118"/>
      <c r="C19" s="22"/>
      <c r="D19" s="7"/>
      <c r="E19" s="7"/>
      <c r="F19" s="66"/>
      <c r="G19" s="7"/>
      <c r="H19" s="7"/>
      <c r="I19" s="25"/>
      <c r="J19" s="11"/>
      <c r="K19" s="16"/>
      <c r="L19" s="118"/>
      <c r="M19" s="22"/>
      <c r="N19" s="7"/>
      <c r="O19" s="7"/>
      <c r="P19" s="66"/>
      <c r="Q19" s="7"/>
      <c r="R19" s="7"/>
      <c r="S19" s="25"/>
      <c r="T19" s="11"/>
      <c r="U19" s="16"/>
      <c r="V19" s="118"/>
      <c r="W19" s="22"/>
      <c r="X19" s="7"/>
      <c r="Y19" s="7"/>
      <c r="Z19" s="66"/>
      <c r="AA19" s="7"/>
      <c r="AB19" s="7"/>
      <c r="AC19" s="25"/>
      <c r="AD19" s="11"/>
      <c r="AE19" s="16"/>
      <c r="AF19" s="118"/>
      <c r="AG19" s="22"/>
      <c r="AH19" s="7"/>
      <c r="AI19" s="7"/>
      <c r="AJ19" s="66"/>
      <c r="AK19" s="7"/>
      <c r="AL19" s="7"/>
      <c r="AM19" s="25"/>
      <c r="AN19" s="11"/>
      <c r="AO19" s="16"/>
      <c r="AP19" s="127"/>
      <c r="AZ19" s="127"/>
      <c r="BJ19" s="127"/>
      <c r="BT19" s="127"/>
      <c r="BU19" s="144"/>
      <c r="BV19" s="147"/>
      <c r="BW19" s="147"/>
      <c r="BX19" s="147"/>
      <c r="BY19" s="147"/>
      <c r="BZ19" s="147"/>
      <c r="CA19" s="147"/>
      <c r="CD19" s="127"/>
      <c r="CN19" s="127"/>
      <c r="CX19" s="127"/>
      <c r="DH19" s="127"/>
      <c r="DR19" s="127"/>
      <c r="EB19" s="127"/>
      <c r="EL19" s="127"/>
      <c r="EV19" s="127"/>
      <c r="FF19" s="127"/>
      <c r="FP19" s="127"/>
      <c r="FZ19" s="127"/>
      <c r="GJ19" s="127"/>
      <c r="GT19" s="127"/>
      <c r="HD19" s="127"/>
      <c r="HN19" s="127"/>
      <c r="HX19" s="127"/>
      <c r="IH19" s="127"/>
      <c r="IR19" s="127"/>
    </row>
    <row xmlns:x14ac="http://schemas.microsoft.com/office/spreadsheetml/2009/9/ac" r="20" s="2" customFormat="true" x14ac:dyDescent="0.25">
      <c r="A20" s="385" t="str">
        <f ca="true">IF(ISBLANK('Data Summary'!A22),"",'Data Summary'!A22)</f>
        <v/>
      </c>
      <c r="B20" s="118"/>
      <c r="C20" s="21"/>
      <c r="D20" s="7"/>
      <c r="E20" s="66"/>
      <c r="F20" s="66"/>
      <c r="G20" s="7"/>
      <c r="H20" s="7"/>
      <c r="I20" s="25"/>
      <c r="J20" s="11"/>
      <c r="K20" s="16"/>
      <c r="L20" s="118"/>
      <c r="M20" s="21"/>
      <c r="N20" s="7"/>
      <c r="O20" s="66"/>
      <c r="P20" s="66"/>
      <c r="Q20" s="7"/>
      <c r="R20" s="7"/>
      <c r="S20" s="25"/>
      <c r="T20" s="11"/>
      <c r="U20" s="16"/>
      <c r="V20" s="118"/>
      <c r="W20" s="21"/>
      <c r="X20" s="7"/>
      <c r="Y20" s="66"/>
      <c r="Z20" s="66"/>
      <c r="AA20" s="7"/>
      <c r="AB20" s="7"/>
      <c r="AC20" s="25"/>
      <c r="AD20" s="11"/>
      <c r="AE20" s="16"/>
      <c r="AF20" s="118"/>
      <c r="AG20" s="21"/>
      <c r="AH20" s="7"/>
      <c r="AI20" s="66"/>
      <c r="AJ20" s="66"/>
      <c r="AK20" s="7"/>
      <c r="AL20" s="7"/>
      <c r="AM20" s="25"/>
      <c r="AN20" s="11"/>
      <c r="AO20" s="16"/>
      <c r="AP20" s="127"/>
      <c r="AZ20" s="127"/>
      <c r="BJ20" s="127"/>
      <c r="BT20" s="127"/>
      <c r="BU20" s="144"/>
      <c r="BV20" s="147"/>
      <c r="BW20" s="147"/>
      <c r="BX20" s="147"/>
      <c r="BY20" s="147"/>
      <c r="BZ20" s="147"/>
      <c r="CA20" s="147"/>
      <c r="CD20" s="127"/>
      <c r="CN20" s="127"/>
      <c r="CX20" s="127"/>
      <c r="DH20" s="127"/>
      <c r="DR20" s="127"/>
      <c r="EB20" s="127"/>
      <c r="EL20" s="127"/>
      <c r="EV20" s="127"/>
      <c r="FF20" s="127"/>
      <c r="FP20" s="127"/>
      <c r="FZ20" s="127"/>
      <c r="GJ20" s="127"/>
      <c r="GT20" s="127"/>
      <c r="HD20" s="127"/>
      <c r="HN20" s="127"/>
      <c r="HX20" s="127"/>
      <c r="IH20" s="127"/>
      <c r="IR20" s="127"/>
    </row>
    <row xmlns:x14ac="http://schemas.microsoft.com/office/spreadsheetml/2009/9/ac" r="21" s="2" customFormat="true" x14ac:dyDescent="0.25">
      <c r="A21" s="385" t="str">
        <f ca="true">IF(ISBLANK('Data Summary'!A23),"",'Data Summary'!A23)</f>
        <v/>
      </c>
      <c r="B21" s="118"/>
      <c r="C21" s="21"/>
      <c r="D21" s="66"/>
      <c r="E21" s="66"/>
      <c r="F21" s="66"/>
      <c r="G21" s="66"/>
      <c r="H21" s="66"/>
      <c r="I21" s="67"/>
      <c r="J21" s="11"/>
      <c r="K21" s="16"/>
      <c r="L21" s="118"/>
      <c r="M21" s="21"/>
      <c r="N21" s="66"/>
      <c r="O21" s="66"/>
      <c r="P21" s="66"/>
      <c r="Q21" s="66"/>
      <c r="R21" s="66"/>
      <c r="S21" s="67"/>
      <c r="T21" s="11"/>
      <c r="U21" s="16"/>
      <c r="V21" s="118"/>
      <c r="W21" s="21"/>
      <c r="X21" s="66"/>
      <c r="Y21" s="66"/>
      <c r="Z21" s="66"/>
      <c r="AA21" s="66"/>
      <c r="AB21" s="66"/>
      <c r="AC21" s="67"/>
      <c r="AD21" s="11"/>
      <c r="AE21" s="16"/>
      <c r="AF21" s="118"/>
      <c r="AG21" s="21"/>
      <c r="AH21" s="66"/>
      <c r="AI21" s="66"/>
      <c r="AJ21" s="66"/>
      <c r="AK21" s="66"/>
      <c r="AL21" s="66"/>
      <c r="AM21" s="67"/>
      <c r="AN21" s="11"/>
      <c r="AO21" s="16"/>
      <c r="AP21" s="127"/>
      <c r="AZ21" s="127"/>
      <c r="BJ21" s="127"/>
      <c r="BT21" s="127"/>
      <c r="BU21" s="144"/>
      <c r="BV21" s="147"/>
      <c r="BW21" s="147"/>
      <c r="BX21" s="147"/>
      <c r="BY21" s="147"/>
      <c r="BZ21" s="147"/>
      <c r="CA21" s="147"/>
      <c r="CD21" s="127"/>
      <c r="CN21" s="127"/>
      <c r="CX21" s="127"/>
      <c r="DH21" s="127"/>
      <c r="DR21" s="127"/>
      <c r="EB21" s="127"/>
      <c r="EL21" s="127"/>
      <c r="EV21" s="127"/>
      <c r="FF21" s="127"/>
      <c r="FP21" s="127"/>
      <c r="FZ21" s="127"/>
      <c r="GJ21" s="127"/>
      <c r="GT21" s="127"/>
      <c r="HD21" s="127"/>
      <c r="HN21" s="127"/>
      <c r="HX21" s="127"/>
      <c r="IH21" s="127"/>
      <c r="IR21" s="127"/>
    </row>
    <row xmlns:x14ac="http://schemas.microsoft.com/office/spreadsheetml/2009/9/ac" r="22" s="2" customFormat="true" x14ac:dyDescent="0.25">
      <c r="A22" s="385" t="str">
        <f ca="true">IF(ISBLANK('Data Summary'!A24),"",'Data Summary'!A24)</f>
        <v/>
      </c>
      <c r="B22" s="118"/>
      <c r="C22" s="21"/>
      <c r="D22" s="66"/>
      <c r="E22" s="66"/>
      <c r="F22" s="66"/>
      <c r="G22" s="66"/>
      <c r="H22" s="66"/>
      <c r="I22" s="67"/>
      <c r="J22" s="11"/>
      <c r="K22" s="16"/>
      <c r="L22" s="118"/>
      <c r="M22" s="21"/>
      <c r="N22" s="66"/>
      <c r="O22" s="66"/>
      <c r="P22" s="66"/>
      <c r="Q22" s="66"/>
      <c r="R22" s="66"/>
      <c r="S22" s="67"/>
      <c r="T22" s="11"/>
      <c r="U22" s="16"/>
      <c r="V22" s="118"/>
      <c r="W22" s="21"/>
      <c r="X22" s="66"/>
      <c r="Y22" s="66"/>
      <c r="Z22" s="66"/>
      <c r="AA22" s="66"/>
      <c r="AB22" s="66"/>
      <c r="AC22" s="67"/>
      <c r="AD22" s="11"/>
      <c r="AE22" s="16"/>
      <c r="AF22" s="118"/>
      <c r="AG22" s="21"/>
      <c r="AH22" s="66"/>
      <c r="AI22" s="66"/>
      <c r="AJ22" s="66"/>
      <c r="AK22" s="66"/>
      <c r="AL22" s="66"/>
      <c r="AM22" s="67"/>
      <c r="AN22" s="11"/>
      <c r="AO22" s="16"/>
      <c r="AP22" s="127"/>
      <c r="AZ22" s="127"/>
      <c r="BJ22" s="127"/>
      <c r="BT22" s="127"/>
      <c r="BU22" s="144"/>
      <c r="BV22" s="147"/>
      <c r="BW22" s="147"/>
      <c r="BX22" s="147"/>
      <c r="BY22" s="147"/>
      <c r="BZ22" s="147"/>
      <c r="CA22" s="147"/>
      <c r="CD22" s="127"/>
      <c r="CN22" s="127"/>
      <c r="CX22" s="127"/>
      <c r="DH22" s="127"/>
      <c r="DR22" s="127"/>
      <c r="EB22" s="127"/>
      <c r="EL22" s="127"/>
      <c r="EV22" s="127"/>
      <c r="FF22" s="127"/>
      <c r="FP22" s="127"/>
      <c r="FZ22" s="127"/>
      <c r="GJ22" s="127"/>
      <c r="GT22" s="127"/>
      <c r="HD22" s="127"/>
      <c r="HN22" s="127"/>
      <c r="HX22" s="127"/>
      <c r="IH22" s="127"/>
      <c r="IR22" s="127"/>
    </row>
    <row xmlns:x14ac="http://schemas.microsoft.com/office/spreadsheetml/2009/9/ac" r="23" s="2" customFormat="true" x14ac:dyDescent="0.25">
      <c r="A23" s="385" t="str">
        <f ca="true">IF(ISBLANK('Data Summary'!A25),"",'Data Summary'!A25)</f>
        <v/>
      </c>
      <c r="B23" s="118"/>
      <c r="C23" s="21"/>
      <c r="D23" s="66"/>
      <c r="E23" s="66"/>
      <c r="F23" s="66"/>
      <c r="G23" s="66"/>
      <c r="H23" s="66"/>
      <c r="I23" s="67"/>
      <c r="J23" s="11"/>
      <c r="K23" s="16"/>
      <c r="L23" s="118"/>
      <c r="M23" s="21"/>
      <c r="N23" s="66"/>
      <c r="O23" s="66"/>
      <c r="P23" s="66"/>
      <c r="Q23" s="66"/>
      <c r="R23" s="66"/>
      <c r="S23" s="67"/>
      <c r="T23" s="11"/>
      <c r="U23" s="16"/>
      <c r="V23" s="118"/>
      <c r="W23" s="21"/>
      <c r="X23" s="66"/>
      <c r="Y23" s="66"/>
      <c r="Z23" s="66"/>
      <c r="AA23" s="66"/>
      <c r="AB23" s="66"/>
      <c r="AC23" s="67"/>
      <c r="AD23" s="11"/>
      <c r="AE23" s="16"/>
      <c r="AF23" s="118"/>
      <c r="AG23" s="21"/>
      <c r="AH23" s="66"/>
      <c r="AI23" s="66"/>
      <c r="AJ23" s="66"/>
      <c r="AK23" s="66"/>
      <c r="AL23" s="66"/>
      <c r="AM23" s="67"/>
      <c r="AN23" s="11"/>
      <c r="AO23" s="16"/>
      <c r="AP23" s="127"/>
      <c r="AZ23" s="127"/>
      <c r="BJ23" s="127"/>
      <c r="BT23" s="127"/>
      <c r="BU23" s="144"/>
      <c r="BV23" s="147"/>
      <c r="BW23" s="147"/>
      <c r="BX23" s="147"/>
      <c r="BY23" s="147"/>
      <c r="BZ23" s="147"/>
      <c r="CA23" s="147"/>
      <c r="CD23" s="127"/>
      <c r="CN23" s="127"/>
      <c r="CX23" s="127"/>
      <c r="DH23" s="127"/>
      <c r="DR23" s="127"/>
      <c r="EB23" s="127"/>
      <c r="EL23" s="127"/>
      <c r="EV23" s="127"/>
      <c r="FF23" s="127"/>
      <c r="FP23" s="127"/>
      <c r="FZ23" s="127"/>
      <c r="GJ23" s="127"/>
      <c r="GT23" s="127"/>
      <c r="HD23" s="127"/>
      <c r="HN23" s="127"/>
      <c r="HX23" s="127"/>
      <c r="IH23" s="127"/>
      <c r="IR23" s="127"/>
    </row>
    <row xmlns:x14ac="http://schemas.microsoft.com/office/spreadsheetml/2009/9/ac" r="24" s="2" customFormat="true" x14ac:dyDescent="0.25">
      <c r="A24" s="385" t="str">
        <f ca="true">IF(ISBLANK('Data Summary'!A26),"",'Data Summary'!A26)</f>
        <v/>
      </c>
      <c r="B24" s="118"/>
      <c r="C24" s="21"/>
      <c r="D24" s="66"/>
      <c r="E24" s="66"/>
      <c r="F24" s="66"/>
      <c r="G24" s="66"/>
      <c r="H24" s="66"/>
      <c r="I24" s="67"/>
      <c r="J24" s="11"/>
      <c r="K24" s="16"/>
      <c r="L24" s="118"/>
      <c r="M24" s="21"/>
      <c r="N24" s="66"/>
      <c r="O24" s="66"/>
      <c r="P24" s="66"/>
      <c r="Q24" s="66"/>
      <c r="R24" s="66"/>
      <c r="S24" s="67"/>
      <c r="T24" s="11"/>
      <c r="U24" s="16"/>
      <c r="V24" s="118"/>
      <c r="W24" s="21"/>
      <c r="X24" s="66"/>
      <c r="Y24" s="66"/>
      <c r="Z24" s="66"/>
      <c r="AA24" s="66"/>
      <c r="AB24" s="66"/>
      <c r="AC24" s="67"/>
      <c r="AD24" s="11"/>
      <c r="AE24" s="16"/>
      <c r="AF24" s="118"/>
      <c r="AG24" s="21"/>
      <c r="AH24" s="66"/>
      <c r="AI24" s="66"/>
      <c r="AJ24" s="66"/>
      <c r="AK24" s="66"/>
      <c r="AL24" s="66"/>
      <c r="AM24" s="67"/>
      <c r="AN24" s="11"/>
      <c r="AO24" s="16"/>
      <c r="AP24" s="127"/>
      <c r="AZ24" s="127"/>
      <c r="BJ24" s="127"/>
      <c r="BT24" s="127"/>
      <c r="BU24" s="144"/>
      <c r="BV24" s="147"/>
      <c r="BW24" s="147"/>
      <c r="BX24" s="147"/>
      <c r="BY24" s="147"/>
      <c r="BZ24" s="147"/>
      <c r="CA24" s="147"/>
      <c r="CD24" s="127"/>
      <c r="CN24" s="127"/>
      <c r="CX24" s="127"/>
      <c r="DH24" s="127"/>
      <c r="DR24" s="127"/>
      <c r="EB24" s="127"/>
      <c r="EL24" s="127"/>
      <c r="EV24" s="127"/>
      <c r="FF24" s="127"/>
      <c r="FP24" s="127"/>
      <c r="FZ24" s="127"/>
      <c r="GJ24" s="127"/>
      <c r="GT24" s="127"/>
      <c r="HD24" s="127"/>
      <c r="HN24" s="127"/>
      <c r="HX24" s="127"/>
      <c r="IH24" s="127"/>
      <c r="IR24" s="127"/>
    </row>
    <row xmlns:x14ac="http://schemas.microsoft.com/office/spreadsheetml/2009/9/ac" r="25" s="2" customFormat="true" x14ac:dyDescent="0.25">
      <c r="A25" s="385" t="str">
        <f ca="true">IF(ISBLANK('Data Summary'!A27),"",'Data Summary'!A27)</f>
        <v/>
      </c>
      <c r="B25" s="118"/>
      <c r="C25" s="21"/>
      <c r="D25" s="66"/>
      <c r="E25" s="66"/>
      <c r="F25" s="66"/>
      <c r="G25" s="66"/>
      <c r="H25" s="66"/>
      <c r="I25" s="67"/>
      <c r="J25" s="11"/>
      <c r="K25" s="16"/>
      <c r="L25" s="118"/>
      <c r="M25" s="21"/>
      <c r="N25" s="66"/>
      <c r="O25" s="66"/>
      <c r="P25" s="66"/>
      <c r="Q25" s="66"/>
      <c r="R25" s="66"/>
      <c r="S25" s="67"/>
      <c r="T25" s="11"/>
      <c r="U25" s="16"/>
      <c r="V25" s="118"/>
      <c r="W25" s="21"/>
      <c r="X25" s="66"/>
      <c r="Y25" s="66"/>
      <c r="Z25" s="66"/>
      <c r="AA25" s="66"/>
      <c r="AB25" s="66"/>
      <c r="AC25" s="67"/>
      <c r="AD25" s="11"/>
      <c r="AE25" s="16"/>
      <c r="AF25" s="118"/>
      <c r="AG25" s="21"/>
      <c r="AH25" s="66"/>
      <c r="AI25" s="66"/>
      <c r="AJ25" s="66"/>
      <c r="AK25" s="66"/>
      <c r="AL25" s="66"/>
      <c r="AM25" s="67"/>
      <c r="AN25" s="11"/>
      <c r="AO25" s="16"/>
      <c r="AP25" s="127"/>
      <c r="AZ25" s="127"/>
      <c r="BJ25" s="127"/>
      <c r="BT25" s="127"/>
      <c r="BU25" s="144"/>
      <c r="BV25" s="147"/>
      <c r="BW25" s="147"/>
      <c r="BX25" s="147"/>
      <c r="BY25" s="147"/>
      <c r="BZ25" s="147"/>
      <c r="CA25" s="147"/>
      <c r="CD25" s="127"/>
      <c r="CN25" s="127"/>
      <c r="CX25" s="127"/>
      <c r="DH25" s="127"/>
      <c r="DR25" s="127"/>
      <c r="EB25" s="127"/>
      <c r="EL25" s="127"/>
      <c r="EV25" s="127"/>
      <c r="FF25" s="127"/>
      <c r="FP25" s="127"/>
      <c r="FZ25" s="127"/>
      <c r="GJ25" s="127"/>
      <c r="GT25" s="127"/>
      <c r="HD25" s="127"/>
      <c r="HN25" s="127"/>
      <c r="HX25" s="127"/>
      <c r="IH25" s="127"/>
      <c r="IR25" s="127"/>
    </row>
    <row xmlns:x14ac="http://schemas.microsoft.com/office/spreadsheetml/2009/9/ac" r="26" s="2" customFormat="true" x14ac:dyDescent="0.25">
      <c r="A26" s="385" t="str">
        <f ca="true">IF(ISBLANK('Data Summary'!A28),"",'Data Summary'!A28)</f>
        <v/>
      </c>
      <c r="B26" s="118"/>
      <c r="C26" s="21"/>
      <c r="D26" s="6"/>
      <c r="E26" s="6"/>
      <c r="F26" s="6"/>
      <c r="G26" s="6"/>
      <c r="H26" s="6"/>
      <c r="I26" s="26"/>
      <c r="J26" s="11"/>
      <c r="K26" s="16"/>
      <c r="L26" s="118"/>
      <c r="M26" s="21"/>
      <c r="N26" s="6"/>
      <c r="O26" s="6"/>
      <c r="P26" s="6"/>
      <c r="Q26" s="6"/>
      <c r="R26" s="6"/>
      <c r="S26" s="26"/>
      <c r="T26" s="11"/>
      <c r="U26" s="16"/>
      <c r="V26" s="118"/>
      <c r="W26" s="21"/>
      <c r="X26" s="6"/>
      <c r="Y26" s="6"/>
      <c r="Z26" s="6"/>
      <c r="AA26" s="6"/>
      <c r="AB26" s="6"/>
      <c r="AC26" s="26"/>
      <c r="AD26" s="11"/>
      <c r="AE26" s="16"/>
      <c r="AF26" s="118"/>
      <c r="AG26" s="21"/>
      <c r="AH26" s="6"/>
      <c r="AI26" s="6"/>
      <c r="AJ26" s="6"/>
      <c r="AK26" s="6"/>
      <c r="AL26" s="6"/>
      <c r="AM26" s="26"/>
      <c r="AN26" s="11"/>
      <c r="AO26" s="16"/>
      <c r="AP26" s="127"/>
      <c r="AZ26" s="127"/>
      <c r="BJ26" s="127"/>
      <c r="BT26" s="127"/>
      <c r="BU26" s="144"/>
      <c r="BV26" s="147"/>
      <c r="BW26" s="147"/>
      <c r="BX26" s="147"/>
      <c r="BY26" s="147"/>
      <c r="BZ26" s="147"/>
      <c r="CA26" s="147"/>
      <c r="CD26" s="127"/>
      <c r="CN26" s="127"/>
      <c r="CX26" s="127"/>
      <c r="DH26" s="127"/>
      <c r="DR26" s="127"/>
      <c r="EB26" s="127"/>
      <c r="EL26" s="127"/>
      <c r="EV26" s="127"/>
      <c r="FF26" s="127"/>
      <c r="FP26" s="127"/>
      <c r="FZ26" s="127"/>
      <c r="GJ26" s="127"/>
      <c r="GT26" s="127"/>
      <c r="HD26" s="127"/>
      <c r="HN26" s="127"/>
      <c r="HX26" s="127"/>
      <c r="IH26" s="127"/>
      <c r="IR26" s="127"/>
    </row>
    <row xmlns:x14ac="http://schemas.microsoft.com/office/spreadsheetml/2009/9/ac" r="27" s="2" customFormat="true" ht="93" customHeight="true" x14ac:dyDescent="0.25">
      <c r="A27" s="385" t="str">
        <f ca="true">IF(ISBLANK('Data Summary'!A29),"",'Data Summary'!A29)</f>
        <v/>
      </c>
      <c r="B27" s="119" t="s">
        <v>12</v>
      </c>
      <c r="C27" s="564" t="s">
        <v>235</v>
      </c>
      <c r="D27" s="564"/>
      <c r="E27" s="564"/>
      <c r="F27" s="564"/>
      <c r="G27" s="564"/>
      <c r="H27" s="564"/>
      <c r="I27" s="565"/>
      <c r="J27" s="11"/>
      <c r="K27" s="16"/>
      <c r="L27" s="119" t="s">
        <v>12</v>
      </c>
      <c r="M27" s="564"/>
      <c r="N27" s="564"/>
      <c r="O27" s="564"/>
      <c r="P27" s="564"/>
      <c r="Q27" s="564"/>
      <c r="R27" s="564"/>
      <c r="S27" s="565"/>
      <c r="T27" s="11"/>
      <c r="U27" s="16"/>
      <c r="V27" s="119" t="s">
        <v>12</v>
      </c>
      <c r="W27" s="564"/>
      <c r="X27" s="564"/>
      <c r="Y27" s="564"/>
      <c r="Z27" s="564"/>
      <c r="AA27" s="564"/>
      <c r="AB27" s="564"/>
      <c r="AC27" s="565"/>
      <c r="AD27" s="11"/>
      <c r="AE27" s="16"/>
      <c r="AF27" s="119" t="s">
        <v>12</v>
      </c>
      <c r="AG27" s="564" t="s">
        <v>228</v>
      </c>
      <c r="AH27" s="564"/>
      <c r="AI27" s="564"/>
      <c r="AJ27" s="564"/>
      <c r="AK27" s="564"/>
      <c r="AL27" s="564"/>
      <c r="AM27" s="565"/>
      <c r="AN27" s="11"/>
      <c r="AO27" s="16"/>
      <c r="AP27" s="127"/>
      <c r="AZ27" s="127"/>
      <c r="BJ27" s="127"/>
      <c r="BT27" s="127"/>
      <c r="BU27" s="566"/>
      <c r="BV27" s="566"/>
      <c r="BW27" s="566"/>
      <c r="BX27" s="566"/>
      <c r="BY27" s="566"/>
      <c r="BZ27" s="566"/>
      <c r="CA27" s="566"/>
      <c r="CD27" s="127"/>
      <c r="CN27" s="127"/>
      <c r="CX27" s="127"/>
      <c r="DH27" s="127"/>
      <c r="DR27" s="127"/>
      <c r="EB27" s="127"/>
      <c r="EL27" s="127"/>
      <c r="EV27" s="127"/>
      <c r="FF27" s="127"/>
      <c r="FP27" s="127"/>
      <c r="FZ27" s="127"/>
      <c r="GJ27" s="127"/>
      <c r="GT27" s="127"/>
      <c r="HD27" s="127"/>
      <c r="HN27" s="127"/>
      <c r="HX27" s="127"/>
      <c r="IH27" s="127"/>
      <c r="IR27" s="127"/>
    </row>
    <row xmlns:x14ac="http://schemas.microsoft.com/office/spreadsheetml/2009/9/ac" r="28" s="2" customFormat="true" ht="15.75" customHeight="true" x14ac:dyDescent="0.25">
      <c r="A28" s="385" t="str">
        <f ca="true">IF(ISBLANK('Data Summary'!A30),"",'Data Summary'!A30)</f>
        <v/>
      </c>
      <c r="B28" s="119"/>
      <c r="C28" s="63" t="s">
        <v>106</v>
      </c>
      <c r="D28" s="105"/>
      <c r="E28" s="105"/>
      <c r="F28" s="105"/>
      <c r="G28" s="105"/>
      <c r="H28" s="105"/>
      <c r="I28" s="97"/>
      <c r="J28" s="11"/>
      <c r="K28" s="16"/>
      <c r="L28" s="119"/>
      <c r="M28" s="63" t="s">
        <v>106</v>
      </c>
      <c r="N28" s="105"/>
      <c r="O28" s="105"/>
      <c r="P28" s="105"/>
      <c r="Q28" s="105"/>
      <c r="R28" s="105"/>
      <c r="S28" s="408"/>
      <c r="T28" s="11"/>
      <c r="U28" s="16"/>
      <c r="V28" s="119"/>
      <c r="W28" s="63" t="s">
        <v>106</v>
      </c>
      <c r="X28" s="105"/>
      <c r="Y28" s="105"/>
      <c r="Z28" s="105"/>
      <c r="AA28" s="105"/>
      <c r="AB28" s="105"/>
      <c r="AC28" s="407"/>
      <c r="AD28" s="11"/>
      <c r="AE28" s="16"/>
      <c r="AF28" s="119"/>
      <c r="AG28" s="63" t="s">
        <v>106</v>
      </c>
      <c r="AH28" s="105"/>
      <c r="AI28" s="105"/>
      <c r="AJ28" s="105"/>
      <c r="AK28" s="105"/>
      <c r="AL28" s="105"/>
      <c r="AM28" s="377"/>
      <c r="AN28" s="11"/>
      <c r="AO28" s="16"/>
      <c r="AP28" s="127"/>
      <c r="AZ28" s="127"/>
      <c r="BJ28" s="127"/>
      <c r="BT28" s="127"/>
      <c r="BU28" s="127"/>
      <c r="BV28" s="144"/>
      <c r="BW28" s="144"/>
      <c r="BX28" s="144"/>
      <c r="BY28" s="144"/>
      <c r="BZ28" s="144"/>
      <c r="CA28" s="144"/>
      <c r="CD28" s="127"/>
      <c r="CN28" s="127"/>
      <c r="CX28" s="127"/>
      <c r="DH28" s="127"/>
      <c r="DR28" s="127"/>
      <c r="EB28" s="127"/>
      <c r="EL28" s="127"/>
      <c r="EV28" s="127"/>
      <c r="FF28" s="127"/>
      <c r="FP28" s="127"/>
      <c r="FZ28" s="127"/>
      <c r="GJ28" s="127"/>
      <c r="GT28" s="127"/>
      <c r="HD28" s="127"/>
      <c r="HN28" s="127"/>
      <c r="HX28" s="127"/>
      <c r="IH28" s="127"/>
      <c r="IR28" s="127"/>
    </row>
    <row xmlns:x14ac="http://schemas.microsoft.com/office/spreadsheetml/2009/9/ac" r="29" s="2" customFormat="true" ht="15" customHeight="true" x14ac:dyDescent="0.25">
      <c r="A29" s="385" t="str">
        <f ca="true">IF(ISBLANK('Data Summary'!A31),"",'Data Summary'!A31)</f>
        <v/>
      </c>
      <c r="B29" s="119"/>
      <c r="C29" s="63" t="s">
        <v>88</v>
      </c>
      <c r="D29" s="51"/>
      <c r="E29" s="51"/>
      <c r="F29" s="51"/>
      <c r="G29" s="51"/>
      <c r="H29" s="51"/>
      <c r="I29" s="96"/>
      <c r="J29" s="11"/>
      <c r="K29" s="16"/>
      <c r="L29" s="119"/>
      <c r="M29" s="63" t="s">
        <v>88</v>
      </c>
      <c r="N29" s="51"/>
      <c r="O29" s="51"/>
      <c r="P29" s="51"/>
      <c r="Q29" s="51"/>
      <c r="R29" s="51"/>
      <c r="S29" s="96"/>
      <c r="T29" s="11"/>
      <c r="U29" s="16"/>
      <c r="V29" s="119"/>
      <c r="W29" s="63" t="s">
        <v>88</v>
      </c>
      <c r="X29" s="51"/>
      <c r="Y29" s="51"/>
      <c r="Z29" s="51"/>
      <c r="AA29" s="51"/>
      <c r="AB29" s="51"/>
      <c r="AC29" s="96"/>
      <c r="AD29" s="11"/>
      <c r="AE29" s="16"/>
      <c r="AF29" s="119"/>
      <c r="AG29" s="63" t="s">
        <v>88</v>
      </c>
      <c r="AH29" s="51" t="s">
        <v>147</v>
      </c>
      <c r="AI29" s="51"/>
      <c r="AJ29" s="51"/>
      <c r="AK29" s="51"/>
      <c r="AL29" s="51"/>
      <c r="AM29" s="96"/>
      <c r="AN29" s="11"/>
      <c r="AO29" s="16"/>
      <c r="AP29" s="127"/>
      <c r="AZ29" s="127"/>
      <c r="BJ29" s="127"/>
      <c r="BT29" s="127"/>
      <c r="BU29" s="127"/>
      <c r="BV29" s="144"/>
      <c r="BW29" s="144"/>
      <c r="BX29" s="144"/>
      <c r="BY29" s="144"/>
      <c r="BZ29" s="144"/>
      <c r="CA29" s="144"/>
      <c r="CD29" s="127"/>
      <c r="CN29" s="127"/>
      <c r="CX29" s="127"/>
      <c r="DH29" s="127"/>
      <c r="DR29" s="127"/>
      <c r="EB29" s="127"/>
      <c r="EL29" s="127"/>
      <c r="EV29" s="127"/>
      <c r="FF29" s="127"/>
      <c r="FP29" s="127"/>
      <c r="FZ29" s="127"/>
      <c r="GJ29" s="127"/>
      <c r="GT29" s="127"/>
      <c r="HD29" s="127"/>
      <c r="HN29" s="127"/>
      <c r="HX29" s="127"/>
      <c r="IH29" s="127"/>
      <c r="IR29" s="127"/>
    </row>
    <row xmlns:x14ac="http://schemas.microsoft.com/office/spreadsheetml/2009/9/ac" r="30" s="2" customFormat="true" ht="15" customHeight="true" x14ac:dyDescent="0.25">
      <c r="A30" s="385" t="str">
        <f ca="true">IF(ISBLANK('Data Summary'!A32),"",'Data Summary'!A32)</f>
        <v/>
      </c>
      <c r="B30" s="119"/>
      <c r="C30" s="63" t="s">
        <v>112</v>
      </c>
      <c r="D30" s="51"/>
      <c r="E30" s="51"/>
      <c r="F30" s="51"/>
      <c r="G30" s="51"/>
      <c r="H30" s="51"/>
      <c r="I30" s="96"/>
      <c r="J30" s="11"/>
      <c r="K30" s="16"/>
      <c r="L30" s="119"/>
      <c r="M30" s="63" t="s">
        <v>112</v>
      </c>
      <c r="N30" s="51"/>
      <c r="O30" s="51"/>
      <c r="P30" s="51"/>
      <c r="Q30" s="51"/>
      <c r="R30" s="51"/>
      <c r="S30" s="96"/>
      <c r="T30" s="11"/>
      <c r="U30" s="16"/>
      <c r="V30" s="119"/>
      <c r="W30" s="63" t="s">
        <v>112</v>
      </c>
      <c r="X30" s="51"/>
      <c r="Y30" s="51"/>
      <c r="Z30" s="51"/>
      <c r="AA30" s="51"/>
      <c r="AB30" s="51"/>
      <c r="AC30" s="96"/>
      <c r="AD30" s="11"/>
      <c r="AE30" s="16"/>
      <c r="AF30" s="119"/>
      <c r="AG30" s="63" t="s">
        <v>112</v>
      </c>
      <c r="AH30" s="51" t="s">
        <v>147</v>
      </c>
      <c r="AI30" s="51"/>
      <c r="AJ30" s="51"/>
      <c r="AK30" s="51"/>
      <c r="AL30" s="51"/>
      <c r="AM30" s="96"/>
      <c r="AN30" s="11"/>
      <c r="AO30" s="16"/>
      <c r="AP30" s="127"/>
      <c r="AZ30" s="127"/>
      <c r="BJ30" s="127"/>
      <c r="BT30" s="127"/>
      <c r="BU30" s="127"/>
      <c r="BV30" s="144"/>
      <c r="BW30" s="144"/>
      <c r="BX30" s="144"/>
      <c r="BY30" s="144"/>
      <c r="BZ30" s="144"/>
      <c r="CA30" s="144"/>
      <c r="CD30" s="127"/>
      <c r="CN30" s="127"/>
      <c r="CX30" s="127"/>
      <c r="DH30" s="127"/>
      <c r="DR30" s="127"/>
      <c r="EB30" s="127"/>
      <c r="EL30" s="127"/>
      <c r="EV30" s="127"/>
      <c r="FF30" s="127"/>
      <c r="FP30" s="127"/>
      <c r="FZ30" s="127"/>
      <c r="GJ30" s="127"/>
      <c r="GT30" s="127"/>
      <c r="HD30" s="127"/>
      <c r="HN30" s="127"/>
      <c r="HX30" s="127"/>
      <c r="IH30" s="127"/>
      <c r="IR30" s="127"/>
    </row>
    <row xmlns:x14ac="http://schemas.microsoft.com/office/spreadsheetml/2009/9/ac" r="31" ht="16.5" customHeight="true" x14ac:dyDescent="0.25">
      <c r="A31" s="385" t="str">
        <f ca="true">IF(ISBLANK('Data Summary'!A33),"",'Data Summary'!A33)</f>
        <v/>
      </c>
      <c r="B31" s="119"/>
      <c r="C31" s="63" t="s">
        <v>113</v>
      </c>
      <c r="D31" s="51"/>
      <c r="E31" s="51"/>
      <c r="F31" s="51"/>
      <c r="G31" s="51"/>
      <c r="H31" s="51"/>
      <c r="I31" s="96"/>
      <c r="J31" s="11"/>
      <c r="K31" s="16"/>
      <c r="L31" s="119"/>
      <c r="M31" s="63" t="s">
        <v>113</v>
      </c>
      <c r="N31" s="51"/>
      <c r="O31" s="51"/>
      <c r="P31" s="51"/>
      <c r="Q31" s="51"/>
      <c r="R31" s="51"/>
      <c r="S31" s="96"/>
      <c r="T31" s="11"/>
      <c r="U31" s="16"/>
      <c r="V31" s="119"/>
      <c r="W31" s="63" t="s">
        <v>113</v>
      </c>
      <c r="X31" s="51"/>
      <c r="Y31" s="51"/>
      <c r="Z31" s="51"/>
      <c r="AA31" s="51"/>
      <c r="AB31" s="51"/>
      <c r="AC31" s="96"/>
      <c r="AD31" s="11"/>
      <c r="AE31" s="16"/>
      <c r="AF31" s="119"/>
      <c r="AG31" s="63" t="s">
        <v>113</v>
      </c>
      <c r="AH31" s="51" t="s">
        <v>147</v>
      </c>
      <c r="AI31" s="51"/>
      <c r="AJ31" s="51"/>
      <c r="AK31" s="51"/>
      <c r="AL31" s="51"/>
      <c r="AM31" s="96"/>
      <c r="AN31" s="11"/>
      <c r="AO31" s="16"/>
      <c r="BV31" s="143"/>
      <c r="BW31" s="143"/>
      <c r="BX31" s="143"/>
      <c r="BY31" s="143"/>
      <c r="BZ31" s="143"/>
      <c r="CA31" s="143"/>
    </row>
    <row xmlns:x14ac="http://schemas.microsoft.com/office/spreadsheetml/2009/9/ac" r="32" ht="16.5" customHeight="true" x14ac:dyDescent="0.25">
      <c r="A32" s="385" t="str">
        <f ca="true">IF(ISBLANK('Data Summary'!A34),"",'Data Summary'!A34)</f>
        <v/>
      </c>
      <c r="B32" s="119"/>
      <c r="C32" s="63" t="s">
        <v>89</v>
      </c>
      <c r="D32" s="51" t="s">
        <v>153</v>
      </c>
      <c r="E32" s="51" t="s">
        <v>153</v>
      </c>
      <c r="F32" s="51" t="s">
        <v>153</v>
      </c>
      <c r="G32" s="51"/>
      <c r="H32" s="51"/>
      <c r="I32" s="96"/>
      <c r="J32" s="11"/>
      <c r="K32" s="16"/>
      <c r="L32" s="119"/>
      <c r="M32" s="63" t="s">
        <v>89</v>
      </c>
      <c r="N32" s="51" t="s">
        <v>147</v>
      </c>
      <c r="O32" s="51"/>
      <c r="P32" s="51"/>
      <c r="Q32" s="51"/>
      <c r="R32" s="51"/>
      <c r="S32" s="96"/>
      <c r="T32" s="11"/>
      <c r="U32" s="16"/>
      <c r="V32" s="119"/>
      <c r="W32" s="63" t="s">
        <v>89</v>
      </c>
      <c r="X32" s="51" t="s">
        <v>147</v>
      </c>
      <c r="Y32" s="51"/>
      <c r="Z32" s="51"/>
      <c r="AA32" s="51"/>
      <c r="AB32" s="51"/>
      <c r="AC32" s="96"/>
      <c r="AD32" s="11"/>
      <c r="AE32" s="16"/>
      <c r="AF32" s="119"/>
      <c r="AG32" s="63" t="s">
        <v>89</v>
      </c>
      <c r="AH32" s="51" t="s">
        <v>147</v>
      </c>
      <c r="AI32" s="51"/>
      <c r="AJ32" s="51"/>
      <c r="AK32" s="51"/>
      <c r="AL32" s="51"/>
      <c r="AM32" s="96"/>
      <c r="AN32" s="11"/>
      <c r="AO32" s="16"/>
      <c r="BV32" s="143"/>
      <c r="BW32" s="143"/>
      <c r="BX32" s="143"/>
      <c r="BY32" s="143"/>
      <c r="BZ32" s="143"/>
      <c r="CA32" s="143"/>
    </row>
    <row xmlns:x14ac="http://schemas.microsoft.com/office/spreadsheetml/2009/9/ac" r="33" ht="16.5" customHeight="true" x14ac:dyDescent="0.25">
      <c r="A33" s="385" t="str">
        <f ca="true">IF(ISBLANK('Data Summary'!A35),"",'Data Summary'!A35)</f>
        <v/>
      </c>
      <c r="B33" s="120"/>
      <c r="C33" s="12" t="s">
        <v>23</v>
      </c>
      <c r="D33" s="69"/>
      <c r="E33" s="69"/>
      <c r="F33" s="69"/>
      <c r="G33" s="70"/>
      <c r="H33" s="71"/>
      <c r="I33" s="72"/>
      <c r="J33" s="11"/>
      <c r="K33" s="16"/>
      <c r="L33" s="120"/>
      <c r="M33" s="12" t="s">
        <v>23</v>
      </c>
      <c r="N33" s="69"/>
      <c r="O33" s="69"/>
      <c r="P33" s="69"/>
      <c r="Q33" s="70"/>
      <c r="R33" s="71"/>
      <c r="S33" s="72"/>
      <c r="T33" s="11"/>
      <c r="U33" s="16"/>
      <c r="V33" s="120"/>
      <c r="W33" s="12" t="s">
        <v>23</v>
      </c>
      <c r="X33" s="69"/>
      <c r="Y33" s="69"/>
      <c r="Z33" s="69"/>
      <c r="AA33" s="70"/>
      <c r="AB33" s="71"/>
      <c r="AC33" s="72"/>
      <c r="AD33" s="11"/>
      <c r="AE33" s="16"/>
      <c r="AF33" s="120"/>
      <c r="AG33" s="12" t="s">
        <v>23</v>
      </c>
      <c r="AH33" s="69">
        <v>1364</v>
      </c>
      <c r="AI33" s="69"/>
      <c r="AJ33" s="69"/>
      <c r="AK33" s="70"/>
      <c r="AL33" s="71"/>
      <c r="AM33" s="72"/>
      <c r="AN33" s="11"/>
      <c r="AO33" s="16"/>
      <c r="BV33" s="143"/>
      <c r="BW33" s="143"/>
      <c r="BX33" s="143"/>
      <c r="BY33" s="143"/>
      <c r="BZ33" s="143"/>
      <c r="CA33" s="143"/>
    </row>
    <row xmlns:x14ac="http://schemas.microsoft.com/office/spreadsheetml/2009/9/ac" r="34" s="3" customFormat="true" ht="16.5" customHeight="true" thickBot="true" x14ac:dyDescent="0.3">
      <c r="A34" s="385" t="str">
        <f ca="true">IF(ISBLANK('Data Summary'!A36),"",'Data Summary'!A36)</f>
        <v/>
      </c>
      <c r="B34" s="121"/>
      <c r="C34" s="27" t="s">
        <v>20</v>
      </c>
      <c r="D34" s="74">
        <v>203</v>
      </c>
      <c r="E34" s="74"/>
      <c r="F34" s="74"/>
      <c r="G34" s="74"/>
      <c r="H34" s="74"/>
      <c r="I34" s="75"/>
      <c r="J34" s="24"/>
      <c r="K34" s="18"/>
      <c r="L34" s="121"/>
      <c r="M34" s="27" t="s">
        <v>20</v>
      </c>
      <c r="N34" s="74"/>
      <c r="O34" s="74"/>
      <c r="P34" s="74"/>
      <c r="Q34" s="74"/>
      <c r="R34" s="74"/>
      <c r="S34" s="75"/>
      <c r="T34" s="24"/>
      <c r="U34" s="18"/>
      <c r="V34" s="121"/>
      <c r="W34" s="27" t="s">
        <v>20</v>
      </c>
      <c r="X34" s="74"/>
      <c r="Y34" s="74"/>
      <c r="Z34" s="74"/>
      <c r="AA34" s="74"/>
      <c r="AB34" s="74"/>
      <c r="AC34" s="75"/>
      <c r="AD34" s="24"/>
      <c r="AE34" s="18"/>
      <c r="AF34" s="121"/>
      <c r="AG34" s="27" t="s">
        <v>20</v>
      </c>
      <c r="AH34" s="74">
        <v>550</v>
      </c>
      <c r="AI34" s="74"/>
      <c r="AJ34" s="74"/>
      <c r="AK34" s="74"/>
      <c r="AL34" s="74"/>
      <c r="AM34" s="75"/>
      <c r="AN34" s="24"/>
      <c r="AO34" s="18"/>
      <c r="AP34" s="122"/>
      <c r="AZ34" s="122"/>
      <c r="BJ34" s="122"/>
      <c r="BT34" s="122"/>
      <c r="BU34" s="122"/>
      <c r="BV34" s="145"/>
      <c r="BW34" s="145"/>
      <c r="BX34" s="145"/>
      <c r="BY34" s="145"/>
      <c r="BZ34" s="145"/>
      <c r="CA34" s="145"/>
      <c r="CD34" s="122"/>
      <c r="CN34" s="122"/>
      <c r="CX34" s="122"/>
      <c r="DH34" s="122"/>
      <c r="DR34" s="122"/>
      <c r="EB34" s="122"/>
      <c r="EL34" s="122"/>
      <c r="EV34" s="122"/>
      <c r="FF34" s="122"/>
      <c r="FP34" s="122"/>
      <c r="FZ34" s="122"/>
      <c r="GJ34" s="122"/>
      <c r="GT34" s="122"/>
      <c r="HD34" s="122"/>
      <c r="HN34" s="122"/>
      <c r="HX34" s="122"/>
      <c r="IH34" s="122"/>
      <c r="IR34" s="122"/>
    </row>
    <row xmlns:x14ac="http://schemas.microsoft.com/office/spreadsheetml/2009/9/ac" r="35" s="3" customFormat="true" x14ac:dyDescent="0.25">
      <c r="A35" s="385" t="str">
        <f ca="true">IF(ISBLANK('Data Summary'!A37),"",'Data Summary'!A37)</f>
        <v/>
      </c>
      <c r="B35" s="122"/>
      <c r="L35" s="122"/>
      <c r="V35" s="122"/>
      <c r="AF35" s="122"/>
      <c r="AP35" s="122"/>
      <c r="AZ35" s="122"/>
      <c r="BJ35" s="122"/>
      <c r="BT35" s="122"/>
      <c r="BU35" s="122"/>
      <c r="CD35" s="122"/>
      <c r="CN35" s="122"/>
      <c r="CX35" s="122"/>
      <c r="DH35" s="122"/>
      <c r="DR35" s="122"/>
      <c r="EB35" s="122"/>
      <c r="EL35" s="122"/>
      <c r="EV35" s="122"/>
      <c r="FF35" s="122"/>
      <c r="FP35" s="122"/>
      <c r="FZ35" s="122"/>
      <c r="GJ35" s="122"/>
      <c r="GT35" s="122"/>
      <c r="HD35" s="122"/>
      <c r="HN35" s="122"/>
      <c r="HX35" s="122"/>
      <c r="IH35" s="122"/>
      <c r="IR35" s="122"/>
    </row>
    <row xmlns:x14ac="http://schemas.microsoft.com/office/spreadsheetml/2009/9/ac" r="36" s="3" customFormat="true" x14ac:dyDescent="0.25">
      <c r="A36" s="385" t="str">
        <f ca="true">IF(ISBLANK('Data Summary'!A38),"",'Data Summary'!A38)</f>
        <v/>
      </c>
      <c r="B36" s="122"/>
      <c r="L36" s="122"/>
      <c r="V36" s="122"/>
      <c r="AF36" s="122"/>
      <c r="AP36" s="122"/>
      <c r="AZ36" s="122"/>
      <c r="BJ36" s="122"/>
      <c r="BT36" s="122"/>
      <c r="BU36" s="122"/>
      <c r="CD36" s="122"/>
      <c r="CN36" s="122"/>
      <c r="CX36" s="122"/>
      <c r="DH36" s="122"/>
      <c r="DR36" s="122"/>
      <c r="EB36" s="122"/>
      <c r="EL36" s="122"/>
      <c r="EV36" s="122"/>
      <c r="FF36" s="122"/>
      <c r="FP36" s="122"/>
      <c r="FZ36" s="122"/>
      <c r="GJ36" s="122"/>
      <c r="GT36" s="122"/>
      <c r="HD36" s="122"/>
      <c r="HN36" s="122"/>
      <c r="HX36" s="122"/>
      <c r="IH36" s="122"/>
      <c r="IR36" s="122"/>
    </row>
    <row xmlns:x14ac="http://schemas.microsoft.com/office/spreadsheetml/2009/9/ac" r="37" s="3" customFormat="true" x14ac:dyDescent="0.25">
      <c r="A37" s="385" t="str">
        <f ca="true">IF(ISBLANK('Data Summary'!A39),"",'Data Summary'!A39)</f>
        <v/>
      </c>
      <c r="B37" s="122"/>
      <c r="L37" s="122"/>
      <c r="V37" s="122"/>
      <c r="AF37" s="122"/>
      <c r="AP37" s="122"/>
      <c r="AZ37" s="122"/>
      <c r="BJ37" s="122"/>
      <c r="BT37" s="122"/>
      <c r="BU37" s="122"/>
      <c r="CD37" s="122"/>
      <c r="CN37" s="122"/>
      <c r="CX37" s="122"/>
      <c r="DH37" s="122"/>
      <c r="DR37" s="122"/>
      <c r="EB37" s="122"/>
      <c r="EL37" s="122"/>
      <c r="EV37" s="122"/>
      <c r="FF37" s="122"/>
      <c r="FP37" s="122"/>
      <c r="FZ37" s="122"/>
      <c r="GJ37" s="122"/>
      <c r="GT37" s="122"/>
      <c r="HD37" s="122"/>
      <c r="HN37" s="122"/>
      <c r="HX37" s="122"/>
      <c r="IH37" s="122"/>
      <c r="IR37" s="122"/>
    </row>
    <row xmlns:x14ac="http://schemas.microsoft.com/office/spreadsheetml/2009/9/ac" r="38" s="3" customFormat="true" x14ac:dyDescent="0.25">
      <c r="A38" s="385" t="str">
        <f ca="true">IF(ISBLANK('Data Summary'!A40),"",'Data Summary'!A40)</f>
        <v/>
      </c>
      <c r="B38" s="122"/>
      <c r="L38" s="122"/>
      <c r="V38" s="122"/>
      <c r="AF38" s="122"/>
      <c r="AP38" s="122"/>
      <c r="AZ38" s="122"/>
      <c r="BJ38" s="122"/>
      <c r="BT38" s="122"/>
      <c r="BU38" s="122"/>
      <c r="CD38" s="122"/>
      <c r="CN38" s="122"/>
      <c r="CX38" s="122"/>
      <c r="DH38" s="122"/>
      <c r="DR38" s="122"/>
      <c r="EB38" s="122"/>
      <c r="EL38" s="122"/>
      <c r="EV38" s="122"/>
      <c r="FF38" s="122"/>
      <c r="FP38" s="122"/>
      <c r="FZ38" s="122"/>
      <c r="GJ38" s="122"/>
      <c r="GT38" s="122"/>
      <c r="HD38" s="122"/>
      <c r="HN38" s="122"/>
      <c r="HX38" s="122"/>
      <c r="IH38" s="122"/>
      <c r="IR38" s="122"/>
    </row>
    <row xmlns:x14ac="http://schemas.microsoft.com/office/spreadsheetml/2009/9/ac" r="39" s="3" customFormat="true" x14ac:dyDescent="0.25">
      <c r="A39" s="385" t="str">
        <f ca="true">IF(ISBLANK('Data Summary'!A41),"",'Data Summary'!A41)</f>
        <v/>
      </c>
      <c r="B39" s="122"/>
      <c r="L39" s="122"/>
      <c r="V39" s="122"/>
      <c r="AF39" s="122"/>
      <c r="AP39" s="122"/>
      <c r="AZ39" s="122"/>
      <c r="BJ39" s="122"/>
      <c r="BT39" s="122"/>
      <c r="BU39" s="122"/>
      <c r="CD39" s="122"/>
      <c r="CN39" s="122"/>
      <c r="CX39" s="122"/>
      <c r="DH39" s="122"/>
      <c r="DR39" s="122"/>
      <c r="EB39" s="122"/>
      <c r="EL39" s="122"/>
      <c r="EV39" s="122"/>
      <c r="FF39" s="122"/>
      <c r="FP39" s="122"/>
      <c r="FZ39" s="122"/>
      <c r="GJ39" s="122"/>
      <c r="GT39" s="122"/>
      <c r="HD39" s="122"/>
      <c r="HN39" s="122"/>
      <c r="HX39" s="122"/>
      <c r="IH39" s="122"/>
      <c r="IR39" s="122"/>
    </row>
    <row xmlns:x14ac="http://schemas.microsoft.com/office/spreadsheetml/2009/9/ac" r="40" s="3" customFormat="true" x14ac:dyDescent="0.25">
      <c r="A40" s="385" t="str">
        <f ca="true">IF(ISBLANK('Data Summary'!A42),"",'Data Summary'!A42)</f>
        <v/>
      </c>
      <c r="B40" s="122"/>
      <c r="L40" s="122"/>
      <c r="V40" s="122"/>
      <c r="AF40" s="122"/>
      <c r="AP40" s="122"/>
      <c r="AZ40" s="122"/>
      <c r="BJ40" s="122"/>
      <c r="BT40" s="122"/>
      <c r="BU40" s="122"/>
      <c r="CD40" s="122"/>
      <c r="CN40" s="122"/>
      <c r="CX40" s="122"/>
      <c r="DH40" s="122"/>
      <c r="DR40" s="122"/>
      <c r="EB40" s="122"/>
      <c r="EL40" s="122"/>
      <c r="EV40" s="122"/>
      <c r="FF40" s="122"/>
      <c r="FP40" s="122"/>
      <c r="FZ40" s="122"/>
      <c r="GJ40" s="122"/>
      <c r="GT40" s="122"/>
      <c r="HD40" s="122"/>
      <c r="HN40" s="122"/>
      <c r="HX40" s="122"/>
      <c r="IH40" s="122"/>
      <c r="IR40" s="122"/>
    </row>
    <row xmlns:x14ac="http://schemas.microsoft.com/office/spreadsheetml/2009/9/ac" r="41" s="3" customFormat="true" x14ac:dyDescent="0.25">
      <c r="A41" s="385" t="str">
        <f ca="true">IF(ISBLANK('Data Summary'!A43),"",'Data Summary'!A43)</f>
        <v/>
      </c>
      <c r="B41" s="122"/>
      <c r="L41" s="122"/>
      <c r="V41" s="122"/>
      <c r="AF41" s="122"/>
      <c r="AP41" s="122"/>
      <c r="AZ41" s="122"/>
      <c r="BJ41" s="122"/>
      <c r="BT41" s="122"/>
      <c r="BU41" s="122"/>
      <c r="CD41" s="122"/>
      <c r="CN41" s="122"/>
      <c r="CX41" s="122"/>
      <c r="DH41" s="122"/>
      <c r="DR41" s="122"/>
      <c r="EB41" s="122"/>
      <c r="EL41" s="122"/>
      <c r="EV41" s="122"/>
      <c r="FF41" s="122"/>
      <c r="FP41" s="122"/>
      <c r="FZ41" s="122"/>
      <c r="GJ41" s="122"/>
      <c r="GT41" s="122"/>
      <c r="HD41" s="122"/>
      <c r="HN41" s="122"/>
      <c r="HX41" s="122"/>
      <c r="IH41" s="122"/>
      <c r="IR41" s="122"/>
    </row>
    <row xmlns:x14ac="http://schemas.microsoft.com/office/spreadsheetml/2009/9/ac" r="42" s="3" customFormat="true" x14ac:dyDescent="0.25">
      <c r="A42" s="385" t="str">
        <f ca="true">IF(ISBLANK('Data Summary'!A44),"",'Data Summary'!A44)</f>
        <v/>
      </c>
      <c r="B42" s="122"/>
      <c r="L42" s="122"/>
      <c r="V42" s="122"/>
      <c r="AF42" s="122"/>
      <c r="AP42" s="122"/>
      <c r="AZ42" s="122"/>
      <c r="BJ42" s="122"/>
      <c r="BT42" s="122"/>
      <c r="BU42" s="122"/>
      <c r="CD42" s="122"/>
      <c r="CN42" s="122"/>
      <c r="CX42" s="122"/>
      <c r="DH42" s="122"/>
      <c r="DR42" s="122"/>
      <c r="EB42" s="122"/>
      <c r="EL42" s="122"/>
      <c r="EV42" s="122"/>
      <c r="FF42" s="122"/>
      <c r="FP42" s="122"/>
      <c r="FZ42" s="122"/>
      <c r="GJ42" s="122"/>
      <c r="GT42" s="122"/>
      <c r="HD42" s="122"/>
      <c r="HN42" s="122"/>
      <c r="HX42" s="122"/>
      <c r="IH42" s="122"/>
      <c r="IR42" s="122"/>
    </row>
    <row xmlns:x14ac="http://schemas.microsoft.com/office/spreadsheetml/2009/9/ac" r="43" s="3" customFormat="true" x14ac:dyDescent="0.25">
      <c r="A43" s="385" t="str">
        <f ca="true">IF(ISBLANK('Data Summary'!A45),"",'Data Summary'!A45)</f>
        <v/>
      </c>
      <c r="B43" s="122"/>
      <c r="L43" s="122"/>
      <c r="V43" s="122"/>
      <c r="AF43" s="122"/>
      <c r="AP43" s="122"/>
      <c r="AZ43" s="122"/>
      <c r="BJ43" s="122"/>
      <c r="BT43" s="122"/>
      <c r="BU43" s="122"/>
      <c r="CD43" s="122"/>
      <c r="CN43" s="122"/>
      <c r="CX43" s="122"/>
      <c r="DH43" s="122"/>
      <c r="DR43" s="122"/>
      <c r="EB43" s="122"/>
      <c r="EL43" s="122"/>
      <c r="EV43" s="122"/>
      <c r="FF43" s="122"/>
      <c r="FP43" s="122"/>
      <c r="FZ43" s="122"/>
      <c r="GJ43" s="122"/>
      <c r="GT43" s="122"/>
      <c r="HD43" s="122"/>
      <c r="HN43" s="122"/>
      <c r="HX43" s="122"/>
      <c r="IH43" s="122"/>
      <c r="IR43" s="122"/>
    </row>
    <row xmlns:x14ac="http://schemas.microsoft.com/office/spreadsheetml/2009/9/ac" r="44" s="3" customFormat="true" x14ac:dyDescent="0.25">
      <c r="A44" s="385" t="str">
        <f ca="true">IF(ISBLANK('Data Summary'!A46),"",'Data Summary'!A46)</f>
        <v/>
      </c>
      <c r="B44" s="122"/>
      <c r="L44" s="122"/>
      <c r="V44" s="122"/>
      <c r="AF44" s="122"/>
      <c r="AP44" s="122"/>
      <c r="AZ44" s="122"/>
      <c r="BJ44" s="122"/>
      <c r="BT44" s="122"/>
      <c r="BU44" s="122"/>
      <c r="CD44" s="122"/>
      <c r="CN44" s="122"/>
      <c r="CX44" s="122"/>
      <c r="DH44" s="122"/>
      <c r="DR44" s="122"/>
      <c r="EB44" s="122"/>
      <c r="EL44" s="122"/>
      <c r="EV44" s="122"/>
      <c r="FF44" s="122"/>
      <c r="FP44" s="122"/>
      <c r="FZ44" s="122"/>
      <c r="GJ44" s="122"/>
      <c r="GT44" s="122"/>
      <c r="HD44" s="122"/>
      <c r="HN44" s="122"/>
      <c r="HX44" s="122"/>
      <c r="IH44" s="122"/>
      <c r="IR44" s="122"/>
    </row>
    <row xmlns:x14ac="http://schemas.microsoft.com/office/spreadsheetml/2009/9/ac" r="45" s="3" customFormat="true" x14ac:dyDescent="0.25">
      <c r="A45" s="385" t="str">
        <f ca="true">IF(ISBLANK('Data Summary'!A47),"",'Data Summary'!A47)</f>
        <v/>
      </c>
      <c r="B45" s="122"/>
      <c r="L45" s="122"/>
      <c r="V45" s="122"/>
      <c r="AF45" s="122"/>
      <c r="AP45" s="122"/>
      <c r="AZ45" s="122"/>
      <c r="BJ45" s="122"/>
      <c r="BT45" s="122"/>
      <c r="BU45" s="122"/>
      <c r="CD45" s="122"/>
      <c r="CN45" s="122"/>
      <c r="CX45" s="122"/>
      <c r="DH45" s="122"/>
      <c r="DR45" s="122"/>
      <c r="EB45" s="122"/>
      <c r="EL45" s="122"/>
      <c r="EV45" s="122"/>
      <c r="FF45" s="122"/>
      <c r="FP45" s="122"/>
      <c r="FZ45" s="122"/>
      <c r="GJ45" s="122"/>
      <c r="GT45" s="122"/>
      <c r="HD45" s="122"/>
      <c r="HN45" s="122"/>
      <c r="HX45" s="122"/>
      <c r="IH45" s="122"/>
      <c r="IR45" s="122"/>
    </row>
    <row xmlns:x14ac="http://schemas.microsoft.com/office/spreadsheetml/2009/9/ac" r="46" s="3" customFormat="true" x14ac:dyDescent="0.25">
      <c r="A46" s="385" t="str">
        <f ca="true">IF(ISBLANK('Data Summary'!A48),"",'Data Summary'!A48)</f>
        <v/>
      </c>
      <c r="B46" s="122"/>
      <c r="L46" s="122"/>
      <c r="V46" s="122"/>
      <c r="AF46" s="122"/>
      <c r="AP46" s="122"/>
      <c r="AZ46" s="122"/>
      <c r="BJ46" s="122"/>
      <c r="BT46" s="122"/>
      <c r="BU46" s="122"/>
      <c r="CD46" s="122"/>
      <c r="CN46" s="122"/>
      <c r="CX46" s="122"/>
      <c r="DH46" s="122"/>
      <c r="DR46" s="122"/>
      <c r="EB46" s="122"/>
      <c r="EL46" s="122"/>
      <c r="EV46" s="122"/>
      <c r="FF46" s="122"/>
      <c r="FP46" s="122"/>
      <c r="FZ46" s="122"/>
      <c r="GJ46" s="122"/>
      <c r="GT46" s="122"/>
      <c r="HD46" s="122"/>
      <c r="HN46" s="122"/>
      <c r="HX46" s="122"/>
      <c r="IH46" s="122"/>
      <c r="IR46" s="122"/>
    </row>
    <row xmlns:x14ac="http://schemas.microsoft.com/office/spreadsheetml/2009/9/ac" r="47" s="3" customFormat="true" x14ac:dyDescent="0.25">
      <c r="A47" s="385" t="str">
        <f ca="true">IF(ISBLANK('Data Summary'!A49),"",'Data Summary'!A49)</f>
        <v/>
      </c>
      <c r="B47" s="122"/>
      <c r="L47" s="122"/>
      <c r="V47" s="122"/>
      <c r="AF47" s="122"/>
      <c r="AP47" s="122"/>
      <c r="AZ47" s="122"/>
      <c r="BJ47" s="122"/>
      <c r="BT47" s="122"/>
      <c r="BU47" s="122"/>
      <c r="CD47" s="122"/>
      <c r="CN47" s="122"/>
      <c r="CX47" s="122"/>
      <c r="DH47" s="122"/>
      <c r="DR47" s="122"/>
      <c r="EB47" s="122"/>
      <c r="EL47" s="122"/>
      <c r="EV47" s="122"/>
      <c r="FF47" s="122"/>
      <c r="FP47" s="122"/>
      <c r="FZ47" s="122"/>
      <c r="GJ47" s="122"/>
      <c r="GT47" s="122"/>
      <c r="HD47" s="122"/>
      <c r="HN47" s="122"/>
      <c r="HX47" s="122"/>
      <c r="IH47" s="122"/>
      <c r="IR47" s="122"/>
    </row>
    <row xmlns:x14ac="http://schemas.microsoft.com/office/spreadsheetml/2009/9/ac" r="48" s="3" customFormat="true" x14ac:dyDescent="0.25">
      <c r="A48" s="385" t="str">
        <f ca="true">IF(ISBLANK('Data Summary'!A50),"",'Data Summary'!A50)</f>
        <v/>
      </c>
      <c r="B48" s="122"/>
      <c r="L48" s="122"/>
      <c r="V48" s="122"/>
      <c r="AF48" s="122"/>
      <c r="AP48" s="122"/>
      <c r="AZ48" s="122"/>
      <c r="BJ48" s="122"/>
      <c r="BT48" s="122"/>
      <c r="BU48" s="122"/>
      <c r="CD48" s="122"/>
      <c r="CN48" s="122"/>
      <c r="CX48" s="122"/>
      <c r="DH48" s="122"/>
      <c r="DR48" s="122"/>
      <c r="EB48" s="122"/>
      <c r="EL48" s="122"/>
      <c r="EV48" s="122"/>
      <c r="FF48" s="122"/>
      <c r="FP48" s="122"/>
      <c r="FZ48" s="122"/>
      <c r="GJ48" s="122"/>
      <c r="GT48" s="122"/>
      <c r="HD48" s="122"/>
      <c r="HN48" s="122"/>
      <c r="HX48" s="122"/>
      <c r="IH48" s="122"/>
      <c r="IR48" s="122"/>
    </row>
    <row xmlns:x14ac="http://schemas.microsoft.com/office/spreadsheetml/2009/9/ac" r="49" s="3" customFormat="true" x14ac:dyDescent="0.25">
      <c r="A49" s="385" t="str">
        <f ca="true">IF(ISBLANK('Data Summary'!A51),"",'Data Summary'!A51)</f>
        <v/>
      </c>
      <c r="B49" s="122"/>
      <c r="L49" s="122"/>
      <c r="V49" s="122"/>
      <c r="AF49" s="122"/>
      <c r="AP49" s="122"/>
      <c r="AZ49" s="122"/>
      <c r="BJ49" s="122"/>
      <c r="BT49" s="122"/>
      <c r="BU49" s="122"/>
      <c r="CD49" s="122"/>
      <c r="CN49" s="122"/>
      <c r="CX49" s="122"/>
      <c r="DH49" s="122"/>
      <c r="DR49" s="122"/>
      <c r="EB49" s="122"/>
      <c r="EL49" s="122"/>
      <c r="EV49" s="122"/>
      <c r="FF49" s="122"/>
      <c r="FP49" s="122"/>
      <c r="FZ49" s="122"/>
      <c r="GJ49" s="122"/>
      <c r="GT49" s="122"/>
      <c r="HD49" s="122"/>
      <c r="HN49" s="122"/>
      <c r="HX49" s="122"/>
      <c r="IH49" s="122"/>
      <c r="IR49" s="122"/>
    </row>
    <row xmlns:x14ac="http://schemas.microsoft.com/office/spreadsheetml/2009/9/ac" r="50" s="3" customFormat="true" x14ac:dyDescent="0.25">
      <c r="A50" s="385" t="str">
        <f ca="true">IF(ISBLANK('Data Summary'!A52),"",'Data Summary'!A52)</f>
        <v/>
      </c>
      <c r="B50" s="122"/>
      <c r="L50" s="122"/>
      <c r="V50" s="122"/>
      <c r="AF50" s="122"/>
      <c r="AP50" s="122"/>
      <c r="AZ50" s="122"/>
      <c r="BJ50" s="122"/>
      <c r="BT50" s="122"/>
      <c r="BU50" s="122"/>
      <c r="CD50" s="122"/>
      <c r="CN50" s="122"/>
      <c r="CX50" s="122"/>
      <c r="DH50" s="122"/>
      <c r="DR50" s="122"/>
      <c r="EB50" s="122"/>
      <c r="EL50" s="122"/>
      <c r="EV50" s="122"/>
      <c r="FF50" s="122"/>
      <c r="FP50" s="122"/>
      <c r="FZ50" s="122"/>
      <c r="GJ50" s="122"/>
      <c r="GT50" s="122"/>
      <c r="HD50" s="122"/>
      <c r="HN50" s="122"/>
      <c r="HX50" s="122"/>
      <c r="IH50" s="122"/>
      <c r="IR50" s="122"/>
    </row>
    <row xmlns:x14ac="http://schemas.microsoft.com/office/spreadsheetml/2009/9/ac" r="51" s="3" customFormat="true" x14ac:dyDescent="0.25">
      <c r="A51" s="385" t="str">
        <f ca="true">IF(ISBLANK('Data Summary'!A53),"",'Data Summary'!A53)</f>
        <v/>
      </c>
      <c r="B51" s="122"/>
      <c r="L51" s="122"/>
      <c r="V51" s="122"/>
      <c r="AF51" s="122"/>
      <c r="AP51" s="122"/>
      <c r="AZ51" s="122"/>
      <c r="BJ51" s="122"/>
      <c r="BT51" s="122"/>
      <c r="BU51" s="122"/>
      <c r="CD51" s="122"/>
      <c r="CN51" s="122"/>
      <c r="CX51" s="122"/>
      <c r="DH51" s="122"/>
      <c r="DR51" s="122"/>
      <c r="EB51" s="122"/>
      <c r="EL51" s="122"/>
      <c r="EV51" s="122"/>
      <c r="FF51" s="122"/>
      <c r="FP51" s="122"/>
      <c r="FZ51" s="122"/>
      <c r="GJ51" s="122"/>
      <c r="GT51" s="122"/>
      <c r="HD51" s="122"/>
      <c r="HN51" s="122"/>
      <c r="HX51" s="122"/>
      <c r="IH51" s="122"/>
      <c r="IR51" s="122"/>
    </row>
    <row xmlns:x14ac="http://schemas.microsoft.com/office/spreadsheetml/2009/9/ac" r="52" s="3" customFormat="true" x14ac:dyDescent="0.25">
      <c r="A52" s="385" t="str">
        <f ca="true">IF(ISBLANK('Data Summary'!A54),"",'Data Summary'!A54)</f>
        <v/>
      </c>
      <c r="B52" s="122"/>
      <c r="L52" s="122"/>
      <c r="V52" s="122"/>
      <c r="AF52" s="122"/>
      <c r="AP52" s="122"/>
      <c r="AZ52" s="122"/>
      <c r="BJ52" s="122"/>
      <c r="BT52" s="122"/>
      <c r="BU52" s="122"/>
      <c r="CD52" s="122"/>
      <c r="CN52" s="122"/>
      <c r="CX52" s="122"/>
      <c r="DH52" s="122"/>
      <c r="DR52" s="122"/>
      <c r="EB52" s="122"/>
      <c r="EL52" s="122"/>
      <c r="EV52" s="122"/>
      <c r="FF52" s="122"/>
      <c r="FP52" s="122"/>
      <c r="FZ52" s="122"/>
      <c r="GJ52" s="122"/>
      <c r="GT52" s="122"/>
      <c r="HD52" s="122"/>
      <c r="HN52" s="122"/>
      <c r="HX52" s="122"/>
      <c r="IH52" s="122"/>
      <c r="IR52" s="122"/>
    </row>
    <row xmlns:x14ac="http://schemas.microsoft.com/office/spreadsheetml/2009/9/ac" r="53" s="3" customFormat="true" x14ac:dyDescent="0.25">
      <c r="A53" s="385" t="str">
        <f ca="true">IF(ISBLANK('Data Summary'!A55),"",'Data Summary'!A55)</f>
        <v/>
      </c>
      <c r="B53" s="122"/>
      <c r="L53" s="122"/>
      <c r="V53" s="122"/>
      <c r="AF53" s="122"/>
      <c r="AP53" s="122"/>
      <c r="AZ53" s="122"/>
      <c r="BJ53" s="122"/>
      <c r="BT53" s="122"/>
      <c r="BU53" s="122"/>
      <c r="CD53" s="122"/>
      <c r="CN53" s="122"/>
      <c r="CX53" s="122"/>
      <c r="DH53" s="122"/>
      <c r="DR53" s="122"/>
      <c r="EB53" s="122"/>
      <c r="EL53" s="122"/>
      <c r="EV53" s="122"/>
      <c r="FF53" s="122"/>
      <c r="FP53" s="122"/>
      <c r="FZ53" s="122"/>
      <c r="GJ53" s="122"/>
      <c r="GT53" s="122"/>
      <c r="HD53" s="122"/>
      <c r="HN53" s="122"/>
      <c r="HX53" s="122"/>
      <c r="IH53" s="122"/>
      <c r="IR53" s="122"/>
    </row>
    <row xmlns:x14ac="http://schemas.microsoft.com/office/spreadsheetml/2009/9/ac" r="54" s="3" customFormat="true" x14ac:dyDescent="0.25">
      <c r="A54" s="385" t="str">
        <f ca="true">IF(ISBLANK('Data Summary'!A56),"",'Data Summary'!A56)</f>
        <v/>
      </c>
      <c r="B54" s="122"/>
      <c r="L54" s="122"/>
      <c r="V54" s="122"/>
      <c r="AF54" s="122"/>
      <c r="AP54" s="122"/>
      <c r="AZ54" s="122"/>
      <c r="BJ54" s="122"/>
      <c r="BT54" s="122"/>
      <c r="BU54" s="122"/>
      <c r="CD54" s="122"/>
      <c r="CN54" s="122"/>
      <c r="CX54" s="122"/>
      <c r="DH54" s="122"/>
      <c r="DR54" s="122"/>
      <c r="EB54" s="122"/>
      <c r="EL54" s="122"/>
      <c r="EV54" s="122"/>
      <c r="FF54" s="122"/>
      <c r="FP54" s="122"/>
      <c r="FZ54" s="122"/>
      <c r="GJ54" s="122"/>
      <c r="GT54" s="122"/>
      <c r="HD54" s="122"/>
      <c r="HN54" s="122"/>
      <c r="HX54" s="122"/>
      <c r="IH54" s="122"/>
      <c r="IR54" s="122"/>
    </row>
    <row xmlns:x14ac="http://schemas.microsoft.com/office/spreadsheetml/2009/9/ac" r="55" s="3" customFormat="true" x14ac:dyDescent="0.25">
      <c r="A55" s="385" t="str">
        <f ca="true">IF(ISBLANK('Data Summary'!A57),"",'Data Summary'!A57)</f>
        <v/>
      </c>
      <c r="B55" s="122"/>
      <c r="L55" s="122"/>
      <c r="V55" s="122"/>
      <c r="AF55" s="122"/>
      <c r="AP55" s="122"/>
      <c r="AZ55" s="122"/>
      <c r="BJ55" s="122"/>
      <c r="BT55" s="122"/>
      <c r="BU55" s="122"/>
      <c r="CD55" s="122"/>
      <c r="CN55" s="122"/>
      <c r="CX55" s="122"/>
      <c r="DH55" s="122"/>
      <c r="DR55" s="122"/>
      <c r="EB55" s="122"/>
      <c r="EL55" s="122"/>
      <c r="EV55" s="122"/>
      <c r="FF55" s="122"/>
      <c r="FP55" s="122"/>
      <c r="FZ55" s="122"/>
      <c r="GJ55" s="122"/>
      <c r="GT55" s="122"/>
      <c r="HD55" s="122"/>
      <c r="HN55" s="122"/>
      <c r="HX55" s="122"/>
      <c r="IH55" s="122"/>
      <c r="IR55" s="122"/>
    </row>
    <row xmlns:x14ac="http://schemas.microsoft.com/office/spreadsheetml/2009/9/ac" r="56" s="3" customFormat="true" x14ac:dyDescent="0.25">
      <c r="A56" s="385" t="str">
        <f ca="true">IF(ISBLANK('Data Summary'!A58),"",'Data Summary'!A58)</f>
        <v/>
      </c>
      <c r="B56" s="122"/>
      <c r="L56" s="122"/>
      <c r="V56" s="122"/>
      <c r="AF56" s="122"/>
      <c r="AP56" s="122"/>
      <c r="AZ56" s="122"/>
      <c r="BJ56" s="122"/>
      <c r="BT56" s="122"/>
      <c r="BU56" s="122"/>
      <c r="CD56" s="122"/>
      <c r="CN56" s="122"/>
      <c r="CX56" s="122"/>
      <c r="DH56" s="122"/>
      <c r="DR56" s="122"/>
      <c r="EB56" s="122"/>
      <c r="EL56" s="122"/>
      <c r="EV56" s="122"/>
      <c r="FF56" s="122"/>
      <c r="FP56" s="122"/>
      <c r="FZ56" s="122"/>
      <c r="GJ56" s="122"/>
      <c r="GT56" s="122"/>
      <c r="HD56" s="122"/>
      <c r="HN56" s="122"/>
      <c r="HX56" s="122"/>
      <c r="IH56" s="122"/>
      <c r="IR56" s="122"/>
    </row>
    <row xmlns:x14ac="http://schemas.microsoft.com/office/spreadsheetml/2009/9/ac" r="57" s="3" customFormat="true" x14ac:dyDescent="0.25">
      <c r="A57" s="385" t="str">
        <f ca="true">IF(ISBLANK('Data Summary'!A59),"",'Data Summary'!A59)</f>
        <v/>
      </c>
      <c r="B57" s="122"/>
      <c r="L57" s="122"/>
      <c r="V57" s="122"/>
      <c r="AF57" s="122"/>
      <c r="AP57" s="122"/>
      <c r="AZ57" s="122"/>
      <c r="BJ57" s="122"/>
      <c r="BT57" s="122"/>
      <c r="BU57" s="122"/>
      <c r="CD57" s="122"/>
      <c r="CN57" s="122"/>
      <c r="CX57" s="122"/>
      <c r="DH57" s="122"/>
      <c r="DR57" s="122"/>
      <c r="EB57" s="122"/>
      <c r="EL57" s="122"/>
      <c r="EV57" s="122"/>
      <c r="FF57" s="122"/>
      <c r="FP57" s="122"/>
      <c r="FZ57" s="122"/>
      <c r="GJ57" s="122"/>
      <c r="GT57" s="122"/>
      <c r="HD57" s="122"/>
      <c r="HN57" s="122"/>
      <c r="HX57" s="122"/>
      <c r="IH57" s="122"/>
      <c r="IR57" s="122"/>
    </row>
    <row xmlns:x14ac="http://schemas.microsoft.com/office/spreadsheetml/2009/9/ac" r="58" s="3" customFormat="true" x14ac:dyDescent="0.25">
      <c r="A58" s="385" t="str">
        <f ca="true">IF(ISBLANK('Data Summary'!A60),"",'Data Summary'!A60)</f>
        <v/>
      </c>
      <c r="B58" s="122"/>
      <c r="L58" s="122"/>
      <c r="V58" s="122"/>
      <c r="AF58" s="122"/>
      <c r="AP58" s="122"/>
      <c r="AZ58" s="122"/>
      <c r="BJ58" s="122"/>
      <c r="BT58" s="122"/>
      <c r="BU58" s="122"/>
      <c r="CD58" s="122"/>
      <c r="CN58" s="122"/>
      <c r="CX58" s="122"/>
      <c r="DH58" s="122"/>
      <c r="DR58" s="122"/>
      <c r="EB58" s="122"/>
      <c r="EL58" s="122"/>
      <c r="EV58" s="122"/>
      <c r="FF58" s="122"/>
      <c r="FP58" s="122"/>
      <c r="FZ58" s="122"/>
      <c r="GJ58" s="122"/>
      <c r="GT58" s="122"/>
      <c r="HD58" s="122"/>
      <c r="HN58" s="122"/>
      <c r="HX58" s="122"/>
      <c r="IH58" s="122"/>
      <c r="IR58" s="122"/>
    </row>
    <row xmlns:x14ac="http://schemas.microsoft.com/office/spreadsheetml/2009/9/ac" r="59" s="3" customFormat="true" x14ac:dyDescent="0.25">
      <c r="A59" s="385" t="str">
        <f ca="true">IF(ISBLANK('Data Summary'!A61),"",'Data Summary'!A61)</f>
        <v/>
      </c>
      <c r="B59" s="122"/>
      <c r="L59" s="122"/>
      <c r="V59" s="122"/>
      <c r="AF59" s="122"/>
      <c r="AP59" s="122"/>
      <c r="AZ59" s="122"/>
      <c r="BJ59" s="122"/>
      <c r="BT59" s="122"/>
      <c r="BU59" s="122"/>
      <c r="CD59" s="122"/>
      <c r="CN59" s="122"/>
      <c r="CX59" s="122"/>
      <c r="DH59" s="122"/>
      <c r="DR59" s="122"/>
      <c r="EB59" s="122"/>
      <c r="EL59" s="122"/>
      <c r="EV59" s="122"/>
      <c r="FF59" s="122"/>
      <c r="FP59" s="122"/>
      <c r="FZ59" s="122"/>
      <c r="GJ59" s="122"/>
      <c r="GT59" s="122"/>
      <c r="HD59" s="122"/>
      <c r="HN59" s="122"/>
      <c r="HX59" s="122"/>
      <c r="IH59" s="122"/>
      <c r="IR59" s="122"/>
    </row>
    <row xmlns:x14ac="http://schemas.microsoft.com/office/spreadsheetml/2009/9/ac" r="60" s="3" customFormat="true" x14ac:dyDescent="0.25">
      <c r="A60" s="385" t="str">
        <f ca="true">IF(ISBLANK('Data Summary'!A62),"",'Data Summary'!A62)</f>
        <v/>
      </c>
      <c r="B60" s="122"/>
      <c r="L60" s="122"/>
      <c r="V60" s="122"/>
      <c r="AF60" s="122"/>
      <c r="AP60" s="122"/>
      <c r="AZ60" s="122"/>
      <c r="BJ60" s="122"/>
      <c r="BT60" s="122"/>
      <c r="BU60" s="122"/>
      <c r="CD60" s="122"/>
      <c r="CN60" s="122"/>
      <c r="CX60" s="122"/>
      <c r="DH60" s="122"/>
      <c r="DR60" s="122"/>
      <c r="EB60" s="122"/>
      <c r="EL60" s="122"/>
      <c r="EV60" s="122"/>
      <c r="FF60" s="122"/>
      <c r="FP60" s="122"/>
      <c r="FZ60" s="122"/>
      <c r="GJ60" s="122"/>
      <c r="GT60" s="122"/>
      <c r="HD60" s="122"/>
      <c r="HN60" s="122"/>
      <c r="HX60" s="122"/>
      <c r="IH60" s="122"/>
      <c r="IR60" s="122"/>
    </row>
    <row xmlns:x14ac="http://schemas.microsoft.com/office/spreadsheetml/2009/9/ac" r="61" s="3" customFormat="true" x14ac:dyDescent="0.25">
      <c r="A61" s="385" t="str">
        <f ca="true">IF(ISBLANK('Data Summary'!A63),"",'Data Summary'!A63)</f>
        <v/>
      </c>
      <c r="B61" s="122"/>
      <c r="L61" s="122"/>
      <c r="V61" s="122"/>
      <c r="AF61" s="122"/>
      <c r="AP61" s="122"/>
      <c r="AZ61" s="122"/>
      <c r="BJ61" s="122"/>
      <c r="BT61" s="122"/>
      <c r="BU61" s="122"/>
      <c r="CD61" s="122"/>
      <c r="CN61" s="122"/>
      <c r="CX61" s="122"/>
      <c r="DH61" s="122"/>
      <c r="DR61" s="122"/>
      <c r="EB61" s="122"/>
      <c r="EL61" s="122"/>
      <c r="EV61" s="122"/>
      <c r="FF61" s="122"/>
      <c r="FP61" s="122"/>
      <c r="FZ61" s="122"/>
      <c r="GJ61" s="122"/>
      <c r="GT61" s="122"/>
      <c r="HD61" s="122"/>
      <c r="HN61" s="122"/>
      <c r="HX61" s="122"/>
      <c r="IH61" s="122"/>
      <c r="IR61" s="122"/>
    </row>
    <row xmlns:x14ac="http://schemas.microsoft.com/office/spreadsheetml/2009/9/ac" r="62" s="3" customFormat="true" x14ac:dyDescent="0.25">
      <c r="A62" s="385" t="str">
        <f ca="true">IF(ISBLANK('Data Summary'!A64),"",'Data Summary'!A64)</f>
        <v/>
      </c>
      <c r="B62" s="122"/>
      <c r="L62" s="122"/>
      <c r="V62" s="122"/>
      <c r="AF62" s="122"/>
      <c r="AP62" s="122"/>
      <c r="AZ62" s="122"/>
      <c r="BJ62" s="122"/>
      <c r="BT62" s="122"/>
      <c r="BU62" s="122"/>
      <c r="CD62" s="122"/>
      <c r="CN62" s="122"/>
      <c r="CX62" s="122"/>
      <c r="DH62" s="122"/>
      <c r="DR62" s="122"/>
      <c r="EB62" s="122"/>
      <c r="EL62" s="122"/>
      <c r="EV62" s="122"/>
      <c r="FF62" s="122"/>
      <c r="FP62" s="122"/>
      <c r="FZ62" s="122"/>
      <c r="GJ62" s="122"/>
      <c r="GT62" s="122"/>
      <c r="HD62" s="122"/>
      <c r="HN62" s="122"/>
      <c r="HX62" s="122"/>
      <c r="IH62" s="122"/>
      <c r="IR62" s="122"/>
    </row>
    <row xmlns:x14ac="http://schemas.microsoft.com/office/spreadsheetml/2009/9/ac" r="63" s="3" customFormat="true" x14ac:dyDescent="0.25">
      <c r="A63" s="385" t="str">
        <f ca="true">IF(ISBLANK('Data Summary'!A65),"",'Data Summary'!A65)</f>
        <v/>
      </c>
      <c r="B63" s="122"/>
      <c r="L63" s="122"/>
      <c r="V63" s="122"/>
      <c r="AF63" s="122"/>
      <c r="AP63" s="122"/>
      <c r="AZ63" s="122"/>
      <c r="BJ63" s="122"/>
      <c r="BT63" s="122"/>
      <c r="BU63" s="122"/>
      <c r="CD63" s="122"/>
      <c r="CN63" s="122"/>
      <c r="CX63" s="122"/>
      <c r="DH63" s="122"/>
      <c r="DR63" s="122"/>
      <c r="EB63" s="122"/>
      <c r="EL63" s="122"/>
      <c r="EV63" s="122"/>
      <c r="FF63" s="122"/>
      <c r="FP63" s="122"/>
      <c r="FZ63" s="122"/>
      <c r="GJ63" s="122"/>
      <c r="GT63" s="122"/>
      <c r="HD63" s="122"/>
      <c r="HN63" s="122"/>
      <c r="HX63" s="122"/>
      <c r="IH63" s="122"/>
      <c r="IR63" s="122"/>
    </row>
    <row xmlns:x14ac="http://schemas.microsoft.com/office/spreadsheetml/2009/9/ac" r="64" s="3" customFormat="true" x14ac:dyDescent="0.25">
      <c r="A64" s="385" t="str">
        <f ca="true">IF(ISBLANK('Data Summary'!A66),"",'Data Summary'!A66)</f>
        <v/>
      </c>
      <c r="B64" s="122"/>
      <c r="L64" s="122"/>
      <c r="V64" s="122"/>
      <c r="AF64" s="122"/>
      <c r="AP64" s="122"/>
      <c r="AZ64" s="122"/>
      <c r="BJ64" s="122"/>
      <c r="BT64" s="122"/>
      <c r="BU64" s="122"/>
      <c r="CD64" s="122"/>
      <c r="CN64" s="122"/>
      <c r="CX64" s="122"/>
      <c r="DH64" s="122"/>
      <c r="DR64" s="122"/>
      <c r="EB64" s="122"/>
      <c r="EL64" s="122"/>
      <c r="EV64" s="122"/>
      <c r="FF64" s="122"/>
      <c r="FP64" s="122"/>
      <c r="FZ64" s="122"/>
      <c r="GJ64" s="122"/>
      <c r="GT64" s="122"/>
      <c r="HD64" s="122"/>
      <c r="HN64" s="122"/>
      <c r="HX64" s="122"/>
      <c r="IH64" s="122"/>
      <c r="IR64" s="122"/>
    </row>
    <row xmlns:x14ac="http://schemas.microsoft.com/office/spreadsheetml/2009/9/ac" r="65" s="3" customFormat="true" x14ac:dyDescent="0.25">
      <c r="A65" s="385" t="str">
        <f ca="true">IF(ISBLANK('Data Summary'!A67),"",'Data Summary'!A67)</f>
        <v/>
      </c>
      <c r="B65" s="122"/>
      <c r="L65" s="122"/>
      <c r="V65" s="122"/>
      <c r="AF65" s="122"/>
      <c r="AP65" s="122"/>
      <c r="AZ65" s="122"/>
      <c r="BJ65" s="122"/>
      <c r="BT65" s="122"/>
      <c r="BU65" s="122"/>
      <c r="CD65" s="122"/>
      <c r="CN65" s="122"/>
      <c r="CX65" s="122"/>
      <c r="DH65" s="122"/>
      <c r="DR65" s="122"/>
      <c r="EB65" s="122"/>
      <c r="EL65" s="122"/>
      <c r="EV65" s="122"/>
      <c r="FF65" s="122"/>
      <c r="FP65" s="122"/>
      <c r="FZ65" s="122"/>
      <c r="GJ65" s="122"/>
      <c r="GT65" s="122"/>
      <c r="HD65" s="122"/>
      <c r="HN65" s="122"/>
      <c r="HX65" s="122"/>
      <c r="IH65" s="122"/>
      <c r="IR65" s="122"/>
    </row>
    <row xmlns:x14ac="http://schemas.microsoft.com/office/spreadsheetml/2009/9/ac" r="66" s="3" customFormat="true" x14ac:dyDescent="0.25">
      <c r="A66" s="385" t="str">
        <f ca="true">IF(ISBLANK('Data Summary'!A68),"",'Data Summary'!A68)</f>
        <v/>
      </c>
      <c r="B66" s="122"/>
      <c r="L66" s="122"/>
      <c r="V66" s="122"/>
      <c r="AF66" s="122"/>
      <c r="AP66" s="122"/>
      <c r="AZ66" s="122"/>
      <c r="BJ66" s="122"/>
      <c r="BT66" s="122"/>
      <c r="BU66" s="122"/>
      <c r="CD66" s="122"/>
      <c r="CN66" s="122"/>
      <c r="CX66" s="122"/>
      <c r="DH66" s="122"/>
      <c r="DR66" s="122"/>
      <c r="EB66" s="122"/>
      <c r="EL66" s="122"/>
      <c r="EV66" s="122"/>
      <c r="FF66" s="122"/>
      <c r="FP66" s="122"/>
      <c r="FZ66" s="122"/>
      <c r="GJ66" s="122"/>
      <c r="GT66" s="122"/>
      <c r="HD66" s="122"/>
      <c r="HN66" s="122"/>
      <c r="HX66" s="122"/>
      <c r="IH66" s="122"/>
      <c r="IR66" s="122"/>
    </row>
    <row xmlns:x14ac="http://schemas.microsoft.com/office/spreadsheetml/2009/9/ac" r="67" s="3" customFormat="true" x14ac:dyDescent="0.25">
      <c r="A67" s="385" t="str">
        <f ca="true">IF(ISBLANK('Data Summary'!A69),"",'Data Summary'!A69)</f>
        <v/>
      </c>
      <c r="B67" s="122"/>
      <c r="L67" s="122"/>
      <c r="V67" s="122"/>
      <c r="AF67" s="122"/>
      <c r="AP67" s="122"/>
      <c r="AZ67" s="122"/>
      <c r="BJ67" s="122"/>
      <c r="BT67" s="122"/>
      <c r="BU67" s="122"/>
      <c r="CD67" s="122"/>
      <c r="CN67" s="122"/>
      <c r="CX67" s="122"/>
      <c r="DH67" s="122"/>
      <c r="DR67" s="122"/>
      <c r="EB67" s="122"/>
      <c r="EL67" s="122"/>
      <c r="EV67" s="122"/>
      <c r="FF67" s="122"/>
      <c r="FP67" s="122"/>
      <c r="FZ67" s="122"/>
      <c r="GJ67" s="122"/>
      <c r="GT67" s="122"/>
      <c r="HD67" s="122"/>
      <c r="HN67" s="122"/>
      <c r="HX67" s="122"/>
      <c r="IH67" s="122"/>
      <c r="IR67" s="122"/>
    </row>
    <row xmlns:x14ac="http://schemas.microsoft.com/office/spreadsheetml/2009/9/ac" r="68" s="3" customFormat="true" x14ac:dyDescent="0.25">
      <c r="A68" s="385" t="str">
        <f ca="true">IF(ISBLANK('Data Summary'!A70),"",'Data Summary'!A70)</f>
        <v/>
      </c>
      <c r="B68" s="122"/>
      <c r="L68" s="122"/>
      <c r="V68" s="122"/>
      <c r="AF68" s="122"/>
      <c r="AP68" s="122"/>
      <c r="AZ68" s="122"/>
      <c r="BJ68" s="122"/>
      <c r="BT68" s="122"/>
      <c r="BU68" s="122"/>
      <c r="CD68" s="122"/>
      <c r="CN68" s="122"/>
      <c r="CX68" s="122"/>
      <c r="DH68" s="122"/>
      <c r="DR68" s="122"/>
      <c r="EB68" s="122"/>
      <c r="EL68" s="122"/>
      <c r="EV68" s="122"/>
      <c r="FF68" s="122"/>
      <c r="FP68" s="122"/>
      <c r="FZ68" s="122"/>
      <c r="GJ68" s="122"/>
      <c r="GT68" s="122"/>
      <c r="HD68" s="122"/>
      <c r="HN68" s="122"/>
      <c r="HX68" s="122"/>
      <c r="IH68" s="122"/>
      <c r="IR68" s="122"/>
    </row>
    <row xmlns:x14ac="http://schemas.microsoft.com/office/spreadsheetml/2009/9/ac" r="69" s="3" customFormat="true" x14ac:dyDescent="0.25">
      <c r="A69" s="385" t="str">
        <f ca="true">IF(ISBLANK('Data Summary'!A71),"",'Data Summary'!A71)</f>
        <v/>
      </c>
      <c r="B69" s="122"/>
      <c r="L69" s="122"/>
      <c r="V69" s="122"/>
      <c r="AF69" s="122"/>
      <c r="AP69" s="122"/>
      <c r="AZ69" s="122"/>
      <c r="BJ69" s="122"/>
      <c r="BT69" s="122"/>
      <c r="BU69" s="122"/>
      <c r="CD69" s="122"/>
      <c r="CN69" s="122"/>
      <c r="CX69" s="122"/>
      <c r="DH69" s="122"/>
      <c r="DR69" s="122"/>
      <c r="EB69" s="122"/>
      <c r="EL69" s="122"/>
      <c r="EV69" s="122"/>
      <c r="FF69" s="122"/>
      <c r="FP69" s="122"/>
      <c r="FZ69" s="122"/>
      <c r="GJ69" s="122"/>
      <c r="GT69" s="122"/>
      <c r="HD69" s="122"/>
      <c r="HN69" s="122"/>
      <c r="HX69" s="122"/>
      <c r="IH69" s="122"/>
      <c r="IR69" s="122"/>
    </row>
    <row xmlns:x14ac="http://schemas.microsoft.com/office/spreadsheetml/2009/9/ac" r="70" s="3" customFormat="true" x14ac:dyDescent="0.25">
      <c r="A70" s="385" t="str">
        <f ca="true">IF(ISBLANK('Data Summary'!A72),"",'Data Summary'!A72)</f>
        <v/>
      </c>
      <c r="B70" s="122"/>
      <c r="L70" s="122"/>
      <c r="V70" s="122"/>
      <c r="AF70" s="122"/>
      <c r="AP70" s="122"/>
      <c r="AZ70" s="122"/>
      <c r="BJ70" s="122"/>
      <c r="BT70" s="122"/>
      <c r="BU70" s="122"/>
      <c r="CD70" s="122"/>
      <c r="CN70" s="122"/>
      <c r="CX70" s="122"/>
      <c r="DH70" s="122"/>
      <c r="DR70" s="122"/>
      <c r="EB70" s="122"/>
      <c r="EL70" s="122"/>
      <c r="EV70" s="122"/>
      <c r="FF70" s="122"/>
      <c r="FP70" s="122"/>
      <c r="FZ70" s="122"/>
      <c r="GJ70" s="122"/>
      <c r="GT70" s="122"/>
      <c r="HD70" s="122"/>
      <c r="HN70" s="122"/>
      <c r="HX70" s="122"/>
      <c r="IH70" s="122"/>
      <c r="IR70" s="122"/>
    </row>
    <row xmlns:x14ac="http://schemas.microsoft.com/office/spreadsheetml/2009/9/ac" r="71" s="3" customFormat="true" x14ac:dyDescent="0.25">
      <c r="A71" s="385" t="str">
        <f ca="true">IF(ISBLANK('Data Summary'!A73),"",'Data Summary'!A73)</f>
        <v/>
      </c>
      <c r="B71" s="122"/>
      <c r="L71" s="122"/>
      <c r="V71" s="122"/>
      <c r="AF71" s="122"/>
      <c r="AP71" s="122"/>
      <c r="AZ71" s="122"/>
      <c r="BJ71" s="122"/>
      <c r="BT71" s="122"/>
      <c r="BU71" s="122"/>
      <c r="CD71" s="122"/>
      <c r="CN71" s="122"/>
      <c r="CX71" s="122"/>
      <c r="DH71" s="122"/>
      <c r="DR71" s="122"/>
      <c r="EB71" s="122"/>
      <c r="EL71" s="122"/>
      <c r="EV71" s="122"/>
      <c r="FF71" s="122"/>
      <c r="FP71" s="122"/>
      <c r="FZ71" s="122"/>
      <c r="GJ71" s="122"/>
      <c r="GT71" s="122"/>
      <c r="HD71" s="122"/>
      <c r="HN71" s="122"/>
      <c r="HX71" s="122"/>
      <c r="IH71" s="122"/>
      <c r="IR71" s="122"/>
    </row>
    <row xmlns:x14ac="http://schemas.microsoft.com/office/spreadsheetml/2009/9/ac" r="72" s="3" customFormat="true" x14ac:dyDescent="0.25">
      <c r="A72" s="385" t="str">
        <f ca="true">IF(ISBLANK('Data Summary'!A74),"",'Data Summary'!A74)</f>
        <v/>
      </c>
      <c r="B72" s="122"/>
      <c r="L72" s="122"/>
      <c r="V72" s="122"/>
      <c r="AF72" s="122"/>
      <c r="AP72" s="122"/>
      <c r="AZ72" s="122"/>
      <c r="BJ72" s="122"/>
      <c r="BT72" s="122"/>
      <c r="BU72" s="122"/>
      <c r="CD72" s="122"/>
      <c r="CN72" s="122"/>
      <c r="CX72" s="122"/>
      <c r="DH72" s="122"/>
      <c r="DR72" s="122"/>
      <c r="EB72" s="122"/>
      <c r="EL72" s="122"/>
      <c r="EV72" s="122"/>
      <c r="FF72" s="122"/>
      <c r="FP72" s="122"/>
      <c r="FZ72" s="122"/>
      <c r="GJ72" s="122"/>
      <c r="GT72" s="122"/>
      <c r="HD72" s="122"/>
      <c r="HN72" s="122"/>
      <c r="HX72" s="122"/>
      <c r="IH72" s="122"/>
      <c r="IR72" s="122"/>
    </row>
    <row xmlns:x14ac="http://schemas.microsoft.com/office/spreadsheetml/2009/9/ac" r="73" s="3" customFormat="true" x14ac:dyDescent="0.25">
      <c r="A73" s="385" t="str">
        <f ca="true">IF(ISBLANK('Data Summary'!A75),"",'Data Summary'!A75)</f>
        <v/>
      </c>
      <c r="B73" s="122"/>
      <c r="L73" s="122"/>
      <c r="V73" s="122"/>
      <c r="AF73" s="122"/>
      <c r="AP73" s="122"/>
      <c r="AZ73" s="122"/>
      <c r="BJ73" s="122"/>
      <c r="BT73" s="122"/>
      <c r="BU73" s="122"/>
      <c r="CD73" s="122"/>
      <c r="CN73" s="122"/>
      <c r="CX73" s="122"/>
      <c r="DH73" s="122"/>
      <c r="DR73" s="122"/>
      <c r="EB73" s="122"/>
      <c r="EL73" s="122"/>
      <c r="EV73" s="122"/>
      <c r="FF73" s="122"/>
      <c r="FP73" s="122"/>
      <c r="FZ73" s="122"/>
      <c r="GJ73" s="122"/>
      <c r="GT73" s="122"/>
      <c r="HD73" s="122"/>
      <c r="HN73" s="122"/>
      <c r="HX73" s="122"/>
      <c r="IH73" s="122"/>
      <c r="IR73" s="122"/>
    </row>
    <row xmlns:x14ac="http://schemas.microsoft.com/office/spreadsheetml/2009/9/ac" r="74" s="3" customFormat="true" x14ac:dyDescent="0.25">
      <c r="A74" s="385" t="str">
        <f ca="true">IF(ISBLANK('Data Summary'!A76),"",'Data Summary'!A76)</f>
        <v/>
      </c>
      <c r="B74" s="122"/>
      <c r="L74" s="122"/>
      <c r="V74" s="122"/>
      <c r="AF74" s="122"/>
      <c r="AP74" s="122"/>
      <c r="AZ74" s="122"/>
      <c r="BJ74" s="122"/>
      <c r="BT74" s="122"/>
      <c r="BU74" s="122"/>
      <c r="CD74" s="122"/>
      <c r="CN74" s="122"/>
      <c r="CX74" s="122"/>
      <c r="DH74" s="122"/>
      <c r="DR74" s="122"/>
      <c r="EB74" s="122"/>
      <c r="EL74" s="122"/>
      <c r="EV74" s="122"/>
      <c r="FF74" s="122"/>
      <c r="FP74" s="122"/>
      <c r="FZ74" s="122"/>
      <c r="GJ74" s="122"/>
      <c r="GT74" s="122"/>
      <c r="HD74" s="122"/>
      <c r="HN74" s="122"/>
      <c r="HX74" s="122"/>
      <c r="IH74" s="122"/>
      <c r="IR74" s="122"/>
    </row>
    <row xmlns:x14ac="http://schemas.microsoft.com/office/spreadsheetml/2009/9/ac" r="75" s="3" customFormat="true" x14ac:dyDescent="0.25">
      <c r="A75" s="385" t="str">
        <f ca="true">IF(ISBLANK('Data Summary'!A77),"",'Data Summary'!A77)</f>
        <v/>
      </c>
      <c r="B75" s="122"/>
      <c r="L75" s="122"/>
      <c r="V75" s="122"/>
      <c r="AF75" s="122"/>
      <c r="AP75" s="122"/>
      <c r="AZ75" s="122"/>
      <c r="BJ75" s="122"/>
      <c r="BT75" s="122"/>
      <c r="BU75" s="122"/>
      <c r="CD75" s="122"/>
      <c r="CN75" s="122"/>
      <c r="CX75" s="122"/>
      <c r="DH75" s="122"/>
      <c r="DR75" s="122"/>
      <c r="EB75" s="122"/>
      <c r="EL75" s="122"/>
      <c r="EV75" s="122"/>
      <c r="FF75" s="122"/>
      <c r="FP75" s="122"/>
      <c r="FZ75" s="122"/>
      <c r="GJ75" s="122"/>
      <c r="GT75" s="122"/>
      <c r="HD75" s="122"/>
      <c r="HN75" s="122"/>
      <c r="HX75" s="122"/>
      <c r="IH75" s="122"/>
      <c r="IR75" s="122"/>
    </row>
    <row xmlns:x14ac="http://schemas.microsoft.com/office/spreadsheetml/2009/9/ac" r="76" s="3" customFormat="true" x14ac:dyDescent="0.25">
      <c r="A76" s="385" t="str">
        <f ca="true">IF(ISBLANK('Data Summary'!A78),"",'Data Summary'!A78)</f>
        <v/>
      </c>
      <c r="B76" s="122"/>
      <c r="L76" s="122"/>
      <c r="V76" s="122"/>
      <c r="AF76" s="122"/>
      <c r="AP76" s="122"/>
      <c r="AZ76" s="122"/>
      <c r="BJ76" s="122"/>
      <c r="BT76" s="122"/>
      <c r="BU76" s="122"/>
      <c r="CD76" s="122"/>
      <c r="CN76" s="122"/>
      <c r="CX76" s="122"/>
      <c r="DH76" s="122"/>
      <c r="DR76" s="122"/>
      <c r="EB76" s="122"/>
      <c r="EL76" s="122"/>
      <c r="EV76" s="122"/>
      <c r="FF76" s="122"/>
      <c r="FP76" s="122"/>
      <c r="FZ76" s="122"/>
      <c r="GJ76" s="122"/>
      <c r="GT76" s="122"/>
      <c r="HD76" s="122"/>
      <c r="HN76" s="122"/>
      <c r="HX76" s="122"/>
      <c r="IH76" s="122"/>
      <c r="IR76" s="122"/>
    </row>
    <row xmlns:x14ac="http://schemas.microsoft.com/office/spreadsheetml/2009/9/ac" r="77" s="3" customFormat="true" x14ac:dyDescent="0.25">
      <c r="A77" s="385" t="str">
        <f ca="true">IF(ISBLANK('Data Summary'!A79),"",'Data Summary'!A79)</f>
        <v/>
      </c>
      <c r="B77" s="122"/>
      <c r="L77" s="122"/>
      <c r="V77" s="122"/>
      <c r="AF77" s="122"/>
      <c r="AP77" s="122"/>
      <c r="AZ77" s="122"/>
      <c r="BJ77" s="122"/>
      <c r="BT77" s="122"/>
      <c r="BU77" s="122"/>
      <c r="CD77" s="122"/>
      <c r="CN77" s="122"/>
      <c r="CX77" s="122"/>
      <c r="DH77" s="122"/>
      <c r="DR77" s="122"/>
      <c r="EB77" s="122"/>
      <c r="EL77" s="122"/>
      <c r="EV77" s="122"/>
      <c r="FF77" s="122"/>
      <c r="FP77" s="122"/>
      <c r="FZ77" s="122"/>
      <c r="GJ77" s="122"/>
      <c r="GT77" s="122"/>
      <c r="HD77" s="122"/>
      <c r="HN77" s="122"/>
      <c r="HX77" s="122"/>
      <c r="IH77" s="122"/>
      <c r="IR77" s="122"/>
    </row>
    <row xmlns:x14ac="http://schemas.microsoft.com/office/spreadsheetml/2009/9/ac" r="78" s="3" customFormat="true" x14ac:dyDescent="0.25">
      <c r="A78" s="385" t="str">
        <f ca="true">IF(ISBLANK('Data Summary'!A80),"",'Data Summary'!A80)</f>
        <v/>
      </c>
      <c r="B78" s="122"/>
      <c r="L78" s="122"/>
      <c r="V78" s="122"/>
      <c r="AF78" s="122"/>
      <c r="AP78" s="122"/>
      <c r="AZ78" s="122"/>
      <c r="BJ78" s="122"/>
      <c r="BT78" s="122"/>
      <c r="BU78" s="122"/>
      <c r="CD78" s="122"/>
      <c r="CN78" s="122"/>
      <c r="CX78" s="122"/>
      <c r="DH78" s="122"/>
      <c r="DR78" s="122"/>
      <c r="EB78" s="122"/>
      <c r="EL78" s="122"/>
      <c r="EV78" s="122"/>
      <c r="FF78" s="122"/>
      <c r="FP78" s="122"/>
      <c r="FZ78" s="122"/>
      <c r="GJ78" s="122"/>
      <c r="GT78" s="122"/>
      <c r="HD78" s="122"/>
      <c r="HN78" s="122"/>
      <c r="HX78" s="122"/>
      <c r="IH78" s="122"/>
      <c r="IR78" s="122"/>
    </row>
    <row xmlns:x14ac="http://schemas.microsoft.com/office/spreadsheetml/2009/9/ac" r="79" s="3" customFormat="true" x14ac:dyDescent="0.25">
      <c r="A79" s="385" t="str">
        <f ca="true">IF(ISBLANK('Data Summary'!A81),"",'Data Summary'!A81)</f>
        <v/>
      </c>
      <c r="B79" s="122"/>
      <c r="L79" s="122"/>
      <c r="V79" s="122"/>
      <c r="AF79" s="122"/>
      <c r="AP79" s="122"/>
      <c r="AZ79" s="122"/>
      <c r="BJ79" s="122"/>
      <c r="BT79" s="122"/>
      <c r="BU79" s="122"/>
      <c r="CD79" s="122"/>
      <c r="CN79" s="122"/>
      <c r="CX79" s="122"/>
      <c r="DH79" s="122"/>
      <c r="DR79" s="122"/>
      <c r="EB79" s="122"/>
      <c r="EL79" s="122"/>
      <c r="EV79" s="122"/>
      <c r="FF79" s="122"/>
      <c r="FP79" s="122"/>
      <c r="FZ79" s="122"/>
      <c r="GJ79" s="122"/>
      <c r="GT79" s="122"/>
      <c r="HD79" s="122"/>
      <c r="HN79" s="122"/>
      <c r="HX79" s="122"/>
      <c r="IH79" s="122"/>
      <c r="IR79" s="122"/>
    </row>
    <row xmlns:x14ac="http://schemas.microsoft.com/office/spreadsheetml/2009/9/ac" r="80" s="3" customFormat="true" x14ac:dyDescent="0.25">
      <c r="A80" s="385" t="str">
        <f ca="true">IF(ISBLANK('Data Summary'!A82),"",'Data Summary'!A82)</f>
        <v/>
      </c>
      <c r="B80" s="122"/>
      <c r="L80" s="122"/>
      <c r="V80" s="122"/>
      <c r="AF80" s="122"/>
      <c r="AP80" s="122"/>
      <c r="AZ80" s="122"/>
      <c r="BJ80" s="122"/>
      <c r="BT80" s="122"/>
      <c r="BU80" s="122"/>
      <c r="CD80" s="122"/>
      <c r="CN80" s="122"/>
      <c r="CX80" s="122"/>
      <c r="DH80" s="122"/>
      <c r="DR80" s="122"/>
      <c r="EB80" s="122"/>
      <c r="EL80" s="122"/>
      <c r="EV80" s="122"/>
      <c r="FF80" s="122"/>
      <c r="FP80" s="122"/>
      <c r="FZ80" s="122"/>
      <c r="GJ80" s="122"/>
      <c r="GT80" s="122"/>
      <c r="HD80" s="122"/>
      <c r="HN80" s="122"/>
      <c r="HX80" s="122"/>
      <c r="IH80" s="122"/>
      <c r="IR80" s="122"/>
    </row>
    <row xmlns:x14ac="http://schemas.microsoft.com/office/spreadsheetml/2009/9/ac" r="81" s="3" customFormat="true" x14ac:dyDescent="0.25">
      <c r="A81" s="385" t="str">
        <f ca="true">IF(ISBLANK('Data Summary'!A83),"",'Data Summary'!A83)</f>
        <v/>
      </c>
      <c r="B81" s="122"/>
      <c r="L81" s="122"/>
      <c r="V81" s="122"/>
      <c r="AF81" s="122"/>
      <c r="AP81" s="122"/>
      <c r="AZ81" s="122"/>
      <c r="BJ81" s="122"/>
      <c r="BT81" s="122"/>
      <c r="BU81" s="122"/>
      <c r="CD81" s="122"/>
      <c r="CN81" s="122"/>
      <c r="CX81" s="122"/>
      <c r="DH81" s="122"/>
      <c r="DR81" s="122"/>
      <c r="EB81" s="122"/>
      <c r="EL81" s="122"/>
      <c r="EV81" s="122"/>
      <c r="FF81" s="122"/>
      <c r="FP81" s="122"/>
      <c r="FZ81" s="122"/>
      <c r="GJ81" s="122"/>
      <c r="GT81" s="122"/>
      <c r="HD81" s="122"/>
      <c r="HN81" s="122"/>
      <c r="HX81" s="122"/>
      <c r="IH81" s="122"/>
      <c r="IR81" s="122"/>
    </row>
    <row xmlns:x14ac="http://schemas.microsoft.com/office/spreadsheetml/2009/9/ac" r="82" s="3" customFormat="true" x14ac:dyDescent="0.25">
      <c r="A82" s="385" t="str">
        <f ca="true">IF(ISBLANK('Data Summary'!A84),"",'Data Summary'!A84)</f>
        <v/>
      </c>
      <c r="B82" s="122"/>
      <c r="L82" s="122"/>
      <c r="V82" s="122"/>
      <c r="AF82" s="122"/>
      <c r="AP82" s="122"/>
      <c r="AZ82" s="122"/>
      <c r="BJ82" s="122"/>
      <c r="BT82" s="122"/>
      <c r="BU82" s="122"/>
      <c r="CD82" s="122"/>
      <c r="CN82" s="122"/>
      <c r="CX82" s="122"/>
      <c r="DH82" s="122"/>
      <c r="DR82" s="122"/>
      <c r="EB82" s="122"/>
      <c r="EL82" s="122"/>
      <c r="EV82" s="122"/>
      <c r="FF82" s="122"/>
      <c r="FP82" s="122"/>
      <c r="FZ82" s="122"/>
      <c r="GJ82" s="122"/>
      <c r="GT82" s="122"/>
      <c r="HD82" s="122"/>
      <c r="HN82" s="122"/>
      <c r="HX82" s="122"/>
      <c r="IH82" s="122"/>
      <c r="IR82" s="122"/>
    </row>
    <row xmlns:x14ac="http://schemas.microsoft.com/office/spreadsheetml/2009/9/ac" r="83" s="3" customFormat="true" x14ac:dyDescent="0.25">
      <c r="A83" s="385" t="str">
        <f ca="true">IF(ISBLANK('Data Summary'!A85),"",'Data Summary'!A85)</f>
        <v/>
      </c>
      <c r="B83" s="122"/>
      <c r="L83" s="122"/>
      <c r="V83" s="122"/>
      <c r="AF83" s="122"/>
      <c r="AP83" s="122"/>
      <c r="AZ83" s="122"/>
      <c r="BJ83" s="122"/>
      <c r="BT83" s="122"/>
      <c r="BU83" s="122"/>
      <c r="CD83" s="122"/>
      <c r="CN83" s="122"/>
      <c r="CX83" s="122"/>
      <c r="DH83" s="122"/>
      <c r="DR83" s="122"/>
      <c r="EB83" s="122"/>
      <c r="EL83" s="122"/>
      <c r="EV83" s="122"/>
      <c r="FF83" s="122"/>
      <c r="FP83" s="122"/>
      <c r="FZ83" s="122"/>
      <c r="GJ83" s="122"/>
      <c r="GT83" s="122"/>
      <c r="HD83" s="122"/>
      <c r="HN83" s="122"/>
      <c r="HX83" s="122"/>
      <c r="IH83" s="122"/>
      <c r="IR83" s="122"/>
    </row>
    <row xmlns:x14ac="http://schemas.microsoft.com/office/spreadsheetml/2009/9/ac" r="84" s="3" customFormat="true" x14ac:dyDescent="0.25">
      <c r="A84" s="385" t="str">
        <f ca="true">IF(ISBLANK('Data Summary'!A86),"",'Data Summary'!A86)</f>
        <v/>
      </c>
      <c r="B84" s="122"/>
      <c r="L84" s="122"/>
      <c r="V84" s="122"/>
      <c r="AF84" s="122"/>
      <c r="AP84" s="122"/>
      <c r="AZ84" s="122"/>
      <c r="BJ84" s="122"/>
      <c r="BT84" s="122"/>
      <c r="BU84" s="122"/>
      <c r="CD84" s="122"/>
      <c r="CN84" s="122"/>
      <c r="CX84" s="122"/>
      <c r="DH84" s="122"/>
      <c r="DR84" s="122"/>
      <c r="EB84" s="122"/>
      <c r="EL84" s="122"/>
      <c r="EV84" s="122"/>
      <c r="FF84" s="122"/>
      <c r="FP84" s="122"/>
      <c r="FZ84" s="122"/>
      <c r="GJ84" s="122"/>
      <c r="GT84" s="122"/>
      <c r="HD84" s="122"/>
      <c r="HN84" s="122"/>
      <c r="HX84" s="122"/>
      <c r="IH84" s="122"/>
      <c r="IR84" s="122"/>
    </row>
    <row xmlns:x14ac="http://schemas.microsoft.com/office/spreadsheetml/2009/9/ac" r="85" s="3" customFormat="true" x14ac:dyDescent="0.25">
      <c r="A85" s="385" t="str">
        <f ca="true">IF(ISBLANK('Data Summary'!A87),"",'Data Summary'!A87)</f>
        <v/>
      </c>
      <c r="B85" s="122"/>
      <c r="L85" s="122"/>
      <c r="V85" s="122"/>
      <c r="AF85" s="122"/>
      <c r="AP85" s="122"/>
      <c r="AZ85" s="122"/>
      <c r="BJ85" s="122"/>
      <c r="BT85" s="122"/>
      <c r="BU85" s="122"/>
      <c r="CD85" s="122"/>
      <c r="CN85" s="122"/>
      <c r="CX85" s="122"/>
      <c r="DH85" s="122"/>
      <c r="DR85" s="122"/>
      <c r="EB85" s="122"/>
      <c r="EL85" s="122"/>
      <c r="EV85" s="122"/>
      <c r="FF85" s="122"/>
      <c r="FP85" s="122"/>
      <c r="FZ85" s="122"/>
      <c r="GJ85" s="122"/>
      <c r="GT85" s="122"/>
      <c r="HD85" s="122"/>
      <c r="HN85" s="122"/>
      <c r="HX85" s="122"/>
      <c r="IH85" s="122"/>
      <c r="IR85" s="122"/>
    </row>
    <row xmlns:x14ac="http://schemas.microsoft.com/office/spreadsheetml/2009/9/ac" r="86" s="3" customFormat="true" x14ac:dyDescent="0.25">
      <c r="A86" s="385" t="str">
        <f ca="true">IF(ISBLANK('Data Summary'!A88),"",'Data Summary'!A88)</f>
        <v/>
      </c>
      <c r="B86" s="122"/>
      <c r="L86" s="122"/>
      <c r="V86" s="122"/>
      <c r="AF86" s="122"/>
      <c r="AP86" s="122"/>
      <c r="AZ86" s="122"/>
      <c r="BJ86" s="122"/>
      <c r="BT86" s="122"/>
      <c r="BU86" s="122"/>
      <c r="CD86" s="122"/>
      <c r="CN86" s="122"/>
      <c r="CX86" s="122"/>
      <c r="DH86" s="122"/>
      <c r="DR86" s="122"/>
      <c r="EB86" s="122"/>
      <c r="EL86" s="122"/>
      <c r="EV86" s="122"/>
      <c r="FF86" s="122"/>
      <c r="FP86" s="122"/>
      <c r="FZ86" s="122"/>
      <c r="GJ86" s="122"/>
      <c r="GT86" s="122"/>
      <c r="HD86" s="122"/>
      <c r="HN86" s="122"/>
      <c r="HX86" s="122"/>
      <c r="IH86" s="122"/>
      <c r="IR86" s="122"/>
    </row>
    <row xmlns:x14ac="http://schemas.microsoft.com/office/spreadsheetml/2009/9/ac" r="87" s="3" customFormat="true" x14ac:dyDescent="0.25">
      <c r="A87" s="385" t="str">
        <f ca="true">IF(ISBLANK('Data Summary'!A89),"",'Data Summary'!A89)</f>
        <v/>
      </c>
      <c r="B87" s="122"/>
      <c r="L87" s="122"/>
      <c r="V87" s="122"/>
      <c r="AF87" s="122"/>
      <c r="AP87" s="122"/>
      <c r="AZ87" s="122"/>
      <c r="BJ87" s="122"/>
      <c r="BT87" s="122"/>
      <c r="BU87" s="122"/>
      <c r="CD87" s="122"/>
      <c r="CN87" s="122"/>
      <c r="CX87" s="122"/>
      <c r="DH87" s="122"/>
      <c r="DR87" s="122"/>
      <c r="EB87" s="122"/>
      <c r="EL87" s="122"/>
      <c r="EV87" s="122"/>
      <c r="FF87" s="122"/>
      <c r="FP87" s="122"/>
      <c r="FZ87" s="122"/>
      <c r="GJ87" s="122"/>
      <c r="GT87" s="122"/>
      <c r="HD87" s="122"/>
      <c r="HN87" s="122"/>
      <c r="HX87" s="122"/>
      <c r="IH87" s="122"/>
      <c r="IR87" s="122"/>
    </row>
    <row xmlns:x14ac="http://schemas.microsoft.com/office/spreadsheetml/2009/9/ac" r="88" s="3" customFormat="true" x14ac:dyDescent="0.25">
      <c r="A88" s="385" t="str">
        <f ca="true">IF(ISBLANK('Data Summary'!A90),"",'Data Summary'!A90)</f>
        <v/>
      </c>
      <c r="B88" s="122"/>
      <c r="L88" s="122"/>
      <c r="V88" s="122"/>
      <c r="AF88" s="122"/>
      <c r="AP88" s="122"/>
      <c r="AZ88" s="122"/>
      <c r="BJ88" s="122"/>
      <c r="BT88" s="122"/>
      <c r="BU88" s="122"/>
      <c r="CD88" s="122"/>
      <c r="CN88" s="122"/>
      <c r="CX88" s="122"/>
      <c r="DH88" s="122"/>
      <c r="DR88" s="122"/>
      <c r="EB88" s="122"/>
      <c r="EL88" s="122"/>
      <c r="EV88" s="122"/>
      <c r="FF88" s="122"/>
      <c r="FP88" s="122"/>
      <c r="FZ88" s="122"/>
      <c r="GJ88" s="122"/>
      <c r="GT88" s="122"/>
      <c r="HD88" s="122"/>
      <c r="HN88" s="122"/>
      <c r="HX88" s="122"/>
      <c r="IH88" s="122"/>
      <c r="IR88" s="122"/>
    </row>
    <row xmlns:x14ac="http://schemas.microsoft.com/office/spreadsheetml/2009/9/ac" r="89" s="3" customFormat="true" x14ac:dyDescent="0.25">
      <c r="A89" s="385" t="str">
        <f ca="true">IF(ISBLANK('Data Summary'!A91),"",'Data Summary'!A91)</f>
        <v/>
      </c>
      <c r="B89" s="122"/>
      <c r="L89" s="122"/>
      <c r="V89" s="122"/>
      <c r="AF89" s="122"/>
      <c r="AP89" s="122"/>
      <c r="AZ89" s="122"/>
      <c r="BJ89" s="122"/>
      <c r="BT89" s="122"/>
      <c r="BU89" s="122"/>
      <c r="CD89" s="122"/>
      <c r="CN89" s="122"/>
      <c r="CX89" s="122"/>
      <c r="DH89" s="122"/>
      <c r="DR89" s="122"/>
      <c r="EB89" s="122"/>
      <c r="EL89" s="122"/>
      <c r="EV89" s="122"/>
      <c r="FF89" s="122"/>
      <c r="FP89" s="122"/>
      <c r="FZ89" s="122"/>
      <c r="GJ89" s="122"/>
      <c r="GT89" s="122"/>
      <c r="HD89" s="122"/>
      <c r="HN89" s="122"/>
      <c r="HX89" s="122"/>
      <c r="IH89" s="122"/>
      <c r="IR89" s="122"/>
    </row>
    <row xmlns:x14ac="http://schemas.microsoft.com/office/spreadsheetml/2009/9/ac" r="90" s="3" customFormat="true" x14ac:dyDescent="0.25">
      <c r="A90" s="385" t="str">
        <f ca="true">IF(ISBLANK('Data Summary'!A92),"",'Data Summary'!A92)</f>
        <v/>
      </c>
      <c r="B90" s="122"/>
      <c r="L90" s="122"/>
      <c r="V90" s="122"/>
      <c r="AF90" s="122"/>
      <c r="AP90" s="122"/>
      <c r="AZ90" s="122"/>
      <c r="BJ90" s="122"/>
      <c r="BT90" s="122"/>
      <c r="BU90" s="122"/>
      <c r="CD90" s="122"/>
      <c r="CN90" s="122"/>
      <c r="CX90" s="122"/>
      <c r="DH90" s="122"/>
      <c r="DR90" s="122"/>
      <c r="EB90" s="122"/>
      <c r="EL90" s="122"/>
      <c r="EV90" s="122"/>
      <c r="FF90" s="122"/>
      <c r="FP90" s="122"/>
      <c r="FZ90" s="122"/>
      <c r="GJ90" s="122"/>
      <c r="GT90" s="122"/>
      <c r="HD90" s="122"/>
      <c r="HN90" s="122"/>
      <c r="HX90" s="122"/>
      <c r="IH90" s="122"/>
      <c r="IR90" s="122"/>
    </row>
    <row xmlns:x14ac="http://schemas.microsoft.com/office/spreadsheetml/2009/9/ac" r="91" s="3" customFormat="true" x14ac:dyDescent="0.25">
      <c r="A91" s="385" t="str">
        <f ca="true">IF(ISBLANK('Data Summary'!A93),"",'Data Summary'!A93)</f>
        <v/>
      </c>
      <c r="B91" s="122"/>
      <c r="L91" s="122"/>
      <c r="V91" s="122"/>
      <c r="AF91" s="122"/>
      <c r="AP91" s="122"/>
      <c r="AZ91" s="122"/>
      <c r="BJ91" s="122"/>
      <c r="BT91" s="122"/>
      <c r="BU91" s="122"/>
      <c r="CD91" s="122"/>
      <c r="CN91" s="122"/>
      <c r="CX91" s="122"/>
      <c r="DH91" s="122"/>
      <c r="DR91" s="122"/>
      <c r="EB91" s="122"/>
      <c r="EL91" s="122"/>
      <c r="EV91" s="122"/>
      <c r="FF91" s="122"/>
      <c r="FP91" s="122"/>
      <c r="FZ91" s="122"/>
      <c r="GJ91" s="122"/>
      <c r="GT91" s="122"/>
      <c r="HD91" s="122"/>
      <c r="HN91" s="122"/>
      <c r="HX91" s="122"/>
      <c r="IH91" s="122"/>
      <c r="IR91" s="122"/>
    </row>
    <row xmlns:x14ac="http://schemas.microsoft.com/office/spreadsheetml/2009/9/ac" r="92" s="3" customFormat="true" x14ac:dyDescent="0.25">
      <c r="A92" s="385" t="str">
        <f ca="true">IF(ISBLANK('Data Summary'!A94),"",'Data Summary'!A94)</f>
        <v/>
      </c>
      <c r="B92" s="122"/>
      <c r="L92" s="122"/>
      <c r="V92" s="122"/>
      <c r="AF92" s="122"/>
      <c r="AP92" s="122"/>
      <c r="AZ92" s="122"/>
      <c r="BJ92" s="122"/>
      <c r="BT92" s="122"/>
      <c r="BU92" s="122"/>
      <c r="CD92" s="122"/>
      <c r="CN92" s="122"/>
      <c r="CX92" s="122"/>
      <c r="DH92" s="122"/>
      <c r="DR92" s="122"/>
      <c r="EB92" s="122"/>
      <c r="EL92" s="122"/>
      <c r="EV92" s="122"/>
      <c r="FF92" s="122"/>
      <c r="FP92" s="122"/>
      <c r="FZ92" s="122"/>
      <c r="GJ92" s="122"/>
      <c r="GT92" s="122"/>
      <c r="HD92" s="122"/>
      <c r="HN92" s="122"/>
      <c r="HX92" s="122"/>
      <c r="IH92" s="122"/>
      <c r="IR92" s="122"/>
    </row>
    <row xmlns:x14ac="http://schemas.microsoft.com/office/spreadsheetml/2009/9/ac" r="93" s="3" customFormat="true" x14ac:dyDescent="0.25">
      <c r="A93" s="385" t="str">
        <f ca="true">IF(ISBLANK('Data Summary'!A95),"",'Data Summary'!A95)</f>
        <v/>
      </c>
      <c r="B93" s="122"/>
      <c r="L93" s="122"/>
      <c r="V93" s="122"/>
      <c r="AF93" s="122"/>
      <c r="AP93" s="122"/>
      <c r="AZ93" s="122"/>
      <c r="BJ93" s="122"/>
      <c r="BT93" s="122"/>
      <c r="BU93" s="122"/>
      <c r="CD93" s="122"/>
      <c r="CN93" s="122"/>
      <c r="CX93" s="122"/>
      <c r="DH93" s="122"/>
      <c r="DR93" s="122"/>
      <c r="EB93" s="122"/>
      <c r="EL93" s="122"/>
      <c r="EV93" s="122"/>
      <c r="FF93" s="122"/>
      <c r="FP93" s="122"/>
      <c r="FZ93" s="122"/>
      <c r="GJ93" s="122"/>
      <c r="GT93" s="122"/>
      <c r="HD93" s="122"/>
      <c r="HN93" s="122"/>
      <c r="HX93" s="122"/>
      <c r="IH93" s="122"/>
      <c r="IR93" s="122"/>
    </row>
    <row xmlns:x14ac="http://schemas.microsoft.com/office/spreadsheetml/2009/9/ac" r="94" s="3" customFormat="true" x14ac:dyDescent="0.25">
      <c r="A94" s="385" t="str">
        <f ca="true">IF(ISBLANK('Data Summary'!A96),"",'Data Summary'!A96)</f>
        <v/>
      </c>
      <c r="B94" s="122"/>
      <c r="L94" s="122"/>
      <c r="V94" s="122"/>
      <c r="AF94" s="122"/>
      <c r="AP94" s="122"/>
      <c r="AZ94" s="122"/>
      <c r="BJ94" s="122"/>
      <c r="BT94" s="122"/>
      <c r="BU94" s="122"/>
      <c r="CD94" s="122"/>
      <c r="CN94" s="122"/>
      <c r="CX94" s="122"/>
      <c r="DH94" s="122"/>
      <c r="DR94" s="122"/>
      <c r="EB94" s="122"/>
      <c r="EL94" s="122"/>
      <c r="EV94" s="122"/>
      <c r="FF94" s="122"/>
      <c r="FP94" s="122"/>
      <c r="FZ94" s="122"/>
      <c r="GJ94" s="122"/>
      <c r="GT94" s="122"/>
      <c r="HD94" s="122"/>
      <c r="HN94" s="122"/>
      <c r="HX94" s="122"/>
      <c r="IH94" s="122"/>
      <c r="IR94" s="122"/>
    </row>
    <row xmlns:x14ac="http://schemas.microsoft.com/office/spreadsheetml/2009/9/ac" r="95" s="3" customFormat="true" x14ac:dyDescent="0.25">
      <c r="A95" s="385" t="str">
        <f ca="true">IF(ISBLANK('Data Summary'!A97),"",'Data Summary'!A97)</f>
        <v/>
      </c>
      <c r="B95" s="122"/>
      <c r="L95" s="122"/>
      <c r="V95" s="122"/>
      <c r="AF95" s="122"/>
      <c r="AP95" s="122"/>
      <c r="AZ95" s="122"/>
      <c r="BJ95" s="122"/>
      <c r="BT95" s="122"/>
      <c r="BU95" s="122"/>
      <c r="CD95" s="122"/>
      <c r="CN95" s="122"/>
      <c r="CX95" s="122"/>
      <c r="DH95" s="122"/>
      <c r="DR95" s="122"/>
      <c r="EB95" s="122"/>
      <c r="EL95" s="122"/>
      <c r="EV95" s="122"/>
      <c r="FF95" s="122"/>
      <c r="FP95" s="122"/>
      <c r="FZ95" s="122"/>
      <c r="GJ95" s="122"/>
      <c r="GT95" s="122"/>
      <c r="HD95" s="122"/>
      <c r="HN95" s="122"/>
      <c r="HX95" s="122"/>
      <c r="IH95" s="122"/>
      <c r="IR95" s="122"/>
    </row>
    <row xmlns:x14ac="http://schemas.microsoft.com/office/spreadsheetml/2009/9/ac" r="96" s="3" customFormat="true" x14ac:dyDescent="0.25">
      <c r="A96" s="385" t="str">
        <f ca="true">IF(ISBLANK('Data Summary'!A98),"",'Data Summary'!A98)</f>
        <v/>
      </c>
      <c r="B96" s="122"/>
      <c r="L96" s="122"/>
      <c r="V96" s="122"/>
      <c r="AF96" s="122"/>
      <c r="AP96" s="122"/>
      <c r="AZ96" s="122"/>
      <c r="BJ96" s="122"/>
      <c r="BT96" s="122"/>
      <c r="BU96" s="122"/>
      <c r="CD96" s="122"/>
      <c r="CN96" s="122"/>
      <c r="CX96" s="122"/>
      <c r="DH96" s="122"/>
      <c r="DR96" s="122"/>
      <c r="EB96" s="122"/>
      <c r="EL96" s="122"/>
      <c r="EV96" s="122"/>
      <c r="FF96" s="122"/>
      <c r="FP96" s="122"/>
      <c r="FZ96" s="122"/>
      <c r="GJ96" s="122"/>
      <c r="GT96" s="122"/>
      <c r="HD96" s="122"/>
      <c r="HN96" s="122"/>
      <c r="HX96" s="122"/>
      <c r="IH96" s="122"/>
      <c r="IR96" s="122"/>
    </row>
    <row xmlns:x14ac="http://schemas.microsoft.com/office/spreadsheetml/2009/9/ac" r="97" s="3" customFormat="true" x14ac:dyDescent="0.25">
      <c r="A97" s="385" t="str">
        <f ca="true">IF(ISBLANK('Data Summary'!A99),"",'Data Summary'!A99)</f>
        <v/>
      </c>
      <c r="B97" s="122"/>
      <c r="L97" s="122"/>
      <c r="V97" s="122"/>
      <c r="AF97" s="122"/>
      <c r="AP97" s="122"/>
      <c r="AZ97" s="122"/>
      <c r="BJ97" s="122"/>
      <c r="BT97" s="122"/>
      <c r="BU97" s="122"/>
      <c r="CD97" s="122"/>
      <c r="CN97" s="122"/>
      <c r="CX97" s="122"/>
      <c r="DH97" s="122"/>
      <c r="DR97" s="122"/>
      <c r="EB97" s="122"/>
      <c r="EL97" s="122"/>
      <c r="EV97" s="122"/>
      <c r="FF97" s="122"/>
      <c r="FP97" s="122"/>
      <c r="FZ97" s="122"/>
      <c r="GJ97" s="122"/>
      <c r="GT97" s="122"/>
      <c r="HD97" s="122"/>
      <c r="HN97" s="122"/>
      <c r="HX97" s="122"/>
      <c r="IH97" s="122"/>
      <c r="IR97" s="122"/>
    </row>
    <row xmlns:x14ac="http://schemas.microsoft.com/office/spreadsheetml/2009/9/ac" r="98" s="3" customFormat="true" x14ac:dyDescent="0.25">
      <c r="A98" s="385" t="str">
        <f ca="true">IF(ISBLANK('Data Summary'!A100),"",'Data Summary'!A100)</f>
        <v/>
      </c>
      <c r="B98" s="122"/>
      <c r="L98" s="122"/>
      <c r="V98" s="122"/>
      <c r="AF98" s="122"/>
      <c r="AP98" s="122"/>
      <c r="AZ98" s="122"/>
      <c r="BJ98" s="122"/>
      <c r="BT98" s="122"/>
      <c r="BU98" s="122"/>
      <c r="CD98" s="122"/>
      <c r="CN98" s="122"/>
      <c r="CX98" s="122"/>
      <c r="DH98" s="122"/>
      <c r="DR98" s="122"/>
      <c r="EB98" s="122"/>
      <c r="EL98" s="122"/>
      <c r="EV98" s="122"/>
      <c r="FF98" s="122"/>
      <c r="FP98" s="122"/>
      <c r="FZ98" s="122"/>
      <c r="GJ98" s="122"/>
      <c r="GT98" s="122"/>
      <c r="HD98" s="122"/>
      <c r="HN98" s="122"/>
      <c r="HX98" s="122"/>
      <c r="IH98" s="122"/>
      <c r="IR98" s="122"/>
    </row>
    <row xmlns:x14ac="http://schemas.microsoft.com/office/spreadsheetml/2009/9/ac" r="99" s="3" customFormat="true" x14ac:dyDescent="0.25">
      <c r="A99" s="385" t="str">
        <f ca="true">IF(ISBLANK('Data Summary'!A101),"",'Data Summary'!A101)</f>
        <v/>
      </c>
      <c r="B99" s="122"/>
      <c r="L99" s="122"/>
      <c r="V99" s="122"/>
      <c r="AF99" s="122"/>
      <c r="AP99" s="122"/>
      <c r="AZ99" s="122"/>
      <c r="BJ99" s="122"/>
      <c r="BT99" s="122"/>
      <c r="BU99" s="122"/>
      <c r="CD99" s="122"/>
      <c r="CN99" s="122"/>
      <c r="CX99" s="122"/>
      <c r="DH99" s="122"/>
      <c r="DR99" s="122"/>
      <c r="EB99" s="122"/>
      <c r="EL99" s="122"/>
      <c r="EV99" s="122"/>
      <c r="FF99" s="122"/>
      <c r="FP99" s="122"/>
      <c r="FZ99" s="122"/>
      <c r="GJ99" s="122"/>
      <c r="GT99" s="122"/>
      <c r="HD99" s="122"/>
      <c r="HN99" s="122"/>
      <c r="HX99" s="122"/>
      <c r="IH99" s="122"/>
      <c r="IR99" s="122"/>
    </row>
    <row xmlns:x14ac="http://schemas.microsoft.com/office/spreadsheetml/2009/9/ac" r="100" s="3" customFormat="true" x14ac:dyDescent="0.25">
      <c r="A100" s="385" t="str">
        <f ca="true">IF(ISBLANK('Data Summary'!A102),"",'Data Summary'!A102)</f>
        <v/>
      </c>
      <c r="B100" s="122"/>
      <c r="L100" s="122"/>
      <c r="V100" s="122"/>
      <c r="AF100" s="122"/>
      <c r="AP100" s="122"/>
      <c r="AZ100" s="122"/>
      <c r="BJ100" s="122"/>
      <c r="BT100" s="122"/>
      <c r="BU100" s="122"/>
      <c r="CD100" s="122"/>
      <c r="CN100" s="122"/>
      <c r="CX100" s="122"/>
      <c r="DH100" s="122"/>
      <c r="DR100" s="122"/>
      <c r="EB100" s="122"/>
      <c r="EL100" s="122"/>
      <c r="EV100" s="122"/>
      <c r="FF100" s="122"/>
      <c r="FP100" s="122"/>
      <c r="FZ100" s="122"/>
      <c r="GJ100" s="122"/>
      <c r="GT100" s="122"/>
      <c r="HD100" s="122"/>
      <c r="HN100" s="122"/>
      <c r="HX100" s="122"/>
      <c r="IH100" s="122"/>
      <c r="IR100" s="122"/>
    </row>
    <row xmlns:x14ac="http://schemas.microsoft.com/office/spreadsheetml/2009/9/ac" r="101" s="3" customFormat="true" x14ac:dyDescent="0.25">
      <c r="A101" s="385" t="str">
        <f ca="true">IF(ISBLANK('Data Summary'!A103),"",'Data Summary'!A103)</f>
        <v/>
      </c>
      <c r="B101" s="122"/>
      <c r="L101" s="122"/>
      <c r="V101" s="122"/>
      <c r="AF101" s="122"/>
      <c r="AP101" s="122"/>
      <c r="AZ101" s="122"/>
      <c r="BJ101" s="122"/>
      <c r="BT101" s="122"/>
      <c r="BU101" s="122"/>
      <c r="CD101" s="122"/>
      <c r="CN101" s="122"/>
      <c r="CX101" s="122"/>
      <c r="DH101" s="122"/>
      <c r="DR101" s="122"/>
      <c r="EB101" s="122"/>
      <c r="EL101" s="122"/>
      <c r="EV101" s="122"/>
      <c r="FF101" s="122"/>
      <c r="FP101" s="122"/>
      <c r="FZ101" s="122"/>
      <c r="GJ101" s="122"/>
      <c r="GT101" s="122"/>
      <c r="HD101" s="122"/>
      <c r="HN101" s="122"/>
      <c r="HX101" s="122"/>
      <c r="IH101" s="122"/>
      <c r="IR101" s="122"/>
    </row>
    <row xmlns:x14ac="http://schemas.microsoft.com/office/spreadsheetml/2009/9/ac" r="102" s="3" customFormat="true" x14ac:dyDescent="0.25">
      <c r="A102" s="385" t="str">
        <f ca="true">IF(ISBLANK('Data Summary'!A104),"",'Data Summary'!A104)</f>
        <v/>
      </c>
      <c r="B102" s="122"/>
      <c r="L102" s="122"/>
      <c r="V102" s="122"/>
      <c r="AF102" s="122"/>
      <c r="AP102" s="122"/>
      <c r="AZ102" s="122"/>
      <c r="BJ102" s="122"/>
      <c r="BT102" s="122"/>
      <c r="BU102" s="122"/>
      <c r="CD102" s="122"/>
      <c r="CN102" s="122"/>
      <c r="CX102" s="122"/>
      <c r="DH102" s="122"/>
      <c r="DR102" s="122"/>
      <c r="EB102" s="122"/>
      <c r="EL102" s="122"/>
      <c r="EV102" s="122"/>
      <c r="FF102" s="122"/>
      <c r="FP102" s="122"/>
      <c r="FZ102" s="122"/>
      <c r="GJ102" s="122"/>
      <c r="GT102" s="122"/>
      <c r="HD102" s="122"/>
      <c r="HN102" s="122"/>
      <c r="HX102" s="122"/>
      <c r="IH102" s="122"/>
      <c r="IR102" s="122"/>
    </row>
    <row xmlns:x14ac="http://schemas.microsoft.com/office/spreadsheetml/2009/9/ac" r="103" s="3" customFormat="true" x14ac:dyDescent="0.25">
      <c r="A103" s="385" t="str">
        <f ca="true">IF(ISBLANK('Data Summary'!A105),"",'Data Summary'!A105)</f>
        <v/>
      </c>
      <c r="B103" s="122"/>
      <c r="L103" s="122"/>
      <c r="V103" s="122"/>
      <c r="AF103" s="122"/>
      <c r="AP103" s="122"/>
      <c r="AZ103" s="122"/>
      <c r="BJ103" s="122"/>
      <c r="BT103" s="122"/>
      <c r="BU103" s="122"/>
      <c r="CD103" s="122"/>
      <c r="CN103" s="122"/>
      <c r="CX103" s="122"/>
      <c r="DH103" s="122"/>
      <c r="DR103" s="122"/>
      <c r="EB103" s="122"/>
      <c r="EL103" s="122"/>
      <c r="EV103" s="122"/>
      <c r="FF103" s="122"/>
      <c r="FP103" s="122"/>
      <c r="FZ103" s="122"/>
      <c r="GJ103" s="122"/>
      <c r="GT103" s="122"/>
      <c r="HD103" s="122"/>
      <c r="HN103" s="122"/>
      <c r="HX103" s="122"/>
      <c r="IH103" s="122"/>
      <c r="IR103" s="122"/>
    </row>
    <row xmlns:x14ac="http://schemas.microsoft.com/office/spreadsheetml/2009/9/ac" r="104" s="3" customFormat="true" x14ac:dyDescent="0.25">
      <c r="A104" s="385" t="str">
        <f ca="true">IF(ISBLANK('Data Summary'!A106),"",'Data Summary'!A106)</f>
        <v/>
      </c>
      <c r="B104" s="122"/>
      <c r="L104" s="122"/>
      <c r="V104" s="122"/>
      <c r="AF104" s="122"/>
      <c r="AP104" s="122"/>
      <c r="AZ104" s="122"/>
      <c r="BJ104" s="122"/>
      <c r="BT104" s="122"/>
      <c r="BU104" s="122"/>
      <c r="CD104" s="122"/>
      <c r="CN104" s="122"/>
      <c r="CX104" s="122"/>
      <c r="DH104" s="122"/>
      <c r="DR104" s="122"/>
      <c r="EB104" s="122"/>
      <c r="EL104" s="122"/>
      <c r="EV104" s="122"/>
      <c r="FF104" s="122"/>
      <c r="FP104" s="122"/>
      <c r="FZ104" s="122"/>
      <c r="GJ104" s="122"/>
      <c r="GT104" s="122"/>
      <c r="HD104" s="122"/>
      <c r="HN104" s="122"/>
      <c r="HX104" s="122"/>
      <c r="IH104" s="122"/>
      <c r="IR104" s="122"/>
    </row>
    <row xmlns:x14ac="http://schemas.microsoft.com/office/spreadsheetml/2009/9/ac" r="105" s="3" customFormat="true" x14ac:dyDescent="0.25">
      <c r="A105" s="385" t="str">
        <f ca="true">IF(ISBLANK('Data Summary'!A107),"",'Data Summary'!A107)</f>
        <v/>
      </c>
      <c r="B105" s="122"/>
      <c r="L105" s="122"/>
      <c r="V105" s="122"/>
      <c r="AF105" s="122"/>
      <c r="AP105" s="122"/>
      <c r="AZ105" s="122"/>
      <c r="BJ105" s="122"/>
      <c r="BT105" s="122"/>
      <c r="BU105" s="122"/>
      <c r="CD105" s="122"/>
      <c r="CN105" s="122"/>
      <c r="CX105" s="122"/>
      <c r="DH105" s="122"/>
      <c r="DR105" s="122"/>
      <c r="EB105" s="122"/>
      <c r="EL105" s="122"/>
      <c r="EV105" s="122"/>
      <c r="FF105" s="122"/>
      <c r="FP105" s="122"/>
      <c r="FZ105" s="122"/>
      <c r="GJ105" s="122"/>
      <c r="GT105" s="122"/>
      <c r="HD105" s="122"/>
      <c r="HN105" s="122"/>
      <c r="HX105" s="122"/>
      <c r="IH105" s="122"/>
      <c r="IR105" s="122"/>
    </row>
    <row xmlns:x14ac="http://schemas.microsoft.com/office/spreadsheetml/2009/9/ac" r="106" s="3" customFormat="true" x14ac:dyDescent="0.25">
      <c r="A106" s="385" t="str">
        <f ca="true">IF(ISBLANK('Data Summary'!A108),"",'Data Summary'!A108)</f>
        <v/>
      </c>
      <c r="B106" s="122"/>
      <c r="L106" s="122"/>
      <c r="V106" s="122"/>
      <c r="AF106" s="122"/>
      <c r="AP106" s="122"/>
      <c r="AZ106" s="122"/>
      <c r="BJ106" s="122"/>
      <c r="BT106" s="122"/>
      <c r="BU106" s="122"/>
      <c r="CD106" s="122"/>
      <c r="CN106" s="122"/>
      <c r="CX106" s="122"/>
      <c r="DH106" s="122"/>
      <c r="DR106" s="122"/>
      <c r="EB106" s="122"/>
      <c r="EL106" s="122"/>
      <c r="EV106" s="122"/>
      <c r="FF106" s="122"/>
      <c r="FP106" s="122"/>
      <c r="FZ106" s="122"/>
      <c r="GJ106" s="122"/>
      <c r="GT106" s="122"/>
      <c r="HD106" s="122"/>
      <c r="HN106" s="122"/>
      <c r="HX106" s="122"/>
      <c r="IH106" s="122"/>
      <c r="IR106" s="122"/>
    </row>
    <row xmlns:x14ac="http://schemas.microsoft.com/office/spreadsheetml/2009/9/ac" r="107" s="3" customFormat="true" x14ac:dyDescent="0.25">
      <c r="A107" s="385" t="str">
        <f ca="true">IF(ISBLANK('Data Summary'!A109),"",'Data Summary'!A109)</f>
        <v/>
      </c>
      <c r="B107" s="122"/>
      <c r="L107" s="122"/>
      <c r="V107" s="122"/>
      <c r="AF107" s="122"/>
      <c r="AP107" s="122"/>
      <c r="AZ107" s="122"/>
      <c r="BJ107" s="122"/>
      <c r="BT107" s="122"/>
      <c r="BU107" s="122"/>
      <c r="CD107" s="122"/>
      <c r="CN107" s="122"/>
      <c r="CX107" s="122"/>
      <c r="DH107" s="122"/>
      <c r="DR107" s="122"/>
      <c r="EB107" s="122"/>
      <c r="EL107" s="122"/>
      <c r="EV107" s="122"/>
      <c r="FF107" s="122"/>
      <c r="FP107" s="122"/>
      <c r="FZ107" s="122"/>
      <c r="GJ107" s="122"/>
      <c r="GT107" s="122"/>
      <c r="HD107" s="122"/>
      <c r="HN107" s="122"/>
      <c r="HX107" s="122"/>
      <c r="IH107" s="122"/>
      <c r="IR107" s="122"/>
    </row>
    <row xmlns:x14ac="http://schemas.microsoft.com/office/spreadsheetml/2009/9/ac" r="108" s="3" customFormat="true" x14ac:dyDescent="0.25">
      <c r="A108" s="385" t="str">
        <f ca="true">IF(ISBLANK('Data Summary'!A110),"",'Data Summary'!A110)</f>
        <v/>
      </c>
      <c r="B108" s="122"/>
      <c r="L108" s="122"/>
      <c r="V108" s="122"/>
      <c r="AF108" s="122"/>
      <c r="AP108" s="122"/>
      <c r="AZ108" s="122"/>
      <c r="BJ108" s="122"/>
      <c r="BT108" s="122"/>
      <c r="BU108" s="122"/>
      <c r="CD108" s="122"/>
      <c r="CN108" s="122"/>
      <c r="CX108" s="122"/>
      <c r="DH108" s="122"/>
      <c r="DR108" s="122"/>
      <c r="EB108" s="122"/>
      <c r="EL108" s="122"/>
      <c r="EV108" s="122"/>
      <c r="FF108" s="122"/>
      <c r="FP108" s="122"/>
      <c r="FZ108" s="122"/>
      <c r="GJ108" s="122"/>
      <c r="GT108" s="122"/>
      <c r="HD108" s="122"/>
      <c r="HN108" s="122"/>
      <c r="HX108" s="122"/>
      <c r="IH108" s="122"/>
      <c r="IR108" s="122"/>
    </row>
    <row xmlns:x14ac="http://schemas.microsoft.com/office/spreadsheetml/2009/9/ac" r="109" s="3" customFormat="true" x14ac:dyDescent="0.25">
      <c r="A109" s="385" t="str">
        <f ca="true">IF(ISBLANK('Data Summary'!A111),"",'Data Summary'!A111)</f>
        <v/>
      </c>
      <c r="B109" s="122"/>
      <c r="L109" s="122"/>
      <c r="V109" s="122"/>
      <c r="AF109" s="122"/>
      <c r="AP109" s="122"/>
      <c r="AZ109" s="122"/>
      <c r="BJ109" s="122"/>
      <c r="BT109" s="122"/>
      <c r="BU109" s="122"/>
      <c r="CD109" s="122"/>
      <c r="CN109" s="122"/>
      <c r="CX109" s="122"/>
      <c r="DH109" s="122"/>
      <c r="DR109" s="122"/>
      <c r="EB109" s="122"/>
      <c r="EL109" s="122"/>
      <c r="EV109" s="122"/>
      <c r="FF109" s="122"/>
      <c r="FP109" s="122"/>
      <c r="FZ109" s="122"/>
      <c r="GJ109" s="122"/>
      <c r="GT109" s="122"/>
      <c r="HD109" s="122"/>
      <c r="HN109" s="122"/>
      <c r="HX109" s="122"/>
      <c r="IH109" s="122"/>
      <c r="IR109" s="122"/>
    </row>
    <row xmlns:x14ac="http://schemas.microsoft.com/office/spreadsheetml/2009/9/ac" r="110" s="3" customFormat="true" x14ac:dyDescent="0.25">
      <c r="A110" s="385" t="str">
        <f ca="true">IF(ISBLANK('Data Summary'!A112),"",'Data Summary'!A112)</f>
        <v/>
      </c>
      <c r="B110" s="122"/>
      <c r="L110" s="122"/>
      <c r="V110" s="122"/>
      <c r="AF110" s="122"/>
      <c r="AP110" s="122"/>
      <c r="AZ110" s="122"/>
      <c r="BJ110" s="122"/>
      <c r="BT110" s="122"/>
      <c r="BU110" s="122"/>
      <c r="CD110" s="122"/>
      <c r="CN110" s="122"/>
      <c r="CX110" s="122"/>
      <c r="DH110" s="122"/>
      <c r="DR110" s="122"/>
      <c r="EB110" s="122"/>
      <c r="EL110" s="122"/>
      <c r="EV110" s="122"/>
      <c r="FF110" s="122"/>
      <c r="FP110" s="122"/>
      <c r="FZ110" s="122"/>
      <c r="GJ110" s="122"/>
      <c r="GT110" s="122"/>
      <c r="HD110" s="122"/>
      <c r="HN110" s="122"/>
      <c r="HX110" s="122"/>
      <c r="IH110" s="122"/>
      <c r="IR110" s="122"/>
    </row>
    <row xmlns:x14ac="http://schemas.microsoft.com/office/spreadsheetml/2009/9/ac" r="111" s="3" customFormat="true" x14ac:dyDescent="0.25">
      <c r="A111" s="385" t="str">
        <f ca="true">IF(ISBLANK('Data Summary'!A113),"",'Data Summary'!A113)</f>
        <v/>
      </c>
      <c r="B111" s="122"/>
      <c r="L111" s="122"/>
      <c r="V111" s="122"/>
      <c r="AF111" s="122"/>
      <c r="AP111" s="122"/>
      <c r="AZ111" s="122"/>
      <c r="BJ111" s="122"/>
      <c r="BT111" s="122"/>
      <c r="BU111" s="122"/>
      <c r="CD111" s="122"/>
      <c r="CN111" s="122"/>
      <c r="CX111" s="122"/>
      <c r="DH111" s="122"/>
      <c r="DR111" s="122"/>
      <c r="EB111" s="122"/>
      <c r="EL111" s="122"/>
      <c r="EV111" s="122"/>
      <c r="FF111" s="122"/>
      <c r="FP111" s="122"/>
      <c r="FZ111" s="122"/>
      <c r="GJ111" s="122"/>
      <c r="GT111" s="122"/>
      <c r="HD111" s="122"/>
      <c r="HN111" s="122"/>
      <c r="HX111" s="122"/>
      <c r="IH111" s="122"/>
      <c r="IR111" s="122"/>
    </row>
    <row xmlns:x14ac="http://schemas.microsoft.com/office/spreadsheetml/2009/9/ac" r="112" s="3" customFormat="true" x14ac:dyDescent="0.25">
      <c r="A112" s="385" t="str">
        <f ca="true">IF(ISBLANK('Data Summary'!A114),"",'Data Summary'!A114)</f>
        <v/>
      </c>
      <c r="B112" s="122"/>
      <c r="L112" s="122"/>
      <c r="V112" s="122"/>
      <c r="AF112" s="122"/>
      <c r="AP112" s="122"/>
      <c r="AZ112" s="122"/>
      <c r="BJ112" s="122"/>
      <c r="BT112" s="122"/>
      <c r="BU112" s="122"/>
      <c r="CD112" s="122"/>
      <c r="CN112" s="122"/>
      <c r="CX112" s="122"/>
      <c r="DH112" s="122"/>
      <c r="DR112" s="122"/>
      <c r="EB112" s="122"/>
      <c r="EL112" s="122"/>
      <c r="EV112" s="122"/>
      <c r="FF112" s="122"/>
      <c r="FP112" s="122"/>
      <c r="FZ112" s="122"/>
      <c r="GJ112" s="122"/>
      <c r="GT112" s="122"/>
      <c r="HD112" s="122"/>
      <c r="HN112" s="122"/>
      <c r="HX112" s="122"/>
      <c r="IH112" s="122"/>
      <c r="IR112" s="122"/>
    </row>
    <row xmlns:x14ac="http://schemas.microsoft.com/office/spreadsheetml/2009/9/ac" r="113" s="3" customFormat="true" x14ac:dyDescent="0.25">
      <c r="A113" s="385" t="str">
        <f ca="true">IF(ISBLANK('Data Summary'!A115),"",'Data Summary'!A115)</f>
        <v/>
      </c>
      <c r="B113" s="122"/>
      <c r="L113" s="122"/>
      <c r="V113" s="122"/>
      <c r="AF113" s="122"/>
      <c r="AP113" s="122"/>
      <c r="AZ113" s="122"/>
      <c r="BJ113" s="122"/>
      <c r="BT113" s="122"/>
      <c r="BU113" s="122"/>
      <c r="CD113" s="122"/>
      <c r="CN113" s="122"/>
      <c r="CX113" s="122"/>
      <c r="DH113" s="122"/>
      <c r="DR113" s="122"/>
      <c r="EB113" s="122"/>
      <c r="EL113" s="122"/>
      <c r="EV113" s="122"/>
      <c r="FF113" s="122"/>
      <c r="FP113" s="122"/>
      <c r="FZ113" s="122"/>
      <c r="GJ113" s="122"/>
      <c r="GT113" s="122"/>
      <c r="HD113" s="122"/>
      <c r="HN113" s="122"/>
      <c r="HX113" s="122"/>
      <c r="IH113" s="122"/>
      <c r="IR113" s="122"/>
    </row>
    <row xmlns:x14ac="http://schemas.microsoft.com/office/spreadsheetml/2009/9/ac" r="114" s="3" customFormat="true" x14ac:dyDescent="0.25">
      <c r="A114" s="385" t="str">
        <f ca="true">IF(ISBLANK('Data Summary'!A116),"",'Data Summary'!A116)</f>
        <v/>
      </c>
      <c r="B114" s="122"/>
      <c r="L114" s="122"/>
      <c r="V114" s="122"/>
      <c r="AF114" s="122"/>
      <c r="AP114" s="122"/>
      <c r="AZ114" s="122"/>
      <c r="BJ114" s="122"/>
      <c r="BT114" s="122"/>
      <c r="BU114" s="122"/>
      <c r="CD114" s="122"/>
      <c r="CN114" s="122"/>
      <c r="CX114" s="122"/>
      <c r="DH114" s="122"/>
      <c r="DR114" s="122"/>
      <c r="EB114" s="122"/>
      <c r="EL114" s="122"/>
      <c r="EV114" s="122"/>
      <c r="FF114" s="122"/>
      <c r="FP114" s="122"/>
      <c r="FZ114" s="122"/>
      <c r="GJ114" s="122"/>
      <c r="GT114" s="122"/>
      <c r="HD114" s="122"/>
      <c r="HN114" s="122"/>
      <c r="HX114" s="122"/>
      <c r="IH114" s="122"/>
      <c r="IR114" s="122"/>
    </row>
    <row xmlns:x14ac="http://schemas.microsoft.com/office/spreadsheetml/2009/9/ac" r="115" s="3" customFormat="true" x14ac:dyDescent="0.25">
      <c r="A115" s="385" t="str">
        <f ca="true">IF(ISBLANK('Data Summary'!A117),"",'Data Summary'!A117)</f>
        <v/>
      </c>
      <c r="B115" s="122"/>
      <c r="L115" s="122"/>
      <c r="V115" s="122"/>
      <c r="AF115" s="122"/>
      <c r="AP115" s="122"/>
      <c r="AZ115" s="122"/>
      <c r="BJ115" s="122"/>
      <c r="BT115" s="122"/>
      <c r="BU115" s="122"/>
      <c r="CD115" s="122"/>
      <c r="CN115" s="122"/>
      <c r="CX115" s="122"/>
      <c r="DH115" s="122"/>
      <c r="DR115" s="122"/>
      <c r="EB115" s="122"/>
      <c r="EL115" s="122"/>
      <c r="EV115" s="122"/>
      <c r="FF115" s="122"/>
      <c r="FP115" s="122"/>
      <c r="FZ115" s="122"/>
      <c r="GJ115" s="122"/>
      <c r="GT115" s="122"/>
      <c r="HD115" s="122"/>
      <c r="HN115" s="122"/>
      <c r="HX115" s="122"/>
      <c r="IH115" s="122"/>
      <c r="IR115" s="122"/>
    </row>
    <row xmlns:x14ac="http://schemas.microsoft.com/office/spreadsheetml/2009/9/ac" r="116" s="3" customFormat="true" x14ac:dyDescent="0.25">
      <c r="A116" s="385" t="str">
        <f ca="true">IF(ISBLANK('Data Summary'!A118),"",'Data Summary'!A118)</f>
        <v/>
      </c>
      <c r="B116" s="122"/>
      <c r="L116" s="122"/>
      <c r="V116" s="122"/>
      <c r="AF116" s="122"/>
      <c r="AP116" s="122"/>
      <c r="AZ116" s="122"/>
      <c r="BJ116" s="122"/>
      <c r="BT116" s="122"/>
      <c r="BU116" s="122"/>
      <c r="CD116" s="122"/>
      <c r="CN116" s="122"/>
      <c r="CX116" s="122"/>
      <c r="DH116" s="122"/>
      <c r="DR116" s="122"/>
      <c r="EB116" s="122"/>
      <c r="EL116" s="122"/>
      <c r="EV116" s="122"/>
      <c r="FF116" s="122"/>
      <c r="FP116" s="122"/>
      <c r="FZ116" s="122"/>
      <c r="GJ116" s="122"/>
      <c r="GT116" s="122"/>
      <c r="HD116" s="122"/>
      <c r="HN116" s="122"/>
      <c r="HX116" s="122"/>
      <c r="IH116" s="122"/>
      <c r="IR116" s="122"/>
    </row>
    <row xmlns:x14ac="http://schemas.microsoft.com/office/spreadsheetml/2009/9/ac" r="117" s="3" customFormat="true" x14ac:dyDescent="0.25">
      <c r="A117" s="385" t="str">
        <f ca="true">IF(ISBLANK('Data Summary'!A119),"",'Data Summary'!A119)</f>
        <v/>
      </c>
      <c r="B117" s="122"/>
      <c r="L117" s="122"/>
      <c r="V117" s="122"/>
      <c r="AF117" s="122"/>
      <c r="AP117" s="122"/>
      <c r="AZ117" s="122"/>
      <c r="BJ117" s="122"/>
      <c r="BT117" s="122"/>
      <c r="BU117" s="122"/>
      <c r="CD117" s="122"/>
      <c r="CN117" s="122"/>
      <c r="CX117" s="122"/>
      <c r="DH117" s="122"/>
      <c r="DR117" s="122"/>
      <c r="EB117" s="122"/>
      <c r="EL117" s="122"/>
      <c r="EV117" s="122"/>
      <c r="FF117" s="122"/>
      <c r="FP117" s="122"/>
      <c r="FZ117" s="122"/>
      <c r="GJ117" s="122"/>
      <c r="GT117" s="122"/>
      <c r="HD117" s="122"/>
      <c r="HN117" s="122"/>
      <c r="HX117" s="122"/>
      <c r="IH117" s="122"/>
      <c r="IR117" s="122"/>
    </row>
    <row xmlns:x14ac="http://schemas.microsoft.com/office/spreadsheetml/2009/9/ac" r="118" s="3" customFormat="true" x14ac:dyDescent="0.25">
      <c r="A118" s="385" t="str">
        <f ca="true">IF(ISBLANK('Data Summary'!A120),"",'Data Summary'!A120)</f>
        <v/>
      </c>
      <c r="B118" s="122"/>
      <c r="L118" s="122"/>
      <c r="V118" s="122"/>
      <c r="AF118" s="122"/>
      <c r="AP118" s="122"/>
      <c r="AZ118" s="122"/>
      <c r="BJ118" s="122"/>
      <c r="BT118" s="122"/>
      <c r="BU118" s="122"/>
      <c r="CD118" s="122"/>
      <c r="CN118" s="122"/>
      <c r="CX118" s="122"/>
      <c r="DH118" s="122"/>
      <c r="DR118" s="122"/>
      <c r="EB118" s="122"/>
      <c r="EL118" s="122"/>
      <c r="EV118" s="122"/>
      <c r="FF118" s="122"/>
      <c r="FP118" s="122"/>
      <c r="FZ118" s="122"/>
      <c r="GJ118" s="122"/>
      <c r="GT118" s="122"/>
      <c r="HD118" s="122"/>
      <c r="HN118" s="122"/>
      <c r="HX118" s="122"/>
      <c r="IH118" s="122"/>
      <c r="IR118" s="122"/>
    </row>
    <row xmlns:x14ac="http://schemas.microsoft.com/office/spreadsheetml/2009/9/ac" r="119" s="3" customFormat="true" x14ac:dyDescent="0.25">
      <c r="A119" s="385" t="str">
        <f ca="true">IF(ISBLANK('Data Summary'!A121),"",'Data Summary'!A121)</f>
        <v/>
      </c>
      <c r="B119" s="122"/>
      <c r="L119" s="122"/>
      <c r="V119" s="122"/>
      <c r="AF119" s="122"/>
      <c r="AP119" s="122"/>
      <c r="AZ119" s="122"/>
      <c r="BJ119" s="122"/>
      <c r="BT119" s="122"/>
      <c r="BU119" s="122"/>
      <c r="CD119" s="122"/>
      <c r="CN119" s="122"/>
      <c r="CX119" s="122"/>
      <c r="DH119" s="122"/>
      <c r="DR119" s="122"/>
      <c r="EB119" s="122"/>
      <c r="EL119" s="122"/>
      <c r="EV119" s="122"/>
      <c r="FF119" s="122"/>
      <c r="FP119" s="122"/>
      <c r="FZ119" s="122"/>
      <c r="GJ119" s="122"/>
      <c r="GT119" s="122"/>
      <c r="HD119" s="122"/>
      <c r="HN119" s="122"/>
      <c r="HX119" s="122"/>
      <c r="IH119" s="122"/>
      <c r="IR119" s="122"/>
    </row>
    <row xmlns:x14ac="http://schemas.microsoft.com/office/spreadsheetml/2009/9/ac" r="120" s="3" customFormat="true" x14ac:dyDescent="0.25">
      <c r="A120" s="385" t="str">
        <f ca="true">IF(ISBLANK('Data Summary'!A122),"",'Data Summary'!A122)</f>
        <v/>
      </c>
      <c r="B120" s="122"/>
      <c r="L120" s="122"/>
      <c r="V120" s="122"/>
      <c r="AF120" s="122"/>
      <c r="AP120" s="122"/>
      <c r="AZ120" s="122"/>
      <c r="BJ120" s="122"/>
      <c r="BT120" s="122"/>
      <c r="BU120" s="122"/>
      <c r="CD120" s="122"/>
      <c r="CN120" s="122"/>
      <c r="CX120" s="122"/>
      <c r="DH120" s="122"/>
      <c r="DR120" s="122"/>
      <c r="EB120" s="122"/>
      <c r="EL120" s="122"/>
      <c r="EV120" s="122"/>
      <c r="FF120" s="122"/>
      <c r="FP120" s="122"/>
      <c r="FZ120" s="122"/>
      <c r="GJ120" s="122"/>
      <c r="GT120" s="122"/>
      <c r="HD120" s="122"/>
      <c r="HN120" s="122"/>
      <c r="HX120" s="122"/>
      <c r="IH120" s="122"/>
      <c r="IR120" s="122"/>
    </row>
    <row xmlns:x14ac="http://schemas.microsoft.com/office/spreadsheetml/2009/9/ac" r="121" s="3" customFormat="true" x14ac:dyDescent="0.25">
      <c r="A121" s="385" t="str">
        <f ca="true">IF(ISBLANK('Data Summary'!A123),"",'Data Summary'!A123)</f>
        <v/>
      </c>
      <c r="B121" s="122"/>
      <c r="L121" s="122"/>
      <c r="V121" s="122"/>
      <c r="AF121" s="122"/>
      <c r="AP121" s="122"/>
      <c r="AZ121" s="122"/>
      <c r="BJ121" s="122"/>
      <c r="BT121" s="122"/>
      <c r="BU121" s="122"/>
      <c r="CD121" s="122"/>
      <c r="CN121" s="122"/>
      <c r="CX121" s="122"/>
      <c r="DH121" s="122"/>
      <c r="DR121" s="122"/>
      <c r="EB121" s="122"/>
      <c r="EL121" s="122"/>
      <c r="EV121" s="122"/>
      <c r="FF121" s="122"/>
      <c r="FP121" s="122"/>
      <c r="FZ121" s="122"/>
      <c r="GJ121" s="122"/>
      <c r="GT121" s="122"/>
      <c r="HD121" s="122"/>
      <c r="HN121" s="122"/>
      <c r="HX121" s="122"/>
      <c r="IH121" s="122"/>
      <c r="IR121" s="122"/>
    </row>
    <row xmlns:x14ac="http://schemas.microsoft.com/office/spreadsheetml/2009/9/ac" r="122" s="3" customFormat="true" x14ac:dyDescent="0.25">
      <c r="A122" s="385" t="str">
        <f ca="true">IF(ISBLANK('Data Summary'!A124),"",'Data Summary'!A124)</f>
        <v/>
      </c>
      <c r="B122" s="122"/>
      <c r="L122" s="122"/>
      <c r="V122" s="122"/>
      <c r="AF122" s="122"/>
      <c r="AP122" s="122"/>
      <c r="AZ122" s="122"/>
      <c r="BJ122" s="122"/>
      <c r="BT122" s="122"/>
      <c r="BU122" s="122"/>
      <c r="CD122" s="122"/>
      <c r="CN122" s="122"/>
      <c r="CX122" s="122"/>
      <c r="DH122" s="122"/>
      <c r="DR122" s="122"/>
      <c r="EB122" s="122"/>
      <c r="EL122" s="122"/>
      <c r="EV122" s="122"/>
      <c r="FF122" s="122"/>
      <c r="FP122" s="122"/>
      <c r="FZ122" s="122"/>
      <c r="GJ122" s="122"/>
      <c r="GT122" s="122"/>
      <c r="HD122" s="122"/>
      <c r="HN122" s="122"/>
      <c r="HX122" s="122"/>
      <c r="IH122" s="122"/>
      <c r="IR122" s="122"/>
    </row>
    <row xmlns:x14ac="http://schemas.microsoft.com/office/spreadsheetml/2009/9/ac" r="123" s="3" customFormat="true" x14ac:dyDescent="0.25">
      <c r="A123" s="385" t="str">
        <f ca="true">IF(ISBLANK('Data Summary'!A125),"",'Data Summary'!A125)</f>
        <v/>
      </c>
      <c r="B123" s="122"/>
      <c r="L123" s="122"/>
      <c r="V123" s="122"/>
      <c r="AF123" s="122"/>
      <c r="AP123" s="122"/>
      <c r="AZ123" s="122"/>
      <c r="BJ123" s="122"/>
      <c r="BT123" s="122"/>
      <c r="BU123" s="122"/>
      <c r="CD123" s="122"/>
      <c r="CN123" s="122"/>
      <c r="CX123" s="122"/>
      <c r="DH123" s="122"/>
      <c r="DR123" s="122"/>
      <c r="EB123" s="122"/>
      <c r="EL123" s="122"/>
      <c r="EV123" s="122"/>
      <c r="FF123" s="122"/>
      <c r="FP123" s="122"/>
      <c r="FZ123" s="122"/>
      <c r="GJ123" s="122"/>
      <c r="GT123" s="122"/>
      <c r="HD123" s="122"/>
      <c r="HN123" s="122"/>
      <c r="HX123" s="122"/>
      <c r="IH123" s="122"/>
      <c r="IR123" s="122"/>
    </row>
    <row xmlns:x14ac="http://schemas.microsoft.com/office/spreadsheetml/2009/9/ac" r="124" s="3" customFormat="true" x14ac:dyDescent="0.25">
      <c r="A124" s="385" t="str">
        <f ca="true">IF(ISBLANK('Data Summary'!A126),"",'Data Summary'!A126)</f>
        <v/>
      </c>
      <c r="B124" s="122"/>
      <c r="L124" s="122"/>
      <c r="V124" s="122"/>
      <c r="AF124" s="122"/>
      <c r="AP124" s="122"/>
      <c r="AZ124" s="122"/>
      <c r="BJ124" s="122"/>
      <c r="BT124" s="122"/>
      <c r="BU124" s="122"/>
      <c r="CD124" s="122"/>
      <c r="CN124" s="122"/>
      <c r="CX124" s="122"/>
      <c r="DH124" s="122"/>
      <c r="DR124" s="122"/>
      <c r="EB124" s="122"/>
      <c r="EL124" s="122"/>
      <c r="EV124" s="122"/>
      <c r="FF124" s="122"/>
      <c r="FP124" s="122"/>
      <c r="FZ124" s="122"/>
      <c r="GJ124" s="122"/>
      <c r="GT124" s="122"/>
      <c r="HD124" s="122"/>
      <c r="HN124" s="122"/>
      <c r="HX124" s="122"/>
      <c r="IH124" s="122"/>
      <c r="IR124" s="122"/>
    </row>
    <row xmlns:x14ac="http://schemas.microsoft.com/office/spreadsheetml/2009/9/ac" r="125" s="3" customFormat="true" x14ac:dyDescent="0.25">
      <c r="A125" s="385" t="str">
        <f ca="true">IF(ISBLANK('Data Summary'!A127),"",'Data Summary'!A127)</f>
        <v/>
      </c>
      <c r="B125" s="122"/>
      <c r="L125" s="122"/>
      <c r="V125" s="122"/>
      <c r="AF125" s="122"/>
      <c r="AP125" s="122"/>
      <c r="AZ125" s="122"/>
      <c r="BJ125" s="122"/>
      <c r="BT125" s="122"/>
      <c r="BU125" s="122"/>
      <c r="CD125" s="122"/>
      <c r="CN125" s="122"/>
      <c r="CX125" s="122"/>
      <c r="DH125" s="122"/>
      <c r="DR125" s="122"/>
      <c r="EB125" s="122"/>
      <c r="EL125" s="122"/>
      <c r="EV125" s="122"/>
      <c r="FF125" s="122"/>
      <c r="FP125" s="122"/>
      <c r="FZ125" s="122"/>
      <c r="GJ125" s="122"/>
      <c r="GT125" s="122"/>
      <c r="HD125" s="122"/>
      <c r="HN125" s="122"/>
      <c r="HX125" s="122"/>
      <c r="IH125" s="122"/>
      <c r="IR125" s="122"/>
    </row>
    <row xmlns:x14ac="http://schemas.microsoft.com/office/spreadsheetml/2009/9/ac" r="126" s="3" customFormat="true" x14ac:dyDescent="0.25">
      <c r="A126" s="385" t="str">
        <f ca="true">IF(ISBLANK('Data Summary'!A128),"",'Data Summary'!A128)</f>
        <v/>
      </c>
      <c r="B126" s="122"/>
      <c r="L126" s="122"/>
      <c r="V126" s="122"/>
      <c r="AF126" s="122"/>
      <c r="AP126" s="122"/>
      <c r="AZ126" s="122"/>
      <c r="BJ126" s="122"/>
      <c r="BT126" s="122"/>
      <c r="BU126" s="122"/>
      <c r="CD126" s="122"/>
      <c r="CN126" s="122"/>
      <c r="CX126" s="122"/>
      <c r="DH126" s="122"/>
      <c r="DR126" s="122"/>
      <c r="EB126" s="122"/>
      <c r="EL126" s="122"/>
      <c r="EV126" s="122"/>
      <c r="FF126" s="122"/>
      <c r="FP126" s="122"/>
      <c r="FZ126" s="122"/>
      <c r="GJ126" s="122"/>
      <c r="GT126" s="122"/>
      <c r="HD126" s="122"/>
      <c r="HN126" s="122"/>
      <c r="HX126" s="122"/>
      <c r="IH126" s="122"/>
      <c r="IR126" s="122"/>
    </row>
    <row xmlns:x14ac="http://schemas.microsoft.com/office/spreadsheetml/2009/9/ac" r="127" s="3" customFormat="true" x14ac:dyDescent="0.25">
      <c r="A127" s="385" t="str">
        <f ca="true">IF(ISBLANK('Data Summary'!A129),"",'Data Summary'!A129)</f>
        <v/>
      </c>
      <c r="B127" s="122"/>
      <c r="L127" s="122"/>
      <c r="V127" s="122"/>
      <c r="AF127" s="122"/>
      <c r="AP127" s="122"/>
      <c r="AZ127" s="122"/>
      <c r="BJ127" s="122"/>
      <c r="BT127" s="122"/>
      <c r="BU127" s="122"/>
      <c r="CD127" s="122"/>
      <c r="CN127" s="122"/>
      <c r="CX127" s="122"/>
      <c r="DH127" s="122"/>
      <c r="DR127" s="122"/>
      <c r="EB127" s="122"/>
      <c r="EL127" s="122"/>
      <c r="EV127" s="122"/>
      <c r="FF127" s="122"/>
      <c r="FP127" s="122"/>
      <c r="FZ127" s="122"/>
      <c r="GJ127" s="122"/>
      <c r="GT127" s="122"/>
      <c r="HD127" s="122"/>
      <c r="HN127" s="122"/>
      <c r="HX127" s="122"/>
      <c r="IH127" s="122"/>
      <c r="IR127" s="122"/>
    </row>
    <row xmlns:x14ac="http://schemas.microsoft.com/office/spreadsheetml/2009/9/ac" r="128" s="3" customFormat="true" x14ac:dyDescent="0.25">
      <c r="A128" s="385" t="str">
        <f ca="true">IF(ISBLANK('Data Summary'!A130),"",'Data Summary'!A130)</f>
        <v/>
      </c>
      <c r="B128" s="122"/>
      <c r="L128" s="122"/>
      <c r="V128" s="122"/>
      <c r="AF128" s="122"/>
      <c r="AP128" s="122"/>
      <c r="AZ128" s="122"/>
      <c r="BJ128" s="122"/>
      <c r="BT128" s="122"/>
      <c r="BU128" s="122"/>
      <c r="CD128" s="122"/>
      <c r="CN128" s="122"/>
      <c r="CX128" s="122"/>
      <c r="DH128" s="122"/>
      <c r="DR128" s="122"/>
      <c r="EB128" s="122"/>
      <c r="EL128" s="122"/>
      <c r="EV128" s="122"/>
      <c r="FF128" s="122"/>
      <c r="FP128" s="122"/>
      <c r="FZ128" s="122"/>
      <c r="GJ128" s="122"/>
      <c r="GT128" s="122"/>
      <c r="HD128" s="122"/>
      <c r="HN128" s="122"/>
      <c r="HX128" s="122"/>
      <c r="IH128" s="122"/>
      <c r="IR128" s="122"/>
    </row>
    <row xmlns:x14ac="http://schemas.microsoft.com/office/spreadsheetml/2009/9/ac" r="129" s="3" customFormat="true" x14ac:dyDescent="0.25">
      <c r="A129" s="385" t="str">
        <f ca="true">IF(ISBLANK('Data Summary'!A131),"",'Data Summary'!A131)</f>
        <v/>
      </c>
      <c r="B129" s="122"/>
      <c r="L129" s="122"/>
      <c r="V129" s="122"/>
      <c r="AF129" s="122"/>
      <c r="AP129" s="122"/>
      <c r="AZ129" s="122"/>
      <c r="BJ129" s="122"/>
      <c r="BT129" s="122"/>
      <c r="BU129" s="122"/>
      <c r="CD129" s="122"/>
      <c r="CN129" s="122"/>
      <c r="CX129" s="122"/>
      <c r="DH129" s="122"/>
      <c r="DR129" s="122"/>
      <c r="EB129" s="122"/>
      <c r="EL129" s="122"/>
      <c r="EV129" s="122"/>
      <c r="FF129" s="122"/>
      <c r="FP129" s="122"/>
      <c r="FZ129" s="122"/>
      <c r="GJ129" s="122"/>
      <c r="GT129" s="122"/>
      <c r="HD129" s="122"/>
      <c r="HN129" s="122"/>
      <c r="HX129" s="122"/>
      <c r="IH129" s="122"/>
      <c r="IR129" s="122"/>
    </row>
    <row xmlns:x14ac="http://schemas.microsoft.com/office/spreadsheetml/2009/9/ac" r="130" s="3" customFormat="true" x14ac:dyDescent="0.25">
      <c r="A130" s="385" t="str">
        <f ca="true">IF(ISBLANK('Data Summary'!A132),"",'Data Summary'!A132)</f>
        <v/>
      </c>
      <c r="B130" s="122"/>
      <c r="L130" s="122"/>
      <c r="V130" s="122"/>
      <c r="AF130" s="122"/>
      <c r="AP130" s="122"/>
      <c r="AZ130" s="122"/>
      <c r="BJ130" s="122"/>
      <c r="BT130" s="122"/>
      <c r="BU130" s="122"/>
      <c r="CD130" s="122"/>
      <c r="CN130" s="122"/>
      <c r="CX130" s="122"/>
      <c r="DH130" s="122"/>
      <c r="DR130" s="122"/>
      <c r="EB130" s="122"/>
      <c r="EL130" s="122"/>
      <c r="EV130" s="122"/>
      <c r="FF130" s="122"/>
      <c r="FP130" s="122"/>
      <c r="FZ130" s="122"/>
      <c r="GJ130" s="122"/>
      <c r="GT130" s="122"/>
      <c r="HD130" s="122"/>
      <c r="HN130" s="122"/>
      <c r="HX130" s="122"/>
      <c r="IH130" s="122"/>
      <c r="IR130" s="122"/>
    </row>
    <row xmlns:x14ac="http://schemas.microsoft.com/office/spreadsheetml/2009/9/ac" r="131" s="3" customFormat="true" x14ac:dyDescent="0.25">
      <c r="A131" s="385" t="str">
        <f ca="true">IF(ISBLANK('Data Summary'!A133),"",'Data Summary'!A133)</f>
        <v/>
      </c>
      <c r="B131" s="122"/>
      <c r="L131" s="122"/>
      <c r="V131" s="122"/>
      <c r="AF131" s="122"/>
      <c r="AP131" s="122"/>
      <c r="AZ131" s="122"/>
      <c r="BJ131" s="122"/>
      <c r="BT131" s="122"/>
      <c r="BU131" s="122"/>
      <c r="CD131" s="122"/>
      <c r="CN131" s="122"/>
      <c r="CX131" s="122"/>
      <c r="DH131" s="122"/>
      <c r="DR131" s="122"/>
      <c r="EB131" s="122"/>
      <c r="EL131" s="122"/>
      <c r="EV131" s="122"/>
      <c r="FF131" s="122"/>
      <c r="FP131" s="122"/>
      <c r="FZ131" s="122"/>
      <c r="GJ131" s="122"/>
      <c r="GT131" s="122"/>
      <c r="HD131" s="122"/>
      <c r="HN131" s="122"/>
      <c r="HX131" s="122"/>
      <c r="IH131" s="122"/>
      <c r="IR131" s="122"/>
    </row>
    <row xmlns:x14ac="http://schemas.microsoft.com/office/spreadsheetml/2009/9/ac" r="132" s="3" customFormat="true" x14ac:dyDescent="0.25">
      <c r="A132" s="385" t="str">
        <f ca="true">IF(ISBLANK('Data Summary'!A134),"",'Data Summary'!A134)</f>
        <v/>
      </c>
      <c r="B132" s="122"/>
      <c r="L132" s="122"/>
      <c r="V132" s="122"/>
      <c r="AF132" s="122"/>
      <c r="AP132" s="122"/>
      <c r="AZ132" s="122"/>
      <c r="BJ132" s="122"/>
      <c r="BT132" s="122"/>
      <c r="BU132" s="122"/>
      <c r="CD132" s="122"/>
      <c r="CN132" s="122"/>
      <c r="CX132" s="122"/>
      <c r="DH132" s="122"/>
      <c r="DR132" s="122"/>
      <c r="EB132" s="122"/>
      <c r="EL132" s="122"/>
      <c r="EV132" s="122"/>
      <c r="FF132" s="122"/>
      <c r="FP132" s="122"/>
      <c r="FZ132" s="122"/>
      <c r="GJ132" s="122"/>
      <c r="GT132" s="122"/>
      <c r="HD132" s="122"/>
      <c r="HN132" s="122"/>
      <c r="HX132" s="122"/>
      <c r="IH132" s="122"/>
      <c r="IR132" s="122"/>
    </row>
    <row xmlns:x14ac="http://schemas.microsoft.com/office/spreadsheetml/2009/9/ac" r="133" s="3" customFormat="true" x14ac:dyDescent="0.25">
      <c r="A133" s="385" t="str">
        <f ca="true">IF(ISBLANK('Data Summary'!A135),"",'Data Summary'!A135)</f>
        <v/>
      </c>
      <c r="B133" s="122"/>
      <c r="L133" s="122"/>
      <c r="V133" s="122"/>
      <c r="AF133" s="122"/>
      <c r="AP133" s="122"/>
      <c r="AZ133" s="122"/>
      <c r="BJ133" s="122"/>
      <c r="BT133" s="122"/>
      <c r="BU133" s="122"/>
      <c r="CD133" s="122"/>
      <c r="CN133" s="122"/>
      <c r="CX133" s="122"/>
      <c r="DH133" s="122"/>
      <c r="DR133" s="122"/>
      <c r="EB133" s="122"/>
      <c r="EL133" s="122"/>
      <c r="EV133" s="122"/>
      <c r="FF133" s="122"/>
      <c r="FP133" s="122"/>
      <c r="FZ133" s="122"/>
      <c r="GJ133" s="122"/>
      <c r="GT133" s="122"/>
      <c r="HD133" s="122"/>
      <c r="HN133" s="122"/>
      <c r="HX133" s="122"/>
      <c r="IH133" s="122"/>
      <c r="IR133" s="122"/>
    </row>
    <row xmlns:x14ac="http://schemas.microsoft.com/office/spreadsheetml/2009/9/ac" r="134" s="3" customFormat="true" x14ac:dyDescent="0.25">
      <c r="A134" s="385" t="str">
        <f ca="true">IF(ISBLANK('Data Summary'!A136),"",'Data Summary'!A136)</f>
        <v/>
      </c>
      <c r="B134" s="122"/>
      <c r="L134" s="122"/>
      <c r="V134" s="122"/>
      <c r="AF134" s="122"/>
      <c r="AP134" s="122"/>
      <c r="AZ134" s="122"/>
      <c r="BJ134" s="122"/>
      <c r="BT134" s="122"/>
      <c r="BU134" s="122"/>
      <c r="CD134" s="122"/>
      <c r="CN134" s="122"/>
      <c r="CX134" s="122"/>
      <c r="DH134" s="122"/>
      <c r="DR134" s="122"/>
      <c r="EB134" s="122"/>
      <c r="EL134" s="122"/>
      <c r="EV134" s="122"/>
      <c r="FF134" s="122"/>
      <c r="FP134" s="122"/>
      <c r="FZ134" s="122"/>
      <c r="GJ134" s="122"/>
      <c r="GT134" s="122"/>
      <c r="HD134" s="122"/>
      <c r="HN134" s="122"/>
      <c r="HX134" s="122"/>
      <c r="IH134" s="122"/>
      <c r="IR134" s="122"/>
    </row>
    <row xmlns:x14ac="http://schemas.microsoft.com/office/spreadsheetml/2009/9/ac" r="135" s="3" customFormat="true" x14ac:dyDescent="0.25">
      <c r="A135" s="385" t="str">
        <f ca="true">IF(ISBLANK('Data Summary'!A137),"",'Data Summary'!A137)</f>
        <v/>
      </c>
      <c r="B135" s="122"/>
      <c r="L135" s="122"/>
      <c r="V135" s="122"/>
      <c r="AF135" s="122"/>
      <c r="AP135" s="122"/>
      <c r="AZ135" s="122"/>
      <c r="BJ135" s="122"/>
      <c r="BT135" s="122"/>
      <c r="BU135" s="122"/>
      <c r="CD135" s="122"/>
      <c r="CN135" s="122"/>
      <c r="CX135" s="122"/>
      <c r="DH135" s="122"/>
      <c r="DR135" s="122"/>
      <c r="EB135" s="122"/>
      <c r="EL135" s="122"/>
      <c r="EV135" s="122"/>
      <c r="FF135" s="122"/>
      <c r="FP135" s="122"/>
      <c r="FZ135" s="122"/>
      <c r="GJ135" s="122"/>
      <c r="GT135" s="122"/>
      <c r="HD135" s="122"/>
      <c r="HN135" s="122"/>
      <c r="HX135" s="122"/>
      <c r="IH135" s="122"/>
      <c r="IR135" s="122"/>
    </row>
    <row xmlns:x14ac="http://schemas.microsoft.com/office/spreadsheetml/2009/9/ac" r="136" s="3" customFormat="true" x14ac:dyDescent="0.25">
      <c r="A136" s="385" t="str">
        <f ca="true">IF(ISBLANK('Data Summary'!A138),"",'Data Summary'!A138)</f>
        <v/>
      </c>
      <c r="B136" s="122"/>
      <c r="L136" s="122"/>
      <c r="V136" s="122"/>
      <c r="AF136" s="122"/>
      <c r="AP136" s="122"/>
      <c r="AZ136" s="122"/>
      <c r="BJ136" s="122"/>
      <c r="BT136" s="122"/>
      <c r="BU136" s="122"/>
      <c r="CD136" s="122"/>
      <c r="CN136" s="122"/>
      <c r="CX136" s="122"/>
      <c r="DH136" s="122"/>
      <c r="DR136" s="122"/>
      <c r="EB136" s="122"/>
      <c r="EL136" s="122"/>
      <c r="EV136" s="122"/>
      <c r="FF136" s="122"/>
      <c r="FP136" s="122"/>
      <c r="FZ136" s="122"/>
      <c r="GJ136" s="122"/>
      <c r="GT136" s="122"/>
      <c r="HD136" s="122"/>
      <c r="HN136" s="122"/>
      <c r="HX136" s="122"/>
      <c r="IH136" s="122"/>
      <c r="IR136" s="122"/>
    </row>
    <row xmlns:x14ac="http://schemas.microsoft.com/office/spreadsheetml/2009/9/ac" r="137" s="3" customFormat="true" x14ac:dyDescent="0.25">
      <c r="A137" s="385" t="str">
        <f ca="true">IF(ISBLANK('Data Summary'!A139),"",'Data Summary'!A139)</f>
        <v/>
      </c>
      <c r="B137" s="122"/>
      <c r="L137" s="122"/>
      <c r="V137" s="122"/>
      <c r="AF137" s="122"/>
      <c r="AP137" s="122"/>
      <c r="AZ137" s="122"/>
      <c r="BJ137" s="122"/>
      <c r="BT137" s="122"/>
      <c r="BU137" s="122"/>
      <c r="CD137" s="122"/>
      <c r="CN137" s="122"/>
      <c r="CX137" s="122"/>
      <c r="DH137" s="122"/>
      <c r="DR137" s="122"/>
      <c r="EB137" s="122"/>
      <c r="EL137" s="122"/>
      <c r="EV137" s="122"/>
      <c r="FF137" s="122"/>
      <c r="FP137" s="122"/>
      <c r="FZ137" s="122"/>
      <c r="GJ137" s="122"/>
      <c r="GT137" s="122"/>
      <c r="HD137" s="122"/>
      <c r="HN137" s="122"/>
      <c r="HX137" s="122"/>
      <c r="IH137" s="122"/>
      <c r="IR137" s="122"/>
    </row>
    <row xmlns:x14ac="http://schemas.microsoft.com/office/spreadsheetml/2009/9/ac" r="138" s="3" customFormat="true" x14ac:dyDescent="0.25">
      <c r="A138" s="385" t="str">
        <f ca="true">IF(ISBLANK('Data Summary'!A140),"",'Data Summary'!A140)</f>
        <v/>
      </c>
      <c r="B138" s="122"/>
      <c r="L138" s="122"/>
      <c r="V138" s="122"/>
      <c r="AF138" s="122"/>
      <c r="AP138" s="122"/>
      <c r="AZ138" s="122"/>
      <c r="BJ138" s="122"/>
      <c r="BT138" s="122"/>
      <c r="BU138" s="122"/>
      <c r="CD138" s="122"/>
      <c r="CN138" s="122"/>
      <c r="CX138" s="122"/>
      <c r="DH138" s="122"/>
      <c r="DR138" s="122"/>
      <c r="EB138" s="122"/>
      <c r="EL138" s="122"/>
      <c r="EV138" s="122"/>
      <c r="FF138" s="122"/>
      <c r="FP138" s="122"/>
      <c r="FZ138" s="122"/>
      <c r="GJ138" s="122"/>
      <c r="GT138" s="122"/>
      <c r="HD138" s="122"/>
      <c r="HN138" s="122"/>
      <c r="HX138" s="122"/>
      <c r="IH138" s="122"/>
      <c r="IR138" s="122"/>
    </row>
    <row xmlns:x14ac="http://schemas.microsoft.com/office/spreadsheetml/2009/9/ac" r="139" s="3" customFormat="true" x14ac:dyDescent="0.25">
      <c r="A139" s="385" t="str">
        <f ca="true">IF(ISBLANK('Data Summary'!A141),"",'Data Summary'!A141)</f>
        <v/>
      </c>
      <c r="B139" s="122"/>
      <c r="L139" s="122"/>
      <c r="V139" s="122"/>
      <c r="AF139" s="122"/>
      <c r="AP139" s="122"/>
      <c r="AZ139" s="122"/>
      <c r="BJ139" s="122"/>
      <c r="BT139" s="122"/>
      <c r="BU139" s="122"/>
      <c r="CD139" s="122"/>
      <c r="CN139" s="122"/>
      <c r="CX139" s="122"/>
      <c r="DH139" s="122"/>
      <c r="DR139" s="122"/>
      <c r="EB139" s="122"/>
      <c r="EL139" s="122"/>
      <c r="EV139" s="122"/>
      <c r="FF139" s="122"/>
      <c r="FP139" s="122"/>
      <c r="FZ139" s="122"/>
      <c r="GJ139" s="122"/>
      <c r="GT139" s="122"/>
      <c r="HD139" s="122"/>
      <c r="HN139" s="122"/>
      <c r="HX139" s="122"/>
      <c r="IH139" s="122"/>
      <c r="IR139" s="122"/>
    </row>
    <row xmlns:x14ac="http://schemas.microsoft.com/office/spreadsheetml/2009/9/ac" r="140" s="3" customFormat="true" x14ac:dyDescent="0.25">
      <c r="A140" s="385" t="str">
        <f ca="true">IF(ISBLANK('Data Summary'!A142),"",'Data Summary'!A142)</f>
        <v/>
      </c>
      <c r="B140" s="122"/>
      <c r="L140" s="122"/>
      <c r="V140" s="122"/>
      <c r="AF140" s="122"/>
      <c r="AP140" s="122"/>
      <c r="AZ140" s="122"/>
      <c r="BJ140" s="122"/>
      <c r="BT140" s="122"/>
      <c r="BU140" s="122"/>
      <c r="CD140" s="122"/>
      <c r="CN140" s="122"/>
      <c r="CX140" s="122"/>
      <c r="DH140" s="122"/>
      <c r="DR140" s="122"/>
      <c r="EB140" s="122"/>
      <c r="EL140" s="122"/>
      <c r="EV140" s="122"/>
      <c r="FF140" s="122"/>
      <c r="FP140" s="122"/>
      <c r="FZ140" s="122"/>
      <c r="GJ140" s="122"/>
      <c r="GT140" s="122"/>
      <c r="HD140" s="122"/>
      <c r="HN140" s="122"/>
      <c r="HX140" s="122"/>
      <c r="IH140" s="122"/>
      <c r="IR140" s="122"/>
    </row>
    <row xmlns:x14ac="http://schemas.microsoft.com/office/spreadsheetml/2009/9/ac" r="141" s="3" customFormat="true" x14ac:dyDescent="0.25">
      <c r="A141" s="385" t="str">
        <f ca="true">IF(ISBLANK('Data Summary'!A143),"",'Data Summary'!A143)</f>
        <v/>
      </c>
      <c r="B141" s="122"/>
      <c r="L141" s="122"/>
      <c r="V141" s="122"/>
      <c r="AF141" s="122"/>
      <c r="AP141" s="122"/>
      <c r="AZ141" s="122"/>
      <c r="BJ141" s="122"/>
      <c r="BT141" s="122"/>
      <c r="BU141" s="122"/>
      <c r="CD141" s="122"/>
      <c r="CN141" s="122"/>
      <c r="CX141" s="122"/>
      <c r="DH141" s="122"/>
      <c r="DR141" s="122"/>
      <c r="EB141" s="122"/>
      <c r="EL141" s="122"/>
      <c r="EV141" s="122"/>
      <c r="FF141" s="122"/>
      <c r="FP141" s="122"/>
      <c r="FZ141" s="122"/>
      <c r="GJ141" s="122"/>
      <c r="GT141" s="122"/>
      <c r="HD141" s="122"/>
      <c r="HN141" s="122"/>
      <c r="HX141" s="122"/>
      <c r="IH141" s="122"/>
      <c r="IR141" s="122"/>
    </row>
    <row xmlns:x14ac="http://schemas.microsoft.com/office/spreadsheetml/2009/9/ac" r="142" s="3" customFormat="true" x14ac:dyDescent="0.25">
      <c r="A142" s="385" t="str">
        <f ca="true">IF(ISBLANK('Data Summary'!A144),"",'Data Summary'!A144)</f>
        <v/>
      </c>
      <c r="B142" s="122"/>
      <c r="L142" s="122"/>
      <c r="V142" s="122"/>
      <c r="AF142" s="122"/>
      <c r="AP142" s="122"/>
      <c r="AZ142" s="122"/>
      <c r="BJ142" s="122"/>
      <c r="BT142" s="122"/>
      <c r="BU142" s="122"/>
      <c r="CD142" s="122"/>
      <c r="CN142" s="122"/>
      <c r="CX142" s="122"/>
      <c r="DH142" s="122"/>
      <c r="DR142" s="122"/>
      <c r="EB142" s="122"/>
      <c r="EL142" s="122"/>
      <c r="EV142" s="122"/>
      <c r="FF142" s="122"/>
      <c r="FP142" s="122"/>
      <c r="FZ142" s="122"/>
      <c r="GJ142" s="122"/>
      <c r="GT142" s="122"/>
      <c r="HD142" s="122"/>
      <c r="HN142" s="122"/>
      <c r="HX142" s="122"/>
      <c r="IH142" s="122"/>
      <c r="IR142" s="122"/>
    </row>
    <row xmlns:x14ac="http://schemas.microsoft.com/office/spreadsheetml/2009/9/ac" r="143" s="3" customFormat="true" x14ac:dyDescent="0.25">
      <c r="A143" s="385" t="str">
        <f ca="true">IF(ISBLANK('Data Summary'!A145),"",'Data Summary'!A145)</f>
        <v/>
      </c>
      <c r="B143" s="122"/>
      <c r="L143" s="122"/>
      <c r="V143" s="122"/>
      <c r="AF143" s="122"/>
      <c r="AP143" s="122"/>
      <c r="AZ143" s="122"/>
      <c r="BJ143" s="122"/>
      <c r="BT143" s="122"/>
      <c r="BU143" s="122"/>
      <c r="CD143" s="122"/>
      <c r="CN143" s="122"/>
      <c r="CX143" s="122"/>
      <c r="DH143" s="122"/>
      <c r="DR143" s="122"/>
      <c r="EB143" s="122"/>
      <c r="EL143" s="122"/>
      <c r="EV143" s="122"/>
      <c r="FF143" s="122"/>
      <c r="FP143" s="122"/>
      <c r="FZ143" s="122"/>
      <c r="GJ143" s="122"/>
      <c r="GT143" s="122"/>
      <c r="HD143" s="122"/>
      <c r="HN143" s="122"/>
      <c r="HX143" s="122"/>
      <c r="IH143" s="122"/>
      <c r="IR143" s="122"/>
    </row>
    <row xmlns:x14ac="http://schemas.microsoft.com/office/spreadsheetml/2009/9/ac" r="144" s="3" customFormat="true" x14ac:dyDescent="0.25">
      <c r="A144" s="385" t="str">
        <f ca="true">IF(ISBLANK('Data Summary'!A146),"",'Data Summary'!A146)</f>
        <v/>
      </c>
      <c r="B144" s="122"/>
      <c r="L144" s="122"/>
      <c r="V144" s="122"/>
      <c r="AF144" s="122"/>
      <c r="AP144" s="122"/>
      <c r="AZ144" s="122"/>
      <c r="BJ144" s="122"/>
      <c r="BT144" s="122"/>
      <c r="BU144" s="122"/>
      <c r="CD144" s="122"/>
      <c r="CN144" s="122"/>
      <c r="CX144" s="122"/>
      <c r="DH144" s="122"/>
      <c r="DR144" s="122"/>
      <c r="EB144" s="122"/>
      <c r="EL144" s="122"/>
      <c r="EV144" s="122"/>
      <c r="FF144" s="122"/>
      <c r="FP144" s="122"/>
      <c r="FZ144" s="122"/>
      <c r="GJ144" s="122"/>
      <c r="GT144" s="122"/>
      <c r="HD144" s="122"/>
      <c r="HN144" s="122"/>
      <c r="HX144" s="122"/>
      <c r="IH144" s="122"/>
      <c r="IR144" s="122"/>
    </row>
    <row xmlns:x14ac="http://schemas.microsoft.com/office/spreadsheetml/2009/9/ac" r="145" s="3" customFormat="true" x14ac:dyDescent="0.25">
      <c r="A145" s="385" t="str">
        <f ca="true">IF(ISBLANK('Data Summary'!A147),"",'Data Summary'!A147)</f>
        <v/>
      </c>
      <c r="B145" s="122"/>
      <c r="L145" s="122"/>
      <c r="V145" s="122"/>
      <c r="AF145" s="122"/>
      <c r="AP145" s="122"/>
      <c r="AZ145" s="122"/>
      <c r="BJ145" s="122"/>
      <c r="BT145" s="122"/>
      <c r="BU145" s="122"/>
      <c r="CD145" s="122"/>
      <c r="CN145" s="122"/>
      <c r="CX145" s="122"/>
      <c r="DH145" s="122"/>
      <c r="DR145" s="122"/>
      <c r="EB145" s="122"/>
      <c r="EL145" s="122"/>
      <c r="EV145" s="122"/>
      <c r="FF145" s="122"/>
      <c r="FP145" s="122"/>
      <c r="FZ145" s="122"/>
      <c r="GJ145" s="122"/>
      <c r="GT145" s="122"/>
      <c r="HD145" s="122"/>
      <c r="HN145" s="122"/>
      <c r="HX145" s="122"/>
      <c r="IH145" s="122"/>
      <c r="IR145" s="122"/>
    </row>
    <row xmlns:x14ac="http://schemas.microsoft.com/office/spreadsheetml/2009/9/ac" r="146" s="3" customFormat="true" x14ac:dyDescent="0.25">
      <c r="A146" s="385" t="str">
        <f ca="true">IF(ISBLANK('Data Summary'!A148),"",'Data Summary'!A148)</f>
        <v/>
      </c>
      <c r="B146" s="122"/>
      <c r="L146" s="122"/>
      <c r="V146" s="122"/>
      <c r="AF146" s="122"/>
      <c r="AP146" s="122"/>
      <c r="AZ146" s="122"/>
      <c r="BJ146" s="122"/>
      <c r="BT146" s="122"/>
      <c r="BU146" s="122"/>
      <c r="CD146" s="122"/>
      <c r="CN146" s="122"/>
      <c r="CX146" s="122"/>
      <c r="DH146" s="122"/>
      <c r="DR146" s="122"/>
      <c r="EB146" s="122"/>
      <c r="EL146" s="122"/>
      <c r="EV146" s="122"/>
      <c r="FF146" s="122"/>
      <c r="FP146" s="122"/>
      <c r="FZ146" s="122"/>
      <c r="GJ146" s="122"/>
      <c r="GT146" s="122"/>
      <c r="HD146" s="122"/>
      <c r="HN146" s="122"/>
      <c r="HX146" s="122"/>
      <c r="IH146" s="122"/>
      <c r="IR146" s="122"/>
    </row>
    <row xmlns:x14ac="http://schemas.microsoft.com/office/spreadsheetml/2009/9/ac" r="147" s="3" customFormat="true" x14ac:dyDescent="0.25">
      <c r="A147" s="385" t="str">
        <f ca="true">IF(ISBLANK('Data Summary'!A149),"",'Data Summary'!A149)</f>
        <v/>
      </c>
      <c r="B147" s="122"/>
      <c r="L147" s="122"/>
      <c r="V147" s="122"/>
      <c r="AF147" s="122"/>
      <c r="AP147" s="122"/>
      <c r="AZ147" s="122"/>
      <c r="BJ147" s="122"/>
      <c r="BT147" s="122"/>
      <c r="BU147" s="122"/>
      <c r="CD147" s="122"/>
      <c r="CN147" s="122"/>
      <c r="CX147" s="122"/>
      <c r="DH147" s="122"/>
      <c r="DR147" s="122"/>
      <c r="EB147" s="122"/>
      <c r="EL147" s="122"/>
      <c r="EV147" s="122"/>
      <c r="FF147" s="122"/>
      <c r="FP147" s="122"/>
      <c r="FZ147" s="122"/>
      <c r="GJ147" s="122"/>
      <c r="GT147" s="122"/>
      <c r="HD147" s="122"/>
      <c r="HN147" s="122"/>
      <c r="HX147" s="122"/>
      <c r="IH147" s="122"/>
      <c r="IR147" s="122"/>
    </row>
    <row xmlns:x14ac="http://schemas.microsoft.com/office/spreadsheetml/2009/9/ac" r="148" s="3" customFormat="true" x14ac:dyDescent="0.25">
      <c r="A148" s="385" t="str">
        <f ca="true">IF(ISBLANK('Data Summary'!A150),"",'Data Summary'!A150)</f>
        <v/>
      </c>
      <c r="B148" s="122"/>
      <c r="L148" s="122"/>
      <c r="V148" s="122"/>
      <c r="AF148" s="122"/>
      <c r="AP148" s="122"/>
      <c r="AZ148" s="122"/>
      <c r="BJ148" s="122"/>
      <c r="BT148" s="122"/>
      <c r="BU148" s="122"/>
      <c r="CD148" s="122"/>
      <c r="CN148" s="122"/>
      <c r="CX148" s="122"/>
      <c r="DH148" s="122"/>
      <c r="DR148" s="122"/>
      <c r="EB148" s="122"/>
      <c r="EL148" s="122"/>
      <c r="EV148" s="122"/>
      <c r="FF148" s="122"/>
      <c r="FP148" s="122"/>
      <c r="FZ148" s="122"/>
      <c r="GJ148" s="122"/>
      <c r="GT148" s="122"/>
      <c r="HD148" s="122"/>
      <c r="HN148" s="122"/>
      <c r="HX148" s="122"/>
      <c r="IH148" s="122"/>
      <c r="IR148" s="122"/>
    </row>
    <row xmlns:x14ac="http://schemas.microsoft.com/office/spreadsheetml/2009/9/ac" r="149" s="3" customFormat="true" x14ac:dyDescent="0.25">
      <c r="A149" s="385" t="str">
        <f ca="true">IF(ISBLANK('Data Summary'!A151),"",'Data Summary'!A151)</f>
        <v/>
      </c>
      <c r="B149" s="122"/>
      <c r="L149" s="122"/>
      <c r="V149" s="122"/>
      <c r="AF149" s="122"/>
      <c r="AP149" s="122"/>
      <c r="AZ149" s="122"/>
      <c r="BJ149" s="122"/>
      <c r="BT149" s="122"/>
      <c r="BU149" s="122"/>
      <c r="CD149" s="122"/>
      <c r="CN149" s="122"/>
      <c r="CX149" s="122"/>
      <c r="DH149" s="122"/>
      <c r="DR149" s="122"/>
      <c r="EB149" s="122"/>
      <c r="EL149" s="122"/>
      <c r="EV149" s="122"/>
      <c r="FF149" s="122"/>
      <c r="FP149" s="122"/>
      <c r="FZ149" s="122"/>
      <c r="GJ149" s="122"/>
      <c r="GT149" s="122"/>
      <c r="HD149" s="122"/>
      <c r="HN149" s="122"/>
      <c r="HX149" s="122"/>
      <c r="IH149" s="122"/>
      <c r="IR149" s="122"/>
    </row>
    <row xmlns:x14ac="http://schemas.microsoft.com/office/spreadsheetml/2009/9/ac" r="150" s="3" customFormat="true" x14ac:dyDescent="0.25">
      <c r="A150" s="385" t="str">
        <f ca="true">IF(ISBLANK('Data Summary'!A152),"",'Data Summary'!A152)</f>
        <v/>
      </c>
      <c r="B150" s="122"/>
      <c r="L150" s="122"/>
      <c r="V150" s="122"/>
      <c r="AF150" s="122"/>
      <c r="AP150" s="122"/>
      <c r="AZ150" s="122"/>
      <c r="BJ150" s="122"/>
      <c r="BT150" s="122"/>
      <c r="BU150" s="122"/>
      <c r="CD150" s="122"/>
      <c r="CN150" s="122"/>
      <c r="CX150" s="122"/>
      <c r="DH150" s="122"/>
      <c r="DR150" s="122"/>
      <c r="EB150" s="122"/>
      <c r="EL150" s="122"/>
      <c r="EV150" s="122"/>
      <c r="FF150" s="122"/>
      <c r="FP150" s="122"/>
      <c r="FZ150" s="122"/>
      <c r="GJ150" s="122"/>
      <c r="GT150" s="122"/>
      <c r="HD150" s="122"/>
      <c r="HN150" s="122"/>
      <c r="HX150" s="122"/>
      <c r="IH150" s="122"/>
      <c r="IR150" s="122"/>
    </row>
    <row xmlns:x14ac="http://schemas.microsoft.com/office/spreadsheetml/2009/9/ac" r="151" s="3" customFormat="true" x14ac:dyDescent="0.25">
      <c r="A151" s="385" t="str">
        <f ca="true">IF(ISBLANK('Data Summary'!A153),"",'Data Summary'!A153)</f>
        <v/>
      </c>
      <c r="B151" s="122"/>
      <c r="L151" s="122"/>
      <c r="V151" s="122"/>
      <c r="AF151" s="122"/>
      <c r="AP151" s="122"/>
      <c r="AZ151" s="122"/>
      <c r="BJ151" s="122"/>
      <c r="BT151" s="122"/>
      <c r="BU151" s="122"/>
      <c r="CD151" s="122"/>
      <c r="CN151" s="122"/>
      <c r="CX151" s="122"/>
      <c r="DH151" s="122"/>
      <c r="DR151" s="122"/>
      <c r="EB151" s="122"/>
      <c r="EL151" s="122"/>
      <c r="EV151" s="122"/>
      <c r="FF151" s="122"/>
      <c r="FP151" s="122"/>
      <c r="FZ151" s="122"/>
      <c r="GJ151" s="122"/>
      <c r="GT151" s="122"/>
      <c r="HD151" s="122"/>
      <c r="HN151" s="122"/>
      <c r="HX151" s="122"/>
      <c r="IH151" s="122"/>
      <c r="IR151" s="122"/>
    </row>
    <row xmlns:x14ac="http://schemas.microsoft.com/office/spreadsheetml/2009/9/ac" r="152" s="3" customFormat="true" x14ac:dyDescent="0.25">
      <c r="A152" s="381"/>
      <c r="B152" s="122"/>
      <c r="L152" s="122"/>
      <c r="V152" s="122"/>
      <c r="AF152" s="122"/>
      <c r="AP152" s="122"/>
      <c r="AZ152" s="122"/>
      <c r="BJ152" s="122"/>
      <c r="BT152" s="122"/>
      <c r="BU152" s="122"/>
      <c r="CD152" s="122"/>
      <c r="CN152" s="122"/>
      <c r="CX152" s="122"/>
      <c r="DH152" s="122"/>
      <c r="DR152" s="122"/>
      <c r="EB152" s="122"/>
      <c r="EL152" s="122"/>
      <c r="EV152" s="122"/>
      <c r="FF152" s="122"/>
      <c r="FP152" s="122"/>
      <c r="FZ152" s="122"/>
      <c r="GJ152" s="122"/>
      <c r="GT152" s="122"/>
      <c r="HD152" s="122"/>
      <c r="HN152" s="122"/>
      <c r="HX152" s="122"/>
      <c r="IH152" s="122"/>
      <c r="IR152" s="122"/>
    </row>
    <row xmlns:x14ac="http://schemas.microsoft.com/office/spreadsheetml/2009/9/ac" r="153" s="3" customFormat="true" x14ac:dyDescent="0.25">
      <c r="A153" s="381"/>
      <c r="B153" s="122"/>
      <c r="L153" s="122"/>
      <c r="V153" s="122"/>
      <c r="AF153" s="122"/>
      <c r="AP153" s="122"/>
      <c r="AZ153" s="122"/>
      <c r="BJ153" s="122"/>
      <c r="BT153" s="122"/>
      <c r="BU153" s="122"/>
      <c r="CD153" s="122"/>
      <c r="CN153" s="122"/>
      <c r="CX153" s="122"/>
      <c r="DH153" s="122"/>
      <c r="DR153" s="122"/>
      <c r="EB153" s="122"/>
      <c r="EL153" s="122"/>
      <c r="EV153" s="122"/>
      <c r="FF153" s="122"/>
      <c r="FP153" s="122"/>
      <c r="FZ153" s="122"/>
      <c r="GJ153" s="122"/>
      <c r="GT153" s="122"/>
      <c r="HD153" s="122"/>
      <c r="HN153" s="122"/>
      <c r="HX153" s="122"/>
      <c r="IH153" s="122"/>
      <c r="IR153" s="122"/>
    </row>
    <row xmlns:x14ac="http://schemas.microsoft.com/office/spreadsheetml/2009/9/ac" r="154" s="3" customFormat="true" x14ac:dyDescent="0.25">
      <c r="A154" s="381"/>
      <c r="B154" s="122"/>
      <c r="L154" s="122"/>
      <c r="V154" s="122"/>
      <c r="AF154" s="122"/>
      <c r="AP154" s="122"/>
      <c r="AZ154" s="122"/>
      <c r="BJ154" s="122"/>
      <c r="BT154" s="122"/>
      <c r="BU154" s="122"/>
      <c r="CD154" s="122"/>
      <c r="CN154" s="122"/>
      <c r="CX154" s="122"/>
      <c r="DH154" s="122"/>
      <c r="DR154" s="122"/>
      <c r="EB154" s="122"/>
      <c r="EL154" s="122"/>
      <c r="EV154" s="122"/>
      <c r="FF154" s="122"/>
      <c r="FP154" s="122"/>
      <c r="FZ154" s="122"/>
      <c r="GJ154" s="122"/>
      <c r="GT154" s="122"/>
      <c r="HD154" s="122"/>
      <c r="HN154" s="122"/>
      <c r="HX154" s="122"/>
      <c r="IH154" s="122"/>
      <c r="IR154" s="122"/>
    </row>
    <row xmlns:x14ac="http://schemas.microsoft.com/office/spreadsheetml/2009/9/ac" r="155" s="3" customFormat="true" x14ac:dyDescent="0.25">
      <c r="A155" s="381"/>
      <c r="B155" s="122"/>
      <c r="L155" s="122"/>
      <c r="V155" s="122"/>
      <c r="AF155" s="122"/>
      <c r="AP155" s="122"/>
      <c r="AZ155" s="122"/>
      <c r="BJ155" s="122"/>
      <c r="BT155" s="122"/>
      <c r="BU155" s="122"/>
      <c r="CD155" s="122"/>
      <c r="CN155" s="122"/>
      <c r="CX155" s="122"/>
      <c r="DH155" s="122"/>
      <c r="DR155" s="122"/>
      <c r="EB155" s="122"/>
      <c r="EL155" s="122"/>
      <c r="EV155" s="122"/>
      <c r="FF155" s="122"/>
      <c r="FP155" s="122"/>
      <c r="FZ155" s="122"/>
      <c r="GJ155" s="122"/>
      <c r="GT155" s="122"/>
      <c r="HD155" s="122"/>
      <c r="HN155" s="122"/>
      <c r="HX155" s="122"/>
      <c r="IH155" s="122"/>
      <c r="IR155" s="122"/>
    </row>
    <row xmlns:x14ac="http://schemas.microsoft.com/office/spreadsheetml/2009/9/ac" r="156" s="3" customFormat="true" x14ac:dyDescent="0.25">
      <c r="A156" s="381"/>
      <c r="B156" s="122"/>
      <c r="L156" s="122"/>
      <c r="V156" s="122"/>
      <c r="AF156" s="122"/>
      <c r="AP156" s="122"/>
      <c r="AZ156" s="122"/>
      <c r="BJ156" s="122"/>
      <c r="BT156" s="122"/>
      <c r="BU156" s="122"/>
      <c r="CD156" s="122"/>
      <c r="CN156" s="122"/>
      <c r="CX156" s="122"/>
      <c r="DH156" s="122"/>
      <c r="DR156" s="122"/>
      <c r="EB156" s="122"/>
      <c r="EL156" s="122"/>
      <c r="EV156" s="122"/>
      <c r="FF156" s="122"/>
      <c r="FP156" s="122"/>
      <c r="FZ156" s="122"/>
      <c r="GJ156" s="122"/>
      <c r="GT156" s="122"/>
      <c r="HD156" s="122"/>
      <c r="HN156" s="122"/>
      <c r="HX156" s="122"/>
      <c r="IH156" s="122"/>
      <c r="IR156" s="122"/>
    </row>
    <row xmlns:x14ac="http://schemas.microsoft.com/office/spreadsheetml/2009/9/ac" r="157" s="3" customFormat="true" x14ac:dyDescent="0.25">
      <c r="A157" s="381"/>
      <c r="B157" s="122"/>
      <c r="L157" s="122"/>
      <c r="V157" s="122"/>
      <c r="AF157" s="122"/>
      <c r="AP157" s="122"/>
      <c r="AZ157" s="122"/>
      <c r="BJ157" s="122"/>
      <c r="BT157" s="122"/>
      <c r="BU157" s="122"/>
      <c r="CD157" s="122"/>
      <c r="CN157" s="122"/>
      <c r="CX157" s="122"/>
      <c r="DH157" s="122"/>
      <c r="DR157" s="122"/>
      <c r="EB157" s="122"/>
      <c r="EL157" s="122"/>
      <c r="EV157" s="122"/>
      <c r="FF157" s="122"/>
      <c r="FP157" s="122"/>
      <c r="FZ157" s="122"/>
      <c r="GJ157" s="122"/>
      <c r="GT157" s="122"/>
      <c r="HD157" s="122"/>
      <c r="HN157" s="122"/>
      <c r="HX157" s="122"/>
      <c r="IH157" s="122"/>
      <c r="IR157" s="122"/>
    </row>
    <row xmlns:x14ac="http://schemas.microsoft.com/office/spreadsheetml/2009/9/ac" r="158" s="3" customFormat="true" x14ac:dyDescent="0.25">
      <c r="A158" s="381"/>
      <c r="B158" s="122"/>
      <c r="L158" s="122"/>
      <c r="V158" s="122"/>
      <c r="AF158" s="122"/>
      <c r="AP158" s="122"/>
      <c r="AZ158" s="122"/>
      <c r="BJ158" s="122"/>
      <c r="BT158" s="122"/>
      <c r="BU158" s="122"/>
      <c r="CD158" s="122"/>
      <c r="CN158" s="122"/>
      <c r="CX158" s="122"/>
      <c r="DH158" s="122"/>
      <c r="DR158" s="122"/>
      <c r="EB158" s="122"/>
      <c r="EL158" s="122"/>
      <c r="EV158" s="122"/>
      <c r="FF158" s="122"/>
      <c r="FP158" s="122"/>
      <c r="FZ158" s="122"/>
      <c r="GJ158" s="122"/>
      <c r="GT158" s="122"/>
      <c r="HD158" s="122"/>
      <c r="HN158" s="122"/>
      <c r="HX158" s="122"/>
      <c r="IH158" s="122"/>
      <c r="IR158" s="122"/>
    </row>
    <row xmlns:x14ac="http://schemas.microsoft.com/office/spreadsheetml/2009/9/ac" r="159" s="3" customFormat="true" x14ac:dyDescent="0.25">
      <c r="A159" s="381"/>
      <c r="B159" s="122"/>
      <c r="L159" s="122"/>
      <c r="V159" s="122"/>
      <c r="AF159" s="122"/>
      <c r="AP159" s="122"/>
      <c r="AZ159" s="122"/>
      <c r="BJ159" s="122"/>
      <c r="BT159" s="122"/>
      <c r="BU159" s="122"/>
      <c r="CD159" s="122"/>
      <c r="CN159" s="122"/>
      <c r="CX159" s="122"/>
      <c r="DH159" s="122"/>
      <c r="DR159" s="122"/>
      <c r="EB159" s="122"/>
      <c r="EL159" s="122"/>
      <c r="EV159" s="122"/>
      <c r="FF159" s="122"/>
      <c r="FP159" s="122"/>
      <c r="FZ159" s="122"/>
      <c r="GJ159" s="122"/>
      <c r="GT159" s="122"/>
      <c r="HD159" s="122"/>
      <c r="HN159" s="122"/>
      <c r="HX159" s="122"/>
      <c r="IH159" s="122"/>
      <c r="IR159" s="122"/>
    </row>
    <row xmlns:x14ac="http://schemas.microsoft.com/office/spreadsheetml/2009/9/ac" r="160" s="3" customFormat="true" x14ac:dyDescent="0.25">
      <c r="A160" s="381"/>
      <c r="B160" s="122"/>
      <c r="L160" s="122"/>
      <c r="V160" s="122"/>
      <c r="AF160" s="122"/>
      <c r="AP160" s="122"/>
      <c r="AZ160" s="122"/>
      <c r="BJ160" s="122"/>
      <c r="BT160" s="122"/>
      <c r="BU160" s="122"/>
      <c r="CD160" s="122"/>
      <c r="CN160" s="122"/>
      <c r="CX160" s="122"/>
      <c r="DH160" s="122"/>
      <c r="DR160" s="122"/>
      <c r="EB160" s="122"/>
      <c r="EL160" s="122"/>
      <c r="EV160" s="122"/>
      <c r="FF160" s="122"/>
      <c r="FP160" s="122"/>
      <c r="FZ160" s="122"/>
      <c r="GJ160" s="122"/>
      <c r="GT160" s="122"/>
      <c r="HD160" s="122"/>
      <c r="HN160" s="122"/>
      <c r="HX160" s="122"/>
      <c r="IH160" s="122"/>
      <c r="IR160" s="122"/>
    </row>
    <row xmlns:x14ac="http://schemas.microsoft.com/office/spreadsheetml/2009/9/ac" r="161" s="3" customFormat="true" x14ac:dyDescent="0.25">
      <c r="A161" s="381"/>
      <c r="B161" s="122"/>
      <c r="L161" s="122"/>
      <c r="V161" s="122"/>
      <c r="AF161" s="122"/>
      <c r="AP161" s="122"/>
      <c r="AZ161" s="122"/>
      <c r="BJ161" s="122"/>
      <c r="BT161" s="122"/>
      <c r="BU161" s="122"/>
      <c r="CD161" s="122"/>
      <c r="CN161" s="122"/>
      <c r="CX161" s="122"/>
      <c r="DH161" s="122"/>
      <c r="DR161" s="122"/>
      <c r="EB161" s="122"/>
      <c r="EL161" s="122"/>
      <c r="EV161" s="122"/>
      <c r="FF161" s="122"/>
      <c r="FP161" s="122"/>
      <c r="FZ161" s="122"/>
      <c r="GJ161" s="122"/>
      <c r="GT161" s="122"/>
      <c r="HD161" s="122"/>
      <c r="HN161" s="122"/>
      <c r="HX161" s="122"/>
      <c r="IH161" s="122"/>
      <c r="IR161" s="122"/>
    </row>
    <row xmlns:x14ac="http://schemas.microsoft.com/office/spreadsheetml/2009/9/ac" r="162" s="3" customFormat="true" x14ac:dyDescent="0.25">
      <c r="A162" s="381"/>
      <c r="B162" s="122"/>
      <c r="L162" s="122"/>
      <c r="V162" s="122"/>
      <c r="AF162" s="122"/>
      <c r="AP162" s="122"/>
      <c r="AZ162" s="122"/>
      <c r="BJ162" s="122"/>
      <c r="BT162" s="122"/>
      <c r="BU162" s="122"/>
      <c r="CD162" s="122"/>
      <c r="CN162" s="122"/>
      <c r="CX162" s="122"/>
      <c r="DH162" s="122"/>
      <c r="DR162" s="122"/>
      <c r="EB162" s="122"/>
      <c r="EL162" s="122"/>
      <c r="EV162" s="122"/>
      <c r="FF162" s="122"/>
      <c r="FP162" s="122"/>
      <c r="FZ162" s="122"/>
      <c r="GJ162" s="122"/>
      <c r="GT162" s="122"/>
      <c r="HD162" s="122"/>
      <c r="HN162" s="122"/>
      <c r="HX162" s="122"/>
      <c r="IH162" s="122"/>
      <c r="IR162" s="122"/>
    </row>
    <row xmlns:x14ac="http://schemas.microsoft.com/office/spreadsheetml/2009/9/ac" r="163" s="3" customFormat="true" x14ac:dyDescent="0.25">
      <c r="A163" s="381"/>
      <c r="B163" s="122"/>
      <c r="L163" s="122"/>
      <c r="V163" s="122"/>
      <c r="AF163" s="122"/>
      <c r="AP163" s="122"/>
      <c r="AZ163" s="122"/>
      <c r="BJ163" s="122"/>
      <c r="BT163" s="122"/>
      <c r="BU163" s="122"/>
      <c r="CD163" s="122"/>
      <c r="CN163" s="122"/>
      <c r="CX163" s="122"/>
      <c r="DH163" s="122"/>
      <c r="DR163" s="122"/>
      <c r="EB163" s="122"/>
      <c r="EL163" s="122"/>
      <c r="EV163" s="122"/>
      <c r="FF163" s="122"/>
      <c r="FP163" s="122"/>
      <c r="FZ163" s="122"/>
      <c r="GJ163" s="122"/>
      <c r="GT163" s="122"/>
      <c r="HD163" s="122"/>
      <c r="HN163" s="122"/>
      <c r="HX163" s="122"/>
      <c r="IH163" s="122"/>
      <c r="IR163" s="122"/>
    </row>
    <row xmlns:x14ac="http://schemas.microsoft.com/office/spreadsheetml/2009/9/ac" r="164" s="3" customFormat="true" x14ac:dyDescent="0.25">
      <c r="A164" s="381"/>
      <c r="B164" s="122"/>
      <c r="L164" s="122"/>
      <c r="V164" s="122"/>
      <c r="AF164" s="122"/>
      <c r="AP164" s="122"/>
      <c r="AZ164" s="122"/>
      <c r="BJ164" s="122"/>
      <c r="BT164" s="122"/>
      <c r="BU164" s="122"/>
      <c r="CD164" s="122"/>
      <c r="CN164" s="122"/>
      <c r="CX164" s="122"/>
      <c r="DH164" s="122"/>
      <c r="DR164" s="122"/>
      <c r="EB164" s="122"/>
      <c r="EL164" s="122"/>
      <c r="EV164" s="122"/>
      <c r="FF164" s="122"/>
      <c r="FP164" s="122"/>
      <c r="FZ164" s="122"/>
      <c r="GJ164" s="122"/>
      <c r="GT164" s="122"/>
      <c r="HD164" s="122"/>
      <c r="HN164" s="122"/>
      <c r="HX164" s="122"/>
      <c r="IH164" s="122"/>
      <c r="IR164" s="122"/>
    </row>
    <row xmlns:x14ac="http://schemas.microsoft.com/office/spreadsheetml/2009/9/ac" r="165" s="3" customFormat="true" x14ac:dyDescent="0.25">
      <c r="A165" s="381"/>
      <c r="B165" s="122"/>
      <c r="L165" s="122"/>
      <c r="V165" s="122"/>
      <c r="AF165" s="122"/>
      <c r="AP165" s="122"/>
      <c r="AZ165" s="122"/>
      <c r="BJ165" s="122"/>
      <c r="BT165" s="122"/>
      <c r="BU165" s="122"/>
      <c r="CD165" s="122"/>
      <c r="CN165" s="122"/>
      <c r="CX165" s="122"/>
      <c r="DH165" s="122"/>
      <c r="DR165" s="122"/>
      <c r="EB165" s="122"/>
      <c r="EL165" s="122"/>
      <c r="EV165" s="122"/>
      <c r="FF165" s="122"/>
      <c r="FP165" s="122"/>
      <c r="FZ165" s="122"/>
      <c r="GJ165" s="122"/>
      <c r="GT165" s="122"/>
      <c r="HD165" s="122"/>
      <c r="HN165" s="122"/>
      <c r="HX165" s="122"/>
      <c r="IH165" s="122"/>
      <c r="IR165" s="122"/>
    </row>
    <row xmlns:x14ac="http://schemas.microsoft.com/office/spreadsheetml/2009/9/ac" r="166" s="3" customFormat="true" x14ac:dyDescent="0.25">
      <c r="A166" s="381"/>
      <c r="B166" s="122"/>
      <c r="L166" s="122"/>
      <c r="V166" s="122"/>
      <c r="AF166" s="122"/>
      <c r="AP166" s="122"/>
      <c r="AZ166" s="122"/>
      <c r="BJ166" s="122"/>
      <c r="BT166" s="122"/>
      <c r="BU166" s="122"/>
      <c r="CD166" s="122"/>
      <c r="CN166" s="122"/>
      <c r="CX166" s="122"/>
      <c r="DH166" s="122"/>
      <c r="DR166" s="122"/>
      <c r="EB166" s="122"/>
      <c r="EL166" s="122"/>
      <c r="EV166" s="122"/>
      <c r="FF166" s="122"/>
      <c r="FP166" s="122"/>
      <c r="FZ166" s="122"/>
      <c r="GJ166" s="122"/>
      <c r="GT166" s="122"/>
      <c r="HD166" s="122"/>
      <c r="HN166" s="122"/>
      <c r="HX166" s="122"/>
      <c r="IH166" s="122"/>
      <c r="IR166" s="122"/>
    </row>
    <row xmlns:x14ac="http://schemas.microsoft.com/office/spreadsheetml/2009/9/ac" r="167" s="3" customFormat="true" x14ac:dyDescent="0.25">
      <c r="A167" s="381"/>
      <c r="B167" s="122"/>
      <c r="L167" s="122"/>
      <c r="V167" s="122"/>
      <c r="AF167" s="122"/>
      <c r="AP167" s="122"/>
      <c r="AZ167" s="122"/>
      <c r="BJ167" s="122"/>
      <c r="BT167" s="122"/>
      <c r="BU167" s="122"/>
      <c r="CD167" s="122"/>
      <c r="CN167" s="122"/>
      <c r="CX167" s="122"/>
      <c r="DH167" s="122"/>
      <c r="DR167" s="122"/>
      <c r="EB167" s="122"/>
      <c r="EL167" s="122"/>
      <c r="EV167" s="122"/>
      <c r="FF167" s="122"/>
      <c r="FP167" s="122"/>
      <c r="FZ167" s="122"/>
      <c r="GJ167" s="122"/>
      <c r="GT167" s="122"/>
      <c r="HD167" s="122"/>
      <c r="HN167" s="122"/>
      <c r="HX167" s="122"/>
      <c r="IH167" s="122"/>
      <c r="IR167" s="122"/>
    </row>
    <row xmlns:x14ac="http://schemas.microsoft.com/office/spreadsheetml/2009/9/ac" r="168" s="3" customFormat="true" x14ac:dyDescent="0.25">
      <c r="A168" s="381"/>
      <c r="B168" s="122"/>
      <c r="L168" s="122"/>
      <c r="V168" s="122"/>
      <c r="AF168" s="122"/>
      <c r="AP168" s="122"/>
      <c r="AZ168" s="122"/>
      <c r="BJ168" s="122"/>
      <c r="BT168" s="122"/>
      <c r="BU168" s="122"/>
      <c r="CD168" s="122"/>
      <c r="CN168" s="122"/>
      <c r="CX168" s="122"/>
      <c r="DH168" s="122"/>
      <c r="DR168" s="122"/>
      <c r="EB168" s="122"/>
      <c r="EL168" s="122"/>
      <c r="EV168" s="122"/>
      <c r="FF168" s="122"/>
      <c r="FP168" s="122"/>
      <c r="FZ168" s="122"/>
      <c r="GJ168" s="122"/>
      <c r="GT168" s="122"/>
      <c r="HD168" s="122"/>
      <c r="HN168" s="122"/>
      <c r="HX168" s="122"/>
      <c r="IH168" s="122"/>
      <c r="IR168" s="122"/>
    </row>
    <row xmlns:x14ac="http://schemas.microsoft.com/office/spreadsheetml/2009/9/ac" r="169" s="3" customFormat="true" x14ac:dyDescent="0.25">
      <c r="A169" s="381"/>
      <c r="B169" s="122"/>
      <c r="L169" s="122"/>
      <c r="V169" s="122"/>
      <c r="AF169" s="122"/>
      <c r="AP169" s="122"/>
      <c r="AZ169" s="122"/>
      <c r="BJ169" s="122"/>
      <c r="BT169" s="122"/>
      <c r="BU169" s="122"/>
      <c r="CD169" s="122"/>
      <c r="CN169" s="122"/>
      <c r="CX169" s="122"/>
      <c r="DH169" s="122"/>
      <c r="DR169" s="122"/>
      <c r="EB169" s="122"/>
      <c r="EL169" s="122"/>
      <c r="EV169" s="122"/>
      <c r="FF169" s="122"/>
      <c r="FP169" s="122"/>
      <c r="FZ169" s="122"/>
      <c r="GJ169" s="122"/>
      <c r="GT169" s="122"/>
      <c r="HD169" s="122"/>
      <c r="HN169" s="122"/>
      <c r="HX169" s="122"/>
      <c r="IH169" s="122"/>
      <c r="IR169" s="122"/>
    </row>
    <row xmlns:x14ac="http://schemas.microsoft.com/office/spreadsheetml/2009/9/ac" r="170" s="3" customFormat="true" x14ac:dyDescent="0.25">
      <c r="A170" s="381"/>
      <c r="B170" s="122"/>
      <c r="L170" s="122"/>
      <c r="V170" s="122"/>
      <c r="AF170" s="122"/>
      <c r="AP170" s="122"/>
      <c r="AZ170" s="122"/>
      <c r="BJ170" s="122"/>
      <c r="BT170" s="122"/>
      <c r="BU170" s="122"/>
      <c r="CD170" s="122"/>
      <c r="CN170" s="122"/>
      <c r="CX170" s="122"/>
      <c r="DH170" s="122"/>
      <c r="DR170" s="122"/>
      <c r="EB170" s="122"/>
      <c r="EL170" s="122"/>
      <c r="EV170" s="122"/>
      <c r="FF170" s="122"/>
      <c r="FP170" s="122"/>
      <c r="FZ170" s="122"/>
      <c r="GJ170" s="122"/>
      <c r="GT170" s="122"/>
      <c r="HD170" s="122"/>
      <c r="HN170" s="122"/>
      <c r="HX170" s="122"/>
      <c r="IH170" s="122"/>
      <c r="IR170" s="122"/>
    </row>
    <row xmlns:x14ac="http://schemas.microsoft.com/office/spreadsheetml/2009/9/ac" r="171" s="3" customFormat="true" x14ac:dyDescent="0.25">
      <c r="A171" s="381"/>
      <c r="B171" s="122"/>
      <c r="L171" s="122"/>
      <c r="V171" s="122"/>
      <c r="AF171" s="122"/>
      <c r="AP171" s="122"/>
      <c r="AZ171" s="122"/>
      <c r="BJ171" s="122"/>
      <c r="BT171" s="122"/>
      <c r="BU171" s="122"/>
      <c r="CD171" s="122"/>
      <c r="CN171" s="122"/>
      <c r="CX171" s="122"/>
      <c r="DH171" s="122"/>
      <c r="DR171" s="122"/>
      <c r="EB171" s="122"/>
      <c r="EL171" s="122"/>
      <c r="EV171" s="122"/>
      <c r="FF171" s="122"/>
      <c r="FP171" s="122"/>
      <c r="FZ171" s="122"/>
      <c r="GJ171" s="122"/>
      <c r="GT171" s="122"/>
      <c r="HD171" s="122"/>
      <c r="HN171" s="122"/>
      <c r="HX171" s="122"/>
      <c r="IH171" s="122"/>
      <c r="IR171" s="122"/>
    </row>
    <row xmlns:x14ac="http://schemas.microsoft.com/office/spreadsheetml/2009/9/ac" r="172" s="3" customFormat="true" x14ac:dyDescent="0.25">
      <c r="A172" s="381"/>
      <c r="B172" s="122"/>
      <c r="L172" s="122"/>
      <c r="V172" s="122"/>
      <c r="AF172" s="122"/>
      <c r="AP172" s="122"/>
      <c r="AZ172" s="122"/>
      <c r="BJ172" s="122"/>
      <c r="BT172" s="122"/>
      <c r="BU172" s="122"/>
      <c r="CD172" s="122"/>
      <c r="CN172" s="122"/>
      <c r="CX172" s="122"/>
      <c r="DH172" s="122"/>
      <c r="DR172" s="122"/>
      <c r="EB172" s="122"/>
      <c r="EL172" s="122"/>
      <c r="EV172" s="122"/>
      <c r="FF172" s="122"/>
      <c r="FP172" s="122"/>
      <c r="FZ172" s="122"/>
      <c r="GJ172" s="122"/>
      <c r="GT172" s="122"/>
      <c r="HD172" s="122"/>
      <c r="HN172" s="122"/>
      <c r="HX172" s="122"/>
      <c r="IH172" s="122"/>
      <c r="IR172" s="122"/>
    </row>
    <row xmlns:x14ac="http://schemas.microsoft.com/office/spreadsheetml/2009/9/ac" r="173" s="3" customFormat="true" x14ac:dyDescent="0.25">
      <c r="A173" s="381"/>
      <c r="B173" s="122"/>
      <c r="L173" s="122"/>
      <c r="V173" s="122"/>
      <c r="AF173" s="122"/>
      <c r="AP173" s="122"/>
      <c r="AZ173" s="122"/>
      <c r="BJ173" s="122"/>
      <c r="BT173" s="122"/>
      <c r="BU173" s="122"/>
      <c r="CD173" s="122"/>
      <c r="CN173" s="122"/>
      <c r="CX173" s="122"/>
      <c r="DH173" s="122"/>
      <c r="DR173" s="122"/>
      <c r="EB173" s="122"/>
      <c r="EL173" s="122"/>
      <c r="EV173" s="122"/>
      <c r="FF173" s="122"/>
      <c r="FP173" s="122"/>
      <c r="FZ173" s="122"/>
      <c r="GJ173" s="122"/>
      <c r="GT173" s="122"/>
      <c r="HD173" s="122"/>
      <c r="HN173" s="122"/>
      <c r="HX173" s="122"/>
      <c r="IH173" s="122"/>
      <c r="IR173" s="122"/>
    </row>
    <row xmlns:x14ac="http://schemas.microsoft.com/office/spreadsheetml/2009/9/ac" r="174" s="3" customFormat="true" x14ac:dyDescent="0.25">
      <c r="A174" s="381"/>
      <c r="B174" s="122"/>
      <c r="L174" s="122"/>
      <c r="V174" s="122"/>
      <c r="AF174" s="122"/>
      <c r="AP174" s="122"/>
      <c r="AZ174" s="122"/>
      <c r="BJ174" s="122"/>
      <c r="BT174" s="122"/>
      <c r="BU174" s="122"/>
      <c r="CD174" s="122"/>
      <c r="CN174" s="122"/>
      <c r="CX174" s="122"/>
      <c r="DH174" s="122"/>
      <c r="DR174" s="122"/>
      <c r="EB174" s="122"/>
      <c r="EL174" s="122"/>
      <c r="EV174" s="122"/>
      <c r="FF174" s="122"/>
      <c r="FP174" s="122"/>
      <c r="FZ174" s="122"/>
      <c r="GJ174" s="122"/>
      <c r="GT174" s="122"/>
      <c r="HD174" s="122"/>
      <c r="HN174" s="122"/>
      <c r="HX174" s="122"/>
      <c r="IH174" s="122"/>
      <c r="IR174" s="122"/>
    </row>
    <row xmlns:x14ac="http://schemas.microsoft.com/office/spreadsheetml/2009/9/ac" r="175" s="3" customFormat="true" x14ac:dyDescent="0.25">
      <c r="A175" s="381"/>
      <c r="B175" s="122"/>
      <c r="L175" s="122"/>
      <c r="V175" s="122"/>
      <c r="AF175" s="122"/>
      <c r="AP175" s="122"/>
      <c r="AZ175" s="122"/>
      <c r="BJ175" s="122"/>
      <c r="BT175" s="122"/>
      <c r="BU175" s="122"/>
      <c r="CD175" s="122"/>
      <c r="CN175" s="122"/>
      <c r="CX175" s="122"/>
      <c r="DH175" s="122"/>
      <c r="DR175" s="122"/>
      <c r="EB175" s="122"/>
      <c r="EL175" s="122"/>
      <c r="EV175" s="122"/>
      <c r="FF175" s="122"/>
      <c r="FP175" s="122"/>
      <c r="FZ175" s="122"/>
      <c r="GJ175" s="122"/>
      <c r="GT175" s="122"/>
      <c r="HD175" s="122"/>
      <c r="HN175" s="122"/>
      <c r="HX175" s="122"/>
      <c r="IH175" s="122"/>
      <c r="IR175" s="122"/>
    </row>
    <row xmlns:x14ac="http://schemas.microsoft.com/office/spreadsheetml/2009/9/ac" r="176" s="3" customFormat="true" x14ac:dyDescent="0.25">
      <c r="A176" s="381"/>
      <c r="B176" s="122"/>
      <c r="L176" s="122"/>
      <c r="V176" s="122"/>
      <c r="AF176" s="122"/>
      <c r="AP176" s="122"/>
      <c r="AZ176" s="122"/>
      <c r="BJ176" s="122"/>
      <c r="BT176" s="122"/>
      <c r="BU176" s="122"/>
      <c r="CD176" s="122"/>
      <c r="CN176" s="122"/>
      <c r="CX176" s="122"/>
      <c r="DH176" s="122"/>
      <c r="DR176" s="122"/>
      <c r="EB176" s="122"/>
      <c r="EL176" s="122"/>
      <c r="EV176" s="122"/>
      <c r="FF176" s="122"/>
      <c r="FP176" s="122"/>
      <c r="FZ176" s="122"/>
      <c r="GJ176" s="122"/>
      <c r="GT176" s="122"/>
      <c r="HD176" s="122"/>
      <c r="HN176" s="122"/>
      <c r="HX176" s="122"/>
      <c r="IH176" s="122"/>
      <c r="IR176" s="122"/>
    </row>
    <row xmlns:x14ac="http://schemas.microsoft.com/office/spreadsheetml/2009/9/ac" r="177" s="3" customFormat="true" x14ac:dyDescent="0.25">
      <c r="A177" s="381"/>
      <c r="B177" s="122"/>
      <c r="L177" s="122"/>
      <c r="V177" s="122"/>
      <c r="AF177" s="122"/>
      <c r="AP177" s="122"/>
      <c r="AZ177" s="122"/>
      <c r="BJ177" s="122"/>
      <c r="BT177" s="122"/>
      <c r="BU177" s="122"/>
      <c r="CD177" s="122"/>
      <c r="CN177" s="122"/>
      <c r="CX177" s="122"/>
      <c r="DH177" s="122"/>
      <c r="DR177" s="122"/>
      <c r="EB177" s="122"/>
      <c r="EL177" s="122"/>
      <c r="EV177" s="122"/>
      <c r="FF177" s="122"/>
      <c r="FP177" s="122"/>
      <c r="FZ177" s="122"/>
      <c r="GJ177" s="122"/>
      <c r="GT177" s="122"/>
      <c r="HD177" s="122"/>
      <c r="HN177" s="122"/>
      <c r="HX177" s="122"/>
      <c r="IH177" s="122"/>
      <c r="IR177" s="122"/>
    </row>
    <row xmlns:x14ac="http://schemas.microsoft.com/office/spreadsheetml/2009/9/ac" r="178" s="3" customFormat="true" x14ac:dyDescent="0.25">
      <c r="A178" s="381"/>
      <c r="B178" s="122"/>
      <c r="L178" s="122"/>
      <c r="V178" s="122"/>
      <c r="AF178" s="122"/>
      <c r="AP178" s="122"/>
      <c r="AZ178" s="122"/>
      <c r="BJ178" s="122"/>
      <c r="BT178" s="122"/>
      <c r="BU178" s="122"/>
      <c r="CD178" s="122"/>
      <c r="CN178" s="122"/>
      <c r="CX178" s="122"/>
      <c r="DH178" s="122"/>
      <c r="DR178" s="122"/>
      <c r="EB178" s="122"/>
      <c r="EL178" s="122"/>
      <c r="EV178" s="122"/>
      <c r="FF178" s="122"/>
      <c r="FP178" s="122"/>
      <c r="FZ178" s="122"/>
      <c r="GJ178" s="122"/>
      <c r="GT178" s="122"/>
      <c r="HD178" s="122"/>
      <c r="HN178" s="122"/>
      <c r="HX178" s="122"/>
      <c r="IH178" s="122"/>
      <c r="IR178" s="122"/>
    </row>
    <row xmlns:x14ac="http://schemas.microsoft.com/office/spreadsheetml/2009/9/ac" r="179" s="3" customFormat="true" x14ac:dyDescent="0.25">
      <c r="A179" s="381"/>
      <c r="B179" s="122"/>
      <c r="L179" s="122"/>
      <c r="V179" s="122"/>
      <c r="AF179" s="122"/>
      <c r="AP179" s="122"/>
      <c r="AZ179" s="122"/>
      <c r="BJ179" s="122"/>
      <c r="BT179" s="122"/>
      <c r="BU179" s="122"/>
      <c r="CD179" s="122"/>
      <c r="CN179" s="122"/>
      <c r="CX179" s="122"/>
      <c r="DH179" s="122"/>
      <c r="DR179" s="122"/>
      <c r="EB179" s="122"/>
      <c r="EL179" s="122"/>
      <c r="EV179" s="122"/>
      <c r="FF179" s="122"/>
      <c r="FP179" s="122"/>
      <c r="FZ179" s="122"/>
      <c r="GJ179" s="122"/>
      <c r="GT179" s="122"/>
      <c r="HD179" s="122"/>
      <c r="HN179" s="122"/>
      <c r="HX179" s="122"/>
      <c r="IH179" s="122"/>
      <c r="IR179" s="122"/>
    </row>
    <row xmlns:x14ac="http://schemas.microsoft.com/office/spreadsheetml/2009/9/ac" r="180" s="3" customFormat="true" x14ac:dyDescent="0.25">
      <c r="A180" s="381"/>
      <c r="B180" s="122"/>
      <c r="L180" s="122"/>
      <c r="V180" s="122"/>
      <c r="AF180" s="122"/>
      <c r="AP180" s="122"/>
      <c r="AZ180" s="122"/>
      <c r="BJ180" s="122"/>
      <c r="BT180" s="122"/>
      <c r="BU180" s="122"/>
      <c r="CD180" s="122"/>
      <c r="CN180" s="122"/>
      <c r="CX180" s="122"/>
      <c r="DH180" s="122"/>
      <c r="DR180" s="122"/>
      <c r="EB180" s="122"/>
      <c r="EL180" s="122"/>
      <c r="EV180" s="122"/>
      <c r="FF180" s="122"/>
      <c r="FP180" s="122"/>
      <c r="FZ180" s="122"/>
      <c r="GJ180" s="122"/>
      <c r="GT180" s="122"/>
      <c r="HD180" s="122"/>
      <c r="HN180" s="122"/>
      <c r="HX180" s="122"/>
      <c r="IH180" s="122"/>
      <c r="IR180" s="122"/>
    </row>
    <row xmlns:x14ac="http://schemas.microsoft.com/office/spreadsheetml/2009/9/ac" r="181" s="3" customFormat="true" x14ac:dyDescent="0.25">
      <c r="A181" s="381"/>
      <c r="B181" s="122"/>
      <c r="L181" s="122"/>
      <c r="V181" s="122"/>
      <c r="AF181" s="122"/>
      <c r="AP181" s="122"/>
      <c r="AZ181" s="122"/>
      <c r="BJ181" s="122"/>
      <c r="BT181" s="122"/>
      <c r="BU181" s="122"/>
      <c r="CD181" s="122"/>
      <c r="CN181" s="122"/>
      <c r="CX181" s="122"/>
      <c r="DH181" s="122"/>
      <c r="DR181" s="122"/>
      <c r="EB181" s="122"/>
      <c r="EL181" s="122"/>
      <c r="EV181" s="122"/>
      <c r="FF181" s="122"/>
      <c r="FP181" s="122"/>
      <c r="FZ181" s="122"/>
      <c r="GJ181" s="122"/>
      <c r="GT181" s="122"/>
      <c r="HD181" s="122"/>
      <c r="HN181" s="122"/>
      <c r="HX181" s="122"/>
      <c r="IH181" s="122"/>
      <c r="IR181" s="122"/>
    </row>
    <row xmlns:x14ac="http://schemas.microsoft.com/office/spreadsheetml/2009/9/ac" r="182" s="3" customFormat="true" x14ac:dyDescent="0.25">
      <c r="A182" s="381"/>
      <c r="B182" s="122"/>
      <c r="L182" s="122"/>
      <c r="V182" s="122"/>
      <c r="AF182" s="122"/>
      <c r="AP182" s="122"/>
      <c r="AZ182" s="122"/>
      <c r="BJ182" s="122"/>
      <c r="BT182" s="122"/>
      <c r="BU182" s="122"/>
      <c r="CD182" s="122"/>
      <c r="CN182" s="122"/>
      <c r="CX182" s="122"/>
      <c r="DH182" s="122"/>
      <c r="DR182" s="122"/>
      <c r="EB182" s="122"/>
      <c r="EL182" s="122"/>
      <c r="EV182" s="122"/>
      <c r="FF182" s="122"/>
      <c r="FP182" s="122"/>
      <c r="FZ182" s="122"/>
      <c r="GJ182" s="122"/>
      <c r="GT182" s="122"/>
      <c r="HD182" s="122"/>
      <c r="HN182" s="122"/>
      <c r="HX182" s="122"/>
      <c r="IH182" s="122"/>
      <c r="IR182" s="122"/>
    </row>
    <row xmlns:x14ac="http://schemas.microsoft.com/office/spreadsheetml/2009/9/ac" r="183" s="3" customFormat="true" x14ac:dyDescent="0.25">
      <c r="A183" s="381"/>
      <c r="B183" s="122"/>
      <c r="L183" s="122"/>
      <c r="V183" s="122"/>
      <c r="AF183" s="122"/>
      <c r="AP183" s="122"/>
      <c r="AZ183" s="122"/>
      <c r="BJ183" s="122"/>
      <c r="BT183" s="122"/>
      <c r="BU183" s="122"/>
      <c r="CD183" s="122"/>
      <c r="CN183" s="122"/>
      <c r="CX183" s="122"/>
      <c r="DH183" s="122"/>
      <c r="DR183" s="122"/>
      <c r="EB183" s="122"/>
      <c r="EL183" s="122"/>
      <c r="EV183" s="122"/>
      <c r="FF183" s="122"/>
      <c r="FP183" s="122"/>
      <c r="FZ183" s="122"/>
      <c r="GJ183" s="122"/>
      <c r="GT183" s="122"/>
      <c r="HD183" s="122"/>
      <c r="HN183" s="122"/>
      <c r="HX183" s="122"/>
      <c r="IH183" s="122"/>
      <c r="IR183" s="122"/>
    </row>
    <row xmlns:x14ac="http://schemas.microsoft.com/office/spreadsheetml/2009/9/ac" r="184" s="3" customFormat="true" x14ac:dyDescent="0.25">
      <c r="A184" s="381"/>
      <c r="B184" s="122"/>
      <c r="L184" s="122"/>
      <c r="V184" s="122"/>
      <c r="AF184" s="122"/>
      <c r="AP184" s="122"/>
      <c r="AZ184" s="122"/>
      <c r="BJ184" s="122"/>
      <c r="BT184" s="122"/>
      <c r="BU184" s="122"/>
      <c r="CD184" s="122"/>
      <c r="CN184" s="122"/>
      <c r="CX184" s="122"/>
      <c r="DH184" s="122"/>
      <c r="DR184" s="122"/>
      <c r="EB184" s="122"/>
      <c r="EL184" s="122"/>
      <c r="EV184" s="122"/>
      <c r="FF184" s="122"/>
      <c r="FP184" s="122"/>
      <c r="FZ184" s="122"/>
      <c r="GJ184" s="122"/>
      <c r="GT184" s="122"/>
      <c r="HD184" s="122"/>
      <c r="HN184" s="122"/>
      <c r="HX184" s="122"/>
      <c r="IH184" s="122"/>
      <c r="IR184" s="122"/>
    </row>
    <row xmlns:x14ac="http://schemas.microsoft.com/office/spreadsheetml/2009/9/ac" r="185" s="3" customFormat="true" x14ac:dyDescent="0.25">
      <c r="A185" s="381"/>
      <c r="B185" s="122"/>
      <c r="L185" s="122"/>
      <c r="V185" s="122"/>
      <c r="AF185" s="122"/>
      <c r="AP185" s="122"/>
      <c r="AZ185" s="122"/>
      <c r="BJ185" s="122"/>
      <c r="BT185" s="122"/>
      <c r="BU185" s="122"/>
      <c r="CD185" s="122"/>
      <c r="CN185" s="122"/>
      <c r="CX185" s="122"/>
      <c r="DH185" s="122"/>
      <c r="DR185" s="122"/>
      <c r="EB185" s="122"/>
      <c r="EL185" s="122"/>
      <c r="EV185" s="122"/>
      <c r="FF185" s="122"/>
      <c r="FP185" s="122"/>
      <c r="FZ185" s="122"/>
      <c r="GJ185" s="122"/>
      <c r="GT185" s="122"/>
      <c r="HD185" s="122"/>
      <c r="HN185" s="122"/>
      <c r="HX185" s="122"/>
      <c r="IH185" s="122"/>
      <c r="IR185" s="122"/>
    </row>
    <row xmlns:x14ac="http://schemas.microsoft.com/office/spreadsheetml/2009/9/ac" r="186" s="3" customFormat="true" x14ac:dyDescent="0.25">
      <c r="A186" s="381"/>
      <c r="B186" s="122"/>
      <c r="L186" s="122"/>
      <c r="V186" s="122"/>
      <c r="AF186" s="122"/>
      <c r="AP186" s="122"/>
      <c r="AZ186" s="122"/>
      <c r="BJ186" s="122"/>
      <c r="BT186" s="122"/>
      <c r="BU186" s="122"/>
      <c r="CD186" s="122"/>
      <c r="CN186" s="122"/>
      <c r="CX186" s="122"/>
      <c r="DH186" s="122"/>
      <c r="DR186" s="122"/>
      <c r="EB186" s="122"/>
      <c r="EL186" s="122"/>
      <c r="EV186" s="122"/>
      <c r="FF186" s="122"/>
      <c r="FP186" s="122"/>
      <c r="FZ186" s="122"/>
      <c r="GJ186" s="122"/>
      <c r="GT186" s="122"/>
      <c r="HD186" s="122"/>
      <c r="HN186" s="122"/>
      <c r="HX186" s="122"/>
      <c r="IH186" s="122"/>
      <c r="IR186" s="122"/>
    </row>
    <row xmlns:x14ac="http://schemas.microsoft.com/office/spreadsheetml/2009/9/ac" r="187" s="3" customFormat="true" x14ac:dyDescent="0.25">
      <c r="A187" s="381"/>
      <c r="B187" s="122"/>
      <c r="L187" s="122"/>
      <c r="V187" s="122"/>
      <c r="AF187" s="122"/>
      <c r="AP187" s="122"/>
      <c r="AZ187" s="122"/>
      <c r="BJ187" s="122"/>
      <c r="BT187" s="122"/>
      <c r="BU187" s="122"/>
      <c r="CD187" s="122"/>
      <c r="CN187" s="122"/>
      <c r="CX187" s="122"/>
      <c r="DH187" s="122"/>
      <c r="DR187" s="122"/>
      <c r="EB187" s="122"/>
      <c r="EL187" s="122"/>
      <c r="EV187" s="122"/>
      <c r="FF187" s="122"/>
      <c r="FP187" s="122"/>
      <c r="FZ187" s="122"/>
      <c r="GJ187" s="122"/>
      <c r="GT187" s="122"/>
      <c r="HD187" s="122"/>
      <c r="HN187" s="122"/>
      <c r="HX187" s="122"/>
      <c r="IH187" s="122"/>
      <c r="IR187" s="122"/>
    </row>
    <row xmlns:x14ac="http://schemas.microsoft.com/office/spreadsheetml/2009/9/ac" r="188" s="3" customFormat="true" x14ac:dyDescent="0.25">
      <c r="A188" s="381"/>
      <c r="B188" s="122"/>
      <c r="L188" s="122"/>
      <c r="V188" s="122"/>
      <c r="AF188" s="122"/>
      <c r="AP188" s="122"/>
      <c r="AZ188" s="122"/>
      <c r="BJ188" s="122"/>
      <c r="BT188" s="122"/>
      <c r="BU188" s="122"/>
      <c r="CD188" s="122"/>
      <c r="CN188" s="122"/>
      <c r="CX188" s="122"/>
      <c r="DH188" s="122"/>
      <c r="DR188" s="122"/>
      <c r="EB188" s="122"/>
      <c r="EL188" s="122"/>
      <c r="EV188" s="122"/>
      <c r="FF188" s="122"/>
      <c r="FP188" s="122"/>
      <c r="FZ188" s="122"/>
      <c r="GJ188" s="122"/>
      <c r="GT188" s="122"/>
      <c r="HD188" s="122"/>
      <c r="HN188" s="122"/>
      <c r="HX188" s="122"/>
      <c r="IH188" s="122"/>
      <c r="IR188" s="122"/>
    </row>
    <row xmlns:x14ac="http://schemas.microsoft.com/office/spreadsheetml/2009/9/ac" r="189" s="3" customFormat="true" x14ac:dyDescent="0.25">
      <c r="A189" s="381"/>
      <c r="B189" s="122"/>
      <c r="L189" s="122"/>
      <c r="V189" s="122"/>
      <c r="AF189" s="122"/>
      <c r="AP189" s="122"/>
      <c r="AZ189" s="122"/>
      <c r="BJ189" s="122"/>
      <c r="BT189" s="122"/>
      <c r="BU189" s="122"/>
      <c r="CD189" s="122"/>
      <c r="CN189" s="122"/>
      <c r="CX189" s="122"/>
      <c r="DH189" s="122"/>
      <c r="DR189" s="122"/>
      <c r="EB189" s="122"/>
      <c r="EL189" s="122"/>
      <c r="EV189" s="122"/>
      <c r="FF189" s="122"/>
      <c r="FP189" s="122"/>
      <c r="FZ189" s="122"/>
      <c r="GJ189" s="122"/>
      <c r="GT189" s="122"/>
      <c r="HD189" s="122"/>
      <c r="HN189" s="122"/>
      <c r="HX189" s="122"/>
      <c r="IH189" s="122"/>
      <c r="IR189" s="122"/>
    </row>
    <row xmlns:x14ac="http://schemas.microsoft.com/office/spreadsheetml/2009/9/ac" r="190" s="3" customFormat="true" x14ac:dyDescent="0.25">
      <c r="A190" s="381"/>
      <c r="B190" s="122"/>
      <c r="L190" s="122"/>
      <c r="V190" s="122"/>
      <c r="AF190" s="122"/>
      <c r="AP190" s="122"/>
      <c r="AZ190" s="122"/>
      <c r="BJ190" s="122"/>
      <c r="BT190" s="122"/>
      <c r="BU190" s="122"/>
      <c r="CD190" s="122"/>
      <c r="CN190" s="122"/>
      <c r="CX190" s="122"/>
      <c r="DH190" s="122"/>
      <c r="DR190" s="122"/>
      <c r="EB190" s="122"/>
      <c r="EL190" s="122"/>
      <c r="EV190" s="122"/>
      <c r="FF190" s="122"/>
      <c r="FP190" s="122"/>
      <c r="FZ190" s="122"/>
      <c r="GJ190" s="122"/>
      <c r="GT190" s="122"/>
      <c r="HD190" s="122"/>
      <c r="HN190" s="122"/>
      <c r="HX190" s="122"/>
      <c r="IH190" s="122"/>
      <c r="IR190" s="122"/>
    </row>
    <row xmlns:x14ac="http://schemas.microsoft.com/office/spreadsheetml/2009/9/ac" r="191" s="3" customFormat="true" x14ac:dyDescent="0.25">
      <c r="A191" s="381"/>
      <c r="B191" s="122"/>
      <c r="L191" s="122"/>
      <c r="V191" s="122"/>
      <c r="AF191" s="122"/>
      <c r="AP191" s="122"/>
      <c r="AZ191" s="122"/>
      <c r="BJ191" s="122"/>
      <c r="BT191" s="122"/>
      <c r="BU191" s="122"/>
      <c r="CD191" s="122"/>
      <c r="CN191" s="122"/>
      <c r="CX191" s="122"/>
      <c r="DH191" s="122"/>
      <c r="DR191" s="122"/>
      <c r="EB191" s="122"/>
      <c r="EL191" s="122"/>
      <c r="EV191" s="122"/>
      <c r="FF191" s="122"/>
      <c r="FP191" s="122"/>
      <c r="FZ191" s="122"/>
      <c r="GJ191" s="122"/>
      <c r="GT191" s="122"/>
      <c r="HD191" s="122"/>
      <c r="HN191" s="122"/>
      <c r="HX191" s="122"/>
      <c r="IH191" s="122"/>
      <c r="IR191" s="122"/>
    </row>
    <row xmlns:x14ac="http://schemas.microsoft.com/office/spreadsheetml/2009/9/ac" r="192" s="3" customFormat="true" x14ac:dyDescent="0.25">
      <c r="A192" s="381"/>
      <c r="B192" s="122"/>
      <c r="L192" s="122"/>
      <c r="V192" s="122"/>
      <c r="AF192" s="122"/>
      <c r="AP192" s="122"/>
      <c r="AZ192" s="122"/>
      <c r="BJ192" s="122"/>
      <c r="BT192" s="122"/>
      <c r="BU192" s="122"/>
      <c r="CD192" s="122"/>
      <c r="CN192" s="122"/>
      <c r="CX192" s="122"/>
      <c r="DH192" s="122"/>
      <c r="DR192" s="122"/>
      <c r="EB192" s="122"/>
      <c r="EL192" s="122"/>
      <c r="EV192" s="122"/>
      <c r="FF192" s="122"/>
      <c r="FP192" s="122"/>
      <c r="FZ192" s="122"/>
      <c r="GJ192" s="122"/>
      <c r="GT192" s="122"/>
      <c r="HD192" s="122"/>
      <c r="HN192" s="122"/>
      <c r="HX192" s="122"/>
      <c r="IH192" s="122"/>
      <c r="IR192" s="122"/>
    </row>
    <row xmlns:x14ac="http://schemas.microsoft.com/office/spreadsheetml/2009/9/ac" r="193" s="3" customFormat="true" x14ac:dyDescent="0.25">
      <c r="A193" s="381"/>
      <c r="B193" s="122"/>
      <c r="L193" s="122"/>
      <c r="V193" s="122"/>
      <c r="AF193" s="122"/>
      <c r="AP193" s="122"/>
      <c r="AZ193" s="122"/>
      <c r="BJ193" s="122"/>
      <c r="BT193" s="122"/>
      <c r="BU193" s="122"/>
      <c r="CD193" s="122"/>
      <c r="CN193" s="122"/>
      <c r="CX193" s="122"/>
      <c r="DH193" s="122"/>
      <c r="DR193" s="122"/>
      <c r="EB193" s="122"/>
      <c r="EL193" s="122"/>
      <c r="EV193" s="122"/>
      <c r="FF193" s="122"/>
      <c r="FP193" s="122"/>
      <c r="FZ193" s="122"/>
      <c r="GJ193" s="122"/>
      <c r="GT193" s="122"/>
      <c r="HD193" s="122"/>
      <c r="HN193" s="122"/>
      <c r="HX193" s="122"/>
      <c r="IH193" s="122"/>
      <c r="IR193" s="122"/>
    </row>
    <row xmlns:x14ac="http://schemas.microsoft.com/office/spreadsheetml/2009/9/ac" r="194" s="3" customFormat="true" x14ac:dyDescent="0.25">
      <c r="A194" s="381"/>
      <c r="B194" s="122"/>
      <c r="L194" s="122"/>
      <c r="V194" s="122"/>
      <c r="AF194" s="122"/>
      <c r="AP194" s="122"/>
      <c r="AZ194" s="122"/>
      <c r="BJ194" s="122"/>
      <c r="BT194" s="122"/>
      <c r="BU194" s="122"/>
      <c r="CD194" s="122"/>
      <c r="CN194" s="122"/>
      <c r="CX194" s="122"/>
      <c r="DH194" s="122"/>
      <c r="DR194" s="122"/>
      <c r="EB194" s="122"/>
      <c r="EL194" s="122"/>
      <c r="EV194" s="122"/>
      <c r="FF194" s="122"/>
      <c r="FP194" s="122"/>
      <c r="FZ194" s="122"/>
      <c r="GJ194" s="122"/>
      <c r="GT194" s="122"/>
      <c r="HD194" s="122"/>
      <c r="HN194" s="122"/>
      <c r="HX194" s="122"/>
      <c r="IH194" s="122"/>
      <c r="IR194" s="122"/>
    </row>
    <row xmlns:x14ac="http://schemas.microsoft.com/office/spreadsheetml/2009/9/ac" r="195" s="3" customFormat="true" x14ac:dyDescent="0.25">
      <c r="A195" s="381"/>
      <c r="B195" s="122"/>
      <c r="L195" s="122"/>
      <c r="V195" s="122"/>
      <c r="AF195" s="122"/>
      <c r="AP195" s="122"/>
      <c r="AZ195" s="122"/>
      <c r="BJ195" s="122"/>
      <c r="BT195" s="122"/>
      <c r="BU195" s="122"/>
      <c r="CD195" s="122"/>
      <c r="CN195" s="122"/>
      <c r="CX195" s="122"/>
      <c r="DH195" s="122"/>
      <c r="DR195" s="122"/>
      <c r="EB195" s="122"/>
      <c r="EL195" s="122"/>
      <c r="EV195" s="122"/>
      <c r="FF195" s="122"/>
      <c r="FP195" s="122"/>
      <c r="FZ195" s="122"/>
      <c r="GJ195" s="122"/>
      <c r="GT195" s="122"/>
      <c r="HD195" s="122"/>
      <c r="HN195" s="122"/>
      <c r="HX195" s="122"/>
      <c r="IH195" s="122"/>
      <c r="IR195" s="122"/>
    </row>
    <row xmlns:x14ac="http://schemas.microsoft.com/office/spreadsheetml/2009/9/ac" r="196" s="3" customFormat="true" x14ac:dyDescent="0.25">
      <c r="A196" s="381"/>
      <c r="B196" s="122"/>
      <c r="L196" s="122"/>
      <c r="V196" s="122"/>
      <c r="AF196" s="122"/>
      <c r="AP196" s="122"/>
      <c r="AZ196" s="122"/>
      <c r="BJ196" s="122"/>
      <c r="BT196" s="122"/>
      <c r="BU196" s="122"/>
      <c r="CD196" s="122"/>
      <c r="CN196" s="122"/>
      <c r="CX196" s="122"/>
      <c r="DH196" s="122"/>
      <c r="DR196" s="122"/>
      <c r="EB196" s="122"/>
      <c r="EL196" s="122"/>
      <c r="EV196" s="122"/>
      <c r="FF196" s="122"/>
      <c r="FP196" s="122"/>
      <c r="FZ196" s="122"/>
      <c r="GJ196" s="122"/>
      <c r="GT196" s="122"/>
      <c r="HD196" s="122"/>
      <c r="HN196" s="122"/>
      <c r="HX196" s="122"/>
      <c r="IH196" s="122"/>
      <c r="IR196" s="122"/>
    </row>
    <row xmlns:x14ac="http://schemas.microsoft.com/office/spreadsheetml/2009/9/ac" r="197" s="3" customFormat="true" x14ac:dyDescent="0.25">
      <c r="A197" s="381"/>
      <c r="B197" s="122"/>
      <c r="L197" s="122"/>
      <c r="V197" s="122"/>
      <c r="AF197" s="122"/>
      <c r="AP197" s="122"/>
      <c r="AZ197" s="122"/>
      <c r="BJ197" s="122"/>
      <c r="BT197" s="122"/>
      <c r="BU197" s="122"/>
      <c r="CD197" s="122"/>
      <c r="CN197" s="122"/>
      <c r="CX197" s="122"/>
      <c r="DH197" s="122"/>
      <c r="DR197" s="122"/>
      <c r="EB197" s="122"/>
      <c r="EL197" s="122"/>
      <c r="EV197" s="122"/>
      <c r="FF197" s="122"/>
      <c r="FP197" s="122"/>
      <c r="FZ197" s="122"/>
      <c r="GJ197" s="122"/>
      <c r="GT197" s="122"/>
      <c r="HD197" s="122"/>
      <c r="HN197" s="122"/>
      <c r="HX197" s="122"/>
      <c r="IH197" s="122"/>
      <c r="IR197" s="122"/>
    </row>
    <row xmlns:x14ac="http://schemas.microsoft.com/office/spreadsheetml/2009/9/ac" r="198" s="3" customFormat="true" x14ac:dyDescent="0.25">
      <c r="A198" s="381"/>
      <c r="B198" s="122"/>
      <c r="L198" s="122"/>
      <c r="V198" s="122"/>
      <c r="AF198" s="122"/>
      <c r="AP198" s="122"/>
      <c r="AZ198" s="122"/>
      <c r="BJ198" s="122"/>
      <c r="BT198" s="122"/>
      <c r="BU198" s="122"/>
      <c r="CD198" s="122"/>
      <c r="CN198" s="122"/>
      <c r="CX198" s="122"/>
      <c r="DH198" s="122"/>
      <c r="DR198" s="122"/>
      <c r="EB198" s="122"/>
      <c r="EL198" s="122"/>
      <c r="EV198" s="122"/>
      <c r="FF198" s="122"/>
      <c r="FP198" s="122"/>
      <c r="FZ198" s="122"/>
      <c r="GJ198" s="122"/>
      <c r="GT198" s="122"/>
      <c r="HD198" s="122"/>
      <c r="HN198" s="122"/>
      <c r="HX198" s="122"/>
      <c r="IH198" s="122"/>
      <c r="IR198" s="122"/>
    </row>
    <row xmlns:x14ac="http://schemas.microsoft.com/office/spreadsheetml/2009/9/ac" r="199" s="3" customFormat="true" x14ac:dyDescent="0.25">
      <c r="A199" s="381"/>
      <c r="B199" s="122"/>
      <c r="L199" s="122"/>
      <c r="V199" s="122"/>
      <c r="AF199" s="122"/>
      <c r="AP199" s="122"/>
      <c r="AZ199" s="122"/>
      <c r="BJ199" s="122"/>
      <c r="BT199" s="122"/>
      <c r="BU199" s="122"/>
      <c r="CD199" s="122"/>
      <c r="CN199" s="122"/>
      <c r="CX199" s="122"/>
      <c r="DH199" s="122"/>
      <c r="DR199" s="122"/>
      <c r="EB199" s="122"/>
      <c r="EL199" s="122"/>
      <c r="EV199" s="122"/>
      <c r="FF199" s="122"/>
      <c r="FP199" s="122"/>
      <c r="FZ199" s="122"/>
      <c r="GJ199" s="122"/>
      <c r="GT199" s="122"/>
      <c r="HD199" s="122"/>
      <c r="HN199" s="122"/>
      <c r="HX199" s="122"/>
      <c r="IH199" s="122"/>
      <c r="IR199" s="122"/>
    </row>
    <row xmlns:x14ac="http://schemas.microsoft.com/office/spreadsheetml/2009/9/ac" r="200" s="3" customFormat="true" x14ac:dyDescent="0.25">
      <c r="A200" s="381"/>
      <c r="B200" s="122"/>
      <c r="L200" s="122"/>
      <c r="V200" s="122"/>
      <c r="AF200" s="122"/>
      <c r="AP200" s="122"/>
      <c r="AZ200" s="122"/>
      <c r="BJ200" s="122"/>
      <c r="BT200" s="122"/>
      <c r="BU200" s="122"/>
      <c r="CD200" s="122"/>
      <c r="CN200" s="122"/>
      <c r="CX200" s="122"/>
      <c r="DH200" s="122"/>
      <c r="DR200" s="122"/>
      <c r="EB200" s="122"/>
      <c r="EL200" s="122"/>
      <c r="EV200" s="122"/>
      <c r="FF200" s="122"/>
      <c r="FP200" s="122"/>
      <c r="FZ200" s="122"/>
      <c r="GJ200" s="122"/>
      <c r="GT200" s="122"/>
      <c r="HD200" s="122"/>
      <c r="HN200" s="122"/>
      <c r="HX200" s="122"/>
      <c r="IH200" s="122"/>
      <c r="IR200" s="122"/>
    </row>
    <row xmlns:x14ac="http://schemas.microsoft.com/office/spreadsheetml/2009/9/ac" r="201" s="3" customFormat="true" x14ac:dyDescent="0.25">
      <c r="A201" s="381"/>
      <c r="B201" s="122"/>
      <c r="L201" s="122"/>
      <c r="V201" s="122"/>
      <c r="AF201" s="122"/>
      <c r="AP201" s="122"/>
      <c r="AZ201" s="122"/>
      <c r="BJ201" s="122"/>
      <c r="BT201" s="122"/>
      <c r="BU201" s="122"/>
      <c r="CD201" s="122"/>
      <c r="CN201" s="122"/>
      <c r="CX201" s="122"/>
      <c r="DH201" s="122"/>
      <c r="DR201" s="122"/>
      <c r="EB201" s="122"/>
      <c r="EL201" s="122"/>
      <c r="EV201" s="122"/>
      <c r="FF201" s="122"/>
      <c r="FP201" s="122"/>
      <c r="FZ201" s="122"/>
      <c r="GJ201" s="122"/>
      <c r="GT201" s="122"/>
      <c r="HD201" s="122"/>
      <c r="HN201" s="122"/>
      <c r="HX201" s="122"/>
      <c r="IH201" s="122"/>
      <c r="IR201" s="122"/>
    </row>
    <row xmlns:x14ac="http://schemas.microsoft.com/office/spreadsheetml/2009/9/ac" r="202" s="3" customFormat="true" x14ac:dyDescent="0.25">
      <c r="A202" s="381"/>
      <c r="B202" s="122"/>
      <c r="L202" s="122"/>
      <c r="V202" s="122"/>
      <c r="AF202" s="122"/>
      <c r="AP202" s="122"/>
      <c r="AZ202" s="122"/>
      <c r="BJ202" s="122"/>
      <c r="BT202" s="122"/>
      <c r="BU202" s="122"/>
      <c r="CD202" s="122"/>
      <c r="CN202" s="122"/>
      <c r="CX202" s="122"/>
      <c r="DH202" s="122"/>
      <c r="DR202" s="122"/>
      <c r="EB202" s="122"/>
      <c r="EL202" s="122"/>
      <c r="EV202" s="122"/>
      <c r="FF202" s="122"/>
      <c r="FP202" s="122"/>
      <c r="FZ202" s="122"/>
      <c r="GJ202" s="122"/>
      <c r="GT202" s="122"/>
      <c r="HD202" s="122"/>
      <c r="HN202" s="122"/>
      <c r="HX202" s="122"/>
      <c r="IH202" s="122"/>
      <c r="IR202" s="122"/>
    </row>
    <row xmlns:x14ac="http://schemas.microsoft.com/office/spreadsheetml/2009/9/ac" r="203" s="3" customFormat="true" x14ac:dyDescent="0.25">
      <c r="A203" s="381"/>
      <c r="B203" s="122"/>
      <c r="L203" s="122"/>
      <c r="V203" s="122"/>
      <c r="AF203" s="122"/>
      <c r="AP203" s="122"/>
      <c r="AZ203" s="122"/>
      <c r="BJ203" s="122"/>
      <c r="BT203" s="122"/>
      <c r="BU203" s="122"/>
      <c r="CD203" s="122"/>
      <c r="CN203" s="122"/>
      <c r="CX203" s="122"/>
      <c r="DH203" s="122"/>
      <c r="DR203" s="122"/>
      <c r="EB203" s="122"/>
      <c r="EL203" s="122"/>
      <c r="EV203" s="122"/>
      <c r="FF203" s="122"/>
      <c r="FP203" s="122"/>
      <c r="FZ203" s="122"/>
      <c r="GJ203" s="122"/>
      <c r="GT203" s="122"/>
      <c r="HD203" s="122"/>
      <c r="HN203" s="122"/>
      <c r="HX203" s="122"/>
      <c r="IH203" s="122"/>
      <c r="IR203" s="122"/>
    </row>
    <row xmlns:x14ac="http://schemas.microsoft.com/office/spreadsheetml/2009/9/ac" r="204" s="3" customFormat="true" x14ac:dyDescent="0.25">
      <c r="A204" s="381"/>
      <c r="B204" s="122"/>
      <c r="L204" s="122"/>
      <c r="V204" s="122"/>
      <c r="AF204" s="122"/>
      <c r="AP204" s="122"/>
      <c r="AZ204" s="122"/>
      <c r="BJ204" s="122"/>
      <c r="BT204" s="122"/>
      <c r="BU204" s="122"/>
      <c r="CD204" s="122"/>
      <c r="CN204" s="122"/>
      <c r="CX204" s="122"/>
      <c r="DH204" s="122"/>
      <c r="DR204" s="122"/>
      <c r="EB204" s="122"/>
      <c r="EL204" s="122"/>
      <c r="EV204" s="122"/>
      <c r="FF204" s="122"/>
      <c r="FP204" s="122"/>
      <c r="FZ204" s="122"/>
      <c r="GJ204" s="122"/>
      <c r="GT204" s="122"/>
      <c r="HD204" s="122"/>
      <c r="HN204" s="122"/>
      <c r="HX204" s="122"/>
      <c r="IH204" s="122"/>
      <c r="IR204" s="122"/>
    </row>
    <row xmlns:x14ac="http://schemas.microsoft.com/office/spreadsheetml/2009/9/ac" r="205" s="3" customFormat="true" x14ac:dyDescent="0.25">
      <c r="A205" s="381"/>
      <c r="B205" s="122"/>
      <c r="L205" s="122"/>
      <c r="V205" s="122"/>
      <c r="AF205" s="122"/>
      <c r="AP205" s="122"/>
      <c r="AZ205" s="122"/>
      <c r="BJ205" s="122"/>
      <c r="BT205" s="122"/>
      <c r="BU205" s="122"/>
      <c r="CD205" s="122"/>
      <c r="CN205" s="122"/>
      <c r="CX205" s="122"/>
      <c r="DH205" s="122"/>
      <c r="DR205" s="122"/>
      <c r="EB205" s="122"/>
      <c r="EL205" s="122"/>
      <c r="EV205" s="122"/>
      <c r="FF205" s="122"/>
      <c r="FP205" s="122"/>
      <c r="FZ205" s="122"/>
      <c r="GJ205" s="122"/>
      <c r="GT205" s="122"/>
      <c r="HD205" s="122"/>
      <c r="HN205" s="122"/>
      <c r="HX205" s="122"/>
      <c r="IH205" s="122"/>
      <c r="IR205" s="122"/>
    </row>
    <row xmlns:x14ac="http://schemas.microsoft.com/office/spreadsheetml/2009/9/ac" r="206" s="3" customFormat="true" x14ac:dyDescent="0.25">
      <c r="A206" s="381"/>
      <c r="B206" s="122"/>
      <c r="L206" s="122"/>
      <c r="V206" s="122"/>
      <c r="AF206" s="122"/>
      <c r="AP206" s="122"/>
      <c r="AZ206" s="122"/>
      <c r="BJ206" s="122"/>
      <c r="BT206" s="122"/>
      <c r="BU206" s="122"/>
      <c r="CD206" s="122"/>
      <c r="CN206" s="122"/>
      <c r="CX206" s="122"/>
      <c r="DH206" s="122"/>
      <c r="DR206" s="122"/>
      <c r="EB206" s="122"/>
      <c r="EL206" s="122"/>
      <c r="EV206" s="122"/>
      <c r="FF206" s="122"/>
      <c r="FP206" s="122"/>
      <c r="FZ206" s="122"/>
      <c r="GJ206" s="122"/>
      <c r="GT206" s="122"/>
      <c r="HD206" s="122"/>
      <c r="HN206" s="122"/>
      <c r="HX206" s="122"/>
      <c r="IH206" s="122"/>
      <c r="IR206" s="122"/>
    </row>
    <row xmlns:x14ac="http://schemas.microsoft.com/office/spreadsheetml/2009/9/ac" r="207" s="3" customFormat="true" x14ac:dyDescent="0.25">
      <c r="A207" s="381"/>
      <c r="B207" s="122"/>
      <c r="L207" s="122"/>
      <c r="V207" s="122"/>
      <c r="AF207" s="122"/>
      <c r="AP207" s="122"/>
      <c r="AZ207" s="122"/>
      <c r="BJ207" s="122"/>
      <c r="BT207" s="122"/>
      <c r="BU207" s="122"/>
      <c r="CD207" s="122"/>
      <c r="CN207" s="122"/>
      <c r="CX207" s="122"/>
      <c r="DH207" s="122"/>
      <c r="DR207" s="122"/>
      <c r="EB207" s="122"/>
      <c r="EL207" s="122"/>
      <c r="EV207" s="122"/>
      <c r="FF207" s="122"/>
      <c r="FP207" s="122"/>
      <c r="FZ207" s="122"/>
      <c r="GJ207" s="122"/>
      <c r="GT207" s="122"/>
      <c r="HD207" s="122"/>
      <c r="HN207" s="122"/>
      <c r="HX207" s="122"/>
      <c r="IH207" s="122"/>
      <c r="IR207" s="122"/>
    </row>
    <row xmlns:x14ac="http://schemas.microsoft.com/office/spreadsheetml/2009/9/ac" r="208" s="3" customFormat="true" x14ac:dyDescent="0.25">
      <c r="A208" s="381"/>
      <c r="B208" s="122"/>
      <c r="L208" s="122"/>
      <c r="V208" s="122"/>
      <c r="AF208" s="122"/>
      <c r="AP208" s="122"/>
      <c r="AZ208" s="122"/>
      <c r="BJ208" s="122"/>
      <c r="BT208" s="122"/>
      <c r="BU208" s="122"/>
      <c r="CD208" s="122"/>
      <c r="CN208" s="122"/>
      <c r="CX208" s="122"/>
      <c r="DH208" s="122"/>
      <c r="DR208" s="122"/>
      <c r="EB208" s="122"/>
      <c r="EL208" s="122"/>
      <c r="EV208" s="122"/>
      <c r="FF208" s="122"/>
      <c r="FP208" s="122"/>
      <c r="FZ208" s="122"/>
      <c r="GJ208" s="122"/>
      <c r="GT208" s="122"/>
      <c r="HD208" s="122"/>
      <c r="HN208" s="122"/>
      <c r="HX208" s="122"/>
      <c r="IH208" s="122"/>
      <c r="IR208" s="122"/>
    </row>
    <row xmlns:x14ac="http://schemas.microsoft.com/office/spreadsheetml/2009/9/ac" r="209" s="3" customFormat="true" x14ac:dyDescent="0.25">
      <c r="A209" s="381"/>
      <c r="B209" s="122"/>
      <c r="L209" s="122"/>
      <c r="V209" s="122"/>
      <c r="AF209" s="122"/>
      <c r="AP209" s="122"/>
      <c r="AZ209" s="122"/>
      <c r="BJ209" s="122"/>
      <c r="BT209" s="122"/>
      <c r="BU209" s="122"/>
      <c r="CD209" s="122"/>
      <c r="CN209" s="122"/>
      <c r="CX209" s="122"/>
      <c r="DH209" s="122"/>
      <c r="DR209" s="122"/>
      <c r="EB209" s="122"/>
      <c r="EL209" s="122"/>
      <c r="EV209" s="122"/>
      <c r="FF209" s="122"/>
      <c r="FP209" s="122"/>
      <c r="FZ209" s="122"/>
      <c r="GJ209" s="122"/>
      <c r="GT209" s="122"/>
      <c r="HD209" s="122"/>
      <c r="HN209" s="122"/>
      <c r="HX209" s="122"/>
      <c r="IH209" s="122"/>
      <c r="IR209" s="122"/>
    </row>
    <row xmlns:x14ac="http://schemas.microsoft.com/office/spreadsheetml/2009/9/ac" r="210" s="3" customFormat="true" x14ac:dyDescent="0.25">
      <c r="A210" s="381"/>
      <c r="B210" s="122"/>
      <c r="L210" s="122"/>
      <c r="V210" s="122"/>
      <c r="AF210" s="122"/>
      <c r="AP210" s="122"/>
      <c r="AZ210" s="122"/>
      <c r="BJ210" s="122"/>
      <c r="BT210" s="122"/>
      <c r="BU210" s="122"/>
      <c r="CD210" s="122"/>
      <c r="CN210" s="122"/>
      <c r="CX210" s="122"/>
      <c r="DH210" s="122"/>
      <c r="DR210" s="122"/>
      <c r="EB210" s="122"/>
      <c r="EL210" s="122"/>
      <c r="EV210" s="122"/>
      <c r="FF210" s="122"/>
      <c r="FP210" s="122"/>
      <c r="FZ210" s="122"/>
      <c r="GJ210" s="122"/>
      <c r="GT210" s="122"/>
      <c r="HD210" s="122"/>
      <c r="HN210" s="122"/>
      <c r="HX210" s="122"/>
      <c r="IH210" s="122"/>
      <c r="IR210" s="122"/>
    </row>
    <row xmlns:x14ac="http://schemas.microsoft.com/office/spreadsheetml/2009/9/ac" r="211" s="3" customFormat="true" x14ac:dyDescent="0.25">
      <c r="A211" s="381"/>
      <c r="B211" s="122"/>
      <c r="L211" s="122"/>
      <c r="V211" s="122"/>
      <c r="AF211" s="122"/>
      <c r="AP211" s="122"/>
      <c r="AZ211" s="122"/>
      <c r="BJ211" s="122"/>
      <c r="BT211" s="122"/>
      <c r="BU211" s="122"/>
      <c r="CD211" s="122"/>
      <c r="CN211" s="122"/>
      <c r="CX211" s="122"/>
      <c r="DH211" s="122"/>
      <c r="DR211" s="122"/>
      <c r="EB211" s="122"/>
      <c r="EL211" s="122"/>
      <c r="EV211" s="122"/>
      <c r="FF211" s="122"/>
      <c r="FP211" s="122"/>
      <c r="FZ211" s="122"/>
      <c r="GJ211" s="122"/>
      <c r="GT211" s="122"/>
      <c r="HD211" s="122"/>
      <c r="HN211" s="122"/>
      <c r="HX211" s="122"/>
      <c r="IH211" s="122"/>
      <c r="IR211" s="122"/>
    </row>
    <row xmlns:x14ac="http://schemas.microsoft.com/office/spreadsheetml/2009/9/ac" r="212" s="3" customFormat="true" x14ac:dyDescent="0.25">
      <c r="A212" s="381"/>
      <c r="B212" s="122"/>
      <c r="L212" s="122"/>
      <c r="V212" s="122"/>
      <c r="AF212" s="122"/>
      <c r="AP212" s="122"/>
      <c r="AZ212" s="122"/>
      <c r="BJ212" s="122"/>
      <c r="BT212" s="122"/>
      <c r="BU212" s="122"/>
      <c r="CD212" s="122"/>
      <c r="CN212" s="122"/>
      <c r="CX212" s="122"/>
      <c r="DH212" s="122"/>
      <c r="DR212" s="122"/>
      <c r="EB212" s="122"/>
      <c r="EL212" s="122"/>
      <c r="EV212" s="122"/>
      <c r="FF212" s="122"/>
      <c r="FP212" s="122"/>
      <c r="FZ212" s="122"/>
      <c r="GJ212" s="122"/>
      <c r="GT212" s="122"/>
      <c r="HD212" s="122"/>
      <c r="HN212" s="122"/>
      <c r="HX212" s="122"/>
      <c r="IH212" s="122"/>
      <c r="IR212" s="122"/>
    </row>
    <row xmlns:x14ac="http://schemas.microsoft.com/office/spreadsheetml/2009/9/ac" r="213" s="3" customFormat="true" x14ac:dyDescent="0.25">
      <c r="A213" s="381"/>
      <c r="B213" s="122"/>
      <c r="L213" s="122"/>
      <c r="V213" s="122"/>
      <c r="AF213" s="122"/>
      <c r="AP213" s="122"/>
      <c r="AZ213" s="122"/>
      <c r="BJ213" s="122"/>
      <c r="BT213" s="122"/>
      <c r="BU213" s="122"/>
      <c r="CD213" s="122"/>
      <c r="CN213" s="122"/>
      <c r="CX213" s="122"/>
      <c r="DH213" s="122"/>
      <c r="DR213" s="122"/>
      <c r="EB213" s="122"/>
      <c r="EL213" s="122"/>
      <c r="EV213" s="122"/>
      <c r="FF213" s="122"/>
      <c r="FP213" s="122"/>
      <c r="FZ213" s="122"/>
      <c r="GJ213" s="122"/>
      <c r="GT213" s="122"/>
      <c r="HD213" s="122"/>
      <c r="HN213" s="122"/>
      <c r="HX213" s="122"/>
      <c r="IH213" s="122"/>
      <c r="IR213" s="122"/>
    </row>
    <row xmlns:x14ac="http://schemas.microsoft.com/office/spreadsheetml/2009/9/ac" r="214" s="3" customFormat="true" x14ac:dyDescent="0.25">
      <c r="A214" s="381"/>
      <c r="B214" s="122"/>
      <c r="L214" s="122"/>
      <c r="V214" s="122"/>
      <c r="AF214" s="122"/>
      <c r="AP214" s="122"/>
      <c r="AZ214" s="122"/>
      <c r="BJ214" s="122"/>
      <c r="BT214" s="122"/>
      <c r="BU214" s="122"/>
      <c r="CD214" s="122"/>
      <c r="CN214" s="122"/>
      <c r="CX214" s="122"/>
      <c r="DH214" s="122"/>
      <c r="DR214" s="122"/>
      <c r="EB214" s="122"/>
      <c r="EL214" s="122"/>
      <c r="EV214" s="122"/>
      <c r="FF214" s="122"/>
      <c r="FP214" s="122"/>
      <c r="FZ214" s="122"/>
      <c r="GJ214" s="122"/>
      <c r="GT214" s="122"/>
      <c r="HD214" s="122"/>
      <c r="HN214" s="122"/>
      <c r="HX214" s="122"/>
      <c r="IH214" s="122"/>
      <c r="IR214" s="122"/>
    </row>
    <row xmlns:x14ac="http://schemas.microsoft.com/office/spreadsheetml/2009/9/ac" r="215" s="3" customFormat="true" x14ac:dyDescent="0.25">
      <c r="A215" s="381"/>
      <c r="B215" s="122"/>
      <c r="L215" s="122"/>
      <c r="V215" s="122"/>
      <c r="AF215" s="122"/>
      <c r="AP215" s="122"/>
      <c r="AZ215" s="122"/>
      <c r="BJ215" s="122"/>
      <c r="BT215" s="122"/>
      <c r="BU215" s="122"/>
      <c r="CD215" s="122"/>
      <c r="CN215" s="122"/>
      <c r="CX215" s="122"/>
      <c r="DH215" s="122"/>
      <c r="DR215" s="122"/>
      <c r="EB215" s="122"/>
      <c r="EL215" s="122"/>
      <c r="EV215" s="122"/>
      <c r="FF215" s="122"/>
      <c r="FP215" s="122"/>
      <c r="FZ215" s="122"/>
      <c r="GJ215" s="122"/>
      <c r="GT215" s="122"/>
      <c r="HD215" s="122"/>
      <c r="HN215" s="122"/>
      <c r="HX215" s="122"/>
      <c r="IH215" s="122"/>
      <c r="IR215" s="122"/>
    </row>
    <row xmlns:x14ac="http://schemas.microsoft.com/office/spreadsheetml/2009/9/ac" r="216" s="3" customFormat="true" x14ac:dyDescent="0.25">
      <c r="A216" s="381"/>
      <c r="B216" s="122"/>
      <c r="L216" s="122"/>
      <c r="V216" s="122"/>
      <c r="AF216" s="122"/>
      <c r="AP216" s="122"/>
      <c r="AZ216" s="122"/>
      <c r="BJ216" s="122"/>
      <c r="BT216" s="122"/>
      <c r="BU216" s="122"/>
      <c r="CD216" s="122"/>
      <c r="CN216" s="122"/>
      <c r="CX216" s="122"/>
      <c r="DH216" s="122"/>
      <c r="DR216" s="122"/>
      <c r="EB216" s="122"/>
      <c r="EL216" s="122"/>
      <c r="EV216" s="122"/>
      <c r="FF216" s="122"/>
      <c r="FP216" s="122"/>
      <c r="FZ216" s="122"/>
      <c r="GJ216" s="122"/>
      <c r="GT216" s="122"/>
      <c r="HD216" s="122"/>
      <c r="HN216" s="122"/>
      <c r="HX216" s="122"/>
      <c r="IH216" s="122"/>
      <c r="IR216" s="122"/>
    </row>
    <row xmlns:x14ac="http://schemas.microsoft.com/office/spreadsheetml/2009/9/ac" r="217" s="3" customFormat="true" x14ac:dyDescent="0.25">
      <c r="A217" s="381"/>
      <c r="B217" s="122"/>
      <c r="L217" s="122"/>
      <c r="V217" s="122"/>
      <c r="AF217" s="122"/>
      <c r="AP217" s="122"/>
      <c r="AZ217" s="122"/>
      <c r="BJ217" s="122"/>
      <c r="BT217" s="122"/>
      <c r="BU217" s="122"/>
      <c r="CD217" s="122"/>
      <c r="CN217" s="122"/>
      <c r="CX217" s="122"/>
      <c r="DH217" s="122"/>
      <c r="DR217" s="122"/>
      <c r="EB217" s="122"/>
      <c r="EL217" s="122"/>
      <c r="EV217" s="122"/>
      <c r="FF217" s="122"/>
      <c r="FP217" s="122"/>
      <c r="FZ217" s="122"/>
      <c r="GJ217" s="122"/>
      <c r="GT217" s="122"/>
      <c r="HD217" s="122"/>
      <c r="HN217" s="122"/>
      <c r="HX217" s="122"/>
      <c r="IH217" s="122"/>
      <c r="IR217" s="122"/>
    </row>
    <row xmlns:x14ac="http://schemas.microsoft.com/office/spreadsheetml/2009/9/ac" r="218" s="3" customFormat="true" x14ac:dyDescent="0.25">
      <c r="A218" s="381"/>
      <c r="B218" s="122"/>
      <c r="L218" s="122"/>
      <c r="V218" s="122"/>
      <c r="AF218" s="122"/>
      <c r="AP218" s="122"/>
      <c r="AZ218" s="122"/>
      <c r="BJ218" s="122"/>
      <c r="BT218" s="122"/>
      <c r="BU218" s="122"/>
      <c r="CD218" s="122"/>
      <c r="CN218" s="122"/>
      <c r="CX218" s="122"/>
      <c r="DH218" s="122"/>
      <c r="DR218" s="122"/>
      <c r="EB218" s="122"/>
      <c r="EL218" s="122"/>
      <c r="EV218" s="122"/>
      <c r="FF218" s="122"/>
      <c r="FP218" s="122"/>
      <c r="FZ218" s="122"/>
      <c r="GJ218" s="122"/>
      <c r="GT218" s="122"/>
      <c r="HD218" s="122"/>
      <c r="HN218" s="122"/>
      <c r="HX218" s="122"/>
      <c r="IH218" s="122"/>
      <c r="IR218" s="122"/>
    </row>
    <row xmlns:x14ac="http://schemas.microsoft.com/office/spreadsheetml/2009/9/ac" r="219" s="3" customFormat="true" x14ac:dyDescent="0.25">
      <c r="A219" s="381"/>
      <c r="B219" s="122"/>
      <c r="L219" s="122"/>
      <c r="V219" s="122"/>
      <c r="AF219" s="122"/>
      <c r="AP219" s="122"/>
      <c r="AZ219" s="122"/>
      <c r="BJ219" s="122"/>
      <c r="BT219" s="122"/>
      <c r="BU219" s="122"/>
      <c r="CD219" s="122"/>
      <c r="CN219" s="122"/>
      <c r="CX219" s="122"/>
      <c r="DH219" s="122"/>
      <c r="DR219" s="122"/>
      <c r="EB219" s="122"/>
      <c r="EL219" s="122"/>
      <c r="EV219" s="122"/>
      <c r="FF219" s="122"/>
      <c r="FP219" s="122"/>
      <c r="FZ219" s="122"/>
      <c r="GJ219" s="122"/>
      <c r="GT219" s="122"/>
      <c r="HD219" s="122"/>
      <c r="HN219" s="122"/>
      <c r="HX219" s="122"/>
      <c r="IH219" s="122"/>
      <c r="IR219" s="122"/>
    </row>
    <row xmlns:x14ac="http://schemas.microsoft.com/office/spreadsheetml/2009/9/ac" r="220" s="3" customFormat="true" x14ac:dyDescent="0.25">
      <c r="A220" s="381"/>
      <c r="B220" s="122"/>
      <c r="L220" s="122"/>
      <c r="V220" s="122"/>
      <c r="AF220" s="122"/>
      <c r="AP220" s="122"/>
      <c r="AZ220" s="122"/>
      <c r="BJ220" s="122"/>
      <c r="BT220" s="122"/>
      <c r="BU220" s="122"/>
      <c r="CD220" s="122"/>
      <c r="CN220" s="122"/>
      <c r="CX220" s="122"/>
      <c r="DH220" s="122"/>
      <c r="DR220" s="122"/>
      <c r="EB220" s="122"/>
      <c r="EL220" s="122"/>
      <c r="EV220" s="122"/>
      <c r="FF220" s="122"/>
      <c r="FP220" s="122"/>
      <c r="FZ220" s="122"/>
      <c r="GJ220" s="122"/>
      <c r="GT220" s="122"/>
      <c r="HD220" s="122"/>
      <c r="HN220" s="122"/>
      <c r="HX220" s="122"/>
      <c r="IH220" s="122"/>
      <c r="IR220" s="122"/>
    </row>
    <row xmlns:x14ac="http://schemas.microsoft.com/office/spreadsheetml/2009/9/ac" r="221" s="3" customFormat="true" x14ac:dyDescent="0.25">
      <c r="A221" s="381"/>
      <c r="B221" s="122"/>
      <c r="L221" s="122"/>
      <c r="V221" s="122"/>
      <c r="AF221" s="122"/>
      <c r="AP221" s="122"/>
      <c r="AZ221" s="122"/>
      <c r="BJ221" s="122"/>
      <c r="BT221" s="122"/>
      <c r="BU221" s="122"/>
      <c r="CD221" s="122"/>
      <c r="CN221" s="122"/>
      <c r="CX221" s="122"/>
      <c r="DH221" s="122"/>
      <c r="DR221" s="122"/>
      <c r="EB221" s="122"/>
      <c r="EL221" s="122"/>
      <c r="EV221" s="122"/>
      <c r="FF221" s="122"/>
      <c r="FP221" s="122"/>
      <c r="FZ221" s="122"/>
      <c r="GJ221" s="122"/>
      <c r="GT221" s="122"/>
      <c r="HD221" s="122"/>
      <c r="HN221" s="122"/>
      <c r="HX221" s="122"/>
      <c r="IH221" s="122"/>
      <c r="IR221" s="122"/>
    </row>
    <row xmlns:x14ac="http://schemas.microsoft.com/office/spreadsheetml/2009/9/ac" r="222" s="3" customFormat="true" x14ac:dyDescent="0.25">
      <c r="A222" s="381"/>
      <c r="B222" s="122"/>
      <c r="L222" s="122"/>
      <c r="V222" s="122"/>
      <c r="AF222" s="122"/>
      <c r="AP222" s="122"/>
      <c r="AZ222" s="122"/>
      <c r="BJ222" s="122"/>
      <c r="BT222" s="122"/>
      <c r="BU222" s="122"/>
      <c r="CD222" s="122"/>
      <c r="CN222" s="122"/>
      <c r="CX222" s="122"/>
      <c r="DH222" s="122"/>
      <c r="DR222" s="122"/>
      <c r="EB222" s="122"/>
      <c r="EL222" s="122"/>
      <c r="EV222" s="122"/>
      <c r="FF222" s="122"/>
      <c r="FP222" s="122"/>
      <c r="FZ222" s="122"/>
      <c r="GJ222" s="122"/>
      <c r="GT222" s="122"/>
      <c r="HD222" s="122"/>
      <c r="HN222" s="122"/>
      <c r="HX222" s="122"/>
      <c r="IH222" s="122"/>
      <c r="IR222" s="122"/>
    </row>
    <row xmlns:x14ac="http://schemas.microsoft.com/office/spreadsheetml/2009/9/ac" r="223" s="3" customFormat="true" x14ac:dyDescent="0.25">
      <c r="A223" s="381"/>
      <c r="B223" s="122"/>
      <c r="L223" s="122"/>
      <c r="V223" s="122"/>
      <c r="AF223" s="122"/>
      <c r="AP223" s="122"/>
      <c r="AZ223" s="122"/>
      <c r="BJ223" s="122"/>
      <c r="BT223" s="122"/>
      <c r="BU223" s="122"/>
      <c r="CD223" s="122"/>
      <c r="CN223" s="122"/>
      <c r="CX223" s="122"/>
      <c r="DH223" s="122"/>
      <c r="DR223" s="122"/>
      <c r="EB223" s="122"/>
      <c r="EL223" s="122"/>
      <c r="EV223" s="122"/>
      <c r="FF223" s="122"/>
      <c r="FP223" s="122"/>
      <c r="FZ223" s="122"/>
      <c r="GJ223" s="122"/>
      <c r="GT223" s="122"/>
      <c r="HD223" s="122"/>
      <c r="HN223" s="122"/>
      <c r="HX223" s="122"/>
      <c r="IH223" s="122"/>
      <c r="IR223" s="122"/>
    </row>
    <row xmlns:x14ac="http://schemas.microsoft.com/office/spreadsheetml/2009/9/ac" r="224" s="3" customFormat="true" x14ac:dyDescent="0.25">
      <c r="A224" s="381"/>
      <c r="B224" s="122"/>
      <c r="L224" s="122"/>
      <c r="V224" s="122"/>
      <c r="AF224" s="122"/>
      <c r="AP224" s="122"/>
      <c r="AZ224" s="122"/>
      <c r="BJ224" s="122"/>
      <c r="BT224" s="122"/>
      <c r="BU224" s="122"/>
      <c r="CD224" s="122"/>
      <c r="CN224" s="122"/>
      <c r="CX224" s="122"/>
      <c r="DH224" s="122"/>
      <c r="DR224" s="122"/>
      <c r="EB224" s="122"/>
      <c r="EL224" s="122"/>
      <c r="EV224" s="122"/>
      <c r="FF224" s="122"/>
      <c r="FP224" s="122"/>
      <c r="FZ224" s="122"/>
      <c r="GJ224" s="122"/>
      <c r="GT224" s="122"/>
      <c r="HD224" s="122"/>
      <c r="HN224" s="122"/>
      <c r="HX224" s="122"/>
      <c r="IH224" s="122"/>
      <c r="IR224" s="122"/>
    </row>
    <row xmlns:x14ac="http://schemas.microsoft.com/office/spreadsheetml/2009/9/ac" r="225" s="3" customFormat="true" x14ac:dyDescent="0.25">
      <c r="A225" s="381"/>
      <c r="B225" s="122"/>
      <c r="L225" s="122"/>
      <c r="V225" s="122"/>
      <c r="AF225" s="122"/>
      <c r="AP225" s="122"/>
      <c r="AZ225" s="122"/>
      <c r="BJ225" s="122"/>
      <c r="BT225" s="122"/>
      <c r="BU225" s="122"/>
      <c r="CD225" s="122"/>
      <c r="CN225" s="122"/>
      <c r="CX225" s="122"/>
      <c r="DH225" s="122"/>
      <c r="DR225" s="122"/>
      <c r="EB225" s="122"/>
      <c r="EL225" s="122"/>
      <c r="EV225" s="122"/>
      <c r="FF225" s="122"/>
      <c r="FP225" s="122"/>
      <c r="FZ225" s="122"/>
      <c r="GJ225" s="122"/>
      <c r="GT225" s="122"/>
      <c r="HD225" s="122"/>
      <c r="HN225" s="122"/>
      <c r="HX225" s="122"/>
      <c r="IH225" s="122"/>
      <c r="IR225" s="122"/>
    </row>
    <row xmlns:x14ac="http://schemas.microsoft.com/office/spreadsheetml/2009/9/ac" r="226" s="3" customFormat="true" x14ac:dyDescent="0.25">
      <c r="A226" s="381"/>
      <c r="B226" s="122"/>
      <c r="L226" s="122"/>
      <c r="V226" s="122"/>
      <c r="AF226" s="122"/>
      <c r="AP226" s="122"/>
      <c r="AZ226" s="122"/>
      <c r="BJ226" s="122"/>
      <c r="BT226" s="122"/>
      <c r="BU226" s="122"/>
      <c r="CD226" s="122"/>
      <c r="CN226" s="122"/>
      <c r="CX226" s="122"/>
      <c r="DH226" s="122"/>
      <c r="DR226" s="122"/>
      <c r="EB226" s="122"/>
      <c r="EL226" s="122"/>
      <c r="EV226" s="122"/>
      <c r="FF226" s="122"/>
      <c r="FP226" s="122"/>
      <c r="FZ226" s="122"/>
      <c r="GJ226" s="122"/>
      <c r="GT226" s="122"/>
      <c r="HD226" s="122"/>
      <c r="HN226" s="122"/>
      <c r="HX226" s="122"/>
      <c r="IH226" s="122"/>
      <c r="IR226" s="122"/>
    </row>
    <row xmlns:x14ac="http://schemas.microsoft.com/office/spreadsheetml/2009/9/ac" r="227" s="3" customFormat="true" x14ac:dyDescent="0.25">
      <c r="A227" s="381"/>
      <c r="B227" s="122"/>
      <c r="L227" s="122"/>
      <c r="V227" s="122"/>
      <c r="AF227" s="122"/>
      <c r="AP227" s="122"/>
      <c r="AZ227" s="122"/>
      <c r="BJ227" s="122"/>
      <c r="BT227" s="122"/>
      <c r="BU227" s="122"/>
      <c r="CD227" s="122"/>
      <c r="CN227" s="122"/>
      <c r="CX227" s="122"/>
      <c r="DH227" s="122"/>
      <c r="DR227" s="122"/>
      <c r="EB227" s="122"/>
      <c r="EL227" s="122"/>
      <c r="EV227" s="122"/>
      <c r="FF227" s="122"/>
      <c r="FP227" s="122"/>
      <c r="FZ227" s="122"/>
      <c r="GJ227" s="122"/>
      <c r="GT227" s="122"/>
      <c r="HD227" s="122"/>
      <c r="HN227" s="122"/>
      <c r="HX227" s="122"/>
      <c r="IH227" s="122"/>
      <c r="IR227" s="122"/>
    </row>
    <row xmlns:x14ac="http://schemas.microsoft.com/office/spreadsheetml/2009/9/ac" r="228" s="3" customFormat="true" x14ac:dyDescent="0.25">
      <c r="A228" s="381"/>
      <c r="B228" s="122"/>
      <c r="L228" s="122"/>
      <c r="V228" s="122"/>
      <c r="AF228" s="122"/>
      <c r="AP228" s="122"/>
      <c r="AZ228" s="122"/>
      <c r="BJ228" s="122"/>
      <c r="BT228" s="122"/>
      <c r="BU228" s="122"/>
      <c r="CD228" s="122"/>
      <c r="CN228" s="122"/>
      <c r="CX228" s="122"/>
      <c r="DH228" s="122"/>
      <c r="DR228" s="122"/>
      <c r="EB228" s="122"/>
      <c r="EL228" s="122"/>
      <c r="EV228" s="122"/>
      <c r="FF228" s="122"/>
      <c r="FP228" s="122"/>
      <c r="FZ228" s="122"/>
      <c r="GJ228" s="122"/>
      <c r="GT228" s="122"/>
      <c r="HD228" s="122"/>
      <c r="HN228" s="122"/>
      <c r="HX228" s="122"/>
      <c r="IH228" s="122"/>
      <c r="IR228" s="122"/>
    </row>
    <row xmlns:x14ac="http://schemas.microsoft.com/office/spreadsheetml/2009/9/ac" r="229" s="3" customFormat="true" x14ac:dyDescent="0.25">
      <c r="A229" s="381"/>
      <c r="B229" s="122"/>
      <c r="L229" s="122"/>
      <c r="V229" s="122"/>
      <c r="AF229" s="122"/>
      <c r="AP229" s="122"/>
      <c r="AZ229" s="122"/>
      <c r="BJ229" s="122"/>
      <c r="BT229" s="122"/>
      <c r="BU229" s="122"/>
      <c r="CD229" s="122"/>
      <c r="CN229" s="122"/>
      <c r="CX229" s="122"/>
      <c r="DH229" s="122"/>
      <c r="DR229" s="122"/>
      <c r="EB229" s="122"/>
      <c r="EL229" s="122"/>
      <c r="EV229" s="122"/>
      <c r="FF229" s="122"/>
      <c r="FP229" s="122"/>
      <c r="FZ229" s="122"/>
      <c r="GJ229" s="122"/>
      <c r="GT229" s="122"/>
      <c r="HD229" s="122"/>
      <c r="HN229" s="122"/>
      <c r="HX229" s="122"/>
      <c r="IH229" s="122"/>
      <c r="IR229" s="122"/>
    </row>
    <row xmlns:x14ac="http://schemas.microsoft.com/office/spreadsheetml/2009/9/ac" r="230" s="3" customFormat="true" x14ac:dyDescent="0.25">
      <c r="A230" s="381"/>
      <c r="B230" s="122"/>
      <c r="L230" s="122"/>
      <c r="V230" s="122"/>
      <c r="AF230" s="122"/>
      <c r="AP230" s="122"/>
      <c r="AZ230" s="122"/>
      <c r="BJ230" s="122"/>
      <c r="BT230" s="122"/>
      <c r="BU230" s="122"/>
      <c r="CD230" s="122"/>
      <c r="CN230" s="122"/>
      <c r="CX230" s="122"/>
      <c r="DH230" s="122"/>
      <c r="DR230" s="122"/>
      <c r="EB230" s="122"/>
      <c r="EL230" s="122"/>
      <c r="EV230" s="122"/>
      <c r="FF230" s="122"/>
      <c r="FP230" s="122"/>
      <c r="FZ230" s="122"/>
      <c r="GJ230" s="122"/>
      <c r="GT230" s="122"/>
      <c r="HD230" s="122"/>
      <c r="HN230" s="122"/>
      <c r="HX230" s="122"/>
      <c r="IH230" s="122"/>
      <c r="IR230" s="122"/>
    </row>
    <row xmlns:x14ac="http://schemas.microsoft.com/office/spreadsheetml/2009/9/ac" r="231" s="3" customFormat="true" x14ac:dyDescent="0.25">
      <c r="A231" s="381"/>
      <c r="B231" s="122"/>
      <c r="L231" s="122"/>
      <c r="V231" s="122"/>
      <c r="AF231" s="122"/>
      <c r="AP231" s="122"/>
      <c r="AZ231" s="122"/>
      <c r="BJ231" s="122"/>
      <c r="BT231" s="122"/>
      <c r="BU231" s="122"/>
      <c r="CD231" s="122"/>
      <c r="CN231" s="122"/>
      <c r="CX231" s="122"/>
      <c r="DH231" s="122"/>
      <c r="DR231" s="122"/>
      <c r="EB231" s="122"/>
      <c r="EL231" s="122"/>
      <c r="EV231" s="122"/>
      <c r="FF231" s="122"/>
      <c r="FP231" s="122"/>
      <c r="FZ231" s="122"/>
      <c r="GJ231" s="122"/>
      <c r="GT231" s="122"/>
      <c r="HD231" s="122"/>
      <c r="HN231" s="122"/>
      <c r="HX231" s="122"/>
      <c r="IH231" s="122"/>
      <c r="IR231" s="122"/>
    </row>
    <row xmlns:x14ac="http://schemas.microsoft.com/office/spreadsheetml/2009/9/ac" r="232" s="3" customFormat="true" x14ac:dyDescent="0.25">
      <c r="A232" s="381"/>
      <c r="B232" s="122"/>
      <c r="L232" s="122"/>
      <c r="V232" s="122"/>
      <c r="AF232" s="122"/>
      <c r="AP232" s="122"/>
      <c r="AZ232" s="122"/>
      <c r="BJ232" s="122"/>
      <c r="BT232" s="122"/>
      <c r="BU232" s="122"/>
      <c r="CD232" s="122"/>
      <c r="CN232" s="122"/>
      <c r="CX232" s="122"/>
      <c r="DH232" s="122"/>
      <c r="DR232" s="122"/>
      <c r="EB232" s="122"/>
      <c r="EL232" s="122"/>
      <c r="EV232" s="122"/>
      <c r="FF232" s="122"/>
      <c r="FP232" s="122"/>
      <c r="FZ232" s="122"/>
      <c r="GJ232" s="122"/>
      <c r="GT232" s="122"/>
      <c r="HD232" s="122"/>
      <c r="HN232" s="122"/>
      <c r="HX232" s="122"/>
      <c r="IH232" s="122"/>
      <c r="IR232" s="122"/>
    </row>
    <row xmlns:x14ac="http://schemas.microsoft.com/office/spreadsheetml/2009/9/ac" r="233" s="3" customFormat="true" x14ac:dyDescent="0.25">
      <c r="A233" s="381"/>
      <c r="B233" s="122"/>
      <c r="L233" s="122"/>
      <c r="V233" s="122"/>
      <c r="AF233" s="122"/>
      <c r="AP233" s="122"/>
      <c r="AZ233" s="122"/>
      <c r="BJ233" s="122"/>
      <c r="BT233" s="122"/>
      <c r="BU233" s="122"/>
      <c r="CD233" s="122"/>
      <c r="CN233" s="122"/>
      <c r="CX233" s="122"/>
      <c r="DH233" s="122"/>
      <c r="DR233" s="122"/>
      <c r="EB233" s="122"/>
      <c r="EL233" s="122"/>
      <c r="EV233" s="122"/>
      <c r="FF233" s="122"/>
      <c r="FP233" s="122"/>
      <c r="FZ233" s="122"/>
      <c r="GJ233" s="122"/>
      <c r="GT233" s="122"/>
      <c r="HD233" s="122"/>
      <c r="HN233" s="122"/>
      <c r="HX233" s="122"/>
      <c r="IH233" s="122"/>
      <c r="IR233" s="122"/>
    </row>
    <row xmlns:x14ac="http://schemas.microsoft.com/office/spreadsheetml/2009/9/ac" r="234" s="3" customFormat="true" x14ac:dyDescent="0.25">
      <c r="A234" s="381"/>
      <c r="B234" s="122"/>
      <c r="L234" s="122"/>
      <c r="V234" s="122"/>
      <c r="AF234" s="122"/>
      <c r="AP234" s="122"/>
      <c r="AZ234" s="122"/>
      <c r="BJ234" s="122"/>
      <c r="BT234" s="122"/>
      <c r="BU234" s="122"/>
      <c r="CD234" s="122"/>
      <c r="CN234" s="122"/>
      <c r="CX234" s="122"/>
      <c r="DH234" s="122"/>
      <c r="DR234" s="122"/>
      <c r="EB234" s="122"/>
      <c r="EL234" s="122"/>
      <c r="EV234" s="122"/>
      <c r="FF234" s="122"/>
      <c r="FP234" s="122"/>
      <c r="FZ234" s="122"/>
      <c r="GJ234" s="122"/>
      <c r="GT234" s="122"/>
      <c r="HD234" s="122"/>
      <c r="HN234" s="122"/>
      <c r="HX234" s="122"/>
      <c r="IH234" s="122"/>
      <c r="IR234" s="122"/>
    </row>
    <row xmlns:x14ac="http://schemas.microsoft.com/office/spreadsheetml/2009/9/ac" r="235" s="3" customFormat="true" x14ac:dyDescent="0.25">
      <c r="A235" s="381"/>
      <c r="B235" s="122"/>
      <c r="L235" s="122"/>
      <c r="V235" s="122"/>
      <c r="AF235" s="122"/>
      <c r="AP235" s="122"/>
      <c r="AZ235" s="122"/>
      <c r="BJ235" s="122"/>
      <c r="BT235" s="122"/>
      <c r="BU235" s="122"/>
      <c r="CD235" s="122"/>
      <c r="CN235" s="122"/>
      <c r="CX235" s="122"/>
      <c r="DH235" s="122"/>
      <c r="DR235" s="122"/>
      <c r="EB235" s="122"/>
      <c r="EL235" s="122"/>
      <c r="EV235" s="122"/>
      <c r="FF235" s="122"/>
      <c r="FP235" s="122"/>
      <c r="FZ235" s="122"/>
      <c r="GJ235" s="122"/>
      <c r="GT235" s="122"/>
      <c r="HD235" s="122"/>
      <c r="HN235" s="122"/>
      <c r="HX235" s="122"/>
      <c r="IH235" s="122"/>
      <c r="IR235" s="122"/>
    </row>
    <row xmlns:x14ac="http://schemas.microsoft.com/office/spreadsheetml/2009/9/ac" r="236" s="3" customFormat="true" x14ac:dyDescent="0.25">
      <c r="A236" s="381"/>
      <c r="B236" s="122"/>
      <c r="L236" s="122"/>
      <c r="V236" s="122"/>
      <c r="AF236" s="122"/>
      <c r="AP236" s="122"/>
      <c r="AZ236" s="122"/>
      <c r="BJ236" s="122"/>
      <c r="BT236" s="122"/>
      <c r="BU236" s="122"/>
      <c r="CD236" s="122"/>
      <c r="CN236" s="122"/>
      <c r="CX236" s="122"/>
      <c r="DH236" s="122"/>
      <c r="DR236" s="122"/>
      <c r="EB236" s="122"/>
      <c r="EL236" s="122"/>
      <c r="EV236" s="122"/>
      <c r="FF236" s="122"/>
      <c r="FP236" s="122"/>
      <c r="FZ236" s="122"/>
      <c r="GJ236" s="122"/>
      <c r="GT236" s="122"/>
      <c r="HD236" s="122"/>
      <c r="HN236" s="122"/>
      <c r="HX236" s="122"/>
      <c r="IH236" s="122"/>
      <c r="IR236" s="122"/>
    </row>
    <row xmlns:x14ac="http://schemas.microsoft.com/office/spreadsheetml/2009/9/ac" r="237" s="3" customFormat="true" x14ac:dyDescent="0.25">
      <c r="A237" s="381"/>
      <c r="B237" s="122"/>
      <c r="L237" s="122"/>
      <c r="V237" s="122"/>
      <c r="AF237" s="122"/>
      <c r="AP237" s="122"/>
      <c r="AZ237" s="122"/>
      <c r="BJ237" s="122"/>
      <c r="BT237" s="122"/>
      <c r="BU237" s="122"/>
      <c r="CD237" s="122"/>
      <c r="CN237" s="122"/>
      <c r="CX237" s="122"/>
      <c r="DH237" s="122"/>
      <c r="DR237" s="122"/>
      <c r="EB237" s="122"/>
      <c r="EL237" s="122"/>
      <c r="EV237" s="122"/>
      <c r="FF237" s="122"/>
      <c r="FP237" s="122"/>
      <c r="FZ237" s="122"/>
      <c r="GJ237" s="122"/>
      <c r="GT237" s="122"/>
      <c r="HD237" s="122"/>
      <c r="HN237" s="122"/>
      <c r="HX237" s="122"/>
      <c r="IH237" s="122"/>
      <c r="IR237" s="122"/>
    </row>
    <row xmlns:x14ac="http://schemas.microsoft.com/office/spreadsheetml/2009/9/ac" r="238" s="3" customFormat="true" x14ac:dyDescent="0.25">
      <c r="A238" s="381"/>
      <c r="B238" s="122"/>
      <c r="L238" s="122"/>
      <c r="V238" s="122"/>
      <c r="AF238" s="122"/>
      <c r="AP238" s="122"/>
      <c r="AZ238" s="122"/>
      <c r="BJ238" s="122"/>
      <c r="BT238" s="122"/>
      <c r="BU238" s="122"/>
      <c r="CD238" s="122"/>
      <c r="CN238" s="122"/>
      <c r="CX238" s="122"/>
      <c r="DH238" s="122"/>
      <c r="DR238" s="122"/>
      <c r="EB238" s="122"/>
      <c r="EL238" s="122"/>
      <c r="EV238" s="122"/>
      <c r="FF238" s="122"/>
      <c r="FP238" s="122"/>
      <c r="FZ238" s="122"/>
      <c r="GJ238" s="122"/>
      <c r="GT238" s="122"/>
      <c r="HD238" s="122"/>
      <c r="HN238" s="122"/>
      <c r="HX238" s="122"/>
      <c r="IH238" s="122"/>
      <c r="IR238" s="122"/>
    </row>
    <row xmlns:x14ac="http://schemas.microsoft.com/office/spreadsheetml/2009/9/ac" r="239" s="3" customFormat="true" x14ac:dyDescent="0.25">
      <c r="A239" s="381"/>
      <c r="B239" s="122"/>
      <c r="L239" s="122"/>
      <c r="V239" s="122"/>
      <c r="AF239" s="122"/>
      <c r="AP239" s="122"/>
      <c r="AZ239" s="122"/>
      <c r="BJ239" s="122"/>
      <c r="BT239" s="122"/>
      <c r="BU239" s="122"/>
      <c r="CD239" s="122"/>
      <c r="CN239" s="122"/>
      <c r="CX239" s="122"/>
      <c r="DH239" s="122"/>
      <c r="DR239" s="122"/>
      <c r="EB239" s="122"/>
      <c r="EL239" s="122"/>
      <c r="EV239" s="122"/>
      <c r="FF239" s="122"/>
      <c r="FP239" s="122"/>
      <c r="FZ239" s="122"/>
      <c r="GJ239" s="122"/>
      <c r="GT239" s="122"/>
      <c r="HD239" s="122"/>
      <c r="HN239" s="122"/>
      <c r="HX239" s="122"/>
      <c r="IH239" s="122"/>
      <c r="IR239" s="122"/>
    </row>
    <row xmlns:x14ac="http://schemas.microsoft.com/office/spreadsheetml/2009/9/ac" r="240" s="3" customFormat="true" x14ac:dyDescent="0.25">
      <c r="A240" s="381"/>
      <c r="B240" s="122"/>
      <c r="L240" s="122"/>
      <c r="V240" s="122"/>
      <c r="AF240" s="122"/>
      <c r="AP240" s="122"/>
      <c r="AZ240" s="122"/>
      <c r="BJ240" s="122"/>
      <c r="BT240" s="122"/>
      <c r="BU240" s="122"/>
      <c r="CD240" s="122"/>
      <c r="CN240" s="122"/>
      <c r="CX240" s="122"/>
      <c r="DH240" s="122"/>
      <c r="DR240" s="122"/>
      <c r="EB240" s="122"/>
      <c r="EL240" s="122"/>
      <c r="EV240" s="122"/>
      <c r="FF240" s="122"/>
      <c r="FP240" s="122"/>
      <c r="FZ240" s="122"/>
      <c r="GJ240" s="122"/>
      <c r="GT240" s="122"/>
      <c r="HD240" s="122"/>
      <c r="HN240" s="122"/>
      <c r="HX240" s="122"/>
      <c r="IH240" s="122"/>
      <c r="IR240" s="122"/>
    </row>
    <row xmlns:x14ac="http://schemas.microsoft.com/office/spreadsheetml/2009/9/ac" r="241" s="3" customFormat="true" x14ac:dyDescent="0.25">
      <c r="A241" s="381"/>
      <c r="B241" s="122"/>
      <c r="L241" s="122"/>
      <c r="V241" s="122"/>
      <c r="AF241" s="122"/>
      <c r="AP241" s="122"/>
      <c r="AZ241" s="122"/>
      <c r="BJ241" s="122"/>
      <c r="BT241" s="122"/>
      <c r="BU241" s="122"/>
      <c r="CD241" s="122"/>
      <c r="CN241" s="122"/>
      <c r="CX241" s="122"/>
      <c r="DH241" s="122"/>
      <c r="DR241" s="122"/>
      <c r="EB241" s="122"/>
      <c r="EL241" s="122"/>
      <c r="EV241" s="122"/>
      <c r="FF241" s="122"/>
      <c r="FP241" s="122"/>
      <c r="FZ241" s="122"/>
      <c r="GJ241" s="122"/>
      <c r="GT241" s="122"/>
      <c r="HD241" s="122"/>
      <c r="HN241" s="122"/>
      <c r="HX241" s="122"/>
      <c r="IH241" s="122"/>
      <c r="IR241" s="122"/>
    </row>
    <row xmlns:x14ac="http://schemas.microsoft.com/office/spreadsheetml/2009/9/ac" r="242" s="3" customFormat="true" x14ac:dyDescent="0.25">
      <c r="A242" s="381"/>
      <c r="B242" s="122"/>
      <c r="L242" s="122"/>
      <c r="V242" s="122"/>
      <c r="AF242" s="122"/>
      <c r="AP242" s="122"/>
      <c r="AZ242" s="122"/>
      <c r="BJ242" s="122"/>
      <c r="BT242" s="122"/>
      <c r="BU242" s="122"/>
      <c r="CD242" s="122"/>
      <c r="CN242" s="122"/>
      <c r="CX242" s="122"/>
      <c r="DH242" s="122"/>
      <c r="DR242" s="122"/>
      <c r="EB242" s="122"/>
      <c r="EL242" s="122"/>
      <c r="EV242" s="122"/>
      <c r="FF242" s="122"/>
      <c r="FP242" s="122"/>
      <c r="FZ242" s="122"/>
      <c r="GJ242" s="122"/>
      <c r="GT242" s="122"/>
      <c r="HD242" s="122"/>
      <c r="HN242" s="122"/>
      <c r="HX242" s="122"/>
      <c r="IH242" s="122"/>
      <c r="IR242" s="122"/>
    </row>
    <row xmlns:x14ac="http://schemas.microsoft.com/office/spreadsheetml/2009/9/ac" r="243" s="3" customFormat="true" x14ac:dyDescent="0.25">
      <c r="A243" s="381"/>
      <c r="B243" s="122"/>
      <c r="L243" s="122"/>
      <c r="V243" s="122"/>
      <c r="AF243" s="122"/>
      <c r="AP243" s="122"/>
      <c r="AZ243" s="122"/>
      <c r="BJ243" s="122"/>
      <c r="BT243" s="122"/>
      <c r="BU243" s="122"/>
      <c r="CD243" s="122"/>
      <c r="CN243" s="122"/>
      <c r="CX243" s="122"/>
      <c r="DH243" s="122"/>
      <c r="DR243" s="122"/>
      <c r="EB243" s="122"/>
      <c r="EL243" s="122"/>
      <c r="EV243" s="122"/>
      <c r="FF243" s="122"/>
      <c r="FP243" s="122"/>
      <c r="FZ243" s="122"/>
      <c r="GJ243" s="122"/>
      <c r="GT243" s="122"/>
      <c r="HD243" s="122"/>
      <c r="HN243" s="122"/>
      <c r="HX243" s="122"/>
      <c r="IH243" s="122"/>
      <c r="IR243" s="122"/>
    </row>
    <row xmlns:x14ac="http://schemas.microsoft.com/office/spreadsheetml/2009/9/ac" r="244" s="3" customFormat="true" x14ac:dyDescent="0.25">
      <c r="A244" s="381"/>
      <c r="B244" s="122"/>
      <c r="L244" s="122"/>
      <c r="V244" s="122"/>
      <c r="AF244" s="122"/>
      <c r="AP244" s="122"/>
      <c r="AZ244" s="122"/>
      <c r="BJ244" s="122"/>
      <c r="BT244" s="122"/>
      <c r="BU244" s="122"/>
      <c r="CD244" s="122"/>
      <c r="CN244" s="122"/>
      <c r="CX244" s="122"/>
      <c r="DH244" s="122"/>
      <c r="DR244" s="122"/>
      <c r="EB244" s="122"/>
      <c r="EL244" s="122"/>
      <c r="EV244" s="122"/>
      <c r="FF244" s="122"/>
      <c r="FP244" s="122"/>
      <c r="FZ244" s="122"/>
      <c r="GJ244" s="122"/>
      <c r="GT244" s="122"/>
      <c r="HD244" s="122"/>
      <c r="HN244" s="122"/>
      <c r="HX244" s="122"/>
      <c r="IH244" s="122"/>
      <c r="IR244" s="122"/>
    </row>
    <row xmlns:x14ac="http://schemas.microsoft.com/office/spreadsheetml/2009/9/ac" r="245" s="3" customFormat="true" x14ac:dyDescent="0.25">
      <c r="A245" s="381"/>
      <c r="B245" s="122"/>
      <c r="L245" s="122"/>
      <c r="V245" s="122"/>
      <c r="AF245" s="122"/>
      <c r="AP245" s="122"/>
      <c r="AZ245" s="122"/>
      <c r="BJ245" s="122"/>
      <c r="BT245" s="122"/>
      <c r="BU245" s="122"/>
      <c r="CD245" s="122"/>
      <c r="CN245" s="122"/>
      <c r="CX245" s="122"/>
      <c r="DH245" s="122"/>
      <c r="DR245" s="122"/>
      <c r="EB245" s="122"/>
      <c r="EL245" s="122"/>
      <c r="EV245" s="122"/>
      <c r="FF245" s="122"/>
      <c r="FP245" s="122"/>
      <c r="FZ245" s="122"/>
      <c r="GJ245" s="122"/>
      <c r="GT245" s="122"/>
      <c r="HD245" s="122"/>
      <c r="HN245" s="122"/>
      <c r="HX245" s="122"/>
      <c r="IH245" s="122"/>
      <c r="IR245" s="122"/>
    </row>
    <row xmlns:x14ac="http://schemas.microsoft.com/office/spreadsheetml/2009/9/ac" r="246" s="3" customFormat="true" x14ac:dyDescent="0.25">
      <c r="A246" s="381"/>
      <c r="B246" s="122"/>
      <c r="L246" s="122"/>
      <c r="V246" s="122"/>
      <c r="AF246" s="122"/>
      <c r="AP246" s="122"/>
      <c r="AZ246" s="122"/>
      <c r="BJ246" s="122"/>
      <c r="BT246" s="122"/>
      <c r="BU246" s="122"/>
      <c r="CD246" s="122"/>
      <c r="CN246" s="122"/>
      <c r="CX246" s="122"/>
      <c r="DH246" s="122"/>
      <c r="DR246" s="122"/>
      <c r="EB246" s="122"/>
      <c r="EL246" s="122"/>
      <c r="EV246" s="122"/>
      <c r="FF246" s="122"/>
      <c r="FP246" s="122"/>
      <c r="FZ246" s="122"/>
      <c r="GJ246" s="122"/>
      <c r="GT246" s="122"/>
      <c r="HD246" s="122"/>
      <c r="HN246" s="122"/>
      <c r="HX246" s="122"/>
      <c r="IH246" s="122"/>
      <c r="IR246" s="122"/>
    </row>
    <row xmlns:x14ac="http://schemas.microsoft.com/office/spreadsheetml/2009/9/ac" r="247" s="3" customFormat="true" x14ac:dyDescent="0.25">
      <c r="A247" s="381"/>
      <c r="B247" s="122"/>
      <c r="L247" s="122"/>
      <c r="V247" s="122"/>
      <c r="AF247" s="122"/>
      <c r="AP247" s="122"/>
      <c r="AZ247" s="122"/>
      <c r="BJ247" s="122"/>
      <c r="BT247" s="122"/>
      <c r="BU247" s="122"/>
      <c r="CD247" s="122"/>
      <c r="CN247" s="122"/>
      <c r="CX247" s="122"/>
      <c r="DH247" s="122"/>
      <c r="DR247" s="122"/>
      <c r="EB247" s="122"/>
      <c r="EL247" s="122"/>
      <c r="EV247" s="122"/>
      <c r="FF247" s="122"/>
      <c r="FP247" s="122"/>
      <c r="FZ247" s="122"/>
      <c r="GJ247" s="122"/>
      <c r="GT247" s="122"/>
      <c r="HD247" s="122"/>
      <c r="HN247" s="122"/>
      <c r="HX247" s="122"/>
      <c r="IH247" s="122"/>
      <c r="IR247" s="122"/>
    </row>
    <row xmlns:x14ac="http://schemas.microsoft.com/office/spreadsheetml/2009/9/ac" r="248" s="3" customFormat="true" x14ac:dyDescent="0.25">
      <c r="A248" s="381"/>
      <c r="B248" s="122"/>
      <c r="L248" s="122"/>
      <c r="V248" s="122"/>
      <c r="AF248" s="122"/>
      <c r="AP248" s="122"/>
      <c r="AZ248" s="122"/>
      <c r="BJ248" s="122"/>
      <c r="BT248" s="122"/>
      <c r="BU248" s="122"/>
      <c r="CD248" s="122"/>
      <c r="CN248" s="122"/>
      <c r="CX248" s="122"/>
      <c r="DH248" s="122"/>
      <c r="DR248" s="122"/>
      <c r="EB248" s="122"/>
      <c r="EL248" s="122"/>
      <c r="EV248" s="122"/>
      <c r="FF248" s="122"/>
      <c r="FP248" s="122"/>
      <c r="FZ248" s="122"/>
      <c r="GJ248" s="122"/>
      <c r="GT248" s="122"/>
      <c r="HD248" s="122"/>
      <c r="HN248" s="122"/>
      <c r="HX248" s="122"/>
      <c r="IH248" s="122"/>
      <c r="IR248" s="122"/>
    </row>
    <row xmlns:x14ac="http://schemas.microsoft.com/office/spreadsheetml/2009/9/ac" r="249" s="3" customFormat="true" x14ac:dyDescent="0.25">
      <c r="A249" s="381"/>
      <c r="B249" s="122"/>
      <c r="L249" s="122"/>
      <c r="V249" s="122"/>
      <c r="AF249" s="122"/>
      <c r="AP249" s="122"/>
      <c r="AZ249" s="122"/>
      <c r="BJ249" s="122"/>
      <c r="BT249" s="122"/>
      <c r="BU249" s="122"/>
      <c r="CD249" s="122"/>
      <c r="CN249" s="122"/>
      <c r="CX249" s="122"/>
      <c r="DH249" s="122"/>
      <c r="DR249" s="122"/>
      <c r="EB249" s="122"/>
      <c r="EL249" s="122"/>
      <c r="EV249" s="122"/>
      <c r="FF249" s="122"/>
      <c r="FP249" s="122"/>
      <c r="FZ249" s="122"/>
      <c r="GJ249" s="122"/>
      <c r="GT249" s="122"/>
      <c r="HD249" s="122"/>
      <c r="HN249" s="122"/>
      <c r="HX249" s="122"/>
      <c r="IH249" s="122"/>
      <c r="IR249" s="122"/>
    </row>
    <row xmlns:x14ac="http://schemas.microsoft.com/office/spreadsheetml/2009/9/ac" r="250" s="3" customFormat="true" x14ac:dyDescent="0.25">
      <c r="A250" s="381"/>
      <c r="B250" s="122"/>
      <c r="L250" s="122"/>
      <c r="V250" s="122"/>
      <c r="AF250" s="122"/>
      <c r="AP250" s="122"/>
      <c r="AZ250" s="122"/>
      <c r="BJ250" s="122"/>
      <c r="BT250" s="122"/>
      <c r="BU250" s="122"/>
      <c r="CD250" s="122"/>
      <c r="CN250" s="122"/>
      <c r="CX250" s="122"/>
      <c r="DH250" s="122"/>
      <c r="DR250" s="122"/>
      <c r="EB250" s="122"/>
      <c r="EL250" s="122"/>
      <c r="EV250" s="122"/>
      <c r="FF250" s="122"/>
      <c r="FP250" s="122"/>
      <c r="FZ250" s="122"/>
      <c r="GJ250" s="122"/>
      <c r="GT250" s="122"/>
      <c r="HD250" s="122"/>
      <c r="HN250" s="122"/>
      <c r="HX250" s="122"/>
      <c r="IH250" s="122"/>
      <c r="IR250" s="122"/>
    </row>
    <row xmlns:x14ac="http://schemas.microsoft.com/office/spreadsheetml/2009/9/ac" r="251" s="3" customFormat="true" x14ac:dyDescent="0.25">
      <c r="A251" s="381"/>
      <c r="B251" s="122"/>
      <c r="L251" s="122"/>
      <c r="V251" s="122"/>
      <c r="AF251" s="122"/>
      <c r="AP251" s="122"/>
      <c r="AZ251" s="122"/>
      <c r="BJ251" s="122"/>
      <c r="BT251" s="122"/>
      <c r="BU251" s="122"/>
      <c r="CD251" s="122"/>
      <c r="CN251" s="122"/>
      <c r="CX251" s="122"/>
      <c r="DH251" s="122"/>
      <c r="DR251" s="122"/>
      <c r="EB251" s="122"/>
      <c r="EL251" s="122"/>
      <c r="EV251" s="122"/>
      <c r="FF251" s="122"/>
      <c r="FP251" s="122"/>
      <c r="FZ251" s="122"/>
      <c r="GJ251" s="122"/>
      <c r="GT251" s="122"/>
      <c r="HD251" s="122"/>
      <c r="HN251" s="122"/>
      <c r="HX251" s="122"/>
      <c r="IH251" s="122"/>
      <c r="IR251" s="122"/>
    </row>
    <row xmlns:x14ac="http://schemas.microsoft.com/office/spreadsheetml/2009/9/ac" r="252" s="3" customFormat="true" x14ac:dyDescent="0.25">
      <c r="A252" s="381"/>
      <c r="B252" s="122"/>
      <c r="L252" s="122"/>
      <c r="V252" s="122"/>
      <c r="AF252" s="122"/>
      <c r="AP252" s="122"/>
      <c r="AZ252" s="122"/>
      <c r="BJ252" s="122"/>
      <c r="BT252" s="122"/>
      <c r="BU252" s="122"/>
      <c r="CD252" s="122"/>
      <c r="CN252" s="122"/>
      <c r="CX252" s="122"/>
      <c r="DH252" s="122"/>
      <c r="DR252" s="122"/>
      <c r="EB252" s="122"/>
      <c r="EL252" s="122"/>
      <c r="EV252" s="122"/>
      <c r="FF252" s="122"/>
      <c r="FP252" s="122"/>
      <c r="FZ252" s="122"/>
      <c r="GJ252" s="122"/>
      <c r="GT252" s="122"/>
      <c r="HD252" s="122"/>
      <c r="HN252" s="122"/>
      <c r="HX252" s="122"/>
      <c r="IH252" s="122"/>
      <c r="IR252" s="122"/>
    </row>
    <row xmlns:x14ac="http://schemas.microsoft.com/office/spreadsheetml/2009/9/ac" r="253" s="3" customFormat="true" x14ac:dyDescent="0.25">
      <c r="A253" s="381"/>
      <c r="B253" s="122"/>
      <c r="L253" s="122"/>
      <c r="V253" s="122"/>
      <c r="AF253" s="122"/>
      <c r="AP253" s="122"/>
      <c r="AZ253" s="122"/>
      <c r="BJ253" s="122"/>
      <c r="BT253" s="122"/>
      <c r="BU253" s="122"/>
      <c r="CD253" s="122"/>
      <c r="CN253" s="122"/>
      <c r="CX253" s="122"/>
      <c r="DH253" s="122"/>
      <c r="DR253" s="122"/>
      <c r="EB253" s="122"/>
      <c r="EL253" s="122"/>
      <c r="EV253" s="122"/>
      <c r="FF253" s="122"/>
      <c r="FP253" s="122"/>
      <c r="FZ253" s="122"/>
      <c r="GJ253" s="122"/>
      <c r="GT253" s="122"/>
      <c r="HD253" s="122"/>
      <c r="HN253" s="122"/>
      <c r="HX253" s="122"/>
      <c r="IH253" s="122"/>
      <c r="IR253" s="122"/>
    </row>
    <row xmlns:x14ac="http://schemas.microsoft.com/office/spreadsheetml/2009/9/ac" r="254" s="3" customFormat="true" x14ac:dyDescent="0.25">
      <c r="A254" s="381"/>
      <c r="B254" s="122"/>
      <c r="L254" s="122"/>
      <c r="V254" s="122"/>
      <c r="AF254" s="122"/>
      <c r="AP254" s="122"/>
      <c r="AZ254" s="122"/>
      <c r="BJ254" s="122"/>
      <c r="BT254" s="122"/>
      <c r="BU254" s="122"/>
      <c r="CD254" s="122"/>
      <c r="CN254" s="122"/>
      <c r="CX254" s="122"/>
      <c r="DH254" s="122"/>
      <c r="DR254" s="122"/>
      <c r="EB254" s="122"/>
      <c r="EL254" s="122"/>
      <c r="EV254" s="122"/>
      <c r="FF254" s="122"/>
      <c r="FP254" s="122"/>
      <c r="FZ254" s="122"/>
      <c r="GJ254" s="122"/>
      <c r="GT254" s="122"/>
      <c r="HD254" s="122"/>
      <c r="HN254" s="122"/>
      <c r="HX254" s="122"/>
      <c r="IH254" s="122"/>
      <c r="IR254" s="122"/>
    </row>
    <row xmlns:x14ac="http://schemas.microsoft.com/office/spreadsheetml/2009/9/ac" r="255" s="3" customFormat="true" x14ac:dyDescent="0.25">
      <c r="A255" s="381"/>
      <c r="B255" s="122"/>
      <c r="L255" s="122"/>
      <c r="V255" s="122"/>
      <c r="AF255" s="122"/>
      <c r="AP255" s="122"/>
      <c r="AZ255" s="122"/>
      <c r="BJ255" s="122"/>
      <c r="BT255" s="122"/>
      <c r="BU255" s="122"/>
      <c r="CD255" s="122"/>
      <c r="CN255" s="122"/>
      <c r="CX255" s="122"/>
      <c r="DH255" s="122"/>
      <c r="DR255" s="122"/>
      <c r="EB255" s="122"/>
      <c r="EL255" s="122"/>
      <c r="EV255" s="122"/>
      <c r="FF255" s="122"/>
      <c r="FP255" s="122"/>
      <c r="FZ255" s="122"/>
      <c r="GJ255" s="122"/>
      <c r="GT255" s="122"/>
      <c r="HD255" s="122"/>
      <c r="HN255" s="122"/>
      <c r="HX255" s="122"/>
      <c r="IH255" s="122"/>
      <c r="IR255" s="122"/>
    </row>
    <row xmlns:x14ac="http://schemas.microsoft.com/office/spreadsheetml/2009/9/ac" r="256" s="3" customFormat="true" x14ac:dyDescent="0.25">
      <c r="A256" s="381"/>
      <c r="B256" s="122"/>
      <c r="L256" s="122"/>
      <c r="V256" s="122"/>
      <c r="AF256" s="122"/>
      <c r="AP256" s="122"/>
      <c r="AZ256" s="122"/>
      <c r="BJ256" s="122"/>
      <c r="BT256" s="122"/>
      <c r="BU256" s="122"/>
      <c r="CD256" s="122"/>
      <c r="CN256" s="122"/>
      <c r="CX256" s="122"/>
      <c r="DH256" s="122"/>
      <c r="DR256" s="122"/>
      <c r="EB256" s="122"/>
      <c r="EL256" s="122"/>
      <c r="EV256" s="122"/>
      <c r="FF256" s="122"/>
      <c r="FP256" s="122"/>
      <c r="FZ256" s="122"/>
      <c r="GJ256" s="122"/>
      <c r="GT256" s="122"/>
      <c r="HD256" s="122"/>
      <c r="HN256" s="122"/>
      <c r="HX256" s="122"/>
      <c r="IH256" s="122"/>
      <c r="IR256" s="122"/>
    </row>
    <row xmlns:x14ac="http://schemas.microsoft.com/office/spreadsheetml/2009/9/ac" r="257" s="3" customFormat="true" x14ac:dyDescent="0.25">
      <c r="A257" s="381"/>
      <c r="B257" s="122"/>
      <c r="L257" s="122"/>
      <c r="V257" s="122"/>
      <c r="AF257" s="122"/>
      <c r="AP257" s="122"/>
      <c r="AZ257" s="122"/>
      <c r="BJ257" s="122"/>
      <c r="BT257" s="122"/>
      <c r="BU257" s="122"/>
      <c r="CD257" s="122"/>
      <c r="CN257" s="122"/>
      <c r="CX257" s="122"/>
      <c r="DH257" s="122"/>
      <c r="DR257" s="122"/>
      <c r="EB257" s="122"/>
      <c r="EL257" s="122"/>
      <c r="EV257" s="122"/>
      <c r="FF257" s="122"/>
      <c r="FP257" s="122"/>
      <c r="FZ257" s="122"/>
      <c r="GJ257" s="122"/>
      <c r="GT257" s="122"/>
      <c r="HD257" s="122"/>
      <c r="HN257" s="122"/>
      <c r="HX257" s="122"/>
      <c r="IH257" s="122"/>
      <c r="IR257" s="122"/>
    </row>
    <row xmlns:x14ac="http://schemas.microsoft.com/office/spreadsheetml/2009/9/ac" r="258" s="3" customFormat="true" x14ac:dyDescent="0.25">
      <c r="A258" s="381"/>
      <c r="B258" s="122"/>
      <c r="L258" s="122"/>
      <c r="V258" s="122"/>
      <c r="AF258" s="122"/>
      <c r="AP258" s="122"/>
      <c r="AZ258" s="122"/>
      <c r="BJ258" s="122"/>
      <c r="BT258" s="122"/>
      <c r="BU258" s="122"/>
      <c r="CD258" s="122"/>
      <c r="CN258" s="122"/>
      <c r="CX258" s="122"/>
      <c r="DH258" s="122"/>
      <c r="DR258" s="122"/>
      <c r="EB258" s="122"/>
      <c r="EL258" s="122"/>
      <c r="EV258" s="122"/>
      <c r="FF258" s="122"/>
      <c r="FP258" s="122"/>
      <c r="FZ258" s="122"/>
      <c r="GJ258" s="122"/>
      <c r="GT258" s="122"/>
      <c r="HD258" s="122"/>
      <c r="HN258" s="122"/>
      <c r="HX258" s="122"/>
      <c r="IH258" s="122"/>
      <c r="IR258" s="122"/>
    </row>
    <row xmlns:x14ac="http://schemas.microsoft.com/office/spreadsheetml/2009/9/ac" r="259" s="3" customFormat="true" x14ac:dyDescent="0.25">
      <c r="A259" s="381"/>
      <c r="B259" s="122"/>
      <c r="L259" s="122"/>
      <c r="V259" s="122"/>
      <c r="AF259" s="122"/>
      <c r="AP259" s="122"/>
      <c r="AZ259" s="122"/>
      <c r="BJ259" s="122"/>
      <c r="BT259" s="122"/>
      <c r="BU259" s="122"/>
      <c r="CD259" s="122"/>
      <c r="CN259" s="122"/>
      <c r="CX259" s="122"/>
      <c r="DH259" s="122"/>
      <c r="DR259" s="122"/>
      <c r="EB259" s="122"/>
      <c r="EL259" s="122"/>
      <c r="EV259" s="122"/>
      <c r="FF259" s="122"/>
      <c r="FP259" s="122"/>
      <c r="FZ259" s="122"/>
      <c r="GJ259" s="122"/>
      <c r="GT259" s="122"/>
      <c r="HD259" s="122"/>
      <c r="HN259" s="122"/>
      <c r="HX259" s="122"/>
      <c r="IH259" s="122"/>
      <c r="IR259" s="122"/>
    </row>
    <row xmlns:x14ac="http://schemas.microsoft.com/office/spreadsheetml/2009/9/ac" r="260" s="3" customFormat="true" x14ac:dyDescent="0.25">
      <c r="A260" s="381"/>
      <c r="B260" s="122"/>
      <c r="L260" s="122"/>
      <c r="V260" s="122"/>
      <c r="AF260" s="122"/>
      <c r="AP260" s="122"/>
      <c r="AZ260" s="122"/>
      <c r="BJ260" s="122"/>
      <c r="BT260" s="122"/>
      <c r="BU260" s="122"/>
      <c r="CD260" s="122"/>
      <c r="CN260" s="122"/>
      <c r="CX260" s="122"/>
      <c r="DH260" s="122"/>
      <c r="DR260" s="122"/>
      <c r="EB260" s="122"/>
      <c r="EL260" s="122"/>
      <c r="EV260" s="122"/>
      <c r="FF260" s="122"/>
      <c r="FP260" s="122"/>
      <c r="FZ260" s="122"/>
      <c r="GJ260" s="122"/>
      <c r="GT260" s="122"/>
      <c r="HD260" s="122"/>
      <c r="HN260" s="122"/>
      <c r="HX260" s="122"/>
      <c r="IH260" s="122"/>
      <c r="IR260" s="122"/>
    </row>
    <row xmlns:x14ac="http://schemas.microsoft.com/office/spreadsheetml/2009/9/ac" r="261" s="3" customFormat="true" x14ac:dyDescent="0.25">
      <c r="A261" s="381"/>
      <c r="B261" s="122"/>
      <c r="L261" s="122"/>
      <c r="V261" s="122"/>
      <c r="AF261" s="122"/>
      <c r="AP261" s="122"/>
      <c r="AZ261" s="122"/>
      <c r="BJ261" s="122"/>
      <c r="BT261" s="122"/>
      <c r="BU261" s="122"/>
      <c r="CD261" s="122"/>
      <c r="CN261" s="122"/>
      <c r="CX261" s="122"/>
      <c r="DH261" s="122"/>
      <c r="DR261" s="122"/>
      <c r="EB261" s="122"/>
      <c r="EL261" s="122"/>
      <c r="EV261" s="122"/>
      <c r="FF261" s="122"/>
      <c r="FP261" s="122"/>
      <c r="FZ261" s="122"/>
      <c r="GJ261" s="122"/>
      <c r="GT261" s="122"/>
      <c r="HD261" s="122"/>
      <c r="HN261" s="122"/>
      <c r="HX261" s="122"/>
      <c r="IH261" s="122"/>
      <c r="IR261" s="122"/>
    </row>
    <row xmlns:x14ac="http://schemas.microsoft.com/office/spreadsheetml/2009/9/ac" r="262" s="3" customFormat="true" x14ac:dyDescent="0.25">
      <c r="A262" s="381"/>
      <c r="B262" s="122"/>
      <c r="L262" s="122"/>
      <c r="V262" s="122"/>
      <c r="AF262" s="122"/>
      <c r="AP262" s="122"/>
      <c r="AZ262" s="122"/>
      <c r="BJ262" s="122"/>
      <c r="BT262" s="122"/>
      <c r="BU262" s="122"/>
      <c r="CD262" s="122"/>
      <c r="CN262" s="122"/>
      <c r="CX262" s="122"/>
      <c r="DH262" s="122"/>
      <c r="DR262" s="122"/>
      <c r="EB262" s="122"/>
      <c r="EL262" s="122"/>
      <c r="EV262" s="122"/>
      <c r="FF262" s="122"/>
      <c r="FP262" s="122"/>
      <c r="FZ262" s="122"/>
      <c r="GJ262" s="122"/>
      <c r="GT262" s="122"/>
      <c r="HD262" s="122"/>
      <c r="HN262" s="122"/>
      <c r="HX262" s="122"/>
      <c r="IH262" s="122"/>
      <c r="IR262" s="122"/>
    </row>
    <row xmlns:x14ac="http://schemas.microsoft.com/office/spreadsheetml/2009/9/ac" r="263" s="3" customFormat="true" x14ac:dyDescent="0.25">
      <c r="A263" s="381"/>
      <c r="B263" s="122"/>
      <c r="L263" s="122"/>
      <c r="V263" s="122"/>
      <c r="AF263" s="122"/>
      <c r="AP263" s="122"/>
      <c r="AZ263" s="122"/>
      <c r="BJ263" s="122"/>
      <c r="BT263" s="122"/>
      <c r="BU263" s="122"/>
      <c r="CD263" s="122"/>
      <c r="CN263" s="122"/>
      <c r="CX263" s="122"/>
      <c r="DH263" s="122"/>
      <c r="DR263" s="122"/>
      <c r="EB263" s="122"/>
      <c r="EL263" s="122"/>
      <c r="EV263" s="122"/>
      <c r="FF263" s="122"/>
      <c r="FP263" s="122"/>
      <c r="FZ263" s="122"/>
      <c r="GJ263" s="122"/>
      <c r="GT263" s="122"/>
      <c r="HD263" s="122"/>
      <c r="HN263" s="122"/>
      <c r="HX263" s="122"/>
      <c r="IH263" s="122"/>
      <c r="IR263" s="122"/>
    </row>
    <row xmlns:x14ac="http://schemas.microsoft.com/office/spreadsheetml/2009/9/ac" r="264" s="3" customFormat="true" x14ac:dyDescent="0.25">
      <c r="A264" s="381"/>
      <c r="B264" s="122"/>
      <c r="L264" s="122"/>
      <c r="V264" s="122"/>
      <c r="AF264" s="122"/>
      <c r="AP264" s="122"/>
      <c r="AZ264" s="122"/>
      <c r="BJ264" s="122"/>
      <c r="BT264" s="122"/>
      <c r="BU264" s="122"/>
      <c r="CD264" s="122"/>
      <c r="CN264" s="122"/>
      <c r="CX264" s="122"/>
      <c r="DH264" s="122"/>
      <c r="DR264" s="122"/>
      <c r="EB264" s="122"/>
      <c r="EL264" s="122"/>
      <c r="EV264" s="122"/>
      <c r="FF264" s="122"/>
      <c r="FP264" s="122"/>
      <c r="FZ264" s="122"/>
      <c r="GJ264" s="122"/>
      <c r="GT264" s="122"/>
      <c r="HD264" s="122"/>
      <c r="HN264" s="122"/>
      <c r="HX264" s="122"/>
      <c r="IH264" s="122"/>
      <c r="IR264" s="122"/>
    </row>
    <row xmlns:x14ac="http://schemas.microsoft.com/office/spreadsheetml/2009/9/ac" r="265" s="3" customFormat="true" x14ac:dyDescent="0.25">
      <c r="A265" s="381"/>
      <c r="B265" s="122"/>
      <c r="L265" s="122"/>
      <c r="V265" s="122"/>
      <c r="AF265" s="122"/>
      <c r="AP265" s="122"/>
      <c r="AZ265" s="122"/>
      <c r="BJ265" s="122"/>
      <c r="BT265" s="122"/>
      <c r="BU265" s="122"/>
      <c r="CD265" s="122"/>
      <c r="CN265" s="122"/>
      <c r="CX265" s="122"/>
      <c r="DH265" s="122"/>
      <c r="DR265" s="122"/>
      <c r="EB265" s="122"/>
      <c r="EL265" s="122"/>
      <c r="EV265" s="122"/>
      <c r="FF265" s="122"/>
      <c r="FP265" s="122"/>
      <c r="FZ265" s="122"/>
      <c r="GJ265" s="122"/>
      <c r="GT265" s="122"/>
      <c r="HD265" s="122"/>
      <c r="HN265" s="122"/>
      <c r="HX265" s="122"/>
      <c r="IH265" s="122"/>
      <c r="IR265" s="122"/>
    </row>
    <row xmlns:x14ac="http://schemas.microsoft.com/office/spreadsheetml/2009/9/ac" r="266" s="3" customFormat="true" x14ac:dyDescent="0.25">
      <c r="A266" s="381"/>
      <c r="B266" s="122"/>
      <c r="L266" s="122"/>
      <c r="V266" s="122"/>
      <c r="AF266" s="122"/>
      <c r="AP266" s="122"/>
      <c r="AZ266" s="122"/>
      <c r="BJ266" s="122"/>
      <c r="BT266" s="122"/>
      <c r="BU266" s="122"/>
      <c r="CD266" s="122"/>
      <c r="CN266" s="122"/>
      <c r="CX266" s="122"/>
      <c r="DH266" s="122"/>
      <c r="DR266" s="122"/>
      <c r="EB266" s="122"/>
      <c r="EL266" s="122"/>
      <c r="EV266" s="122"/>
      <c r="FF266" s="122"/>
      <c r="FP266" s="122"/>
      <c r="FZ266" s="122"/>
      <c r="GJ266" s="122"/>
      <c r="GT266" s="122"/>
      <c r="HD266" s="122"/>
      <c r="HN266" s="122"/>
      <c r="HX266" s="122"/>
      <c r="IH266" s="122"/>
      <c r="IR266" s="122"/>
    </row>
    <row xmlns:x14ac="http://schemas.microsoft.com/office/spreadsheetml/2009/9/ac" r="267" s="3" customFormat="true" x14ac:dyDescent="0.25">
      <c r="A267" s="381"/>
      <c r="B267" s="122"/>
      <c r="L267" s="122"/>
      <c r="V267" s="122"/>
      <c r="AF267" s="122"/>
      <c r="AP267" s="122"/>
      <c r="AZ267" s="122"/>
      <c r="BJ267" s="122"/>
      <c r="BT267" s="122"/>
      <c r="BU267" s="122"/>
      <c r="CD267" s="122"/>
      <c r="CN267" s="122"/>
      <c r="CX267" s="122"/>
      <c r="DH267" s="122"/>
      <c r="DR267" s="122"/>
      <c r="EB267" s="122"/>
      <c r="EL267" s="122"/>
      <c r="EV267" s="122"/>
      <c r="FF267" s="122"/>
      <c r="FP267" s="122"/>
      <c r="FZ267" s="122"/>
      <c r="GJ267" s="122"/>
      <c r="GT267" s="122"/>
      <c r="HD267" s="122"/>
      <c r="HN267" s="122"/>
      <c r="HX267" s="122"/>
      <c r="IH267" s="122"/>
      <c r="IR267" s="122"/>
    </row>
    <row xmlns:x14ac="http://schemas.microsoft.com/office/spreadsheetml/2009/9/ac" r="268" s="3" customFormat="true" x14ac:dyDescent="0.25">
      <c r="A268" s="381"/>
      <c r="B268" s="122"/>
      <c r="L268" s="122"/>
      <c r="V268" s="122"/>
      <c r="AF268" s="122"/>
      <c r="AP268" s="122"/>
      <c r="AZ268" s="122"/>
      <c r="BJ268" s="122"/>
      <c r="BT268" s="122"/>
      <c r="BU268" s="122"/>
      <c r="CD268" s="122"/>
      <c r="CN268" s="122"/>
      <c r="CX268" s="122"/>
      <c r="DH268" s="122"/>
      <c r="DR268" s="122"/>
      <c r="EB268" s="122"/>
      <c r="EL268" s="122"/>
      <c r="EV268" s="122"/>
      <c r="FF268" s="122"/>
      <c r="FP268" s="122"/>
      <c r="FZ268" s="122"/>
      <c r="GJ268" s="122"/>
      <c r="GT268" s="122"/>
      <c r="HD268" s="122"/>
      <c r="HN268" s="122"/>
      <c r="HX268" s="122"/>
      <c r="IH268" s="122"/>
      <c r="IR268" s="122"/>
    </row>
    <row xmlns:x14ac="http://schemas.microsoft.com/office/spreadsheetml/2009/9/ac" r="269" s="3" customFormat="true" x14ac:dyDescent="0.25">
      <c r="A269" s="381"/>
      <c r="B269" s="122"/>
      <c r="L269" s="122"/>
      <c r="V269" s="122"/>
      <c r="AF269" s="122"/>
      <c r="AP269" s="122"/>
      <c r="AZ269" s="122"/>
      <c r="BJ269" s="122"/>
      <c r="BT269" s="122"/>
      <c r="BU269" s="122"/>
      <c r="CD269" s="122"/>
      <c r="CN269" s="122"/>
      <c r="CX269" s="122"/>
      <c r="DH269" s="122"/>
      <c r="DR269" s="122"/>
      <c r="EB269" s="122"/>
      <c r="EL269" s="122"/>
      <c r="EV269" s="122"/>
      <c r="FF269" s="122"/>
      <c r="FP269" s="122"/>
      <c r="FZ269" s="122"/>
      <c r="GJ269" s="122"/>
      <c r="GT269" s="122"/>
      <c r="HD269" s="122"/>
      <c r="HN269" s="122"/>
      <c r="HX269" s="122"/>
      <c r="IH269" s="122"/>
      <c r="IR269" s="122"/>
    </row>
    <row xmlns:x14ac="http://schemas.microsoft.com/office/spreadsheetml/2009/9/ac" r="270" s="3" customFormat="true" x14ac:dyDescent="0.25">
      <c r="A270" s="381"/>
      <c r="B270" s="122"/>
      <c r="L270" s="122"/>
      <c r="V270" s="122"/>
      <c r="AF270" s="122"/>
      <c r="AP270" s="122"/>
      <c r="AZ270" s="122"/>
      <c r="BJ270" s="122"/>
      <c r="BT270" s="122"/>
      <c r="BU270" s="122"/>
      <c r="CD270" s="122"/>
      <c r="CN270" s="122"/>
      <c r="CX270" s="122"/>
      <c r="DH270" s="122"/>
      <c r="DR270" s="122"/>
      <c r="EB270" s="122"/>
      <c r="EL270" s="122"/>
      <c r="EV270" s="122"/>
      <c r="FF270" s="122"/>
      <c r="FP270" s="122"/>
      <c r="FZ270" s="122"/>
      <c r="GJ270" s="122"/>
      <c r="GT270" s="122"/>
      <c r="HD270" s="122"/>
      <c r="HN270" s="122"/>
      <c r="HX270" s="122"/>
      <c r="IH270" s="122"/>
      <c r="IR270" s="122"/>
    </row>
    <row xmlns:x14ac="http://schemas.microsoft.com/office/spreadsheetml/2009/9/ac" r="271" s="3" customFormat="true" x14ac:dyDescent="0.25">
      <c r="A271" s="381"/>
      <c r="B271" s="122"/>
      <c r="L271" s="122"/>
      <c r="V271" s="122"/>
      <c r="AF271" s="122"/>
      <c r="AP271" s="122"/>
      <c r="AZ271" s="122"/>
      <c r="BJ271" s="122"/>
      <c r="BT271" s="122"/>
      <c r="BU271" s="122"/>
      <c r="CD271" s="122"/>
      <c r="CN271" s="122"/>
      <c r="CX271" s="122"/>
      <c r="DH271" s="122"/>
      <c r="DR271" s="122"/>
      <c r="EB271" s="122"/>
      <c r="EL271" s="122"/>
      <c r="EV271" s="122"/>
      <c r="FF271" s="122"/>
      <c r="FP271" s="122"/>
      <c r="FZ271" s="122"/>
      <c r="GJ271" s="122"/>
      <c r="GT271" s="122"/>
      <c r="HD271" s="122"/>
      <c r="HN271" s="122"/>
      <c r="HX271" s="122"/>
      <c r="IH271" s="122"/>
      <c r="IR271" s="122"/>
    </row>
    <row xmlns:x14ac="http://schemas.microsoft.com/office/spreadsheetml/2009/9/ac" r="272" s="3" customFormat="true" x14ac:dyDescent="0.25">
      <c r="A272" s="381"/>
      <c r="B272" s="122"/>
      <c r="L272" s="122"/>
      <c r="V272" s="122"/>
      <c r="AF272" s="122"/>
      <c r="AP272" s="122"/>
      <c r="AZ272" s="122"/>
      <c r="BJ272" s="122"/>
      <c r="BT272" s="122"/>
      <c r="BU272" s="122"/>
      <c r="CD272" s="122"/>
      <c r="CN272" s="122"/>
      <c r="CX272" s="122"/>
      <c r="DH272" s="122"/>
      <c r="DR272" s="122"/>
      <c r="EB272" s="122"/>
      <c r="EL272" s="122"/>
      <c r="EV272" s="122"/>
      <c r="FF272" s="122"/>
      <c r="FP272" s="122"/>
      <c r="FZ272" s="122"/>
      <c r="GJ272" s="122"/>
      <c r="GT272" s="122"/>
      <c r="HD272" s="122"/>
      <c r="HN272" s="122"/>
      <c r="HX272" s="122"/>
      <c r="IH272" s="122"/>
      <c r="IR272" s="122"/>
    </row>
    <row xmlns:x14ac="http://schemas.microsoft.com/office/spreadsheetml/2009/9/ac" r="273" s="3" customFormat="true" x14ac:dyDescent="0.25">
      <c r="A273" s="381"/>
      <c r="B273" s="122"/>
      <c r="L273" s="122"/>
      <c r="V273" s="122"/>
      <c r="AF273" s="122"/>
      <c r="AP273" s="122"/>
      <c r="AZ273" s="122"/>
      <c r="BJ273" s="122"/>
      <c r="BT273" s="122"/>
      <c r="BU273" s="122"/>
      <c r="CD273" s="122"/>
      <c r="CN273" s="122"/>
      <c r="CX273" s="122"/>
      <c r="DH273" s="122"/>
      <c r="DR273" s="122"/>
      <c r="EB273" s="122"/>
      <c r="EL273" s="122"/>
      <c r="EV273" s="122"/>
      <c r="FF273" s="122"/>
      <c r="FP273" s="122"/>
      <c r="FZ273" s="122"/>
      <c r="GJ273" s="122"/>
      <c r="GT273" s="122"/>
      <c r="HD273" s="122"/>
      <c r="HN273" s="122"/>
      <c r="HX273" s="122"/>
      <c r="IH273" s="122"/>
      <c r="IR273" s="122"/>
    </row>
    <row xmlns:x14ac="http://schemas.microsoft.com/office/spreadsheetml/2009/9/ac" r="274" s="3" customFormat="true" x14ac:dyDescent="0.25">
      <c r="A274" s="381"/>
      <c r="B274" s="122"/>
      <c r="L274" s="122"/>
      <c r="V274" s="122"/>
      <c r="AF274" s="122"/>
      <c r="AP274" s="122"/>
      <c r="AZ274" s="122"/>
      <c r="BJ274" s="122"/>
      <c r="BT274" s="122"/>
      <c r="BU274" s="122"/>
      <c r="CD274" s="122"/>
      <c r="CN274" s="122"/>
      <c r="CX274" s="122"/>
      <c r="DH274" s="122"/>
      <c r="DR274" s="122"/>
      <c r="EB274" s="122"/>
      <c r="EL274" s="122"/>
      <c r="EV274" s="122"/>
      <c r="FF274" s="122"/>
      <c r="FP274" s="122"/>
      <c r="FZ274" s="122"/>
      <c r="GJ274" s="122"/>
      <c r="GT274" s="122"/>
      <c r="HD274" s="122"/>
      <c r="HN274" s="122"/>
      <c r="HX274" s="122"/>
      <c r="IH274" s="122"/>
      <c r="IR274" s="122"/>
    </row>
    <row xmlns:x14ac="http://schemas.microsoft.com/office/spreadsheetml/2009/9/ac" r="275" s="3" customFormat="true" x14ac:dyDescent="0.25">
      <c r="A275" s="381"/>
      <c r="B275" s="122"/>
      <c r="L275" s="122"/>
      <c r="V275" s="122"/>
      <c r="AF275" s="122"/>
      <c r="AP275" s="122"/>
      <c r="AZ275" s="122"/>
      <c r="BJ275" s="122"/>
      <c r="BT275" s="122"/>
      <c r="BU275" s="122"/>
      <c r="CD275" s="122"/>
      <c r="CN275" s="122"/>
      <c r="CX275" s="122"/>
      <c r="DH275" s="122"/>
      <c r="DR275" s="122"/>
      <c r="EB275" s="122"/>
      <c r="EL275" s="122"/>
      <c r="EV275" s="122"/>
      <c r="FF275" s="122"/>
      <c r="FP275" s="122"/>
      <c r="FZ275" s="122"/>
      <c r="GJ275" s="122"/>
      <c r="GT275" s="122"/>
      <c r="HD275" s="122"/>
      <c r="HN275" s="122"/>
      <c r="HX275" s="122"/>
      <c r="IH275" s="122"/>
      <c r="IR275" s="122"/>
    </row>
    <row xmlns:x14ac="http://schemas.microsoft.com/office/spreadsheetml/2009/9/ac" r="276" s="3" customFormat="true" x14ac:dyDescent="0.25">
      <c r="A276" s="381"/>
      <c r="B276" s="122"/>
      <c r="L276" s="122"/>
      <c r="V276" s="122"/>
      <c r="AF276" s="122"/>
      <c r="AP276" s="122"/>
      <c r="AZ276" s="122"/>
      <c r="BJ276" s="122"/>
      <c r="BT276" s="122"/>
      <c r="BU276" s="122"/>
      <c r="CD276" s="122"/>
      <c r="CN276" s="122"/>
      <c r="CX276" s="122"/>
      <c r="DH276" s="122"/>
      <c r="DR276" s="122"/>
      <c r="EB276" s="122"/>
      <c r="EL276" s="122"/>
      <c r="EV276" s="122"/>
      <c r="FF276" s="122"/>
      <c r="FP276" s="122"/>
      <c r="FZ276" s="122"/>
      <c r="GJ276" s="122"/>
      <c r="GT276" s="122"/>
      <c r="HD276" s="122"/>
      <c r="HN276" s="122"/>
      <c r="HX276" s="122"/>
      <c r="IH276" s="122"/>
      <c r="IR276" s="122"/>
    </row>
    <row xmlns:x14ac="http://schemas.microsoft.com/office/spreadsheetml/2009/9/ac" r="277" s="3" customFormat="true" x14ac:dyDescent="0.25">
      <c r="A277" s="381"/>
      <c r="B277" s="122"/>
      <c r="L277" s="122"/>
      <c r="V277" s="122"/>
      <c r="AF277" s="122"/>
      <c r="AP277" s="122"/>
      <c r="AZ277" s="122"/>
      <c r="BJ277" s="122"/>
      <c r="BT277" s="122"/>
      <c r="BU277" s="122"/>
      <c r="CD277" s="122"/>
      <c r="CN277" s="122"/>
      <c r="CX277" s="122"/>
      <c r="DH277" s="122"/>
      <c r="DR277" s="122"/>
      <c r="EB277" s="122"/>
      <c r="EL277" s="122"/>
      <c r="EV277" s="122"/>
      <c r="FF277" s="122"/>
      <c r="FP277" s="122"/>
      <c r="FZ277" s="122"/>
      <c r="GJ277" s="122"/>
      <c r="GT277" s="122"/>
      <c r="HD277" s="122"/>
      <c r="HN277" s="122"/>
      <c r="HX277" s="122"/>
      <c r="IH277" s="122"/>
      <c r="IR277" s="122"/>
    </row>
    <row xmlns:x14ac="http://schemas.microsoft.com/office/spreadsheetml/2009/9/ac" r="278" s="3" customFormat="true" x14ac:dyDescent="0.25">
      <c r="A278" s="381"/>
      <c r="B278" s="122"/>
      <c r="L278" s="122"/>
      <c r="V278" s="122"/>
      <c r="AF278" s="122"/>
      <c r="AP278" s="122"/>
      <c r="AZ278" s="122"/>
      <c r="BJ278" s="122"/>
      <c r="BT278" s="122"/>
      <c r="BU278" s="122"/>
      <c r="CD278" s="122"/>
      <c r="CN278" s="122"/>
      <c r="CX278" s="122"/>
      <c r="DH278" s="122"/>
      <c r="DR278" s="122"/>
      <c r="EB278" s="122"/>
      <c r="EL278" s="122"/>
      <c r="EV278" s="122"/>
      <c r="FF278" s="122"/>
      <c r="FP278" s="122"/>
      <c r="FZ278" s="122"/>
      <c r="GJ278" s="122"/>
      <c r="GT278" s="122"/>
      <c r="HD278" s="122"/>
      <c r="HN278" s="122"/>
      <c r="HX278" s="122"/>
      <c r="IH278" s="122"/>
      <c r="IR278" s="122"/>
    </row>
    <row xmlns:x14ac="http://schemas.microsoft.com/office/spreadsheetml/2009/9/ac" r="279" s="3" customFormat="true" x14ac:dyDescent="0.25">
      <c r="A279" s="381"/>
      <c r="B279" s="122"/>
      <c r="L279" s="122"/>
      <c r="V279" s="122"/>
      <c r="AF279" s="122"/>
      <c r="AP279" s="122"/>
      <c r="AZ279" s="122"/>
      <c r="BJ279" s="122"/>
      <c r="BT279" s="122"/>
      <c r="BU279" s="122"/>
      <c r="CD279" s="122"/>
      <c r="CN279" s="122"/>
      <c r="CX279" s="122"/>
      <c r="DH279" s="122"/>
      <c r="DR279" s="122"/>
      <c r="EB279" s="122"/>
      <c r="EL279" s="122"/>
      <c r="EV279" s="122"/>
      <c r="FF279" s="122"/>
      <c r="FP279" s="122"/>
      <c r="FZ279" s="122"/>
      <c r="GJ279" s="122"/>
      <c r="GT279" s="122"/>
      <c r="HD279" s="122"/>
      <c r="HN279" s="122"/>
      <c r="HX279" s="122"/>
      <c r="IH279" s="122"/>
      <c r="IR279" s="122"/>
    </row>
    <row xmlns:x14ac="http://schemas.microsoft.com/office/spreadsheetml/2009/9/ac" r="280" s="3" customFormat="true" x14ac:dyDescent="0.25">
      <c r="A280" s="381"/>
      <c r="B280" s="122"/>
      <c r="L280" s="122"/>
      <c r="V280" s="122"/>
      <c r="AF280" s="122"/>
      <c r="AP280" s="122"/>
      <c r="AZ280" s="122"/>
      <c r="BJ280" s="122"/>
      <c r="BT280" s="122"/>
      <c r="BU280" s="122"/>
      <c r="CD280" s="122"/>
      <c r="CN280" s="122"/>
      <c r="CX280" s="122"/>
      <c r="DH280" s="122"/>
      <c r="DR280" s="122"/>
      <c r="EB280" s="122"/>
      <c r="EL280" s="122"/>
      <c r="EV280" s="122"/>
      <c r="FF280" s="122"/>
      <c r="FP280" s="122"/>
      <c r="FZ280" s="122"/>
      <c r="GJ280" s="122"/>
      <c r="GT280" s="122"/>
      <c r="HD280" s="122"/>
      <c r="HN280" s="122"/>
      <c r="HX280" s="122"/>
      <c r="IH280" s="122"/>
      <c r="IR280" s="122"/>
    </row>
    <row xmlns:x14ac="http://schemas.microsoft.com/office/spreadsheetml/2009/9/ac" r="281" s="3" customFormat="true" x14ac:dyDescent="0.25">
      <c r="A281" s="381"/>
      <c r="B281" s="122"/>
      <c r="L281" s="122"/>
      <c r="V281" s="122"/>
      <c r="AF281" s="122"/>
      <c r="AP281" s="122"/>
      <c r="AZ281" s="122"/>
      <c r="BJ281" s="122"/>
      <c r="BT281" s="122"/>
      <c r="BU281" s="122"/>
      <c r="CD281" s="122"/>
      <c r="CN281" s="122"/>
      <c r="CX281" s="122"/>
      <c r="DH281" s="122"/>
      <c r="DR281" s="122"/>
      <c r="EB281" s="122"/>
      <c r="EL281" s="122"/>
      <c r="EV281" s="122"/>
      <c r="FF281" s="122"/>
      <c r="FP281" s="122"/>
      <c r="FZ281" s="122"/>
      <c r="GJ281" s="122"/>
      <c r="GT281" s="122"/>
      <c r="HD281" s="122"/>
      <c r="HN281" s="122"/>
      <c r="HX281" s="122"/>
      <c r="IH281" s="122"/>
      <c r="IR281" s="122"/>
    </row>
    <row xmlns:x14ac="http://schemas.microsoft.com/office/spreadsheetml/2009/9/ac" r="282" s="3" customFormat="true" x14ac:dyDescent="0.25">
      <c r="A282" s="381"/>
      <c r="B282" s="122"/>
      <c r="L282" s="122"/>
      <c r="V282" s="122"/>
      <c r="AF282" s="122"/>
      <c r="AP282" s="122"/>
      <c r="AZ282" s="122"/>
      <c r="BJ282" s="122"/>
      <c r="BT282" s="122"/>
      <c r="BU282" s="122"/>
      <c r="CD282" s="122"/>
      <c r="CN282" s="122"/>
      <c r="CX282" s="122"/>
      <c r="DH282" s="122"/>
      <c r="DR282" s="122"/>
      <c r="EB282" s="122"/>
      <c r="EL282" s="122"/>
      <c r="EV282" s="122"/>
      <c r="FF282" s="122"/>
      <c r="FP282" s="122"/>
      <c r="FZ282" s="122"/>
      <c r="GJ282" s="122"/>
      <c r="GT282" s="122"/>
      <c r="HD282" s="122"/>
      <c r="HN282" s="122"/>
      <c r="HX282" s="122"/>
      <c r="IH282" s="122"/>
      <c r="IR282" s="122"/>
    </row>
    <row xmlns:x14ac="http://schemas.microsoft.com/office/spreadsheetml/2009/9/ac" r="283" s="3" customFormat="true" x14ac:dyDescent="0.25">
      <c r="A283" s="381"/>
      <c r="B283" s="122"/>
      <c r="L283" s="122"/>
      <c r="V283" s="122"/>
      <c r="AF283" s="122"/>
      <c r="AP283" s="122"/>
      <c r="AZ283" s="122"/>
      <c r="BJ283" s="122"/>
      <c r="BT283" s="122"/>
      <c r="BU283" s="122"/>
      <c r="CD283" s="122"/>
      <c r="CN283" s="122"/>
      <c r="CX283" s="122"/>
      <c r="DH283" s="122"/>
      <c r="DR283" s="122"/>
      <c r="EB283" s="122"/>
      <c r="EL283" s="122"/>
      <c r="EV283" s="122"/>
      <c r="FF283" s="122"/>
      <c r="FP283" s="122"/>
      <c r="FZ283" s="122"/>
      <c r="GJ283" s="122"/>
      <c r="GT283" s="122"/>
      <c r="HD283" s="122"/>
      <c r="HN283" s="122"/>
      <c r="HX283" s="122"/>
      <c r="IH283" s="122"/>
      <c r="IR283" s="122"/>
    </row>
    <row xmlns:x14ac="http://schemas.microsoft.com/office/spreadsheetml/2009/9/ac" r="284" s="3" customFormat="true" x14ac:dyDescent="0.25">
      <c r="A284" s="381"/>
      <c r="B284" s="122"/>
      <c r="L284" s="122"/>
      <c r="V284" s="122"/>
      <c r="AF284" s="122"/>
      <c r="AP284" s="122"/>
      <c r="AZ284" s="122"/>
      <c r="BJ284" s="122"/>
      <c r="BT284" s="122"/>
      <c r="BU284" s="122"/>
      <c r="CD284" s="122"/>
      <c r="CN284" s="122"/>
      <c r="CX284" s="122"/>
      <c r="DH284" s="122"/>
      <c r="DR284" s="122"/>
      <c r="EB284" s="122"/>
      <c r="EL284" s="122"/>
      <c r="EV284" s="122"/>
      <c r="FF284" s="122"/>
      <c r="FP284" s="122"/>
      <c r="FZ284" s="122"/>
      <c r="GJ284" s="122"/>
      <c r="GT284" s="122"/>
      <c r="HD284" s="122"/>
      <c r="HN284" s="122"/>
      <c r="HX284" s="122"/>
      <c r="IH284" s="122"/>
      <c r="IR284" s="122"/>
    </row>
    <row xmlns:x14ac="http://schemas.microsoft.com/office/spreadsheetml/2009/9/ac" r="285" s="3" customFormat="true" x14ac:dyDescent="0.25">
      <c r="A285" s="381"/>
      <c r="B285" s="122"/>
      <c r="L285" s="122"/>
      <c r="V285" s="122"/>
      <c r="AF285" s="122"/>
      <c r="AP285" s="122"/>
      <c r="AZ285" s="122"/>
      <c r="BJ285" s="122"/>
      <c r="BT285" s="122"/>
      <c r="BU285" s="122"/>
      <c r="CD285" s="122"/>
      <c r="CN285" s="122"/>
      <c r="CX285" s="122"/>
      <c r="DH285" s="122"/>
      <c r="DR285" s="122"/>
      <c r="EB285" s="122"/>
      <c r="EL285" s="122"/>
      <c r="EV285" s="122"/>
      <c r="FF285" s="122"/>
      <c r="FP285" s="122"/>
      <c r="FZ285" s="122"/>
      <c r="GJ285" s="122"/>
      <c r="GT285" s="122"/>
      <c r="HD285" s="122"/>
      <c r="HN285" s="122"/>
      <c r="HX285" s="122"/>
      <c r="IH285" s="122"/>
      <c r="IR285" s="122"/>
    </row>
    <row xmlns:x14ac="http://schemas.microsoft.com/office/spreadsheetml/2009/9/ac" r="286" s="3" customFormat="true" x14ac:dyDescent="0.25">
      <c r="A286" s="381"/>
      <c r="B286" s="122"/>
      <c r="L286" s="122"/>
      <c r="V286" s="122"/>
      <c r="AF286" s="122"/>
      <c r="AP286" s="122"/>
      <c r="AZ286" s="122"/>
      <c r="BJ286" s="122"/>
      <c r="BT286" s="122"/>
      <c r="BU286" s="122"/>
      <c r="CD286" s="122"/>
      <c r="CN286" s="122"/>
      <c r="CX286" s="122"/>
      <c r="DH286" s="122"/>
      <c r="DR286" s="122"/>
      <c r="EB286" s="122"/>
      <c r="EL286" s="122"/>
      <c r="EV286" s="122"/>
      <c r="FF286" s="122"/>
      <c r="FP286" s="122"/>
      <c r="FZ286" s="122"/>
      <c r="GJ286" s="122"/>
      <c r="GT286" s="122"/>
      <c r="HD286" s="122"/>
      <c r="HN286" s="122"/>
      <c r="HX286" s="122"/>
      <c r="IH286" s="122"/>
      <c r="IR286" s="122"/>
    </row>
    <row xmlns:x14ac="http://schemas.microsoft.com/office/spreadsheetml/2009/9/ac" r="287" s="3" customFormat="true" x14ac:dyDescent="0.25">
      <c r="A287" s="381"/>
      <c r="B287" s="122"/>
      <c r="L287" s="122"/>
      <c r="V287" s="122"/>
      <c r="AF287" s="122"/>
      <c r="AP287" s="122"/>
      <c r="AZ287" s="122"/>
      <c r="BJ287" s="122"/>
      <c r="BT287" s="122"/>
      <c r="BU287" s="122"/>
      <c r="CD287" s="122"/>
      <c r="CN287" s="122"/>
      <c r="CX287" s="122"/>
      <c r="DH287" s="122"/>
      <c r="DR287" s="122"/>
      <c r="EB287" s="122"/>
      <c r="EL287" s="122"/>
      <c r="EV287" s="122"/>
      <c r="FF287" s="122"/>
      <c r="FP287" s="122"/>
      <c r="FZ287" s="122"/>
      <c r="GJ287" s="122"/>
      <c r="GT287" s="122"/>
      <c r="HD287" s="122"/>
      <c r="HN287" s="122"/>
      <c r="HX287" s="122"/>
      <c r="IH287" s="122"/>
      <c r="IR287" s="122"/>
    </row>
    <row xmlns:x14ac="http://schemas.microsoft.com/office/spreadsheetml/2009/9/ac" r="288" s="3" customFormat="true" x14ac:dyDescent="0.25">
      <c r="A288" s="381"/>
      <c r="B288" s="122"/>
      <c r="L288" s="122"/>
      <c r="V288" s="122"/>
      <c r="AF288" s="122"/>
      <c r="AP288" s="122"/>
      <c r="AZ288" s="122"/>
      <c r="BJ288" s="122"/>
      <c r="BT288" s="122"/>
      <c r="BU288" s="122"/>
      <c r="CD288" s="122"/>
      <c r="CN288" s="122"/>
      <c r="CX288" s="122"/>
      <c r="DH288" s="122"/>
      <c r="DR288" s="122"/>
      <c r="EB288" s="122"/>
      <c r="EL288" s="122"/>
      <c r="EV288" s="122"/>
      <c r="FF288" s="122"/>
      <c r="FP288" s="122"/>
      <c r="FZ288" s="122"/>
      <c r="GJ288" s="122"/>
      <c r="GT288" s="122"/>
      <c r="HD288" s="122"/>
      <c r="HN288" s="122"/>
      <c r="HX288" s="122"/>
      <c r="IH288" s="122"/>
      <c r="IR288" s="122"/>
    </row>
    <row xmlns:x14ac="http://schemas.microsoft.com/office/spreadsheetml/2009/9/ac" r="289" s="3" customFormat="true" x14ac:dyDescent="0.25">
      <c r="A289" s="381"/>
      <c r="B289" s="122"/>
      <c r="L289" s="122"/>
      <c r="V289" s="122"/>
      <c r="AF289" s="122"/>
      <c r="AP289" s="122"/>
      <c r="AZ289" s="122"/>
      <c r="BJ289" s="122"/>
      <c r="BT289" s="122"/>
      <c r="BU289" s="122"/>
      <c r="CD289" s="122"/>
      <c r="CN289" s="122"/>
      <c r="CX289" s="122"/>
      <c r="DH289" s="122"/>
      <c r="DR289" s="122"/>
      <c r="EB289" s="122"/>
      <c r="EL289" s="122"/>
      <c r="EV289" s="122"/>
      <c r="FF289" s="122"/>
      <c r="FP289" s="122"/>
      <c r="FZ289" s="122"/>
      <c r="GJ289" s="122"/>
      <c r="GT289" s="122"/>
      <c r="HD289" s="122"/>
      <c r="HN289" s="122"/>
      <c r="HX289" s="122"/>
      <c r="IH289" s="122"/>
      <c r="IR289" s="122"/>
    </row>
    <row xmlns:x14ac="http://schemas.microsoft.com/office/spreadsheetml/2009/9/ac" r="290" s="3" customFormat="true" x14ac:dyDescent="0.25">
      <c r="A290" s="381"/>
      <c r="B290" s="122"/>
      <c r="L290" s="122"/>
      <c r="V290" s="122"/>
      <c r="AF290" s="122"/>
      <c r="AP290" s="122"/>
      <c r="AZ290" s="122"/>
      <c r="BJ290" s="122"/>
      <c r="BT290" s="122"/>
      <c r="BU290" s="122"/>
      <c r="CD290" s="122"/>
      <c r="CN290" s="122"/>
      <c r="CX290" s="122"/>
      <c r="DH290" s="122"/>
      <c r="DR290" s="122"/>
      <c r="EB290" s="122"/>
      <c r="EL290" s="122"/>
      <c r="EV290" s="122"/>
      <c r="FF290" s="122"/>
      <c r="FP290" s="122"/>
      <c r="FZ290" s="122"/>
      <c r="GJ290" s="122"/>
      <c r="GT290" s="122"/>
      <c r="HD290" s="122"/>
      <c r="HN290" s="122"/>
      <c r="HX290" s="122"/>
      <c r="IH290" s="122"/>
      <c r="IR290" s="122"/>
    </row>
    <row xmlns:x14ac="http://schemas.microsoft.com/office/spreadsheetml/2009/9/ac" r="291" s="3" customFormat="true" x14ac:dyDescent="0.25">
      <c r="A291" s="381"/>
      <c r="B291" s="122"/>
      <c r="L291" s="122"/>
      <c r="V291" s="122"/>
      <c r="AF291" s="122"/>
      <c r="AP291" s="122"/>
      <c r="AZ291" s="122"/>
      <c r="BJ291" s="122"/>
      <c r="BT291" s="122"/>
      <c r="BU291" s="122"/>
      <c r="CD291" s="122"/>
      <c r="CN291" s="122"/>
      <c r="CX291" s="122"/>
      <c r="DH291" s="122"/>
      <c r="DR291" s="122"/>
      <c r="EB291" s="122"/>
      <c r="EL291" s="122"/>
      <c r="EV291" s="122"/>
      <c r="FF291" s="122"/>
      <c r="FP291" s="122"/>
      <c r="FZ291" s="122"/>
      <c r="GJ291" s="122"/>
      <c r="GT291" s="122"/>
      <c r="HD291" s="122"/>
      <c r="HN291" s="122"/>
      <c r="HX291" s="122"/>
      <c r="IH291" s="122"/>
      <c r="IR291" s="122"/>
    </row>
    <row xmlns:x14ac="http://schemas.microsoft.com/office/spreadsheetml/2009/9/ac" r="292" s="3" customFormat="true" x14ac:dyDescent="0.25">
      <c r="A292" s="381"/>
      <c r="B292" s="122"/>
      <c r="L292" s="122"/>
      <c r="V292" s="122"/>
      <c r="AF292" s="122"/>
      <c r="AP292" s="122"/>
      <c r="AZ292" s="122"/>
      <c r="BJ292" s="122"/>
      <c r="BT292" s="122"/>
      <c r="BU292" s="122"/>
      <c r="CD292" s="122"/>
      <c r="CN292" s="122"/>
      <c r="CX292" s="122"/>
      <c r="DH292" s="122"/>
      <c r="DR292" s="122"/>
      <c r="EB292" s="122"/>
      <c r="EL292" s="122"/>
      <c r="EV292" s="122"/>
      <c r="FF292" s="122"/>
      <c r="FP292" s="122"/>
      <c r="FZ292" s="122"/>
      <c r="GJ292" s="122"/>
      <c r="GT292" s="122"/>
      <c r="HD292" s="122"/>
      <c r="HN292" s="122"/>
      <c r="HX292" s="122"/>
      <c r="IH292" s="122"/>
      <c r="IR292" s="122"/>
    </row>
    <row xmlns:x14ac="http://schemas.microsoft.com/office/spreadsheetml/2009/9/ac" r="293" s="3" customFormat="true" x14ac:dyDescent="0.25">
      <c r="A293" s="381"/>
      <c r="B293" s="122"/>
      <c r="L293" s="122"/>
      <c r="V293" s="122"/>
      <c r="AF293" s="122"/>
      <c r="AP293" s="122"/>
      <c r="AZ293" s="122"/>
      <c r="BJ293" s="122"/>
      <c r="BT293" s="122"/>
      <c r="BU293" s="122"/>
      <c r="CD293" s="122"/>
      <c r="CN293" s="122"/>
      <c r="CX293" s="122"/>
      <c r="DH293" s="122"/>
      <c r="DR293" s="122"/>
      <c r="EB293" s="122"/>
      <c r="EL293" s="122"/>
      <c r="EV293" s="122"/>
      <c r="FF293" s="122"/>
      <c r="FP293" s="122"/>
      <c r="FZ293" s="122"/>
      <c r="GJ293" s="122"/>
      <c r="GT293" s="122"/>
      <c r="HD293" s="122"/>
      <c r="HN293" s="122"/>
      <c r="HX293" s="122"/>
      <c r="IH293" s="122"/>
      <c r="IR293" s="122"/>
    </row>
    <row xmlns:x14ac="http://schemas.microsoft.com/office/spreadsheetml/2009/9/ac" r="294" s="3" customFormat="true" x14ac:dyDescent="0.25">
      <c r="A294" s="381"/>
      <c r="B294" s="122"/>
      <c r="L294" s="122"/>
      <c r="V294" s="122"/>
      <c r="AF294" s="122"/>
      <c r="AP294" s="122"/>
      <c r="AZ294" s="122"/>
      <c r="BJ294" s="122"/>
      <c r="BT294" s="122"/>
      <c r="BU294" s="122"/>
      <c r="CD294" s="122"/>
      <c r="CN294" s="122"/>
      <c r="CX294" s="122"/>
      <c r="DH294" s="122"/>
      <c r="DR294" s="122"/>
      <c r="EB294" s="122"/>
      <c r="EL294" s="122"/>
      <c r="EV294" s="122"/>
      <c r="FF294" s="122"/>
      <c r="FP294" s="122"/>
      <c r="FZ294" s="122"/>
      <c r="GJ294" s="122"/>
      <c r="GT294" s="122"/>
      <c r="HD294" s="122"/>
      <c r="HN294" s="122"/>
      <c r="HX294" s="122"/>
      <c r="IH294" s="122"/>
      <c r="IR294" s="122"/>
    </row>
    <row xmlns:x14ac="http://schemas.microsoft.com/office/spreadsheetml/2009/9/ac" r="295" s="3" customFormat="true" x14ac:dyDescent="0.25">
      <c r="A295" s="381"/>
      <c r="B295" s="122"/>
      <c r="L295" s="122"/>
      <c r="V295" s="122"/>
      <c r="AF295" s="122"/>
      <c r="AP295" s="122"/>
      <c r="AZ295" s="122"/>
      <c r="BJ295" s="122"/>
      <c r="BT295" s="122"/>
      <c r="BU295" s="122"/>
      <c r="CD295" s="122"/>
      <c r="CN295" s="122"/>
      <c r="CX295" s="122"/>
      <c r="DH295" s="122"/>
      <c r="DR295" s="122"/>
      <c r="EB295" s="122"/>
      <c r="EL295" s="122"/>
      <c r="EV295" s="122"/>
      <c r="FF295" s="122"/>
      <c r="FP295" s="122"/>
      <c r="FZ295" s="122"/>
      <c r="GJ295" s="122"/>
      <c r="GT295" s="122"/>
      <c r="HD295" s="122"/>
      <c r="HN295" s="122"/>
      <c r="HX295" s="122"/>
      <c r="IH295" s="122"/>
      <c r="IR295" s="122"/>
    </row>
    <row xmlns:x14ac="http://schemas.microsoft.com/office/spreadsheetml/2009/9/ac" r="296" s="3" customFormat="true" x14ac:dyDescent="0.25">
      <c r="A296" s="381"/>
      <c r="B296" s="122"/>
      <c r="L296" s="122"/>
      <c r="V296" s="122"/>
      <c r="AF296" s="122"/>
      <c r="AP296" s="122"/>
      <c r="AZ296" s="122"/>
      <c r="BJ296" s="122"/>
      <c r="BT296" s="122"/>
      <c r="BU296" s="122"/>
      <c r="CD296" s="122"/>
      <c r="CN296" s="122"/>
      <c r="CX296" s="122"/>
      <c r="DH296" s="122"/>
      <c r="DR296" s="122"/>
      <c r="EB296" s="122"/>
      <c r="EL296" s="122"/>
      <c r="EV296" s="122"/>
      <c r="FF296" s="122"/>
      <c r="FP296" s="122"/>
      <c r="FZ296" s="122"/>
      <c r="GJ296" s="122"/>
      <c r="GT296" s="122"/>
      <c r="HD296" s="122"/>
      <c r="HN296" s="122"/>
      <c r="HX296" s="122"/>
      <c r="IH296" s="122"/>
      <c r="IR296" s="122"/>
    </row>
    <row xmlns:x14ac="http://schemas.microsoft.com/office/spreadsheetml/2009/9/ac" r="297" s="3" customFormat="true" x14ac:dyDescent="0.25">
      <c r="A297" s="381"/>
      <c r="B297" s="122"/>
      <c r="L297" s="122"/>
      <c r="V297" s="122"/>
      <c r="AF297" s="122"/>
      <c r="AP297" s="122"/>
      <c r="AZ297" s="122"/>
      <c r="BJ297" s="122"/>
      <c r="BT297" s="122"/>
      <c r="BU297" s="122"/>
      <c r="CD297" s="122"/>
      <c r="CN297" s="122"/>
      <c r="CX297" s="122"/>
      <c r="DH297" s="122"/>
      <c r="DR297" s="122"/>
      <c r="EB297" s="122"/>
      <c r="EL297" s="122"/>
      <c r="EV297" s="122"/>
      <c r="FF297" s="122"/>
      <c r="FP297" s="122"/>
      <c r="FZ297" s="122"/>
      <c r="GJ297" s="122"/>
      <c r="GT297" s="122"/>
      <c r="HD297" s="122"/>
      <c r="HN297" s="122"/>
      <c r="HX297" s="122"/>
      <c r="IH297" s="122"/>
      <c r="IR297" s="122"/>
    </row>
    <row xmlns:x14ac="http://schemas.microsoft.com/office/spreadsheetml/2009/9/ac" r="298" s="3" customFormat="true" x14ac:dyDescent="0.25">
      <c r="A298" s="381"/>
      <c r="B298" s="122"/>
      <c r="L298" s="122"/>
      <c r="V298" s="122"/>
      <c r="AF298" s="122"/>
      <c r="AP298" s="122"/>
      <c r="AZ298" s="122"/>
      <c r="BJ298" s="122"/>
      <c r="BT298" s="122"/>
      <c r="BU298" s="122"/>
      <c r="CD298" s="122"/>
      <c r="CN298" s="122"/>
      <c r="CX298" s="122"/>
      <c r="DH298" s="122"/>
      <c r="DR298" s="122"/>
      <c r="EB298" s="122"/>
      <c r="EL298" s="122"/>
      <c r="EV298" s="122"/>
      <c r="FF298" s="122"/>
      <c r="FP298" s="122"/>
      <c r="FZ298" s="122"/>
      <c r="GJ298" s="122"/>
      <c r="GT298" s="122"/>
      <c r="HD298" s="122"/>
      <c r="HN298" s="122"/>
      <c r="HX298" s="122"/>
      <c r="IH298" s="122"/>
      <c r="IR298" s="122"/>
    </row>
    <row xmlns:x14ac="http://schemas.microsoft.com/office/spreadsheetml/2009/9/ac" r="299" s="3" customFormat="true" x14ac:dyDescent="0.25">
      <c r="A299" s="381"/>
      <c r="B299" s="122"/>
      <c r="L299" s="122"/>
      <c r="V299" s="122"/>
      <c r="AF299" s="122"/>
      <c r="AP299" s="122"/>
      <c r="AZ299" s="122"/>
      <c r="BJ299" s="122"/>
      <c r="BT299" s="122"/>
      <c r="BU299" s="122"/>
      <c r="CD299" s="122"/>
      <c r="CN299" s="122"/>
      <c r="CX299" s="122"/>
      <c r="DH299" s="122"/>
      <c r="DR299" s="122"/>
      <c r="EB299" s="122"/>
      <c r="EL299" s="122"/>
      <c r="EV299" s="122"/>
      <c r="FF299" s="122"/>
      <c r="FP299" s="122"/>
      <c r="FZ299" s="122"/>
      <c r="GJ299" s="122"/>
      <c r="GT299" s="122"/>
      <c r="HD299" s="122"/>
      <c r="HN299" s="122"/>
      <c r="HX299" s="122"/>
      <c r="IH299" s="122"/>
      <c r="IR299" s="122"/>
    </row>
    <row xmlns:x14ac="http://schemas.microsoft.com/office/spreadsheetml/2009/9/ac" r="300" s="3" customFormat="true" x14ac:dyDescent="0.25">
      <c r="A300" s="381"/>
      <c r="B300" s="122"/>
      <c r="L300" s="122"/>
      <c r="V300" s="122"/>
      <c r="AF300" s="122"/>
      <c r="AP300" s="122"/>
      <c r="AZ300" s="122"/>
      <c r="BJ300" s="122"/>
      <c r="BT300" s="122"/>
      <c r="BU300" s="122"/>
      <c r="CD300" s="122"/>
      <c r="CN300" s="122"/>
      <c r="CX300" s="122"/>
      <c r="DH300" s="122"/>
      <c r="DR300" s="122"/>
      <c r="EB300" s="122"/>
      <c r="EL300" s="122"/>
      <c r="EV300" s="122"/>
      <c r="FF300" s="122"/>
      <c r="FP300" s="122"/>
      <c r="FZ300" s="122"/>
      <c r="GJ300" s="122"/>
      <c r="GT300" s="122"/>
      <c r="HD300" s="122"/>
      <c r="HN300" s="122"/>
      <c r="HX300" s="122"/>
      <c r="IH300" s="122"/>
      <c r="IR300" s="122"/>
    </row>
    <row xmlns:x14ac="http://schemas.microsoft.com/office/spreadsheetml/2009/9/ac" r="301" s="3" customFormat="true" x14ac:dyDescent="0.25">
      <c r="A301" s="381"/>
      <c r="B301" s="122"/>
      <c r="L301" s="122"/>
      <c r="V301" s="122"/>
      <c r="AF301" s="122"/>
      <c r="AP301" s="122"/>
      <c r="AZ301" s="122"/>
      <c r="BJ301" s="122"/>
      <c r="BT301" s="122"/>
      <c r="BU301" s="122"/>
      <c r="CD301" s="122"/>
      <c r="CN301" s="122"/>
      <c r="CX301" s="122"/>
      <c r="DH301" s="122"/>
      <c r="DR301" s="122"/>
      <c r="EB301" s="122"/>
      <c r="EL301" s="122"/>
      <c r="EV301" s="122"/>
      <c r="FF301" s="122"/>
      <c r="FP301" s="122"/>
      <c r="FZ301" s="122"/>
      <c r="GJ301" s="122"/>
      <c r="GT301" s="122"/>
      <c r="HD301" s="122"/>
      <c r="HN301" s="122"/>
      <c r="HX301" s="122"/>
      <c r="IH301" s="122"/>
      <c r="IR301" s="122"/>
    </row>
    <row xmlns:x14ac="http://schemas.microsoft.com/office/spreadsheetml/2009/9/ac" r="302" s="3" customFormat="true" x14ac:dyDescent="0.25">
      <c r="A302" s="381"/>
      <c r="B302" s="122"/>
      <c r="L302" s="122"/>
      <c r="V302" s="122"/>
      <c r="AF302" s="122"/>
      <c r="AP302" s="122"/>
      <c r="AZ302" s="122"/>
      <c r="BJ302" s="122"/>
      <c r="BT302" s="122"/>
      <c r="BU302" s="122"/>
      <c r="CD302" s="122"/>
      <c r="CN302" s="122"/>
      <c r="CX302" s="122"/>
      <c r="DH302" s="122"/>
      <c r="DR302" s="122"/>
      <c r="EB302" s="122"/>
      <c r="EL302" s="122"/>
      <c r="EV302" s="122"/>
      <c r="FF302" s="122"/>
      <c r="FP302" s="122"/>
      <c r="FZ302" s="122"/>
      <c r="GJ302" s="122"/>
      <c r="GT302" s="122"/>
      <c r="HD302" s="122"/>
      <c r="HN302" s="122"/>
      <c r="HX302" s="122"/>
      <c r="IH302" s="122"/>
      <c r="IR302" s="122"/>
    </row>
    <row xmlns:x14ac="http://schemas.microsoft.com/office/spreadsheetml/2009/9/ac" r="303" s="3" customFormat="true" x14ac:dyDescent="0.25">
      <c r="A303" s="381"/>
      <c r="B303" s="122"/>
      <c r="L303" s="122"/>
      <c r="V303" s="122"/>
      <c r="AF303" s="122"/>
      <c r="AP303" s="122"/>
      <c r="AZ303" s="122"/>
      <c r="BJ303" s="122"/>
      <c r="BT303" s="122"/>
      <c r="BU303" s="122"/>
      <c r="CD303" s="122"/>
      <c r="CN303" s="122"/>
      <c r="CX303" s="122"/>
      <c r="DH303" s="122"/>
      <c r="DR303" s="122"/>
      <c r="EB303" s="122"/>
      <c r="EL303" s="122"/>
      <c r="EV303" s="122"/>
      <c r="FF303" s="122"/>
      <c r="FP303" s="122"/>
      <c r="FZ303" s="122"/>
      <c r="GJ303" s="122"/>
      <c r="GT303" s="122"/>
      <c r="HD303" s="122"/>
      <c r="HN303" s="122"/>
      <c r="HX303" s="122"/>
      <c r="IH303" s="122"/>
      <c r="IR303" s="122"/>
    </row>
    <row xmlns:x14ac="http://schemas.microsoft.com/office/spreadsheetml/2009/9/ac" r="304" s="3" customFormat="true" x14ac:dyDescent="0.25">
      <c r="A304" s="381"/>
      <c r="B304" s="122"/>
      <c r="L304" s="122"/>
      <c r="V304" s="122"/>
      <c r="AF304" s="122"/>
      <c r="AP304" s="122"/>
      <c r="AZ304" s="122"/>
      <c r="BJ304" s="122"/>
      <c r="BT304" s="122"/>
      <c r="BU304" s="122"/>
      <c r="CD304" s="122"/>
      <c r="CN304" s="122"/>
      <c r="CX304" s="122"/>
      <c r="DH304" s="122"/>
      <c r="DR304" s="122"/>
      <c r="EB304" s="122"/>
      <c r="EL304" s="122"/>
      <c r="EV304" s="122"/>
      <c r="FF304" s="122"/>
      <c r="FP304" s="122"/>
      <c r="FZ304" s="122"/>
      <c r="GJ304" s="122"/>
      <c r="GT304" s="122"/>
      <c r="HD304" s="122"/>
      <c r="HN304" s="122"/>
      <c r="HX304" s="122"/>
      <c r="IH304" s="122"/>
      <c r="IR304" s="122"/>
    </row>
    <row xmlns:x14ac="http://schemas.microsoft.com/office/spreadsheetml/2009/9/ac" r="305" s="3" customFormat="true" x14ac:dyDescent="0.25">
      <c r="A305" s="381"/>
      <c r="B305" s="122"/>
      <c r="L305" s="122"/>
      <c r="V305" s="122"/>
      <c r="AF305" s="122"/>
      <c r="AP305" s="122"/>
      <c r="AZ305" s="122"/>
      <c r="BJ305" s="122"/>
      <c r="BT305" s="122"/>
      <c r="BU305" s="122"/>
      <c r="CD305" s="122"/>
      <c r="CN305" s="122"/>
      <c r="CX305" s="122"/>
      <c r="DH305" s="122"/>
      <c r="DR305" s="122"/>
      <c r="EB305" s="122"/>
      <c r="EL305" s="122"/>
      <c r="EV305" s="122"/>
      <c r="FF305" s="122"/>
      <c r="FP305" s="122"/>
      <c r="FZ305" s="122"/>
      <c r="GJ305" s="122"/>
      <c r="GT305" s="122"/>
      <c r="HD305" s="122"/>
      <c r="HN305" s="122"/>
      <c r="HX305" s="122"/>
      <c r="IH305" s="122"/>
      <c r="IR305" s="122"/>
    </row>
    <row xmlns:x14ac="http://schemas.microsoft.com/office/spreadsheetml/2009/9/ac" r="306" s="3" customFormat="true" x14ac:dyDescent="0.25">
      <c r="A306" s="381"/>
      <c r="B306" s="122"/>
      <c r="L306" s="122"/>
      <c r="V306" s="122"/>
      <c r="AF306" s="122"/>
      <c r="AP306" s="122"/>
      <c r="AZ306" s="122"/>
      <c r="BJ306" s="122"/>
      <c r="BT306" s="122"/>
      <c r="BU306" s="122"/>
      <c r="CD306" s="122"/>
      <c r="CN306" s="122"/>
      <c r="CX306" s="122"/>
      <c r="DH306" s="122"/>
      <c r="DR306" s="122"/>
      <c r="EB306" s="122"/>
      <c r="EL306" s="122"/>
      <c r="EV306" s="122"/>
      <c r="FF306" s="122"/>
      <c r="FP306" s="122"/>
      <c r="FZ306" s="122"/>
      <c r="GJ306" s="122"/>
      <c r="GT306" s="122"/>
      <c r="HD306" s="122"/>
      <c r="HN306" s="122"/>
      <c r="HX306" s="122"/>
      <c r="IH306" s="122"/>
      <c r="IR306" s="122"/>
    </row>
    <row xmlns:x14ac="http://schemas.microsoft.com/office/spreadsheetml/2009/9/ac" r="307" s="3" customFormat="true" x14ac:dyDescent="0.25">
      <c r="A307" s="381"/>
      <c r="B307" s="122"/>
      <c r="L307" s="122"/>
      <c r="V307" s="122"/>
      <c r="AF307" s="122"/>
      <c r="AP307" s="122"/>
      <c r="AZ307" s="122"/>
      <c r="BJ307" s="122"/>
      <c r="BT307" s="122"/>
      <c r="BU307" s="122"/>
      <c r="CD307" s="122"/>
      <c r="CN307" s="122"/>
      <c r="CX307" s="122"/>
      <c r="DH307" s="122"/>
      <c r="DR307" s="122"/>
      <c r="EB307" s="122"/>
      <c r="EL307" s="122"/>
      <c r="EV307" s="122"/>
      <c r="FF307" s="122"/>
      <c r="FP307" s="122"/>
      <c r="FZ307" s="122"/>
      <c r="GJ307" s="122"/>
      <c r="GT307" s="122"/>
      <c r="HD307" s="122"/>
      <c r="HN307" s="122"/>
      <c r="HX307" s="122"/>
      <c r="IH307" s="122"/>
      <c r="IR307" s="122"/>
    </row>
    <row xmlns:x14ac="http://schemas.microsoft.com/office/spreadsheetml/2009/9/ac" r="308" s="3" customFormat="true" x14ac:dyDescent="0.25">
      <c r="A308" s="381"/>
      <c r="B308" s="122"/>
      <c r="L308" s="122"/>
      <c r="V308" s="122"/>
      <c r="AF308" s="122"/>
      <c r="AP308" s="122"/>
      <c r="AZ308" s="122"/>
      <c r="BJ308" s="122"/>
      <c r="BT308" s="122"/>
      <c r="BU308" s="122"/>
      <c r="CD308" s="122"/>
      <c r="CN308" s="122"/>
      <c r="CX308" s="122"/>
      <c r="DH308" s="122"/>
      <c r="DR308" s="122"/>
      <c r="EB308" s="122"/>
      <c r="EL308" s="122"/>
      <c r="EV308" s="122"/>
      <c r="FF308" s="122"/>
      <c r="FP308" s="122"/>
      <c r="FZ308" s="122"/>
      <c r="GJ308" s="122"/>
      <c r="GT308" s="122"/>
      <c r="HD308" s="122"/>
      <c r="HN308" s="122"/>
      <c r="HX308" s="122"/>
      <c r="IH308" s="122"/>
      <c r="IR308" s="122"/>
    </row>
    <row xmlns:x14ac="http://schemas.microsoft.com/office/spreadsheetml/2009/9/ac" r="309" s="3" customFormat="true" x14ac:dyDescent="0.25">
      <c r="A309" s="381"/>
      <c r="B309" s="122"/>
      <c r="L309" s="122"/>
      <c r="V309" s="122"/>
      <c r="AF309" s="122"/>
      <c r="AP309" s="122"/>
      <c r="AZ309" s="122"/>
      <c r="BJ309" s="122"/>
      <c r="BT309" s="122"/>
      <c r="BU309" s="122"/>
      <c r="CD309" s="122"/>
      <c r="CN309" s="122"/>
      <c r="CX309" s="122"/>
      <c r="DH309" s="122"/>
      <c r="DR309" s="122"/>
      <c r="EB309" s="122"/>
      <c r="EL309" s="122"/>
      <c r="EV309" s="122"/>
      <c r="FF309" s="122"/>
      <c r="FP309" s="122"/>
      <c r="FZ309" s="122"/>
      <c r="GJ309" s="122"/>
      <c r="GT309" s="122"/>
      <c r="HD309" s="122"/>
      <c r="HN309" s="122"/>
      <c r="HX309" s="122"/>
      <c r="IH309" s="122"/>
      <c r="IR309" s="122"/>
    </row>
    <row xmlns:x14ac="http://schemas.microsoft.com/office/spreadsheetml/2009/9/ac" r="310" s="3" customFormat="true" x14ac:dyDescent="0.25">
      <c r="A310" s="381"/>
      <c r="B310" s="122"/>
      <c r="L310" s="122"/>
      <c r="V310" s="122"/>
      <c r="AF310" s="122"/>
      <c r="AP310" s="122"/>
      <c r="AZ310" s="122"/>
      <c r="BJ310" s="122"/>
      <c r="BT310" s="122"/>
      <c r="BU310" s="122"/>
      <c r="CD310" s="122"/>
      <c r="CN310" s="122"/>
      <c r="CX310" s="122"/>
      <c r="DH310" s="122"/>
      <c r="DR310" s="122"/>
      <c r="EB310" s="122"/>
      <c r="EL310" s="122"/>
      <c r="EV310" s="122"/>
      <c r="FF310" s="122"/>
      <c r="FP310" s="122"/>
      <c r="FZ310" s="122"/>
      <c r="GJ310" s="122"/>
      <c r="GT310" s="122"/>
      <c r="HD310" s="122"/>
      <c r="HN310" s="122"/>
      <c r="HX310" s="122"/>
      <c r="IH310" s="122"/>
      <c r="IR310" s="122"/>
    </row>
    <row xmlns:x14ac="http://schemas.microsoft.com/office/spreadsheetml/2009/9/ac" r="311" s="3" customFormat="true" x14ac:dyDescent="0.25">
      <c r="A311" s="381"/>
      <c r="B311" s="122"/>
      <c r="L311" s="122"/>
      <c r="V311" s="122"/>
      <c r="AF311" s="122"/>
      <c r="AP311" s="122"/>
      <c r="AZ311" s="122"/>
      <c r="BJ311" s="122"/>
      <c r="BT311" s="122"/>
      <c r="BU311" s="122"/>
      <c r="CD311" s="122"/>
      <c r="CN311" s="122"/>
      <c r="CX311" s="122"/>
      <c r="DH311" s="122"/>
      <c r="DR311" s="122"/>
      <c r="EB311" s="122"/>
      <c r="EL311" s="122"/>
      <c r="EV311" s="122"/>
      <c r="FF311" s="122"/>
      <c r="FP311" s="122"/>
      <c r="FZ311" s="122"/>
      <c r="GJ311" s="122"/>
      <c r="GT311" s="122"/>
      <c r="HD311" s="122"/>
      <c r="HN311" s="122"/>
      <c r="HX311" s="122"/>
      <c r="IH311" s="122"/>
      <c r="IR311" s="122"/>
    </row>
    <row xmlns:x14ac="http://schemas.microsoft.com/office/spreadsheetml/2009/9/ac" r="312" s="3" customFormat="true" x14ac:dyDescent="0.25">
      <c r="A312" s="381"/>
      <c r="B312" s="122"/>
      <c r="L312" s="122"/>
      <c r="V312" s="122"/>
      <c r="AF312" s="122"/>
      <c r="AP312" s="122"/>
      <c r="AZ312" s="122"/>
      <c r="BJ312" s="122"/>
      <c r="BT312" s="122"/>
      <c r="BU312" s="122"/>
      <c r="CD312" s="122"/>
      <c r="CN312" s="122"/>
      <c r="CX312" s="122"/>
      <c r="DH312" s="122"/>
      <c r="DR312" s="122"/>
      <c r="EB312" s="122"/>
      <c r="EL312" s="122"/>
      <c r="EV312" s="122"/>
      <c r="FF312" s="122"/>
      <c r="FP312" s="122"/>
      <c r="FZ312" s="122"/>
      <c r="GJ312" s="122"/>
      <c r="GT312" s="122"/>
      <c r="HD312" s="122"/>
      <c r="HN312" s="122"/>
      <c r="HX312" s="122"/>
      <c r="IH312" s="122"/>
      <c r="IR312" s="122"/>
    </row>
    <row xmlns:x14ac="http://schemas.microsoft.com/office/spreadsheetml/2009/9/ac" r="313" s="3" customFormat="true" x14ac:dyDescent="0.25">
      <c r="A313" s="381"/>
      <c r="B313" s="122"/>
      <c r="L313" s="122"/>
      <c r="V313" s="122"/>
      <c r="AF313" s="122"/>
      <c r="AP313" s="122"/>
      <c r="AZ313" s="122"/>
      <c r="BJ313" s="122"/>
      <c r="BT313" s="122"/>
      <c r="BU313" s="122"/>
      <c r="CD313" s="122"/>
      <c r="CN313" s="122"/>
      <c r="CX313" s="122"/>
      <c r="DH313" s="122"/>
      <c r="DR313" s="122"/>
      <c r="EB313" s="122"/>
      <c r="EL313" s="122"/>
      <c r="EV313" s="122"/>
      <c r="FF313" s="122"/>
      <c r="FP313" s="122"/>
      <c r="FZ313" s="122"/>
      <c r="GJ313" s="122"/>
      <c r="GT313" s="122"/>
      <c r="HD313" s="122"/>
      <c r="HN313" s="122"/>
      <c r="HX313" s="122"/>
      <c r="IH313" s="122"/>
      <c r="IR313" s="122"/>
    </row>
    <row xmlns:x14ac="http://schemas.microsoft.com/office/spreadsheetml/2009/9/ac" r="314" s="3" customFormat="true" x14ac:dyDescent="0.25">
      <c r="A314" s="381"/>
      <c r="B314" s="122"/>
      <c r="L314" s="122"/>
      <c r="V314" s="122"/>
      <c r="AF314" s="122"/>
      <c r="AP314" s="122"/>
      <c r="AZ314" s="122"/>
      <c r="BJ314" s="122"/>
      <c r="BT314" s="122"/>
      <c r="BU314" s="122"/>
      <c r="CD314" s="122"/>
      <c r="CN314" s="122"/>
      <c r="CX314" s="122"/>
      <c r="DH314" s="122"/>
      <c r="DR314" s="122"/>
      <c r="EB314" s="122"/>
      <c r="EL314" s="122"/>
      <c r="EV314" s="122"/>
      <c r="FF314" s="122"/>
      <c r="FP314" s="122"/>
      <c r="FZ314" s="122"/>
      <c r="GJ314" s="122"/>
      <c r="GT314" s="122"/>
      <c r="HD314" s="122"/>
      <c r="HN314" s="122"/>
      <c r="HX314" s="122"/>
      <c r="IH314" s="122"/>
      <c r="IR314" s="122"/>
    </row>
    <row xmlns:x14ac="http://schemas.microsoft.com/office/spreadsheetml/2009/9/ac" r="315" s="3" customFormat="true" x14ac:dyDescent="0.25">
      <c r="A315" s="381"/>
      <c r="B315" s="122"/>
      <c r="L315" s="122"/>
      <c r="V315" s="122"/>
      <c r="AF315" s="122"/>
      <c r="AP315" s="122"/>
      <c r="AZ315" s="122"/>
      <c r="BJ315" s="122"/>
      <c r="BT315" s="122"/>
      <c r="BU315" s="122"/>
      <c r="CD315" s="122"/>
      <c r="CN315" s="122"/>
      <c r="CX315" s="122"/>
      <c r="DH315" s="122"/>
      <c r="DR315" s="122"/>
      <c r="EB315" s="122"/>
      <c r="EL315" s="122"/>
      <c r="EV315" s="122"/>
      <c r="FF315" s="122"/>
      <c r="FP315" s="122"/>
      <c r="FZ315" s="122"/>
      <c r="GJ315" s="122"/>
      <c r="GT315" s="122"/>
      <c r="HD315" s="122"/>
      <c r="HN315" s="122"/>
      <c r="HX315" s="122"/>
      <c r="IH315" s="122"/>
      <c r="IR315" s="122"/>
    </row>
    <row xmlns:x14ac="http://schemas.microsoft.com/office/spreadsheetml/2009/9/ac" r="316" s="3" customFormat="true" x14ac:dyDescent="0.25">
      <c r="A316" s="381"/>
      <c r="B316" s="122"/>
      <c r="L316" s="122"/>
      <c r="V316" s="122"/>
      <c r="AF316" s="122"/>
      <c r="AP316" s="122"/>
      <c r="AZ316" s="122"/>
      <c r="BJ316" s="122"/>
      <c r="BT316" s="122"/>
      <c r="BU316" s="122"/>
      <c r="CD316" s="122"/>
      <c r="CN316" s="122"/>
      <c r="CX316" s="122"/>
      <c r="DH316" s="122"/>
      <c r="DR316" s="122"/>
      <c r="EB316" s="122"/>
      <c r="EL316" s="122"/>
      <c r="EV316" s="122"/>
      <c r="FF316" s="122"/>
      <c r="FP316" s="122"/>
      <c r="FZ316" s="122"/>
      <c r="GJ316" s="122"/>
      <c r="GT316" s="122"/>
      <c r="HD316" s="122"/>
      <c r="HN316" s="122"/>
      <c r="HX316" s="122"/>
      <c r="IH316" s="122"/>
      <c r="IR316" s="122"/>
    </row>
    <row xmlns:x14ac="http://schemas.microsoft.com/office/spreadsheetml/2009/9/ac" r="317" s="3" customFormat="true" x14ac:dyDescent="0.25">
      <c r="A317" s="381"/>
      <c r="B317" s="122"/>
      <c r="L317" s="122"/>
      <c r="V317" s="122"/>
      <c r="AF317" s="122"/>
      <c r="AP317" s="122"/>
      <c r="AZ317" s="122"/>
      <c r="BJ317" s="122"/>
      <c r="BT317" s="122"/>
      <c r="BU317" s="122"/>
      <c r="CD317" s="122"/>
      <c r="CN317" s="122"/>
      <c r="CX317" s="122"/>
      <c r="DH317" s="122"/>
      <c r="DR317" s="122"/>
      <c r="EB317" s="122"/>
      <c r="EL317" s="122"/>
      <c r="EV317" s="122"/>
      <c r="FF317" s="122"/>
      <c r="FP317" s="122"/>
      <c r="FZ317" s="122"/>
      <c r="GJ317" s="122"/>
      <c r="GT317" s="122"/>
      <c r="HD317" s="122"/>
      <c r="HN317" s="122"/>
      <c r="HX317" s="122"/>
      <c r="IH317" s="122"/>
      <c r="IR317" s="122"/>
    </row>
    <row xmlns:x14ac="http://schemas.microsoft.com/office/spreadsheetml/2009/9/ac" r="318" s="3" customFormat="true" x14ac:dyDescent="0.25">
      <c r="A318" s="381"/>
      <c r="B318" s="122"/>
      <c r="L318" s="122"/>
      <c r="V318" s="122"/>
      <c r="AF318" s="122"/>
      <c r="AP318" s="122"/>
      <c r="AZ318" s="122"/>
      <c r="BJ318" s="122"/>
      <c r="BT318" s="122"/>
      <c r="BU318" s="122"/>
      <c r="CD318" s="122"/>
      <c r="CN318" s="122"/>
      <c r="CX318" s="122"/>
      <c r="DH318" s="122"/>
      <c r="DR318" s="122"/>
      <c r="EB318" s="122"/>
      <c r="EL318" s="122"/>
      <c r="EV318" s="122"/>
      <c r="FF318" s="122"/>
      <c r="FP318" s="122"/>
      <c r="FZ318" s="122"/>
      <c r="GJ318" s="122"/>
      <c r="GT318" s="122"/>
      <c r="HD318" s="122"/>
      <c r="HN318" s="122"/>
      <c r="HX318" s="122"/>
      <c r="IH318" s="122"/>
      <c r="IR318" s="122"/>
    </row>
    <row xmlns:x14ac="http://schemas.microsoft.com/office/spreadsheetml/2009/9/ac" r="319" s="3" customFormat="true" x14ac:dyDescent="0.25">
      <c r="A319" s="381"/>
      <c r="B319" s="122"/>
      <c r="L319" s="122"/>
      <c r="V319" s="122"/>
      <c r="AF319" s="122"/>
      <c r="AP319" s="122"/>
      <c r="AZ319" s="122"/>
      <c r="BJ319" s="122"/>
      <c r="BT319" s="122"/>
      <c r="BU319" s="122"/>
      <c r="CD319" s="122"/>
      <c r="CN319" s="122"/>
      <c r="CX319" s="122"/>
      <c r="DH319" s="122"/>
      <c r="DR319" s="122"/>
      <c r="EB319" s="122"/>
      <c r="EL319" s="122"/>
      <c r="EV319" s="122"/>
      <c r="FF319" s="122"/>
      <c r="FP319" s="122"/>
      <c r="FZ319" s="122"/>
      <c r="GJ319" s="122"/>
      <c r="GT319" s="122"/>
      <c r="HD319" s="122"/>
      <c r="HN319" s="122"/>
      <c r="HX319" s="122"/>
      <c r="IH319" s="122"/>
      <c r="IR319" s="122"/>
    </row>
    <row xmlns:x14ac="http://schemas.microsoft.com/office/spreadsheetml/2009/9/ac" r="320" s="3" customFormat="true" x14ac:dyDescent="0.25">
      <c r="A320" s="381"/>
      <c r="B320" s="122"/>
      <c r="L320" s="122"/>
      <c r="V320" s="122"/>
      <c r="AF320" s="122"/>
      <c r="AP320" s="122"/>
      <c r="AZ320" s="122"/>
      <c r="BJ320" s="122"/>
      <c r="BT320" s="122"/>
      <c r="BU320" s="122"/>
      <c r="CD320" s="122"/>
      <c r="CN320" s="122"/>
      <c r="CX320" s="122"/>
      <c r="DH320" s="122"/>
      <c r="DR320" s="122"/>
      <c r="EB320" s="122"/>
      <c r="EL320" s="122"/>
      <c r="EV320" s="122"/>
      <c r="FF320" s="122"/>
      <c r="FP320" s="122"/>
      <c r="FZ320" s="122"/>
      <c r="GJ320" s="122"/>
      <c r="GT320" s="122"/>
      <c r="HD320" s="122"/>
      <c r="HN320" s="122"/>
      <c r="HX320" s="122"/>
      <c r="IH320" s="122"/>
      <c r="IR320" s="122"/>
    </row>
    <row xmlns:x14ac="http://schemas.microsoft.com/office/spreadsheetml/2009/9/ac" r="321" s="3" customFormat="true" x14ac:dyDescent="0.25">
      <c r="A321" s="381"/>
      <c r="B321" s="122"/>
      <c r="L321" s="122"/>
      <c r="V321" s="122"/>
      <c r="AF321" s="122"/>
      <c r="AP321" s="122"/>
      <c r="AZ321" s="122"/>
      <c r="BJ321" s="122"/>
      <c r="BT321" s="122"/>
      <c r="BU321" s="122"/>
      <c r="CD321" s="122"/>
      <c r="CN321" s="122"/>
      <c r="CX321" s="122"/>
      <c r="DH321" s="122"/>
      <c r="DR321" s="122"/>
      <c r="EB321" s="122"/>
      <c r="EL321" s="122"/>
      <c r="EV321" s="122"/>
      <c r="FF321" s="122"/>
      <c r="FP321" s="122"/>
      <c r="FZ321" s="122"/>
      <c r="GJ321" s="122"/>
      <c r="GT321" s="122"/>
      <c r="HD321" s="122"/>
      <c r="HN321" s="122"/>
      <c r="HX321" s="122"/>
      <c r="IH321" s="122"/>
      <c r="IR321" s="122"/>
    </row>
    <row xmlns:x14ac="http://schemas.microsoft.com/office/spreadsheetml/2009/9/ac" r="322" s="3" customFormat="true" x14ac:dyDescent="0.25">
      <c r="A322" s="381"/>
      <c r="B322" s="122"/>
      <c r="L322" s="122"/>
      <c r="V322" s="122"/>
      <c r="AF322" s="122"/>
      <c r="AP322" s="122"/>
      <c r="AZ322" s="122"/>
      <c r="BJ322" s="122"/>
      <c r="BT322" s="122"/>
      <c r="BU322" s="122"/>
      <c r="CD322" s="122"/>
      <c r="CN322" s="122"/>
      <c r="CX322" s="122"/>
      <c r="DH322" s="122"/>
      <c r="DR322" s="122"/>
      <c r="EB322" s="122"/>
      <c r="EL322" s="122"/>
      <c r="EV322" s="122"/>
      <c r="FF322" s="122"/>
      <c r="FP322" s="122"/>
      <c r="FZ322" s="122"/>
      <c r="GJ322" s="122"/>
      <c r="GT322" s="122"/>
      <c r="HD322" s="122"/>
      <c r="HN322" s="122"/>
      <c r="HX322" s="122"/>
      <c r="IH322" s="122"/>
      <c r="IR322" s="122"/>
    </row>
    <row xmlns:x14ac="http://schemas.microsoft.com/office/spreadsheetml/2009/9/ac" r="323" s="3" customFormat="true" x14ac:dyDescent="0.25">
      <c r="A323" s="381"/>
      <c r="B323" s="122"/>
      <c r="L323" s="122"/>
      <c r="V323" s="122"/>
      <c r="AF323" s="122"/>
      <c r="AP323" s="122"/>
      <c r="AZ323" s="122"/>
      <c r="BJ323" s="122"/>
      <c r="BT323" s="122"/>
      <c r="BU323" s="122"/>
      <c r="CD323" s="122"/>
      <c r="CN323" s="122"/>
      <c r="CX323" s="122"/>
      <c r="DH323" s="122"/>
      <c r="DR323" s="122"/>
      <c r="EB323" s="122"/>
      <c r="EL323" s="122"/>
      <c r="EV323" s="122"/>
      <c r="FF323" s="122"/>
      <c r="FP323" s="122"/>
      <c r="FZ323" s="122"/>
      <c r="GJ323" s="122"/>
      <c r="GT323" s="122"/>
      <c r="HD323" s="122"/>
      <c r="HN323" s="122"/>
      <c r="HX323" s="122"/>
      <c r="IH323" s="122"/>
      <c r="IR323" s="122"/>
    </row>
    <row xmlns:x14ac="http://schemas.microsoft.com/office/spreadsheetml/2009/9/ac" r="324" s="3" customFormat="true" x14ac:dyDescent="0.25">
      <c r="A324" s="381"/>
      <c r="B324" s="122"/>
      <c r="L324" s="122"/>
      <c r="V324" s="122"/>
      <c r="AF324" s="122"/>
      <c r="AP324" s="122"/>
      <c r="AZ324" s="122"/>
      <c r="BJ324" s="122"/>
      <c r="BT324" s="122"/>
      <c r="BU324" s="122"/>
      <c r="CD324" s="122"/>
      <c r="CN324" s="122"/>
      <c r="CX324" s="122"/>
      <c r="DH324" s="122"/>
      <c r="DR324" s="122"/>
      <c r="EB324" s="122"/>
      <c r="EL324" s="122"/>
      <c r="EV324" s="122"/>
      <c r="FF324" s="122"/>
      <c r="FP324" s="122"/>
      <c r="FZ324" s="122"/>
      <c r="GJ324" s="122"/>
      <c r="GT324" s="122"/>
      <c r="HD324" s="122"/>
      <c r="HN324" s="122"/>
      <c r="HX324" s="122"/>
      <c r="IH324" s="122"/>
      <c r="IR324" s="122"/>
    </row>
    <row xmlns:x14ac="http://schemas.microsoft.com/office/spreadsheetml/2009/9/ac" r="325" s="3" customFormat="true" x14ac:dyDescent="0.25">
      <c r="A325" s="381"/>
      <c r="B325" s="122"/>
      <c r="L325" s="122"/>
      <c r="V325" s="122"/>
      <c r="AF325" s="122"/>
      <c r="AP325" s="122"/>
      <c r="AZ325" s="122"/>
      <c r="BJ325" s="122"/>
      <c r="BT325" s="122"/>
      <c r="BU325" s="122"/>
      <c r="CD325" s="122"/>
      <c r="CN325" s="122"/>
      <c r="CX325" s="122"/>
      <c r="DH325" s="122"/>
      <c r="DR325" s="122"/>
      <c r="EB325" s="122"/>
      <c r="EL325" s="122"/>
      <c r="EV325" s="122"/>
      <c r="FF325" s="122"/>
      <c r="FP325" s="122"/>
      <c r="FZ325" s="122"/>
      <c r="GJ325" s="122"/>
      <c r="GT325" s="122"/>
      <c r="HD325" s="122"/>
      <c r="HN325" s="122"/>
      <c r="HX325" s="122"/>
      <c r="IH325" s="122"/>
      <c r="IR325" s="122"/>
    </row>
    <row xmlns:x14ac="http://schemas.microsoft.com/office/spreadsheetml/2009/9/ac" r="326" s="3" customFormat="true" x14ac:dyDescent="0.25">
      <c r="A326" s="381"/>
      <c r="B326" s="122"/>
      <c r="L326" s="122"/>
      <c r="V326" s="122"/>
      <c r="AF326" s="122"/>
      <c r="AP326" s="122"/>
      <c r="AZ326" s="122"/>
      <c r="BJ326" s="122"/>
      <c r="BT326" s="122"/>
      <c r="BU326" s="122"/>
      <c r="CD326" s="122"/>
      <c r="CN326" s="122"/>
      <c r="CX326" s="122"/>
      <c r="DH326" s="122"/>
      <c r="DR326" s="122"/>
      <c r="EB326" s="122"/>
      <c r="EL326" s="122"/>
      <c r="EV326" s="122"/>
      <c r="FF326" s="122"/>
      <c r="FP326" s="122"/>
      <c r="FZ326" s="122"/>
      <c r="GJ326" s="122"/>
      <c r="GT326" s="122"/>
      <c r="HD326" s="122"/>
      <c r="HN326" s="122"/>
      <c r="HX326" s="122"/>
      <c r="IH326" s="122"/>
      <c r="IR326" s="122"/>
    </row>
    <row xmlns:x14ac="http://schemas.microsoft.com/office/spreadsheetml/2009/9/ac" r="327" s="3" customFormat="true" x14ac:dyDescent="0.25">
      <c r="A327" s="381"/>
      <c r="B327" s="122"/>
      <c r="L327" s="122"/>
      <c r="V327" s="122"/>
      <c r="AF327" s="122"/>
      <c r="AP327" s="122"/>
      <c r="AZ327" s="122"/>
      <c r="BJ327" s="122"/>
      <c r="BT327" s="122"/>
      <c r="BU327" s="122"/>
      <c r="CD327" s="122"/>
      <c r="CN327" s="122"/>
      <c r="CX327" s="122"/>
      <c r="DH327" s="122"/>
      <c r="DR327" s="122"/>
      <c r="EB327" s="122"/>
      <c r="EL327" s="122"/>
      <c r="EV327" s="122"/>
      <c r="FF327" s="122"/>
      <c r="FP327" s="122"/>
      <c r="FZ327" s="122"/>
      <c r="GJ327" s="122"/>
      <c r="GT327" s="122"/>
      <c r="HD327" s="122"/>
      <c r="HN327" s="122"/>
      <c r="HX327" s="122"/>
      <c r="IH327" s="122"/>
      <c r="IR327" s="122"/>
    </row>
    <row xmlns:x14ac="http://schemas.microsoft.com/office/spreadsheetml/2009/9/ac" r="328" s="3" customFormat="true" x14ac:dyDescent="0.25">
      <c r="A328" s="381"/>
      <c r="B328" s="122"/>
      <c r="L328" s="122"/>
      <c r="V328" s="122"/>
      <c r="AF328" s="122"/>
      <c r="AP328" s="122"/>
      <c r="AZ328" s="122"/>
      <c r="BJ328" s="122"/>
      <c r="BT328" s="122"/>
      <c r="BU328" s="122"/>
      <c r="CD328" s="122"/>
      <c r="CN328" s="122"/>
      <c r="CX328" s="122"/>
      <c r="DH328" s="122"/>
      <c r="DR328" s="122"/>
      <c r="EB328" s="122"/>
      <c r="EL328" s="122"/>
      <c r="EV328" s="122"/>
      <c r="FF328" s="122"/>
      <c r="FP328" s="122"/>
      <c r="FZ328" s="122"/>
      <c r="GJ328" s="122"/>
      <c r="GT328" s="122"/>
      <c r="HD328" s="122"/>
      <c r="HN328" s="122"/>
      <c r="HX328" s="122"/>
      <c r="IH328" s="122"/>
      <c r="IR328" s="122"/>
    </row>
    <row xmlns:x14ac="http://schemas.microsoft.com/office/spreadsheetml/2009/9/ac" r="329" s="3" customFormat="true" x14ac:dyDescent="0.25">
      <c r="A329" s="381"/>
      <c r="B329" s="122"/>
      <c r="L329" s="122"/>
      <c r="V329" s="122"/>
      <c r="AF329" s="122"/>
      <c r="AP329" s="122"/>
      <c r="AZ329" s="122"/>
      <c r="BJ329" s="122"/>
      <c r="BT329" s="122"/>
      <c r="BU329" s="122"/>
      <c r="CD329" s="122"/>
      <c r="CN329" s="122"/>
      <c r="CX329" s="122"/>
      <c r="DH329" s="122"/>
      <c r="DR329" s="122"/>
      <c r="EB329" s="122"/>
      <c r="EL329" s="122"/>
      <c r="EV329" s="122"/>
      <c r="FF329" s="122"/>
      <c r="FP329" s="122"/>
      <c r="FZ329" s="122"/>
      <c r="GJ329" s="122"/>
      <c r="GT329" s="122"/>
      <c r="HD329" s="122"/>
      <c r="HN329" s="122"/>
      <c r="HX329" s="122"/>
      <c r="IH329" s="122"/>
      <c r="IR329" s="122"/>
    </row>
    <row xmlns:x14ac="http://schemas.microsoft.com/office/spreadsheetml/2009/9/ac" r="330" s="3" customFormat="true" x14ac:dyDescent="0.25">
      <c r="A330" s="381"/>
      <c r="B330" s="122"/>
      <c r="L330" s="122"/>
      <c r="V330" s="122"/>
      <c r="AF330" s="122"/>
      <c r="AP330" s="122"/>
      <c r="AZ330" s="122"/>
      <c r="BJ330" s="122"/>
      <c r="BT330" s="122"/>
      <c r="BU330" s="122"/>
      <c r="CD330" s="122"/>
      <c r="CN330" s="122"/>
      <c r="CX330" s="122"/>
      <c r="DH330" s="122"/>
      <c r="DR330" s="122"/>
      <c r="EB330" s="122"/>
      <c r="EL330" s="122"/>
      <c r="EV330" s="122"/>
      <c r="FF330" s="122"/>
      <c r="FP330" s="122"/>
      <c r="FZ330" s="122"/>
      <c r="GJ330" s="122"/>
      <c r="GT330" s="122"/>
      <c r="HD330" s="122"/>
      <c r="HN330" s="122"/>
      <c r="HX330" s="122"/>
      <c r="IH330" s="122"/>
      <c r="IR330" s="122"/>
    </row>
    <row xmlns:x14ac="http://schemas.microsoft.com/office/spreadsheetml/2009/9/ac" r="331" s="3" customFormat="true" x14ac:dyDescent="0.25">
      <c r="A331" s="381"/>
      <c r="B331" s="122"/>
      <c r="L331" s="122"/>
      <c r="V331" s="122"/>
      <c r="AF331" s="122"/>
      <c r="AP331" s="122"/>
      <c r="AZ331" s="122"/>
      <c r="BJ331" s="122"/>
      <c r="BT331" s="122"/>
      <c r="BU331" s="122"/>
      <c r="CD331" s="122"/>
      <c r="CN331" s="122"/>
      <c r="CX331" s="122"/>
      <c r="DH331" s="122"/>
      <c r="DR331" s="122"/>
      <c r="EB331" s="122"/>
      <c r="EL331" s="122"/>
      <c r="EV331" s="122"/>
      <c r="FF331" s="122"/>
      <c r="FP331" s="122"/>
      <c r="FZ331" s="122"/>
      <c r="GJ331" s="122"/>
      <c r="GT331" s="122"/>
      <c r="HD331" s="122"/>
      <c r="HN331" s="122"/>
      <c r="HX331" s="122"/>
      <c r="IH331" s="122"/>
      <c r="IR331" s="122"/>
    </row>
    <row xmlns:x14ac="http://schemas.microsoft.com/office/spreadsheetml/2009/9/ac" r="332" s="3" customFormat="true" x14ac:dyDescent="0.25">
      <c r="A332" s="381"/>
      <c r="B332" s="122"/>
      <c r="L332" s="122"/>
      <c r="V332" s="122"/>
      <c r="AF332" s="122"/>
      <c r="AP332" s="122"/>
      <c r="AZ332" s="122"/>
      <c r="BJ332" s="122"/>
      <c r="BT332" s="122"/>
      <c r="BU332" s="122"/>
      <c r="CD332" s="122"/>
      <c r="CN332" s="122"/>
      <c r="CX332" s="122"/>
      <c r="DH332" s="122"/>
      <c r="DR332" s="122"/>
      <c r="EB332" s="122"/>
      <c r="EL332" s="122"/>
      <c r="EV332" s="122"/>
      <c r="FF332" s="122"/>
      <c r="FP332" s="122"/>
      <c r="FZ332" s="122"/>
      <c r="GJ332" s="122"/>
      <c r="GT332" s="122"/>
      <c r="HD332" s="122"/>
      <c r="HN332" s="122"/>
      <c r="HX332" s="122"/>
      <c r="IH332" s="122"/>
      <c r="IR332" s="122"/>
    </row>
    <row xmlns:x14ac="http://schemas.microsoft.com/office/spreadsheetml/2009/9/ac" r="333" s="3" customFormat="true" x14ac:dyDescent="0.25">
      <c r="A333" s="381"/>
      <c r="B333" s="122"/>
      <c r="L333" s="122"/>
      <c r="V333" s="122"/>
      <c r="AF333" s="122"/>
      <c r="AP333" s="122"/>
      <c r="AZ333" s="122"/>
      <c r="BJ333" s="122"/>
      <c r="BT333" s="122"/>
      <c r="BU333" s="122"/>
      <c r="CD333" s="122"/>
      <c r="CN333" s="122"/>
      <c r="CX333" s="122"/>
      <c r="DH333" s="122"/>
      <c r="DR333" s="122"/>
      <c r="EB333" s="122"/>
      <c r="EL333" s="122"/>
      <c r="EV333" s="122"/>
      <c r="FF333" s="122"/>
      <c r="FP333" s="122"/>
      <c r="FZ333" s="122"/>
      <c r="GJ333" s="122"/>
      <c r="GT333" s="122"/>
      <c r="HD333" s="122"/>
      <c r="HN333" s="122"/>
      <c r="HX333" s="122"/>
      <c r="IH333" s="122"/>
      <c r="IR333" s="122"/>
    </row>
    <row xmlns:x14ac="http://schemas.microsoft.com/office/spreadsheetml/2009/9/ac" r="334" s="3" customFormat="true" x14ac:dyDescent="0.25">
      <c r="A334" s="381"/>
      <c r="B334" s="122"/>
      <c r="L334" s="122"/>
      <c r="V334" s="122"/>
      <c r="AF334" s="122"/>
      <c r="AP334" s="122"/>
      <c r="AZ334" s="122"/>
      <c r="BJ334" s="122"/>
      <c r="BT334" s="122"/>
      <c r="BU334" s="122"/>
      <c r="CD334" s="122"/>
      <c r="CN334" s="122"/>
      <c r="CX334" s="122"/>
      <c r="DH334" s="122"/>
      <c r="DR334" s="122"/>
      <c r="EB334" s="122"/>
      <c r="EL334" s="122"/>
      <c r="EV334" s="122"/>
      <c r="FF334" s="122"/>
      <c r="FP334" s="122"/>
      <c r="FZ334" s="122"/>
      <c r="GJ334" s="122"/>
      <c r="GT334" s="122"/>
      <c r="HD334" s="122"/>
      <c r="HN334" s="122"/>
      <c r="HX334" s="122"/>
      <c r="IH334" s="122"/>
      <c r="IR334" s="122"/>
    </row>
    <row xmlns:x14ac="http://schemas.microsoft.com/office/spreadsheetml/2009/9/ac" r="335" s="3" customFormat="true" x14ac:dyDescent="0.25">
      <c r="A335" s="381"/>
      <c r="B335" s="122"/>
      <c r="L335" s="122"/>
      <c r="V335" s="122"/>
      <c r="AF335" s="122"/>
      <c r="AP335" s="122"/>
      <c r="AZ335" s="122"/>
      <c r="BJ335" s="122"/>
      <c r="BT335" s="122"/>
      <c r="BU335" s="122"/>
      <c r="CD335" s="122"/>
      <c r="CN335" s="122"/>
      <c r="CX335" s="122"/>
      <c r="DH335" s="122"/>
      <c r="DR335" s="122"/>
      <c r="EB335" s="122"/>
      <c r="EL335" s="122"/>
      <c r="EV335" s="122"/>
      <c r="FF335" s="122"/>
      <c r="FP335" s="122"/>
      <c r="FZ335" s="122"/>
      <c r="GJ335" s="122"/>
      <c r="GT335" s="122"/>
      <c r="HD335" s="122"/>
      <c r="HN335" s="122"/>
      <c r="HX335" s="122"/>
      <c r="IH335" s="122"/>
      <c r="IR335" s="122"/>
    </row>
    <row xmlns:x14ac="http://schemas.microsoft.com/office/spreadsheetml/2009/9/ac" r="336" s="3" customFormat="true" x14ac:dyDescent="0.25">
      <c r="A336" s="381"/>
      <c r="B336" s="122"/>
      <c r="L336" s="122"/>
      <c r="V336" s="122"/>
      <c r="AF336" s="122"/>
      <c r="AP336" s="122"/>
      <c r="AZ336" s="122"/>
      <c r="BJ336" s="122"/>
      <c r="BT336" s="122"/>
      <c r="BU336" s="122"/>
      <c r="CD336" s="122"/>
      <c r="CN336" s="122"/>
      <c r="CX336" s="122"/>
      <c r="DH336" s="122"/>
      <c r="DR336" s="122"/>
      <c r="EB336" s="122"/>
      <c r="EL336" s="122"/>
      <c r="EV336" s="122"/>
      <c r="FF336" s="122"/>
      <c r="FP336" s="122"/>
      <c r="FZ336" s="122"/>
      <c r="GJ336" s="122"/>
      <c r="GT336" s="122"/>
      <c r="HD336" s="122"/>
      <c r="HN336" s="122"/>
      <c r="HX336" s="122"/>
      <c r="IH336" s="122"/>
      <c r="IR336" s="122"/>
    </row>
    <row xmlns:x14ac="http://schemas.microsoft.com/office/spreadsheetml/2009/9/ac" r="337" s="3" customFormat="true" x14ac:dyDescent="0.25">
      <c r="A337" s="381"/>
      <c r="B337" s="122"/>
      <c r="L337" s="122"/>
      <c r="V337" s="122"/>
      <c r="AF337" s="122"/>
      <c r="AP337" s="122"/>
      <c r="AZ337" s="122"/>
      <c r="BJ337" s="122"/>
      <c r="BT337" s="122"/>
      <c r="BU337" s="122"/>
      <c r="CD337" s="122"/>
      <c r="CN337" s="122"/>
      <c r="CX337" s="122"/>
      <c r="DH337" s="122"/>
      <c r="DR337" s="122"/>
      <c r="EB337" s="122"/>
      <c r="EL337" s="122"/>
      <c r="EV337" s="122"/>
      <c r="FF337" s="122"/>
      <c r="FP337" s="122"/>
      <c r="FZ337" s="122"/>
      <c r="GJ337" s="122"/>
      <c r="GT337" s="122"/>
      <c r="HD337" s="122"/>
      <c r="HN337" s="122"/>
      <c r="HX337" s="122"/>
      <c r="IH337" s="122"/>
      <c r="IR337" s="122"/>
    </row>
    <row xmlns:x14ac="http://schemas.microsoft.com/office/spreadsheetml/2009/9/ac" r="338" s="3" customFormat="true" x14ac:dyDescent="0.25">
      <c r="A338" s="381"/>
      <c r="B338" s="122"/>
      <c r="L338" s="122"/>
      <c r="V338" s="122"/>
      <c r="AF338" s="122"/>
      <c r="AP338" s="122"/>
      <c r="AZ338" s="122"/>
      <c r="BJ338" s="122"/>
      <c r="BT338" s="122"/>
      <c r="BU338" s="122"/>
      <c r="CD338" s="122"/>
      <c r="CN338" s="122"/>
      <c r="CX338" s="122"/>
      <c r="DH338" s="122"/>
      <c r="DR338" s="122"/>
      <c r="EB338" s="122"/>
      <c r="EL338" s="122"/>
      <c r="EV338" s="122"/>
      <c r="FF338" s="122"/>
      <c r="FP338" s="122"/>
      <c r="FZ338" s="122"/>
      <c r="GJ338" s="122"/>
      <c r="GT338" s="122"/>
      <c r="HD338" s="122"/>
      <c r="HN338" s="122"/>
      <c r="HX338" s="122"/>
      <c r="IH338" s="122"/>
      <c r="IR338" s="122"/>
    </row>
    <row xmlns:x14ac="http://schemas.microsoft.com/office/spreadsheetml/2009/9/ac" r="339" s="3" customFormat="true" x14ac:dyDescent="0.25">
      <c r="A339" s="381"/>
      <c r="B339" s="122"/>
      <c r="L339" s="122"/>
      <c r="V339" s="122"/>
      <c r="AF339" s="122"/>
      <c r="AP339" s="122"/>
      <c r="AZ339" s="122"/>
      <c r="BJ339" s="122"/>
      <c r="BT339" s="122"/>
      <c r="BU339" s="122"/>
      <c r="CD339" s="122"/>
      <c r="CN339" s="122"/>
      <c r="CX339" s="122"/>
      <c r="DH339" s="122"/>
      <c r="DR339" s="122"/>
      <c r="EB339" s="122"/>
      <c r="EL339" s="122"/>
      <c r="EV339" s="122"/>
      <c r="FF339" s="122"/>
      <c r="FP339" s="122"/>
      <c r="FZ339" s="122"/>
      <c r="GJ339" s="122"/>
      <c r="GT339" s="122"/>
      <c r="HD339" s="122"/>
      <c r="HN339" s="122"/>
      <c r="HX339" s="122"/>
      <c r="IH339" s="122"/>
      <c r="IR339" s="122"/>
    </row>
    <row xmlns:x14ac="http://schemas.microsoft.com/office/spreadsheetml/2009/9/ac" r="340" s="3" customFormat="true" x14ac:dyDescent="0.25">
      <c r="A340" s="381"/>
      <c r="B340" s="122"/>
      <c r="L340" s="122"/>
      <c r="V340" s="122"/>
      <c r="AF340" s="122"/>
      <c r="AP340" s="122"/>
      <c r="AZ340" s="122"/>
      <c r="BJ340" s="122"/>
      <c r="BT340" s="122"/>
      <c r="BU340" s="122"/>
      <c r="CD340" s="122"/>
      <c r="CN340" s="122"/>
      <c r="CX340" s="122"/>
      <c r="DH340" s="122"/>
      <c r="DR340" s="122"/>
      <c r="EB340" s="122"/>
      <c r="EL340" s="122"/>
      <c r="EV340" s="122"/>
      <c r="FF340" s="122"/>
      <c r="FP340" s="122"/>
      <c r="FZ340" s="122"/>
      <c r="GJ340" s="122"/>
      <c r="GT340" s="122"/>
      <c r="HD340" s="122"/>
      <c r="HN340" s="122"/>
      <c r="HX340" s="122"/>
      <c r="IH340" s="122"/>
      <c r="IR340" s="122"/>
    </row>
    <row xmlns:x14ac="http://schemas.microsoft.com/office/spreadsheetml/2009/9/ac" r="341" s="3" customFormat="true" x14ac:dyDescent="0.25">
      <c r="A341" s="381"/>
      <c r="B341" s="122"/>
      <c r="L341" s="122"/>
      <c r="V341" s="122"/>
      <c r="AF341" s="122"/>
      <c r="AP341" s="122"/>
      <c r="AZ341" s="122"/>
      <c r="BJ341" s="122"/>
      <c r="BT341" s="122"/>
      <c r="BU341" s="122"/>
      <c r="CD341" s="122"/>
      <c r="CN341" s="122"/>
      <c r="CX341" s="122"/>
      <c r="DH341" s="122"/>
      <c r="DR341" s="122"/>
      <c r="EB341" s="122"/>
      <c r="EL341" s="122"/>
      <c r="EV341" s="122"/>
      <c r="FF341" s="122"/>
      <c r="FP341" s="122"/>
      <c r="FZ341" s="122"/>
      <c r="GJ341" s="122"/>
      <c r="GT341" s="122"/>
      <c r="HD341" s="122"/>
      <c r="HN341" s="122"/>
      <c r="HX341" s="122"/>
      <c r="IH341" s="122"/>
      <c r="IR341" s="122"/>
    </row>
    <row xmlns:x14ac="http://schemas.microsoft.com/office/spreadsheetml/2009/9/ac" r="342" s="3" customFormat="true" x14ac:dyDescent="0.25">
      <c r="A342" s="381"/>
      <c r="B342" s="122"/>
      <c r="L342" s="122"/>
      <c r="V342" s="122"/>
      <c r="AF342" s="122"/>
      <c r="AP342" s="122"/>
      <c r="AZ342" s="122"/>
      <c r="BJ342" s="122"/>
      <c r="BT342" s="122"/>
      <c r="BU342" s="122"/>
      <c r="CD342" s="122"/>
      <c r="CN342" s="122"/>
      <c r="CX342" s="122"/>
      <c r="DH342" s="122"/>
      <c r="DR342" s="122"/>
      <c r="EB342" s="122"/>
      <c r="EL342" s="122"/>
      <c r="EV342" s="122"/>
      <c r="FF342" s="122"/>
      <c r="FP342" s="122"/>
      <c r="FZ342" s="122"/>
      <c r="GJ342" s="122"/>
      <c r="GT342" s="122"/>
      <c r="HD342" s="122"/>
      <c r="HN342" s="122"/>
      <c r="HX342" s="122"/>
      <c r="IH342" s="122"/>
      <c r="IR342" s="122"/>
    </row>
    <row xmlns:x14ac="http://schemas.microsoft.com/office/spreadsheetml/2009/9/ac" r="343" s="3" customFormat="true" x14ac:dyDescent="0.25">
      <c r="A343" s="381"/>
      <c r="B343" s="122"/>
      <c r="L343" s="122"/>
      <c r="V343" s="122"/>
      <c r="AF343" s="122"/>
      <c r="AP343" s="122"/>
      <c r="AZ343" s="122"/>
      <c r="BJ343" s="122"/>
      <c r="BT343" s="122"/>
      <c r="BU343" s="122"/>
      <c r="CD343" s="122"/>
      <c r="CN343" s="122"/>
      <c r="CX343" s="122"/>
      <c r="DH343" s="122"/>
      <c r="DR343" s="122"/>
      <c r="EB343" s="122"/>
      <c r="EL343" s="122"/>
      <c r="EV343" s="122"/>
      <c r="FF343" s="122"/>
      <c r="FP343" s="122"/>
      <c r="FZ343" s="122"/>
      <c r="GJ343" s="122"/>
      <c r="GT343" s="122"/>
      <c r="HD343" s="122"/>
      <c r="HN343" s="122"/>
      <c r="HX343" s="122"/>
      <c r="IH343" s="122"/>
      <c r="IR343" s="122"/>
    </row>
    <row xmlns:x14ac="http://schemas.microsoft.com/office/spreadsheetml/2009/9/ac" r="344" s="3" customFormat="true" x14ac:dyDescent="0.25">
      <c r="A344" s="381"/>
      <c r="B344" s="122"/>
      <c r="L344" s="122"/>
      <c r="V344" s="122"/>
      <c r="AF344" s="122"/>
      <c r="AP344" s="122"/>
      <c r="AZ344" s="122"/>
      <c r="BJ344" s="122"/>
      <c r="BT344" s="122"/>
      <c r="BU344" s="122"/>
      <c r="CD344" s="122"/>
      <c r="CN344" s="122"/>
      <c r="CX344" s="122"/>
      <c r="DH344" s="122"/>
      <c r="DR344" s="122"/>
      <c r="EB344" s="122"/>
      <c r="EL344" s="122"/>
      <c r="EV344" s="122"/>
      <c r="FF344" s="122"/>
      <c r="FP344" s="122"/>
      <c r="FZ344" s="122"/>
      <c r="GJ344" s="122"/>
      <c r="GT344" s="122"/>
      <c r="HD344" s="122"/>
      <c r="HN344" s="122"/>
      <c r="HX344" s="122"/>
      <c r="IH344" s="122"/>
      <c r="IR344" s="122"/>
    </row>
    <row xmlns:x14ac="http://schemas.microsoft.com/office/spreadsheetml/2009/9/ac" r="345" s="3" customFormat="true" x14ac:dyDescent="0.25">
      <c r="A345" s="381"/>
      <c r="B345" s="122"/>
      <c r="L345" s="122"/>
      <c r="V345" s="122"/>
      <c r="AF345" s="122"/>
      <c r="AP345" s="122"/>
      <c r="AZ345" s="122"/>
      <c r="BJ345" s="122"/>
      <c r="BT345" s="122"/>
      <c r="BU345" s="122"/>
      <c r="CD345" s="122"/>
      <c r="CN345" s="122"/>
      <c r="CX345" s="122"/>
      <c r="DH345" s="122"/>
      <c r="DR345" s="122"/>
      <c r="EB345" s="122"/>
      <c r="EL345" s="122"/>
      <c r="EV345" s="122"/>
      <c r="FF345" s="122"/>
      <c r="FP345" s="122"/>
      <c r="FZ345" s="122"/>
      <c r="GJ345" s="122"/>
      <c r="GT345" s="122"/>
      <c r="HD345" s="122"/>
      <c r="HN345" s="122"/>
      <c r="HX345" s="122"/>
      <c r="IH345" s="122"/>
      <c r="IR345" s="122"/>
    </row>
    <row xmlns:x14ac="http://schemas.microsoft.com/office/spreadsheetml/2009/9/ac" r="346" s="3" customFormat="true" x14ac:dyDescent="0.25">
      <c r="A346" s="381"/>
      <c r="B346" s="122"/>
      <c r="L346" s="122"/>
      <c r="V346" s="122"/>
      <c r="AF346" s="122"/>
      <c r="AP346" s="122"/>
      <c r="AZ346" s="122"/>
      <c r="BJ346" s="122"/>
      <c r="BT346" s="122"/>
      <c r="BU346" s="122"/>
      <c r="CD346" s="122"/>
      <c r="CN346" s="122"/>
      <c r="CX346" s="122"/>
      <c r="DH346" s="122"/>
      <c r="DR346" s="122"/>
      <c r="EB346" s="122"/>
      <c r="EL346" s="122"/>
      <c r="EV346" s="122"/>
      <c r="FF346" s="122"/>
      <c r="FP346" s="122"/>
      <c r="FZ346" s="122"/>
      <c r="GJ346" s="122"/>
      <c r="GT346" s="122"/>
      <c r="HD346" s="122"/>
      <c r="HN346" s="122"/>
      <c r="HX346" s="122"/>
      <c r="IH346" s="122"/>
      <c r="IR346" s="122"/>
    </row>
    <row xmlns:x14ac="http://schemas.microsoft.com/office/spreadsheetml/2009/9/ac" r="347" s="3" customFormat="true" x14ac:dyDescent="0.25">
      <c r="A347" s="381"/>
      <c r="B347" s="122"/>
      <c r="L347" s="122"/>
      <c r="V347" s="122"/>
      <c r="AF347" s="122"/>
      <c r="AP347" s="122"/>
      <c r="AZ347" s="122"/>
      <c r="BJ347" s="122"/>
      <c r="BT347" s="122"/>
      <c r="BU347" s="122"/>
      <c r="CD347" s="122"/>
      <c r="CN347" s="122"/>
      <c r="CX347" s="122"/>
      <c r="DH347" s="122"/>
      <c r="DR347" s="122"/>
      <c r="EB347" s="122"/>
      <c r="EL347" s="122"/>
      <c r="EV347" s="122"/>
      <c r="FF347" s="122"/>
      <c r="FP347" s="122"/>
      <c r="FZ347" s="122"/>
      <c r="GJ347" s="122"/>
      <c r="GT347" s="122"/>
      <c r="HD347" s="122"/>
      <c r="HN347" s="122"/>
      <c r="HX347" s="122"/>
      <c r="IH347" s="122"/>
      <c r="IR347" s="122"/>
    </row>
    <row xmlns:x14ac="http://schemas.microsoft.com/office/spreadsheetml/2009/9/ac" r="348" s="3" customFormat="true" x14ac:dyDescent="0.25">
      <c r="A348" s="381"/>
      <c r="B348" s="122"/>
      <c r="L348" s="122"/>
      <c r="V348" s="122"/>
      <c r="AF348" s="122"/>
      <c r="AP348" s="122"/>
      <c r="AZ348" s="122"/>
      <c r="BJ348" s="122"/>
      <c r="BT348" s="122"/>
      <c r="BU348" s="122"/>
      <c r="CD348" s="122"/>
      <c r="CN348" s="122"/>
      <c r="CX348" s="122"/>
      <c r="DH348" s="122"/>
      <c r="DR348" s="122"/>
      <c r="EB348" s="122"/>
      <c r="EL348" s="122"/>
      <c r="EV348" s="122"/>
      <c r="FF348" s="122"/>
      <c r="FP348" s="122"/>
      <c r="FZ348" s="122"/>
      <c r="GJ348" s="122"/>
      <c r="GT348" s="122"/>
      <c r="HD348" s="122"/>
      <c r="HN348" s="122"/>
      <c r="HX348" s="122"/>
      <c r="IH348" s="122"/>
      <c r="IR348" s="122"/>
    </row>
    <row xmlns:x14ac="http://schemas.microsoft.com/office/spreadsheetml/2009/9/ac" r="349" s="3" customFormat="true" x14ac:dyDescent="0.25">
      <c r="A349" s="381"/>
      <c r="B349" s="122"/>
      <c r="L349" s="122"/>
      <c r="V349" s="122"/>
      <c r="AF349" s="122"/>
      <c r="AP349" s="122"/>
      <c r="AZ349" s="122"/>
      <c r="BJ349" s="122"/>
      <c r="BT349" s="122"/>
      <c r="BU349" s="122"/>
      <c r="CD349" s="122"/>
      <c r="CN349" s="122"/>
      <c r="CX349" s="122"/>
      <c r="DH349" s="122"/>
      <c r="DR349" s="122"/>
      <c r="EB349" s="122"/>
      <c r="EL349" s="122"/>
      <c r="EV349" s="122"/>
      <c r="FF349" s="122"/>
      <c r="FP349" s="122"/>
      <c r="FZ349" s="122"/>
      <c r="GJ349" s="122"/>
      <c r="GT349" s="122"/>
      <c r="HD349" s="122"/>
      <c r="HN349" s="122"/>
      <c r="HX349" s="122"/>
      <c r="IH349" s="122"/>
      <c r="IR349" s="122"/>
    </row>
    <row xmlns:x14ac="http://schemas.microsoft.com/office/spreadsheetml/2009/9/ac" r="350" s="3" customFormat="true" x14ac:dyDescent="0.25">
      <c r="A350" s="381"/>
      <c r="B350" s="122"/>
      <c r="L350" s="122"/>
      <c r="V350" s="122"/>
      <c r="AF350" s="122"/>
      <c r="AP350" s="122"/>
      <c r="AZ350" s="122"/>
      <c r="BJ350" s="122"/>
      <c r="BT350" s="122"/>
      <c r="BU350" s="122"/>
      <c r="CD350" s="122"/>
      <c r="CN350" s="122"/>
      <c r="CX350" s="122"/>
      <c r="DH350" s="122"/>
      <c r="DR350" s="122"/>
      <c r="EB350" s="122"/>
      <c r="EL350" s="122"/>
      <c r="EV350" s="122"/>
      <c r="FF350" s="122"/>
      <c r="FP350" s="122"/>
      <c r="FZ350" s="122"/>
      <c r="GJ350" s="122"/>
      <c r="GT350" s="122"/>
      <c r="HD350" s="122"/>
      <c r="HN350" s="122"/>
      <c r="HX350" s="122"/>
      <c r="IH350" s="122"/>
      <c r="IR350" s="122"/>
    </row>
    <row xmlns:x14ac="http://schemas.microsoft.com/office/spreadsheetml/2009/9/ac" r="351" s="3" customFormat="true" x14ac:dyDescent="0.25">
      <c r="A351" s="381"/>
      <c r="B351" s="122"/>
      <c r="L351" s="122"/>
      <c r="V351" s="122"/>
      <c r="AF351" s="122"/>
      <c r="AP351" s="122"/>
      <c r="AZ351" s="122"/>
      <c r="BJ351" s="122"/>
      <c r="BT351" s="122"/>
      <c r="BU351" s="122"/>
      <c r="CD351" s="122"/>
      <c r="CN351" s="122"/>
      <c r="CX351" s="122"/>
      <c r="DH351" s="122"/>
      <c r="DR351" s="122"/>
      <c r="EB351" s="122"/>
      <c r="EL351" s="122"/>
      <c r="EV351" s="122"/>
      <c r="FF351" s="122"/>
      <c r="FP351" s="122"/>
      <c r="FZ351" s="122"/>
      <c r="GJ351" s="122"/>
      <c r="GT351" s="122"/>
      <c r="HD351" s="122"/>
      <c r="HN351" s="122"/>
      <c r="HX351" s="122"/>
      <c r="IH351" s="122"/>
      <c r="IR351" s="122"/>
    </row>
    <row xmlns:x14ac="http://schemas.microsoft.com/office/spreadsheetml/2009/9/ac" r="352" s="3" customFormat="true" x14ac:dyDescent="0.25">
      <c r="A352" s="381"/>
      <c r="B352" s="122"/>
      <c r="L352" s="122"/>
      <c r="V352" s="122"/>
      <c r="AF352" s="122"/>
      <c r="AP352" s="122"/>
      <c r="AZ352" s="122"/>
      <c r="BJ352" s="122"/>
      <c r="BT352" s="122"/>
      <c r="BU352" s="122"/>
      <c r="CD352" s="122"/>
      <c r="CN352" s="122"/>
      <c r="CX352" s="122"/>
      <c r="DH352" s="122"/>
      <c r="DR352" s="122"/>
      <c r="EB352" s="122"/>
      <c r="EL352" s="122"/>
      <c r="EV352" s="122"/>
      <c r="FF352" s="122"/>
      <c r="FP352" s="122"/>
      <c r="FZ352" s="122"/>
      <c r="GJ352" s="122"/>
      <c r="GT352" s="122"/>
      <c r="HD352" s="122"/>
      <c r="HN352" s="122"/>
      <c r="HX352" s="122"/>
      <c r="IH352" s="122"/>
      <c r="IR352" s="122"/>
    </row>
    <row xmlns:x14ac="http://schemas.microsoft.com/office/spreadsheetml/2009/9/ac" r="353" s="3" customFormat="true" x14ac:dyDescent="0.25">
      <c r="A353" s="381"/>
      <c r="B353" s="122"/>
      <c r="L353" s="122"/>
      <c r="V353" s="122"/>
      <c r="AF353" s="122"/>
      <c r="AP353" s="122"/>
      <c r="AZ353" s="122"/>
      <c r="BJ353" s="122"/>
      <c r="BT353" s="122"/>
      <c r="BU353" s="122"/>
      <c r="CD353" s="122"/>
      <c r="CN353" s="122"/>
      <c r="CX353" s="122"/>
      <c r="DH353" s="122"/>
      <c r="DR353" s="122"/>
      <c r="EB353" s="122"/>
      <c r="EL353" s="122"/>
      <c r="EV353" s="122"/>
      <c r="FF353" s="122"/>
      <c r="FP353" s="122"/>
      <c r="FZ353" s="122"/>
      <c r="GJ353" s="122"/>
      <c r="GT353" s="122"/>
      <c r="HD353" s="122"/>
      <c r="HN353" s="122"/>
      <c r="HX353" s="122"/>
      <c r="IH353" s="122"/>
      <c r="IR353" s="122"/>
    </row>
    <row xmlns:x14ac="http://schemas.microsoft.com/office/spreadsheetml/2009/9/ac" r="354" s="3" customFormat="true" x14ac:dyDescent="0.25">
      <c r="A354" s="381"/>
      <c r="B354" s="122"/>
      <c r="L354" s="122"/>
      <c r="V354" s="122"/>
      <c r="AF354" s="122"/>
      <c r="AP354" s="122"/>
      <c r="AZ354" s="122"/>
      <c r="BJ354" s="122"/>
      <c r="BT354" s="122"/>
      <c r="BU354" s="122"/>
      <c r="CD354" s="122"/>
      <c r="CN354" s="122"/>
      <c r="CX354" s="122"/>
      <c r="DH354" s="122"/>
      <c r="DR354" s="122"/>
      <c r="EB354" s="122"/>
      <c r="EL354" s="122"/>
      <c r="EV354" s="122"/>
      <c r="FF354" s="122"/>
      <c r="FP354" s="122"/>
      <c r="FZ354" s="122"/>
      <c r="GJ354" s="122"/>
      <c r="GT354" s="122"/>
      <c r="HD354" s="122"/>
      <c r="HN354" s="122"/>
      <c r="HX354" s="122"/>
      <c r="IH354" s="122"/>
      <c r="IR354" s="122"/>
    </row>
    <row xmlns:x14ac="http://schemas.microsoft.com/office/spreadsheetml/2009/9/ac" r="355" s="3" customFormat="true" x14ac:dyDescent="0.25">
      <c r="A355" s="381"/>
      <c r="B355" s="122"/>
      <c r="L355" s="122"/>
      <c r="V355" s="122"/>
      <c r="AF355" s="122"/>
      <c r="AP355" s="122"/>
      <c r="AZ355" s="122"/>
      <c r="BJ355" s="122"/>
      <c r="BT355" s="122"/>
      <c r="BU355" s="122"/>
      <c r="CD355" s="122"/>
      <c r="CN355" s="122"/>
      <c r="CX355" s="122"/>
      <c r="DH355" s="122"/>
      <c r="DR355" s="122"/>
      <c r="EB355" s="122"/>
      <c r="EL355" s="122"/>
      <c r="EV355" s="122"/>
      <c r="FF355" s="122"/>
      <c r="FP355" s="122"/>
      <c r="FZ355" s="122"/>
      <c r="GJ355" s="122"/>
      <c r="GT355" s="122"/>
      <c r="HD355" s="122"/>
      <c r="HN355" s="122"/>
      <c r="HX355" s="122"/>
      <c r="IH355" s="122"/>
      <c r="IR355" s="122"/>
    </row>
    <row xmlns:x14ac="http://schemas.microsoft.com/office/spreadsheetml/2009/9/ac" r="356" s="3" customFormat="true" x14ac:dyDescent="0.25">
      <c r="A356" s="381"/>
      <c r="B356" s="122"/>
      <c r="L356" s="122"/>
      <c r="V356" s="122"/>
      <c r="AF356" s="122"/>
      <c r="AP356" s="122"/>
      <c r="AZ356" s="122"/>
      <c r="BJ356" s="122"/>
      <c r="BT356" s="122"/>
      <c r="BU356" s="122"/>
      <c r="CD356" s="122"/>
      <c r="CN356" s="122"/>
      <c r="CX356" s="122"/>
      <c r="DH356" s="122"/>
      <c r="DR356" s="122"/>
      <c r="EB356" s="122"/>
      <c r="EL356" s="122"/>
      <c r="EV356" s="122"/>
      <c r="FF356" s="122"/>
      <c r="FP356" s="122"/>
      <c r="FZ356" s="122"/>
      <c r="GJ356" s="122"/>
      <c r="GT356" s="122"/>
      <c r="HD356" s="122"/>
      <c r="HN356" s="122"/>
      <c r="HX356" s="122"/>
      <c r="IH356" s="122"/>
      <c r="IR356" s="122"/>
    </row>
    <row xmlns:x14ac="http://schemas.microsoft.com/office/spreadsheetml/2009/9/ac" r="357" s="3" customFormat="true" x14ac:dyDescent="0.25">
      <c r="A357" s="381"/>
      <c r="B357" s="122"/>
      <c r="L357" s="122"/>
      <c r="V357" s="122"/>
      <c r="AF357" s="122"/>
      <c r="AP357" s="122"/>
      <c r="AZ357" s="122"/>
      <c r="BJ357" s="122"/>
      <c r="BT357" s="122"/>
      <c r="BU357" s="122"/>
      <c r="CD357" s="122"/>
      <c r="CN357" s="122"/>
      <c r="CX357" s="122"/>
      <c r="DH357" s="122"/>
      <c r="DR357" s="122"/>
      <c r="EB357" s="122"/>
      <c r="EL357" s="122"/>
      <c r="EV357" s="122"/>
      <c r="FF357" s="122"/>
      <c r="FP357" s="122"/>
      <c r="FZ357" s="122"/>
      <c r="GJ357" s="122"/>
      <c r="GT357" s="122"/>
      <c r="HD357" s="122"/>
      <c r="HN357" s="122"/>
      <c r="HX357" s="122"/>
      <c r="IH357" s="122"/>
      <c r="IR357" s="122"/>
    </row>
    <row xmlns:x14ac="http://schemas.microsoft.com/office/spreadsheetml/2009/9/ac" r="358" s="3" customFormat="true" x14ac:dyDescent="0.25">
      <c r="A358" s="381"/>
      <c r="B358" s="122"/>
      <c r="L358" s="122"/>
      <c r="V358" s="122"/>
      <c r="AF358" s="122"/>
      <c r="AP358" s="122"/>
      <c r="AZ358" s="122"/>
      <c r="BJ358" s="122"/>
      <c r="BT358" s="122"/>
      <c r="BU358" s="122"/>
      <c r="CD358" s="122"/>
      <c r="CN358" s="122"/>
      <c r="CX358" s="122"/>
      <c r="DH358" s="122"/>
      <c r="DR358" s="122"/>
      <c r="EB358" s="122"/>
      <c r="EL358" s="122"/>
      <c r="EV358" s="122"/>
      <c r="FF358" s="122"/>
      <c r="FP358" s="122"/>
      <c r="FZ358" s="122"/>
      <c r="GJ358" s="122"/>
      <c r="GT358" s="122"/>
      <c r="HD358" s="122"/>
      <c r="HN358" s="122"/>
      <c r="HX358" s="122"/>
      <c r="IH358" s="122"/>
      <c r="IR358" s="122"/>
    </row>
    <row xmlns:x14ac="http://schemas.microsoft.com/office/spreadsheetml/2009/9/ac" r="359" s="3" customFormat="true" x14ac:dyDescent="0.25">
      <c r="A359" s="381"/>
      <c r="B359" s="122"/>
      <c r="L359" s="122"/>
      <c r="V359" s="122"/>
      <c r="AF359" s="122"/>
      <c r="AP359" s="122"/>
      <c r="AZ359" s="122"/>
      <c r="BJ359" s="122"/>
      <c r="BT359" s="122"/>
      <c r="BU359" s="122"/>
      <c r="CD359" s="122"/>
      <c r="CN359" s="122"/>
      <c r="CX359" s="122"/>
      <c r="DH359" s="122"/>
      <c r="DR359" s="122"/>
      <c r="EB359" s="122"/>
      <c r="EL359" s="122"/>
      <c r="EV359" s="122"/>
      <c r="FF359" s="122"/>
      <c r="FP359" s="122"/>
      <c r="FZ359" s="122"/>
      <c r="GJ359" s="122"/>
      <c r="GT359" s="122"/>
      <c r="HD359" s="122"/>
      <c r="HN359" s="122"/>
      <c r="HX359" s="122"/>
      <c r="IH359" s="122"/>
      <c r="IR359" s="122"/>
    </row>
    <row xmlns:x14ac="http://schemas.microsoft.com/office/spreadsheetml/2009/9/ac" r="360" s="3" customFormat="true" x14ac:dyDescent="0.25">
      <c r="A360" s="381"/>
      <c r="B360" s="122"/>
      <c r="L360" s="122"/>
      <c r="V360" s="122"/>
      <c r="AF360" s="122"/>
      <c r="AP360" s="122"/>
      <c r="AZ360" s="122"/>
      <c r="BJ360" s="122"/>
      <c r="BT360" s="122"/>
      <c r="BU360" s="122"/>
      <c r="CD360" s="122"/>
      <c r="CN360" s="122"/>
      <c r="CX360" s="122"/>
      <c r="DH360" s="122"/>
      <c r="DR360" s="122"/>
      <c r="EB360" s="122"/>
      <c r="EL360" s="122"/>
      <c r="EV360" s="122"/>
      <c r="FF360" s="122"/>
      <c r="FP360" s="122"/>
      <c r="FZ360" s="122"/>
      <c r="GJ360" s="122"/>
      <c r="GT360" s="122"/>
      <c r="HD360" s="122"/>
      <c r="HN360" s="122"/>
      <c r="HX360" s="122"/>
      <c r="IH360" s="122"/>
      <c r="IR360" s="122"/>
    </row>
    <row xmlns:x14ac="http://schemas.microsoft.com/office/spreadsheetml/2009/9/ac" r="361" s="3" customFormat="true" x14ac:dyDescent="0.25">
      <c r="A361" s="381"/>
      <c r="B361" s="122"/>
      <c r="L361" s="122"/>
      <c r="V361" s="122"/>
      <c r="AF361" s="122"/>
      <c r="AP361" s="122"/>
      <c r="AZ361" s="122"/>
      <c r="BJ361" s="122"/>
      <c r="BT361" s="122"/>
      <c r="BU361" s="122"/>
      <c r="CD361" s="122"/>
      <c r="CN361" s="122"/>
      <c r="CX361" s="122"/>
      <c r="DH361" s="122"/>
      <c r="DR361" s="122"/>
      <c r="EB361" s="122"/>
      <c r="EL361" s="122"/>
      <c r="EV361" s="122"/>
      <c r="FF361" s="122"/>
      <c r="FP361" s="122"/>
      <c r="FZ361" s="122"/>
      <c r="GJ361" s="122"/>
      <c r="GT361" s="122"/>
      <c r="HD361" s="122"/>
      <c r="HN361" s="122"/>
      <c r="HX361" s="122"/>
      <c r="IH361" s="122"/>
      <c r="IR361" s="122"/>
    </row>
    <row xmlns:x14ac="http://schemas.microsoft.com/office/spreadsheetml/2009/9/ac" r="362" s="3" customFormat="true" x14ac:dyDescent="0.25">
      <c r="A362" s="381"/>
      <c r="B362" s="122"/>
      <c r="L362" s="122"/>
      <c r="V362" s="122"/>
      <c r="AF362" s="122"/>
      <c r="AP362" s="122"/>
      <c r="AZ362" s="122"/>
      <c r="BJ362" s="122"/>
      <c r="BT362" s="122"/>
      <c r="BU362" s="122"/>
      <c r="CD362" s="122"/>
      <c r="CN362" s="122"/>
      <c r="CX362" s="122"/>
      <c r="DH362" s="122"/>
      <c r="DR362" s="122"/>
      <c r="EB362" s="122"/>
      <c r="EL362" s="122"/>
      <c r="EV362" s="122"/>
      <c r="FF362" s="122"/>
      <c r="FP362" s="122"/>
      <c r="FZ362" s="122"/>
      <c r="GJ362" s="122"/>
      <c r="GT362" s="122"/>
      <c r="HD362" s="122"/>
      <c r="HN362" s="122"/>
      <c r="HX362" s="122"/>
      <c r="IH362" s="122"/>
      <c r="IR362" s="122"/>
    </row>
    <row xmlns:x14ac="http://schemas.microsoft.com/office/spreadsheetml/2009/9/ac" r="363" s="3" customFormat="true" x14ac:dyDescent="0.25">
      <c r="A363" s="381"/>
      <c r="B363" s="122"/>
      <c r="L363" s="122"/>
      <c r="V363" s="122"/>
      <c r="AF363" s="122"/>
      <c r="AP363" s="122"/>
      <c r="AZ363" s="122"/>
      <c r="BJ363" s="122"/>
      <c r="BT363" s="122"/>
      <c r="BU363" s="122"/>
      <c r="CD363" s="122"/>
      <c r="CN363" s="122"/>
      <c r="CX363" s="122"/>
      <c r="DH363" s="122"/>
      <c r="DR363" s="122"/>
      <c r="EB363" s="122"/>
      <c r="EL363" s="122"/>
      <c r="EV363" s="122"/>
      <c r="FF363" s="122"/>
      <c r="FP363" s="122"/>
      <c r="FZ363" s="122"/>
      <c r="GJ363" s="122"/>
      <c r="GT363" s="122"/>
      <c r="HD363" s="122"/>
      <c r="HN363" s="122"/>
      <c r="HX363" s="122"/>
      <c r="IH363" s="122"/>
      <c r="IR363" s="122"/>
    </row>
    <row xmlns:x14ac="http://schemas.microsoft.com/office/spreadsheetml/2009/9/ac" r="364" s="3" customFormat="true" x14ac:dyDescent="0.25">
      <c r="A364" s="381"/>
      <c r="B364" s="122"/>
      <c r="L364" s="122"/>
      <c r="V364" s="122"/>
      <c r="AF364" s="122"/>
      <c r="AP364" s="122"/>
      <c r="AZ364" s="122"/>
      <c r="BJ364" s="122"/>
      <c r="BT364" s="122"/>
      <c r="BU364" s="122"/>
      <c r="CD364" s="122"/>
      <c r="CN364" s="122"/>
      <c r="CX364" s="122"/>
      <c r="DH364" s="122"/>
      <c r="DR364" s="122"/>
      <c r="EB364" s="122"/>
      <c r="EL364" s="122"/>
      <c r="EV364" s="122"/>
      <c r="FF364" s="122"/>
      <c r="FP364" s="122"/>
      <c r="FZ364" s="122"/>
      <c r="GJ364" s="122"/>
      <c r="GT364" s="122"/>
      <c r="HD364" s="122"/>
      <c r="HN364" s="122"/>
      <c r="HX364" s="122"/>
      <c r="IH364" s="122"/>
      <c r="IR364" s="122"/>
    </row>
    <row xmlns:x14ac="http://schemas.microsoft.com/office/spreadsheetml/2009/9/ac" r="365" s="3" customFormat="true" x14ac:dyDescent="0.25">
      <c r="A365" s="381"/>
      <c r="B365" s="122"/>
      <c r="L365" s="122"/>
      <c r="V365" s="122"/>
      <c r="AF365" s="122"/>
      <c r="AP365" s="122"/>
      <c r="AZ365" s="122"/>
      <c r="BJ365" s="122"/>
      <c r="BT365" s="122"/>
      <c r="BU365" s="122"/>
      <c r="CD365" s="122"/>
      <c r="CN365" s="122"/>
      <c r="CX365" s="122"/>
      <c r="DH365" s="122"/>
      <c r="DR365" s="122"/>
      <c r="EB365" s="122"/>
      <c r="EL365" s="122"/>
      <c r="EV365" s="122"/>
      <c r="FF365" s="122"/>
      <c r="FP365" s="122"/>
      <c r="FZ365" s="122"/>
      <c r="GJ365" s="122"/>
      <c r="GT365" s="122"/>
      <c r="HD365" s="122"/>
      <c r="HN365" s="122"/>
      <c r="HX365" s="122"/>
      <c r="IH365" s="122"/>
      <c r="IR365" s="122"/>
    </row>
    <row xmlns:x14ac="http://schemas.microsoft.com/office/spreadsheetml/2009/9/ac" r="366" s="3" customFormat="true" x14ac:dyDescent="0.25">
      <c r="A366" s="381"/>
      <c r="B366" s="122"/>
      <c r="L366" s="122"/>
      <c r="V366" s="122"/>
      <c r="AF366" s="122"/>
      <c r="AP366" s="122"/>
      <c r="AZ366" s="122"/>
      <c r="BJ366" s="122"/>
      <c r="BT366" s="122"/>
      <c r="BU366" s="122"/>
      <c r="CD366" s="122"/>
      <c r="CN366" s="122"/>
      <c r="CX366" s="122"/>
      <c r="DH366" s="122"/>
      <c r="DR366" s="122"/>
      <c r="EB366" s="122"/>
      <c r="EL366" s="122"/>
      <c r="EV366" s="122"/>
      <c r="FF366" s="122"/>
      <c r="FP366" s="122"/>
      <c r="FZ366" s="122"/>
      <c r="GJ366" s="122"/>
      <c r="GT366" s="122"/>
      <c r="HD366" s="122"/>
      <c r="HN366" s="122"/>
      <c r="HX366" s="122"/>
      <c r="IH366" s="122"/>
      <c r="IR366" s="122"/>
    </row>
    <row xmlns:x14ac="http://schemas.microsoft.com/office/spreadsheetml/2009/9/ac" r="367" s="3" customFormat="true" x14ac:dyDescent="0.25">
      <c r="A367" s="381"/>
      <c r="B367" s="122"/>
      <c r="L367" s="122"/>
      <c r="V367" s="122"/>
      <c r="AF367" s="122"/>
      <c r="AP367" s="122"/>
      <c r="AZ367" s="122"/>
      <c r="BJ367" s="122"/>
      <c r="BT367" s="122"/>
      <c r="BU367" s="122"/>
      <c r="CD367" s="122"/>
      <c r="CN367" s="122"/>
      <c r="CX367" s="122"/>
      <c r="DH367" s="122"/>
      <c r="DR367" s="122"/>
      <c r="EB367" s="122"/>
      <c r="EL367" s="122"/>
      <c r="EV367" s="122"/>
      <c r="FF367" s="122"/>
      <c r="FP367" s="122"/>
      <c r="FZ367" s="122"/>
      <c r="GJ367" s="122"/>
      <c r="GT367" s="122"/>
      <c r="HD367" s="122"/>
      <c r="HN367" s="122"/>
      <c r="HX367" s="122"/>
      <c r="IH367" s="122"/>
      <c r="IR367" s="122"/>
    </row>
    <row xmlns:x14ac="http://schemas.microsoft.com/office/spreadsheetml/2009/9/ac" r="368" s="3" customFormat="true" x14ac:dyDescent="0.25">
      <c r="A368" s="381"/>
      <c r="B368" s="122"/>
      <c r="L368" s="122"/>
      <c r="V368" s="122"/>
      <c r="AF368" s="122"/>
      <c r="AP368" s="122"/>
      <c r="AZ368" s="122"/>
      <c r="BJ368" s="122"/>
      <c r="BT368" s="122"/>
      <c r="BU368" s="122"/>
      <c r="CD368" s="122"/>
      <c r="CN368" s="122"/>
      <c r="CX368" s="122"/>
      <c r="DH368" s="122"/>
      <c r="DR368" s="122"/>
      <c r="EB368" s="122"/>
      <c r="EL368" s="122"/>
      <c r="EV368" s="122"/>
      <c r="FF368" s="122"/>
      <c r="FP368" s="122"/>
      <c r="FZ368" s="122"/>
      <c r="GJ368" s="122"/>
      <c r="GT368" s="122"/>
      <c r="HD368" s="122"/>
      <c r="HN368" s="122"/>
      <c r="HX368" s="122"/>
      <c r="IH368" s="122"/>
      <c r="IR368" s="122"/>
    </row>
    <row xmlns:x14ac="http://schemas.microsoft.com/office/spreadsheetml/2009/9/ac" r="369" s="3" customFormat="true" x14ac:dyDescent="0.25">
      <c r="A369" s="381"/>
      <c r="B369" s="122"/>
      <c r="L369" s="122"/>
      <c r="V369" s="122"/>
      <c r="AF369" s="122"/>
      <c r="AP369" s="122"/>
      <c r="AZ369" s="122"/>
      <c r="BJ369" s="122"/>
      <c r="BT369" s="122"/>
      <c r="BU369" s="122"/>
      <c r="CD369" s="122"/>
      <c r="CN369" s="122"/>
      <c r="CX369" s="122"/>
      <c r="DH369" s="122"/>
      <c r="DR369" s="122"/>
      <c r="EB369" s="122"/>
      <c r="EL369" s="122"/>
      <c r="EV369" s="122"/>
      <c r="FF369" s="122"/>
      <c r="FP369" s="122"/>
      <c r="FZ369" s="122"/>
      <c r="GJ369" s="122"/>
      <c r="GT369" s="122"/>
      <c r="HD369" s="122"/>
      <c r="HN369" s="122"/>
      <c r="HX369" s="122"/>
      <c r="IH369" s="122"/>
      <c r="IR369" s="122"/>
    </row>
    <row xmlns:x14ac="http://schemas.microsoft.com/office/spreadsheetml/2009/9/ac" r="370" s="3" customFormat="true" x14ac:dyDescent="0.25">
      <c r="A370" s="381"/>
      <c r="B370" s="122"/>
      <c r="L370" s="122"/>
      <c r="V370" s="122"/>
      <c r="AF370" s="122"/>
      <c r="AP370" s="122"/>
      <c r="AZ370" s="122"/>
      <c r="BJ370" s="122"/>
      <c r="BT370" s="122"/>
      <c r="BU370" s="122"/>
      <c r="CD370" s="122"/>
      <c r="CN370" s="122"/>
      <c r="CX370" s="122"/>
      <c r="DH370" s="122"/>
      <c r="DR370" s="122"/>
      <c r="EB370" s="122"/>
      <c r="EL370" s="122"/>
      <c r="EV370" s="122"/>
      <c r="FF370" s="122"/>
      <c r="FP370" s="122"/>
      <c r="FZ370" s="122"/>
      <c r="GJ370" s="122"/>
      <c r="GT370" s="122"/>
      <c r="HD370" s="122"/>
      <c r="HN370" s="122"/>
      <c r="HX370" s="122"/>
      <c r="IH370" s="122"/>
      <c r="IR370" s="122"/>
    </row>
    <row xmlns:x14ac="http://schemas.microsoft.com/office/spreadsheetml/2009/9/ac" r="371" s="3" customFormat="true" x14ac:dyDescent="0.25">
      <c r="A371" s="381"/>
      <c r="B371" s="122"/>
      <c r="L371" s="122"/>
      <c r="V371" s="122"/>
      <c r="AF371" s="122"/>
      <c r="AP371" s="122"/>
      <c r="AZ371" s="122"/>
      <c r="BJ371" s="122"/>
      <c r="BT371" s="122"/>
      <c r="BU371" s="122"/>
      <c r="CD371" s="122"/>
      <c r="CN371" s="122"/>
      <c r="CX371" s="122"/>
      <c r="DH371" s="122"/>
      <c r="DR371" s="122"/>
      <c r="EB371" s="122"/>
      <c r="EL371" s="122"/>
      <c r="EV371" s="122"/>
      <c r="FF371" s="122"/>
      <c r="FP371" s="122"/>
      <c r="FZ371" s="122"/>
      <c r="GJ371" s="122"/>
      <c r="GT371" s="122"/>
      <c r="HD371" s="122"/>
      <c r="HN371" s="122"/>
      <c r="HX371" s="122"/>
      <c r="IH371" s="122"/>
      <c r="IR371" s="122"/>
    </row>
    <row xmlns:x14ac="http://schemas.microsoft.com/office/spreadsheetml/2009/9/ac" r="372" s="3" customFormat="true" x14ac:dyDescent="0.25">
      <c r="A372" s="381"/>
      <c r="B372" s="122"/>
      <c r="L372" s="122"/>
      <c r="V372" s="122"/>
      <c r="AF372" s="122"/>
      <c r="AP372" s="122"/>
      <c r="AZ372" s="122"/>
      <c r="BJ372" s="122"/>
      <c r="BT372" s="122"/>
      <c r="BU372" s="122"/>
      <c r="CD372" s="122"/>
      <c r="CN372" s="122"/>
      <c r="CX372" s="122"/>
      <c r="DH372" s="122"/>
      <c r="DR372" s="122"/>
      <c r="EB372" s="122"/>
      <c r="EL372" s="122"/>
      <c r="EV372" s="122"/>
      <c r="FF372" s="122"/>
      <c r="FP372" s="122"/>
      <c r="FZ372" s="122"/>
      <c r="GJ372" s="122"/>
      <c r="GT372" s="122"/>
      <c r="HD372" s="122"/>
      <c r="HN372" s="122"/>
      <c r="HX372" s="122"/>
      <c r="IH372" s="122"/>
      <c r="IR372" s="122"/>
    </row>
    <row xmlns:x14ac="http://schemas.microsoft.com/office/spreadsheetml/2009/9/ac" r="373" s="3" customFormat="true" x14ac:dyDescent="0.25">
      <c r="A373" s="381"/>
      <c r="B373" s="122"/>
      <c r="L373" s="122"/>
      <c r="V373" s="122"/>
      <c r="AF373" s="122"/>
      <c r="AP373" s="122"/>
      <c r="AZ373" s="122"/>
      <c r="BJ373" s="122"/>
      <c r="BT373" s="122"/>
      <c r="BU373" s="122"/>
      <c r="CD373" s="122"/>
      <c r="CN373" s="122"/>
      <c r="CX373" s="122"/>
      <c r="DH373" s="122"/>
      <c r="DR373" s="122"/>
      <c r="EB373" s="122"/>
      <c r="EL373" s="122"/>
      <c r="EV373" s="122"/>
      <c r="FF373" s="122"/>
      <c r="FP373" s="122"/>
      <c r="FZ373" s="122"/>
      <c r="GJ373" s="122"/>
      <c r="GT373" s="122"/>
      <c r="HD373" s="122"/>
      <c r="HN373" s="122"/>
      <c r="HX373" s="122"/>
      <c r="IH373" s="122"/>
      <c r="IR373" s="122"/>
    </row>
    <row xmlns:x14ac="http://schemas.microsoft.com/office/spreadsheetml/2009/9/ac" r="374" s="3" customFormat="true" x14ac:dyDescent="0.25">
      <c r="A374" s="381"/>
      <c r="B374" s="122"/>
      <c r="L374" s="122"/>
      <c r="V374" s="122"/>
      <c r="AF374" s="122"/>
      <c r="AP374" s="122"/>
      <c r="AZ374" s="122"/>
      <c r="BJ374" s="122"/>
      <c r="BT374" s="122"/>
      <c r="BU374" s="122"/>
      <c r="CD374" s="122"/>
      <c r="CN374" s="122"/>
      <c r="CX374" s="122"/>
      <c r="DH374" s="122"/>
      <c r="DR374" s="122"/>
      <c r="EB374" s="122"/>
      <c r="EL374" s="122"/>
      <c r="EV374" s="122"/>
      <c r="FF374" s="122"/>
      <c r="FP374" s="122"/>
      <c r="FZ374" s="122"/>
      <c r="GJ374" s="122"/>
      <c r="GT374" s="122"/>
      <c r="HD374" s="122"/>
      <c r="HN374" s="122"/>
      <c r="HX374" s="122"/>
      <c r="IH374" s="122"/>
      <c r="IR374" s="122"/>
    </row>
    <row xmlns:x14ac="http://schemas.microsoft.com/office/spreadsheetml/2009/9/ac" r="375" s="3" customFormat="true" x14ac:dyDescent="0.25">
      <c r="A375" s="381"/>
      <c r="B375" s="122"/>
      <c r="L375" s="122"/>
      <c r="V375" s="122"/>
      <c r="AF375" s="122"/>
      <c r="AP375" s="122"/>
      <c r="AZ375" s="122"/>
      <c r="BJ375" s="122"/>
      <c r="BT375" s="122"/>
      <c r="BU375" s="122"/>
      <c r="CD375" s="122"/>
      <c r="CN375" s="122"/>
      <c r="CX375" s="122"/>
      <c r="DH375" s="122"/>
      <c r="DR375" s="122"/>
      <c r="EB375" s="122"/>
      <c r="EL375" s="122"/>
      <c r="EV375" s="122"/>
      <c r="FF375" s="122"/>
      <c r="FP375" s="122"/>
      <c r="FZ375" s="122"/>
      <c r="GJ375" s="122"/>
      <c r="GT375" s="122"/>
      <c r="HD375" s="122"/>
      <c r="HN375" s="122"/>
      <c r="HX375" s="122"/>
      <c r="IH375" s="122"/>
      <c r="IR375" s="122"/>
    </row>
    <row xmlns:x14ac="http://schemas.microsoft.com/office/spreadsheetml/2009/9/ac" r="376" s="3" customFormat="true" x14ac:dyDescent="0.25">
      <c r="A376" s="381"/>
      <c r="B376" s="122"/>
      <c r="L376" s="122"/>
      <c r="V376" s="122"/>
      <c r="AF376" s="122"/>
      <c r="AP376" s="122"/>
      <c r="AZ376" s="122"/>
      <c r="BJ376" s="122"/>
      <c r="BT376" s="122"/>
      <c r="BU376" s="122"/>
      <c r="CD376" s="122"/>
      <c r="CN376" s="122"/>
      <c r="CX376" s="122"/>
      <c r="DH376" s="122"/>
      <c r="DR376" s="122"/>
      <c r="EB376" s="122"/>
      <c r="EL376" s="122"/>
      <c r="EV376" s="122"/>
      <c r="FF376" s="122"/>
      <c r="FP376" s="122"/>
      <c r="FZ376" s="122"/>
      <c r="GJ376" s="122"/>
      <c r="GT376" s="122"/>
      <c r="HD376" s="122"/>
      <c r="HN376" s="122"/>
      <c r="HX376" s="122"/>
      <c r="IH376" s="122"/>
      <c r="IR376" s="122"/>
    </row>
    <row xmlns:x14ac="http://schemas.microsoft.com/office/spreadsheetml/2009/9/ac" r="377" s="3" customFormat="true" x14ac:dyDescent="0.25">
      <c r="A377" s="381"/>
      <c r="B377" s="122"/>
      <c r="L377" s="122"/>
      <c r="V377" s="122"/>
      <c r="AF377" s="122"/>
      <c r="AP377" s="122"/>
      <c r="AZ377" s="122"/>
      <c r="BJ377" s="122"/>
      <c r="BT377" s="122"/>
      <c r="BU377" s="122"/>
      <c r="CD377" s="122"/>
      <c r="CN377" s="122"/>
      <c r="CX377" s="122"/>
      <c r="DH377" s="122"/>
      <c r="DR377" s="122"/>
      <c r="EB377" s="122"/>
      <c r="EL377" s="122"/>
      <c r="EV377" s="122"/>
      <c r="FF377" s="122"/>
      <c r="FP377" s="122"/>
      <c r="FZ377" s="122"/>
      <c r="GJ377" s="122"/>
      <c r="GT377" s="122"/>
      <c r="HD377" s="122"/>
      <c r="HN377" s="122"/>
      <c r="HX377" s="122"/>
      <c r="IH377" s="122"/>
      <c r="IR377" s="122"/>
    </row>
    <row xmlns:x14ac="http://schemas.microsoft.com/office/spreadsheetml/2009/9/ac" r="378" s="3" customFormat="true" x14ac:dyDescent="0.25">
      <c r="A378" s="381"/>
      <c r="B378" s="122"/>
      <c r="L378" s="122"/>
      <c r="V378" s="122"/>
      <c r="AF378" s="122"/>
      <c r="AP378" s="122"/>
      <c r="AZ378" s="122"/>
      <c r="BJ378" s="122"/>
      <c r="BT378" s="122"/>
      <c r="BU378" s="122"/>
      <c r="CD378" s="122"/>
      <c r="CN378" s="122"/>
      <c r="CX378" s="122"/>
      <c r="DH378" s="122"/>
      <c r="DR378" s="122"/>
      <c r="EB378" s="122"/>
      <c r="EL378" s="122"/>
      <c r="EV378" s="122"/>
      <c r="FF378" s="122"/>
      <c r="FP378" s="122"/>
      <c r="FZ378" s="122"/>
      <c r="GJ378" s="122"/>
      <c r="GT378" s="122"/>
      <c r="HD378" s="122"/>
      <c r="HN378" s="122"/>
      <c r="HX378" s="122"/>
      <c r="IH378" s="122"/>
      <c r="IR378" s="122"/>
    </row>
    <row xmlns:x14ac="http://schemas.microsoft.com/office/spreadsheetml/2009/9/ac" r="379" s="3" customFormat="true" x14ac:dyDescent="0.25">
      <c r="A379" s="381"/>
      <c r="B379" s="122"/>
      <c r="L379" s="122"/>
      <c r="V379" s="122"/>
      <c r="AF379" s="122"/>
      <c r="AP379" s="122"/>
      <c r="AZ379" s="122"/>
      <c r="BJ379" s="122"/>
      <c r="BT379" s="122"/>
      <c r="BU379" s="122"/>
      <c r="CD379" s="122"/>
      <c r="CN379" s="122"/>
      <c r="CX379" s="122"/>
      <c r="DH379" s="122"/>
      <c r="DR379" s="122"/>
      <c r="EB379" s="122"/>
      <c r="EL379" s="122"/>
      <c r="EV379" s="122"/>
      <c r="FF379" s="122"/>
      <c r="FP379" s="122"/>
      <c r="FZ379" s="122"/>
      <c r="GJ379" s="122"/>
      <c r="GT379" s="122"/>
      <c r="HD379" s="122"/>
      <c r="HN379" s="122"/>
      <c r="HX379" s="122"/>
      <c r="IH379" s="122"/>
      <c r="IR379" s="122"/>
    </row>
    <row xmlns:x14ac="http://schemas.microsoft.com/office/spreadsheetml/2009/9/ac" r="380" s="3" customFormat="true" x14ac:dyDescent="0.25">
      <c r="A380" s="381"/>
      <c r="B380" s="122"/>
      <c r="L380" s="122"/>
      <c r="V380" s="122"/>
      <c r="AF380" s="122"/>
      <c r="AP380" s="122"/>
      <c r="AZ380" s="122"/>
      <c r="BJ380" s="122"/>
      <c r="BT380" s="122"/>
      <c r="BU380" s="122"/>
      <c r="CD380" s="122"/>
      <c r="CN380" s="122"/>
      <c r="CX380" s="122"/>
      <c r="DH380" s="122"/>
      <c r="DR380" s="122"/>
      <c r="EB380" s="122"/>
      <c r="EL380" s="122"/>
      <c r="EV380" s="122"/>
      <c r="FF380" s="122"/>
      <c r="FP380" s="122"/>
      <c r="FZ380" s="122"/>
      <c r="GJ380" s="122"/>
      <c r="GT380" s="122"/>
      <c r="HD380" s="122"/>
      <c r="HN380" s="122"/>
      <c r="HX380" s="122"/>
      <c r="IH380" s="122"/>
      <c r="IR380" s="122"/>
    </row>
    <row xmlns:x14ac="http://schemas.microsoft.com/office/spreadsheetml/2009/9/ac" r="381" s="3" customFormat="true" x14ac:dyDescent="0.25">
      <c r="A381" s="381"/>
      <c r="B381" s="122"/>
      <c r="L381" s="122"/>
      <c r="V381" s="122"/>
      <c r="AF381" s="122"/>
      <c r="AP381" s="122"/>
      <c r="AZ381" s="122"/>
      <c r="BJ381" s="122"/>
      <c r="BT381" s="122"/>
      <c r="BU381" s="122"/>
      <c r="CD381" s="122"/>
      <c r="CN381" s="122"/>
      <c r="CX381" s="122"/>
      <c r="DH381" s="122"/>
      <c r="DR381" s="122"/>
      <c r="EB381" s="122"/>
      <c r="EL381" s="122"/>
      <c r="EV381" s="122"/>
      <c r="FF381" s="122"/>
      <c r="FP381" s="122"/>
      <c r="FZ381" s="122"/>
      <c r="GJ381" s="122"/>
      <c r="GT381" s="122"/>
      <c r="HD381" s="122"/>
      <c r="HN381" s="122"/>
      <c r="HX381" s="122"/>
      <c r="IH381" s="122"/>
      <c r="IR381" s="122"/>
    </row>
    <row xmlns:x14ac="http://schemas.microsoft.com/office/spreadsheetml/2009/9/ac" r="382" s="3" customFormat="true" x14ac:dyDescent="0.25">
      <c r="A382" s="381"/>
      <c r="B382" s="122"/>
      <c r="L382" s="122"/>
      <c r="V382" s="122"/>
      <c r="AF382" s="122"/>
      <c r="AP382" s="122"/>
      <c r="AZ382" s="122"/>
      <c r="BJ382" s="122"/>
      <c r="BT382" s="122"/>
      <c r="BU382" s="122"/>
      <c r="CD382" s="122"/>
      <c r="CN382" s="122"/>
      <c r="CX382" s="122"/>
      <c r="DH382" s="122"/>
      <c r="DR382" s="122"/>
      <c r="EB382" s="122"/>
      <c r="EL382" s="122"/>
      <c r="EV382" s="122"/>
      <c r="FF382" s="122"/>
      <c r="FP382" s="122"/>
      <c r="FZ382" s="122"/>
      <c r="GJ382" s="122"/>
      <c r="GT382" s="122"/>
      <c r="HD382" s="122"/>
      <c r="HN382" s="122"/>
      <c r="HX382" s="122"/>
      <c r="IH382" s="122"/>
      <c r="IR382" s="122"/>
    </row>
    <row xmlns:x14ac="http://schemas.microsoft.com/office/spreadsheetml/2009/9/ac" r="383" s="3" customFormat="true" x14ac:dyDescent="0.25">
      <c r="A383" s="381"/>
      <c r="B383" s="122"/>
      <c r="L383" s="122"/>
      <c r="V383" s="122"/>
      <c r="AF383" s="122"/>
      <c r="AP383" s="122"/>
      <c r="AZ383" s="122"/>
      <c r="BJ383" s="122"/>
      <c r="BT383" s="122"/>
      <c r="BU383" s="122"/>
      <c r="CD383" s="122"/>
      <c r="CN383" s="122"/>
      <c r="CX383" s="122"/>
      <c r="DH383" s="122"/>
      <c r="DR383" s="122"/>
      <c r="EB383" s="122"/>
      <c r="EL383" s="122"/>
      <c r="EV383" s="122"/>
      <c r="FF383" s="122"/>
      <c r="FP383" s="122"/>
      <c r="FZ383" s="122"/>
      <c r="GJ383" s="122"/>
      <c r="GT383" s="122"/>
      <c r="HD383" s="122"/>
      <c r="HN383" s="122"/>
      <c r="HX383" s="122"/>
      <c r="IH383" s="122"/>
      <c r="IR383" s="122"/>
    </row>
    <row xmlns:x14ac="http://schemas.microsoft.com/office/spreadsheetml/2009/9/ac" r="384" s="3" customFormat="true" x14ac:dyDescent="0.25">
      <c r="A384" s="381"/>
      <c r="B384" s="122"/>
      <c r="L384" s="122"/>
      <c r="V384" s="122"/>
      <c r="AF384" s="122"/>
      <c r="AP384" s="122"/>
      <c r="AZ384" s="122"/>
      <c r="BJ384" s="122"/>
      <c r="BT384" s="122"/>
      <c r="BU384" s="122"/>
      <c r="CD384" s="122"/>
      <c r="CN384" s="122"/>
      <c r="CX384" s="122"/>
      <c r="DH384" s="122"/>
      <c r="DR384" s="122"/>
      <c r="EB384" s="122"/>
      <c r="EL384" s="122"/>
      <c r="EV384" s="122"/>
      <c r="FF384" s="122"/>
      <c r="FP384" s="122"/>
      <c r="FZ384" s="122"/>
      <c r="GJ384" s="122"/>
      <c r="GT384" s="122"/>
      <c r="HD384" s="122"/>
      <c r="HN384" s="122"/>
      <c r="HX384" s="122"/>
      <c r="IH384" s="122"/>
      <c r="IR384" s="122"/>
    </row>
    <row xmlns:x14ac="http://schemas.microsoft.com/office/spreadsheetml/2009/9/ac" r="385" s="3" customFormat="true" x14ac:dyDescent="0.25">
      <c r="A385" s="381"/>
      <c r="B385" s="122"/>
      <c r="L385" s="122"/>
      <c r="V385" s="122"/>
      <c r="AF385" s="122"/>
      <c r="AP385" s="122"/>
      <c r="AZ385" s="122"/>
      <c r="BJ385" s="122"/>
      <c r="BT385" s="122"/>
      <c r="BU385" s="122"/>
      <c r="CD385" s="122"/>
      <c r="CN385" s="122"/>
      <c r="CX385" s="122"/>
      <c r="DH385" s="122"/>
      <c r="DR385" s="122"/>
      <c r="EB385" s="122"/>
      <c r="EL385" s="122"/>
      <c r="EV385" s="122"/>
      <c r="FF385" s="122"/>
      <c r="FP385" s="122"/>
      <c r="FZ385" s="122"/>
      <c r="GJ385" s="122"/>
      <c r="GT385" s="122"/>
      <c r="HD385" s="122"/>
      <c r="HN385" s="122"/>
      <c r="HX385" s="122"/>
      <c r="IH385" s="122"/>
      <c r="IR385" s="122"/>
    </row>
    <row xmlns:x14ac="http://schemas.microsoft.com/office/spreadsheetml/2009/9/ac" r="386" s="3" customFormat="true" x14ac:dyDescent="0.25">
      <c r="A386" s="381"/>
      <c r="B386" s="122"/>
      <c r="L386" s="122"/>
      <c r="V386" s="122"/>
      <c r="AF386" s="122"/>
      <c r="AP386" s="122"/>
      <c r="AZ386" s="122"/>
      <c r="BJ386" s="122"/>
      <c r="BT386" s="122"/>
      <c r="BU386" s="122"/>
      <c r="CD386" s="122"/>
      <c r="CN386" s="122"/>
      <c r="CX386" s="122"/>
      <c r="DH386" s="122"/>
      <c r="DR386" s="122"/>
      <c r="EB386" s="122"/>
      <c r="EL386" s="122"/>
      <c r="EV386" s="122"/>
      <c r="FF386" s="122"/>
      <c r="FP386" s="122"/>
      <c r="FZ386" s="122"/>
      <c r="GJ386" s="122"/>
      <c r="GT386" s="122"/>
      <c r="HD386" s="122"/>
      <c r="HN386" s="122"/>
      <c r="HX386" s="122"/>
      <c r="IH386" s="122"/>
      <c r="IR386" s="122"/>
    </row>
    <row xmlns:x14ac="http://schemas.microsoft.com/office/spreadsheetml/2009/9/ac" r="387" s="3" customFormat="true" x14ac:dyDescent="0.25">
      <c r="A387" s="381"/>
      <c r="B387" s="122"/>
      <c r="L387" s="122"/>
      <c r="V387" s="122"/>
      <c r="AF387" s="122"/>
      <c r="AP387" s="122"/>
      <c r="AZ387" s="122"/>
      <c r="BJ387" s="122"/>
      <c r="BT387" s="122"/>
      <c r="BU387" s="122"/>
      <c r="CD387" s="122"/>
      <c r="CN387" s="122"/>
      <c r="CX387" s="122"/>
      <c r="DH387" s="122"/>
      <c r="DR387" s="122"/>
      <c r="EB387" s="122"/>
      <c r="EL387" s="122"/>
      <c r="EV387" s="122"/>
      <c r="FF387" s="122"/>
      <c r="FP387" s="122"/>
      <c r="FZ387" s="122"/>
      <c r="GJ387" s="122"/>
      <c r="GT387" s="122"/>
      <c r="HD387" s="122"/>
      <c r="HN387" s="122"/>
      <c r="HX387" s="122"/>
      <c r="IH387" s="122"/>
      <c r="IR387" s="122"/>
    </row>
    <row xmlns:x14ac="http://schemas.microsoft.com/office/spreadsheetml/2009/9/ac" r="388" s="3" customFormat="true" x14ac:dyDescent="0.25">
      <c r="A388" s="381"/>
      <c r="B388" s="122"/>
      <c r="L388" s="122"/>
      <c r="V388" s="122"/>
      <c r="AF388" s="122"/>
      <c r="AP388" s="122"/>
      <c r="AZ388" s="122"/>
      <c r="BJ388" s="122"/>
      <c r="BT388" s="122"/>
      <c r="BU388" s="122"/>
      <c r="CD388" s="122"/>
      <c r="CN388" s="122"/>
      <c r="CX388" s="122"/>
      <c r="DH388" s="122"/>
      <c r="DR388" s="122"/>
      <c r="EB388" s="122"/>
      <c r="EL388" s="122"/>
      <c r="EV388" s="122"/>
      <c r="FF388" s="122"/>
      <c r="FP388" s="122"/>
      <c r="FZ388" s="122"/>
      <c r="GJ388" s="122"/>
      <c r="GT388" s="122"/>
      <c r="HD388" s="122"/>
      <c r="HN388" s="122"/>
      <c r="HX388" s="122"/>
      <c r="IH388" s="122"/>
      <c r="IR388" s="122"/>
    </row>
    <row xmlns:x14ac="http://schemas.microsoft.com/office/spreadsheetml/2009/9/ac" r="389" s="3" customFormat="true" x14ac:dyDescent="0.25">
      <c r="A389" s="381"/>
      <c r="B389" s="122"/>
      <c r="L389" s="122"/>
      <c r="V389" s="122"/>
      <c r="AF389" s="122"/>
      <c r="AP389" s="122"/>
      <c r="AZ389" s="122"/>
      <c r="BJ389" s="122"/>
      <c r="BT389" s="122"/>
      <c r="BU389" s="122"/>
      <c r="CD389" s="122"/>
      <c r="CN389" s="122"/>
      <c r="CX389" s="122"/>
      <c r="DH389" s="122"/>
      <c r="DR389" s="122"/>
      <c r="EB389" s="122"/>
      <c r="EL389" s="122"/>
      <c r="EV389" s="122"/>
      <c r="FF389" s="122"/>
      <c r="FP389" s="122"/>
      <c r="FZ389" s="122"/>
      <c r="GJ389" s="122"/>
      <c r="GT389" s="122"/>
      <c r="HD389" s="122"/>
      <c r="HN389" s="122"/>
      <c r="HX389" s="122"/>
      <c r="IH389" s="122"/>
      <c r="IR389" s="122"/>
    </row>
    <row xmlns:x14ac="http://schemas.microsoft.com/office/spreadsheetml/2009/9/ac" r="390" s="3" customFormat="true" x14ac:dyDescent="0.25">
      <c r="A390" s="381"/>
      <c r="B390" s="122"/>
      <c r="L390" s="122"/>
      <c r="V390" s="122"/>
      <c r="AF390" s="122"/>
      <c r="AP390" s="122"/>
      <c r="AZ390" s="122"/>
      <c r="BJ390" s="122"/>
      <c r="BT390" s="122"/>
      <c r="BU390" s="122"/>
      <c r="CD390" s="122"/>
      <c r="CN390" s="122"/>
      <c r="CX390" s="122"/>
      <c r="DH390" s="122"/>
      <c r="DR390" s="122"/>
      <c r="EB390" s="122"/>
      <c r="EL390" s="122"/>
      <c r="EV390" s="122"/>
      <c r="FF390" s="122"/>
      <c r="FP390" s="122"/>
      <c r="FZ390" s="122"/>
      <c r="GJ390" s="122"/>
      <c r="GT390" s="122"/>
      <c r="HD390" s="122"/>
      <c r="HN390" s="122"/>
      <c r="HX390" s="122"/>
      <c r="IH390" s="122"/>
      <c r="IR390" s="122"/>
    </row>
    <row xmlns:x14ac="http://schemas.microsoft.com/office/spreadsheetml/2009/9/ac" r="391" s="3" customFormat="true" x14ac:dyDescent="0.25">
      <c r="A391" s="381"/>
      <c r="B391" s="122"/>
      <c r="L391" s="122"/>
      <c r="V391" s="122"/>
      <c r="AF391" s="122"/>
      <c r="AP391" s="122"/>
      <c r="AZ391" s="122"/>
      <c r="BJ391" s="122"/>
      <c r="BT391" s="122"/>
      <c r="BU391" s="122"/>
      <c r="CD391" s="122"/>
      <c r="CN391" s="122"/>
      <c r="CX391" s="122"/>
      <c r="DH391" s="122"/>
      <c r="DR391" s="122"/>
      <c r="EB391" s="122"/>
      <c r="EL391" s="122"/>
      <c r="EV391" s="122"/>
      <c r="FF391" s="122"/>
      <c r="FP391" s="122"/>
      <c r="FZ391" s="122"/>
      <c r="GJ391" s="122"/>
      <c r="GT391" s="122"/>
      <c r="HD391" s="122"/>
      <c r="HN391" s="122"/>
      <c r="HX391" s="122"/>
      <c r="IH391" s="122"/>
      <c r="IR391" s="122"/>
    </row>
    <row xmlns:x14ac="http://schemas.microsoft.com/office/spreadsheetml/2009/9/ac" r="392" s="3" customFormat="true" x14ac:dyDescent="0.25">
      <c r="A392" s="381"/>
      <c r="B392" s="122"/>
      <c r="L392" s="122"/>
      <c r="V392" s="122"/>
      <c r="AF392" s="122"/>
      <c r="AP392" s="122"/>
      <c r="AZ392" s="122"/>
      <c r="BJ392" s="122"/>
      <c r="BT392" s="122"/>
      <c r="BU392" s="122"/>
      <c r="CD392" s="122"/>
      <c r="CN392" s="122"/>
      <c r="CX392" s="122"/>
      <c r="DH392" s="122"/>
      <c r="DR392" s="122"/>
      <c r="EB392" s="122"/>
      <c r="EL392" s="122"/>
      <c r="EV392" s="122"/>
      <c r="FF392" s="122"/>
      <c r="FP392" s="122"/>
      <c r="FZ392" s="122"/>
      <c r="GJ392" s="122"/>
      <c r="GT392" s="122"/>
      <c r="HD392" s="122"/>
      <c r="HN392" s="122"/>
      <c r="HX392" s="122"/>
      <c r="IH392" s="122"/>
      <c r="IR392" s="122"/>
    </row>
    <row xmlns:x14ac="http://schemas.microsoft.com/office/spreadsheetml/2009/9/ac" r="393" s="3" customFormat="true" x14ac:dyDescent="0.25">
      <c r="A393" s="381"/>
      <c r="B393" s="122"/>
      <c r="L393" s="122"/>
      <c r="V393" s="122"/>
      <c r="AF393" s="122"/>
      <c r="AP393" s="122"/>
      <c r="AZ393" s="122"/>
      <c r="BJ393" s="122"/>
      <c r="BT393" s="122"/>
      <c r="BU393" s="122"/>
      <c r="CD393" s="122"/>
      <c r="CN393" s="122"/>
      <c r="CX393" s="122"/>
      <c r="DH393" s="122"/>
      <c r="DR393" s="122"/>
      <c r="EB393" s="122"/>
      <c r="EL393" s="122"/>
      <c r="EV393" s="122"/>
      <c r="FF393" s="122"/>
      <c r="FP393" s="122"/>
      <c r="FZ393" s="122"/>
      <c r="GJ393" s="122"/>
      <c r="GT393" s="122"/>
      <c r="HD393" s="122"/>
      <c r="HN393" s="122"/>
      <c r="HX393" s="122"/>
      <c r="IH393" s="122"/>
      <c r="IR393" s="122"/>
    </row>
    <row xmlns:x14ac="http://schemas.microsoft.com/office/spreadsheetml/2009/9/ac" r="394" s="3" customFormat="true" x14ac:dyDescent="0.25">
      <c r="A394" s="381"/>
      <c r="B394" s="122"/>
      <c r="L394" s="122"/>
      <c r="V394" s="122"/>
      <c r="AF394" s="122"/>
      <c r="AP394" s="122"/>
      <c r="AZ394" s="122"/>
      <c r="BJ394" s="122"/>
      <c r="BT394" s="122"/>
      <c r="BU394" s="122"/>
      <c r="CD394" s="122"/>
      <c r="CN394" s="122"/>
      <c r="CX394" s="122"/>
      <c r="DH394" s="122"/>
      <c r="DR394" s="122"/>
      <c r="EB394" s="122"/>
      <c r="EL394" s="122"/>
      <c r="EV394" s="122"/>
      <c r="FF394" s="122"/>
      <c r="FP394" s="122"/>
      <c r="FZ394" s="122"/>
      <c r="GJ394" s="122"/>
      <c r="GT394" s="122"/>
      <c r="HD394" s="122"/>
      <c r="HN394" s="122"/>
      <c r="HX394" s="122"/>
      <c r="IH394" s="122"/>
      <c r="IR394" s="122"/>
    </row>
    <row xmlns:x14ac="http://schemas.microsoft.com/office/spreadsheetml/2009/9/ac" r="395" s="3" customFormat="true" x14ac:dyDescent="0.25">
      <c r="A395" s="381"/>
      <c r="B395" s="122"/>
      <c r="L395" s="122"/>
      <c r="V395" s="122"/>
      <c r="AF395" s="122"/>
      <c r="AP395" s="122"/>
      <c r="AZ395" s="122"/>
      <c r="BJ395" s="122"/>
      <c r="BT395" s="122"/>
      <c r="BU395" s="122"/>
      <c r="CD395" s="122"/>
      <c r="CN395" s="122"/>
      <c r="CX395" s="122"/>
      <c r="DH395" s="122"/>
      <c r="DR395" s="122"/>
      <c r="EB395" s="122"/>
      <c r="EL395" s="122"/>
      <c r="EV395" s="122"/>
      <c r="FF395" s="122"/>
      <c r="FP395" s="122"/>
      <c r="FZ395" s="122"/>
      <c r="GJ395" s="122"/>
      <c r="GT395" s="122"/>
      <c r="HD395" s="122"/>
      <c r="HN395" s="122"/>
      <c r="HX395" s="122"/>
      <c r="IH395" s="122"/>
      <c r="IR395" s="122"/>
    </row>
    <row xmlns:x14ac="http://schemas.microsoft.com/office/spreadsheetml/2009/9/ac" r="396" s="3" customFormat="true" x14ac:dyDescent="0.25">
      <c r="A396" s="381"/>
      <c r="B396" s="122"/>
      <c r="L396" s="122"/>
      <c r="V396" s="122"/>
      <c r="AF396" s="122"/>
      <c r="AP396" s="122"/>
      <c r="AZ396" s="122"/>
      <c r="BJ396" s="122"/>
      <c r="BT396" s="122"/>
      <c r="BU396" s="122"/>
      <c r="CD396" s="122"/>
      <c r="CN396" s="122"/>
      <c r="CX396" s="122"/>
      <c r="DH396" s="122"/>
      <c r="DR396" s="122"/>
      <c r="EB396" s="122"/>
      <c r="EL396" s="122"/>
      <c r="EV396" s="122"/>
      <c r="FF396" s="122"/>
      <c r="FP396" s="122"/>
      <c r="FZ396" s="122"/>
      <c r="GJ396" s="122"/>
      <c r="GT396" s="122"/>
      <c r="HD396" s="122"/>
      <c r="HN396" s="122"/>
      <c r="HX396" s="122"/>
      <c r="IH396" s="122"/>
      <c r="IR396" s="122"/>
    </row>
    <row xmlns:x14ac="http://schemas.microsoft.com/office/spreadsheetml/2009/9/ac" r="397" s="3" customFormat="true" x14ac:dyDescent="0.25">
      <c r="A397" s="381"/>
      <c r="B397" s="122"/>
      <c r="L397" s="122"/>
      <c r="V397" s="122"/>
      <c r="AF397" s="122"/>
      <c r="AP397" s="122"/>
      <c r="AZ397" s="122"/>
      <c r="BJ397" s="122"/>
      <c r="BT397" s="122"/>
      <c r="BU397" s="122"/>
      <c r="CD397" s="122"/>
      <c r="CN397" s="122"/>
      <c r="CX397" s="122"/>
      <c r="DH397" s="122"/>
      <c r="DR397" s="122"/>
      <c r="EB397" s="122"/>
      <c r="EL397" s="122"/>
      <c r="EV397" s="122"/>
      <c r="FF397" s="122"/>
      <c r="FP397" s="122"/>
      <c r="FZ397" s="122"/>
      <c r="GJ397" s="122"/>
      <c r="GT397" s="122"/>
      <c r="HD397" s="122"/>
      <c r="HN397" s="122"/>
      <c r="HX397" s="122"/>
      <c r="IH397" s="122"/>
      <c r="IR397" s="122"/>
    </row>
    <row xmlns:x14ac="http://schemas.microsoft.com/office/spreadsheetml/2009/9/ac" r="398" s="3" customFormat="true" x14ac:dyDescent="0.25">
      <c r="A398" s="381"/>
      <c r="B398" s="122"/>
      <c r="L398" s="122"/>
      <c r="V398" s="122"/>
      <c r="AF398" s="122"/>
      <c r="AP398" s="122"/>
      <c r="AZ398" s="122"/>
      <c r="BJ398" s="122"/>
      <c r="BT398" s="122"/>
      <c r="BU398" s="122"/>
      <c r="CD398" s="122"/>
      <c r="CN398" s="122"/>
      <c r="CX398" s="122"/>
      <c r="DH398" s="122"/>
      <c r="DR398" s="122"/>
      <c r="EB398" s="122"/>
      <c r="EL398" s="122"/>
      <c r="EV398" s="122"/>
      <c r="FF398" s="122"/>
      <c r="FP398" s="122"/>
      <c r="FZ398" s="122"/>
      <c r="GJ398" s="122"/>
      <c r="GT398" s="122"/>
      <c r="HD398" s="122"/>
      <c r="HN398" s="122"/>
      <c r="HX398" s="122"/>
      <c r="IH398" s="122"/>
      <c r="IR398" s="122"/>
    </row>
    <row xmlns:x14ac="http://schemas.microsoft.com/office/spreadsheetml/2009/9/ac" r="399" s="3" customFormat="true" x14ac:dyDescent="0.25">
      <c r="A399" s="381"/>
      <c r="B399" s="122"/>
      <c r="L399" s="122"/>
      <c r="V399" s="122"/>
      <c r="AF399" s="122"/>
      <c r="AP399" s="122"/>
      <c r="AZ399" s="122"/>
      <c r="BJ399" s="122"/>
      <c r="BT399" s="122"/>
      <c r="BU399" s="122"/>
      <c r="CD399" s="122"/>
      <c r="CN399" s="122"/>
      <c r="CX399" s="122"/>
      <c r="DH399" s="122"/>
      <c r="DR399" s="122"/>
      <c r="EB399" s="122"/>
      <c r="EL399" s="122"/>
      <c r="EV399" s="122"/>
      <c r="FF399" s="122"/>
      <c r="FP399" s="122"/>
      <c r="FZ399" s="122"/>
      <c r="GJ399" s="122"/>
      <c r="GT399" s="122"/>
      <c r="HD399" s="122"/>
      <c r="HN399" s="122"/>
      <c r="HX399" s="122"/>
      <c r="IH399" s="122"/>
      <c r="IR399" s="122"/>
    </row>
    <row xmlns:x14ac="http://schemas.microsoft.com/office/spreadsheetml/2009/9/ac" r="400" s="3" customFormat="true" x14ac:dyDescent="0.25">
      <c r="A400" s="381"/>
      <c r="B400" s="122"/>
      <c r="L400" s="122"/>
      <c r="V400" s="122"/>
      <c r="AF400" s="122"/>
      <c r="AP400" s="122"/>
      <c r="AZ400" s="122"/>
      <c r="BJ400" s="122"/>
      <c r="BT400" s="122"/>
      <c r="BU400" s="122"/>
      <c r="CD400" s="122"/>
      <c r="CN400" s="122"/>
      <c r="CX400" s="122"/>
      <c r="DH400" s="122"/>
      <c r="DR400" s="122"/>
      <c r="EB400" s="122"/>
      <c r="EL400" s="122"/>
      <c r="EV400" s="122"/>
      <c r="FF400" s="122"/>
      <c r="FP400" s="122"/>
      <c r="FZ400" s="122"/>
      <c r="GJ400" s="122"/>
      <c r="GT400" s="122"/>
      <c r="HD400" s="122"/>
      <c r="HN400" s="122"/>
      <c r="HX400" s="122"/>
      <c r="IH400" s="122"/>
      <c r="IR400" s="122"/>
    </row>
    <row xmlns:x14ac="http://schemas.microsoft.com/office/spreadsheetml/2009/9/ac" r="401" s="3" customFormat="true" x14ac:dyDescent="0.25">
      <c r="A401" s="381"/>
      <c r="B401" s="122"/>
      <c r="L401" s="122"/>
      <c r="V401" s="122"/>
      <c r="AF401" s="122"/>
      <c r="AP401" s="122"/>
      <c r="AZ401" s="122"/>
      <c r="BJ401" s="122"/>
      <c r="BT401" s="122"/>
      <c r="BU401" s="122"/>
      <c r="CD401" s="122"/>
      <c r="CN401" s="122"/>
      <c r="CX401" s="122"/>
      <c r="DH401" s="122"/>
      <c r="DR401" s="122"/>
      <c r="EB401" s="122"/>
      <c r="EL401" s="122"/>
      <c r="EV401" s="122"/>
      <c r="FF401" s="122"/>
      <c r="FP401" s="122"/>
      <c r="FZ401" s="122"/>
      <c r="GJ401" s="122"/>
      <c r="GT401" s="122"/>
      <c r="HD401" s="122"/>
      <c r="HN401" s="122"/>
      <c r="HX401" s="122"/>
      <c r="IH401" s="122"/>
      <c r="IR401" s="122"/>
    </row>
    <row xmlns:x14ac="http://schemas.microsoft.com/office/spreadsheetml/2009/9/ac" r="402" s="3" customFormat="true" x14ac:dyDescent="0.25">
      <c r="A402" s="381"/>
      <c r="B402" s="122"/>
      <c r="L402" s="122"/>
      <c r="V402" s="122"/>
      <c r="AF402" s="122"/>
      <c r="AP402" s="122"/>
      <c r="AZ402" s="122"/>
      <c r="BJ402" s="122"/>
      <c r="BT402" s="122"/>
      <c r="BU402" s="122"/>
      <c r="CD402" s="122"/>
      <c r="CN402" s="122"/>
      <c r="CX402" s="122"/>
      <c r="DH402" s="122"/>
      <c r="DR402" s="122"/>
      <c r="EB402" s="122"/>
      <c r="EL402" s="122"/>
      <c r="EV402" s="122"/>
      <c r="FF402" s="122"/>
      <c r="FP402" s="122"/>
      <c r="FZ402" s="122"/>
      <c r="GJ402" s="122"/>
      <c r="GT402" s="122"/>
      <c r="HD402" s="122"/>
      <c r="HN402" s="122"/>
      <c r="HX402" s="122"/>
      <c r="IH402" s="122"/>
      <c r="IR402" s="122"/>
    </row>
    <row xmlns:x14ac="http://schemas.microsoft.com/office/spreadsheetml/2009/9/ac" r="403" s="3" customFormat="true" x14ac:dyDescent="0.25">
      <c r="A403" s="381"/>
      <c r="B403" s="122"/>
      <c r="L403" s="122"/>
      <c r="V403" s="122"/>
      <c r="AF403" s="122"/>
      <c r="AP403" s="122"/>
      <c r="AZ403" s="122"/>
      <c r="BJ403" s="122"/>
      <c r="BT403" s="122"/>
      <c r="BU403" s="122"/>
      <c r="CD403" s="122"/>
      <c r="CN403" s="122"/>
      <c r="CX403" s="122"/>
      <c r="DH403" s="122"/>
      <c r="DR403" s="122"/>
      <c r="EB403" s="122"/>
      <c r="EL403" s="122"/>
      <c r="EV403" s="122"/>
      <c r="FF403" s="122"/>
      <c r="FP403" s="122"/>
      <c r="FZ403" s="122"/>
      <c r="GJ403" s="122"/>
      <c r="GT403" s="122"/>
      <c r="HD403" s="122"/>
      <c r="HN403" s="122"/>
      <c r="HX403" s="122"/>
      <c r="IH403" s="122"/>
      <c r="IR403" s="122"/>
    </row>
    <row xmlns:x14ac="http://schemas.microsoft.com/office/spreadsheetml/2009/9/ac" r="404" s="3" customFormat="true" x14ac:dyDescent="0.25">
      <c r="A404" s="381"/>
      <c r="B404" s="122"/>
      <c r="L404" s="122"/>
      <c r="V404" s="122"/>
      <c r="AF404" s="122"/>
      <c r="AP404" s="122"/>
      <c r="AZ404" s="122"/>
      <c r="BJ404" s="122"/>
      <c r="BT404" s="122"/>
      <c r="BU404" s="122"/>
      <c r="CD404" s="122"/>
      <c r="CN404" s="122"/>
      <c r="CX404" s="122"/>
      <c r="DH404" s="122"/>
      <c r="DR404" s="122"/>
      <c r="EB404" s="122"/>
      <c r="EL404" s="122"/>
      <c r="EV404" s="122"/>
      <c r="FF404" s="122"/>
      <c r="FP404" s="122"/>
      <c r="FZ404" s="122"/>
      <c r="GJ404" s="122"/>
      <c r="GT404" s="122"/>
      <c r="HD404" s="122"/>
      <c r="HN404" s="122"/>
      <c r="HX404" s="122"/>
      <c r="IH404" s="122"/>
      <c r="IR404" s="122"/>
    </row>
    <row xmlns:x14ac="http://schemas.microsoft.com/office/spreadsheetml/2009/9/ac" r="405" s="3" customFormat="true" x14ac:dyDescent="0.25">
      <c r="A405" s="381"/>
      <c r="B405" s="122"/>
      <c r="L405" s="122"/>
      <c r="V405" s="122"/>
      <c r="AF405" s="122"/>
      <c r="AP405" s="122"/>
      <c r="AZ405" s="122"/>
      <c r="BJ405" s="122"/>
      <c r="BT405" s="122"/>
      <c r="BU405" s="122"/>
      <c r="CD405" s="122"/>
      <c r="CN405" s="122"/>
      <c r="CX405" s="122"/>
      <c r="DH405" s="122"/>
      <c r="DR405" s="122"/>
      <c r="EB405" s="122"/>
      <c r="EL405" s="122"/>
      <c r="EV405" s="122"/>
      <c r="FF405" s="122"/>
      <c r="FP405" s="122"/>
      <c r="FZ405" s="122"/>
      <c r="GJ405" s="122"/>
      <c r="GT405" s="122"/>
      <c r="HD405" s="122"/>
      <c r="HN405" s="122"/>
      <c r="HX405" s="122"/>
      <c r="IH405" s="122"/>
      <c r="IR405" s="122"/>
    </row>
    <row xmlns:x14ac="http://schemas.microsoft.com/office/spreadsheetml/2009/9/ac" r="406" s="3" customFormat="true" x14ac:dyDescent="0.25">
      <c r="A406" s="381"/>
      <c r="B406" s="122"/>
      <c r="L406" s="122"/>
      <c r="V406" s="122"/>
      <c r="AF406" s="122"/>
      <c r="AP406" s="122"/>
      <c r="AZ406" s="122"/>
      <c r="BJ406" s="122"/>
      <c r="BT406" s="122"/>
      <c r="BU406" s="122"/>
      <c r="CD406" s="122"/>
      <c r="CN406" s="122"/>
      <c r="CX406" s="122"/>
      <c r="DH406" s="122"/>
      <c r="DR406" s="122"/>
      <c r="EB406" s="122"/>
      <c r="EL406" s="122"/>
      <c r="EV406" s="122"/>
      <c r="FF406" s="122"/>
      <c r="FP406" s="122"/>
      <c r="FZ406" s="122"/>
      <c r="GJ406" s="122"/>
      <c r="GT406" s="122"/>
      <c r="HD406" s="122"/>
      <c r="HN406" s="122"/>
      <c r="HX406" s="122"/>
      <c r="IH406" s="122"/>
      <c r="IR406" s="122"/>
    </row>
    <row xmlns:x14ac="http://schemas.microsoft.com/office/spreadsheetml/2009/9/ac" r="407" s="3" customFormat="true" x14ac:dyDescent="0.25">
      <c r="A407" s="381"/>
      <c r="B407" s="122"/>
      <c r="L407" s="122"/>
      <c r="V407" s="122"/>
      <c r="AF407" s="122"/>
      <c r="AP407" s="122"/>
      <c r="AZ407" s="122"/>
      <c r="BJ407" s="122"/>
      <c r="BT407" s="122"/>
      <c r="BU407" s="122"/>
      <c r="CD407" s="122"/>
      <c r="CN407" s="122"/>
      <c r="CX407" s="122"/>
      <c r="DH407" s="122"/>
      <c r="DR407" s="122"/>
      <c r="EB407" s="122"/>
      <c r="EL407" s="122"/>
      <c r="EV407" s="122"/>
      <c r="FF407" s="122"/>
      <c r="FP407" s="122"/>
      <c r="FZ407" s="122"/>
      <c r="GJ407" s="122"/>
      <c r="GT407" s="122"/>
      <c r="HD407" s="122"/>
      <c r="HN407" s="122"/>
      <c r="HX407" s="122"/>
      <c r="IH407" s="122"/>
      <c r="IR407" s="122"/>
    </row>
    <row xmlns:x14ac="http://schemas.microsoft.com/office/spreadsheetml/2009/9/ac" r="408" s="3" customFormat="true" x14ac:dyDescent="0.25">
      <c r="A408" s="381"/>
      <c r="B408" s="122"/>
      <c r="L408" s="122"/>
      <c r="V408" s="122"/>
      <c r="AF408" s="122"/>
      <c r="AP408" s="122"/>
      <c r="AZ408" s="122"/>
      <c r="BJ408" s="122"/>
      <c r="BT408" s="122"/>
      <c r="BU408" s="122"/>
      <c r="CD408" s="122"/>
      <c r="CN408" s="122"/>
      <c r="CX408" s="122"/>
      <c r="DH408" s="122"/>
      <c r="DR408" s="122"/>
      <c r="EB408" s="122"/>
      <c r="EL408" s="122"/>
      <c r="EV408" s="122"/>
      <c r="FF408" s="122"/>
      <c r="FP408" s="122"/>
      <c r="FZ408" s="122"/>
      <c r="GJ408" s="122"/>
      <c r="GT408" s="122"/>
      <c r="HD408" s="122"/>
      <c r="HN408" s="122"/>
      <c r="HX408" s="122"/>
      <c r="IH408" s="122"/>
      <c r="IR408" s="122"/>
    </row>
    <row xmlns:x14ac="http://schemas.microsoft.com/office/spreadsheetml/2009/9/ac" r="409" s="3" customFormat="true" x14ac:dyDescent="0.25">
      <c r="A409" s="381"/>
      <c r="B409" s="122"/>
      <c r="L409" s="122"/>
      <c r="V409" s="122"/>
      <c r="AF409" s="122"/>
      <c r="AP409" s="122"/>
      <c r="AZ409" s="122"/>
      <c r="BJ409" s="122"/>
      <c r="BT409" s="122"/>
      <c r="BU409" s="122"/>
      <c r="CD409" s="122"/>
      <c r="CN409" s="122"/>
      <c r="CX409" s="122"/>
      <c r="DH409" s="122"/>
      <c r="DR409" s="122"/>
      <c r="EB409" s="122"/>
      <c r="EL409" s="122"/>
      <c r="EV409" s="122"/>
      <c r="FF409" s="122"/>
      <c r="FP409" s="122"/>
      <c r="FZ409" s="122"/>
      <c r="GJ409" s="122"/>
      <c r="GT409" s="122"/>
      <c r="HD409" s="122"/>
      <c r="HN409" s="122"/>
      <c r="HX409" s="122"/>
      <c r="IH409" s="122"/>
      <c r="IR409" s="122"/>
    </row>
    <row xmlns:x14ac="http://schemas.microsoft.com/office/spreadsheetml/2009/9/ac" r="410" s="3" customFormat="true" x14ac:dyDescent="0.25">
      <c r="A410" s="381"/>
      <c r="B410" s="122"/>
      <c r="L410" s="122"/>
      <c r="V410" s="122"/>
      <c r="AF410" s="122"/>
      <c r="AP410" s="122"/>
      <c r="AZ410" s="122"/>
      <c r="BJ410" s="122"/>
      <c r="BT410" s="122"/>
      <c r="BU410" s="122"/>
      <c r="CD410" s="122"/>
      <c r="CN410" s="122"/>
      <c r="CX410" s="122"/>
      <c r="DH410" s="122"/>
      <c r="DR410" s="122"/>
      <c r="EB410" s="122"/>
      <c r="EL410" s="122"/>
      <c r="EV410" s="122"/>
      <c r="FF410" s="122"/>
      <c r="FP410" s="122"/>
      <c r="FZ410" s="122"/>
      <c r="GJ410" s="122"/>
      <c r="GT410" s="122"/>
      <c r="HD410" s="122"/>
      <c r="HN410" s="122"/>
      <c r="HX410" s="122"/>
      <c r="IH410" s="122"/>
      <c r="IR410" s="122"/>
    </row>
    <row xmlns:x14ac="http://schemas.microsoft.com/office/spreadsheetml/2009/9/ac" r="411" s="3" customFormat="true" x14ac:dyDescent="0.25">
      <c r="A411" s="381"/>
      <c r="B411" s="122"/>
      <c r="L411" s="122"/>
      <c r="V411" s="122"/>
      <c r="AF411" s="122"/>
      <c r="AP411" s="122"/>
      <c r="AZ411" s="122"/>
      <c r="BJ411" s="122"/>
      <c r="BT411" s="122"/>
      <c r="BU411" s="122"/>
      <c r="CD411" s="122"/>
      <c r="CN411" s="122"/>
      <c r="CX411" s="122"/>
      <c r="DH411" s="122"/>
      <c r="DR411" s="122"/>
      <c r="EB411" s="122"/>
      <c r="EL411" s="122"/>
      <c r="EV411" s="122"/>
      <c r="FF411" s="122"/>
      <c r="FP411" s="122"/>
      <c r="FZ411" s="122"/>
      <c r="GJ411" s="122"/>
      <c r="GT411" s="122"/>
      <c r="HD411" s="122"/>
      <c r="HN411" s="122"/>
      <c r="HX411" s="122"/>
      <c r="IH411" s="122"/>
      <c r="IR411" s="122"/>
    </row>
    <row xmlns:x14ac="http://schemas.microsoft.com/office/spreadsheetml/2009/9/ac" r="412" s="3" customFormat="true" x14ac:dyDescent="0.25">
      <c r="A412" s="381"/>
      <c r="B412" s="122"/>
      <c r="L412" s="122"/>
      <c r="V412" s="122"/>
      <c r="AF412" s="122"/>
      <c r="AP412" s="122"/>
      <c r="AZ412" s="122"/>
      <c r="BJ412" s="122"/>
      <c r="BT412" s="122"/>
      <c r="BU412" s="122"/>
      <c r="CD412" s="122"/>
      <c r="CN412" s="122"/>
      <c r="CX412" s="122"/>
      <c r="DH412" s="122"/>
      <c r="DR412" s="122"/>
      <c r="EB412" s="122"/>
      <c r="EL412" s="122"/>
      <c r="EV412" s="122"/>
      <c r="FF412" s="122"/>
      <c r="FP412" s="122"/>
      <c r="FZ412" s="122"/>
      <c r="GJ412" s="122"/>
      <c r="GT412" s="122"/>
      <c r="HD412" s="122"/>
      <c r="HN412" s="122"/>
      <c r="HX412" s="122"/>
      <c r="IH412" s="122"/>
      <c r="IR412" s="122"/>
    </row>
    <row xmlns:x14ac="http://schemas.microsoft.com/office/spreadsheetml/2009/9/ac" r="413" s="3" customFormat="true" x14ac:dyDescent="0.25">
      <c r="A413" s="381"/>
      <c r="B413" s="122"/>
      <c r="L413" s="122"/>
      <c r="V413" s="122"/>
      <c r="AF413" s="122"/>
      <c r="AP413" s="122"/>
      <c r="AZ413" s="122"/>
      <c r="BJ413" s="122"/>
      <c r="BT413" s="122"/>
      <c r="BU413" s="122"/>
      <c r="CD413" s="122"/>
      <c r="CN413" s="122"/>
      <c r="CX413" s="122"/>
      <c r="DH413" s="122"/>
      <c r="DR413" s="122"/>
      <c r="EB413" s="122"/>
      <c r="EL413" s="122"/>
      <c r="EV413" s="122"/>
      <c r="FF413" s="122"/>
      <c r="FP413" s="122"/>
      <c r="FZ413" s="122"/>
      <c r="GJ413" s="122"/>
      <c r="GT413" s="122"/>
      <c r="HD413" s="122"/>
      <c r="HN413" s="122"/>
      <c r="HX413" s="122"/>
      <c r="IH413" s="122"/>
      <c r="IR413" s="122"/>
    </row>
    <row xmlns:x14ac="http://schemas.microsoft.com/office/spreadsheetml/2009/9/ac" r="414" s="3" customFormat="true" x14ac:dyDescent="0.25">
      <c r="A414" s="381"/>
      <c r="B414" s="122"/>
      <c r="L414" s="122"/>
      <c r="V414" s="122"/>
      <c r="AF414" s="122"/>
      <c r="AP414" s="122"/>
      <c r="AZ414" s="122"/>
      <c r="BJ414" s="122"/>
      <c r="BT414" s="122"/>
      <c r="BU414" s="122"/>
      <c r="CD414" s="122"/>
      <c r="CN414" s="122"/>
      <c r="CX414" s="122"/>
      <c r="DH414" s="122"/>
      <c r="DR414" s="122"/>
      <c r="EB414" s="122"/>
      <c r="EL414" s="122"/>
      <c r="EV414" s="122"/>
      <c r="FF414" s="122"/>
      <c r="FP414" s="122"/>
      <c r="FZ414" s="122"/>
      <c r="GJ414" s="122"/>
      <c r="GT414" s="122"/>
      <c r="HD414" s="122"/>
      <c r="HN414" s="122"/>
      <c r="HX414" s="122"/>
      <c r="IH414" s="122"/>
      <c r="IR414" s="122"/>
    </row>
    <row xmlns:x14ac="http://schemas.microsoft.com/office/spreadsheetml/2009/9/ac" r="415" s="3" customFormat="true" x14ac:dyDescent="0.25">
      <c r="A415" s="381"/>
      <c r="B415" s="122"/>
      <c r="L415" s="122"/>
      <c r="V415" s="122"/>
      <c r="AF415" s="122"/>
      <c r="AP415" s="122"/>
      <c r="AZ415" s="122"/>
      <c r="BJ415" s="122"/>
      <c r="BT415" s="122"/>
      <c r="BU415" s="122"/>
      <c r="CD415" s="122"/>
      <c r="CN415" s="122"/>
      <c r="CX415" s="122"/>
      <c r="DH415" s="122"/>
      <c r="DR415" s="122"/>
      <c r="EB415" s="122"/>
      <c r="EL415" s="122"/>
      <c r="EV415" s="122"/>
      <c r="FF415" s="122"/>
      <c r="FP415" s="122"/>
      <c r="FZ415" s="122"/>
      <c r="GJ415" s="122"/>
      <c r="GT415" s="122"/>
      <c r="HD415" s="122"/>
      <c r="HN415" s="122"/>
      <c r="HX415" s="122"/>
      <c r="IH415" s="122"/>
      <c r="IR415" s="122"/>
    </row>
    <row xmlns:x14ac="http://schemas.microsoft.com/office/spreadsheetml/2009/9/ac" r="416" s="3" customFormat="true" x14ac:dyDescent="0.25">
      <c r="A416" s="381"/>
      <c r="B416" s="122"/>
      <c r="L416" s="122"/>
      <c r="V416" s="122"/>
      <c r="AF416" s="122"/>
      <c r="AP416" s="122"/>
      <c r="AZ416" s="122"/>
      <c r="BJ416" s="122"/>
      <c r="BT416" s="122"/>
      <c r="BU416" s="122"/>
      <c r="CD416" s="122"/>
      <c r="CN416" s="122"/>
      <c r="CX416" s="122"/>
      <c r="DH416" s="122"/>
      <c r="DR416" s="122"/>
      <c r="EB416" s="122"/>
      <c r="EL416" s="122"/>
      <c r="EV416" s="122"/>
      <c r="FF416" s="122"/>
      <c r="FP416" s="122"/>
      <c r="FZ416" s="122"/>
      <c r="GJ416" s="122"/>
      <c r="GT416" s="122"/>
      <c r="HD416" s="122"/>
      <c r="HN416" s="122"/>
      <c r="HX416" s="122"/>
      <c r="IH416" s="122"/>
      <c r="IR416" s="122"/>
    </row>
    <row xmlns:x14ac="http://schemas.microsoft.com/office/spreadsheetml/2009/9/ac" r="417" s="3" customFormat="true" x14ac:dyDescent="0.25">
      <c r="A417" s="381"/>
      <c r="B417" s="122"/>
      <c r="L417" s="122"/>
      <c r="V417" s="122"/>
      <c r="AF417" s="122"/>
      <c r="AP417" s="122"/>
      <c r="AZ417" s="122"/>
      <c r="BJ417" s="122"/>
      <c r="BT417" s="122"/>
      <c r="BU417" s="122"/>
      <c r="CD417" s="122"/>
      <c r="CN417" s="122"/>
      <c r="CX417" s="122"/>
      <c r="DH417" s="122"/>
      <c r="DR417" s="122"/>
      <c r="EB417" s="122"/>
      <c r="EL417" s="122"/>
      <c r="EV417" s="122"/>
      <c r="FF417" s="122"/>
      <c r="FP417" s="122"/>
      <c r="FZ417" s="122"/>
      <c r="GJ417" s="122"/>
      <c r="GT417" s="122"/>
      <c r="HD417" s="122"/>
      <c r="HN417" s="122"/>
      <c r="HX417" s="122"/>
      <c r="IH417" s="122"/>
      <c r="IR417" s="122"/>
    </row>
    <row xmlns:x14ac="http://schemas.microsoft.com/office/spreadsheetml/2009/9/ac" r="418" s="3" customFormat="true" x14ac:dyDescent="0.25">
      <c r="A418" s="381"/>
      <c r="B418" s="122"/>
      <c r="L418" s="122"/>
      <c r="V418" s="122"/>
      <c r="AF418" s="122"/>
      <c r="AP418" s="122"/>
      <c r="AZ418" s="122"/>
      <c r="BJ418" s="122"/>
      <c r="BT418" s="122"/>
      <c r="BU418" s="122"/>
      <c r="CD418" s="122"/>
      <c r="CN418" s="122"/>
      <c r="CX418" s="122"/>
      <c r="DH418" s="122"/>
      <c r="DR418" s="122"/>
      <c r="EB418" s="122"/>
      <c r="EL418" s="122"/>
      <c r="EV418" s="122"/>
      <c r="FF418" s="122"/>
      <c r="FP418" s="122"/>
      <c r="FZ418" s="122"/>
      <c r="GJ418" s="122"/>
      <c r="GT418" s="122"/>
      <c r="HD418" s="122"/>
      <c r="HN418" s="122"/>
      <c r="HX418" s="122"/>
      <c r="IH418" s="122"/>
      <c r="IR418" s="122"/>
    </row>
    <row xmlns:x14ac="http://schemas.microsoft.com/office/spreadsheetml/2009/9/ac" r="419" s="3" customFormat="true" x14ac:dyDescent="0.25">
      <c r="A419" s="381"/>
      <c r="B419" s="122"/>
      <c r="L419" s="122"/>
      <c r="V419" s="122"/>
      <c r="AF419" s="122"/>
      <c r="AP419" s="122"/>
      <c r="AZ419" s="122"/>
      <c r="BJ419" s="122"/>
      <c r="BT419" s="122"/>
      <c r="BU419" s="122"/>
      <c r="CD419" s="122"/>
      <c r="CN419" s="122"/>
      <c r="CX419" s="122"/>
      <c r="DH419" s="122"/>
      <c r="DR419" s="122"/>
      <c r="EB419" s="122"/>
      <c r="EL419" s="122"/>
      <c r="EV419" s="122"/>
      <c r="FF419" s="122"/>
      <c r="FP419" s="122"/>
      <c r="FZ419" s="122"/>
      <c r="GJ419" s="122"/>
      <c r="GT419" s="122"/>
      <c r="HD419" s="122"/>
      <c r="HN419" s="122"/>
      <c r="HX419" s="122"/>
      <c r="IH419" s="122"/>
      <c r="IR419" s="122"/>
    </row>
    <row xmlns:x14ac="http://schemas.microsoft.com/office/spreadsheetml/2009/9/ac" r="420" s="3" customFormat="true" x14ac:dyDescent="0.25">
      <c r="A420" s="381"/>
      <c r="B420" s="122"/>
      <c r="L420" s="122"/>
      <c r="V420" s="122"/>
      <c r="AF420" s="122"/>
      <c r="AP420" s="122"/>
      <c r="AZ420" s="122"/>
      <c r="BJ420" s="122"/>
      <c r="BT420" s="122"/>
      <c r="BU420" s="122"/>
      <c r="CD420" s="122"/>
      <c r="CN420" s="122"/>
      <c r="CX420" s="122"/>
      <c r="DH420" s="122"/>
      <c r="DR420" s="122"/>
      <c r="EB420" s="122"/>
      <c r="EL420" s="122"/>
      <c r="EV420" s="122"/>
      <c r="FF420" s="122"/>
      <c r="FP420" s="122"/>
      <c r="FZ420" s="122"/>
      <c r="GJ420" s="122"/>
      <c r="GT420" s="122"/>
      <c r="HD420" s="122"/>
      <c r="HN420" s="122"/>
      <c r="HX420" s="122"/>
      <c r="IH420" s="122"/>
      <c r="IR420" s="122"/>
    </row>
    <row xmlns:x14ac="http://schemas.microsoft.com/office/spreadsheetml/2009/9/ac" r="421" s="3" customFormat="true" x14ac:dyDescent="0.25">
      <c r="A421" s="381"/>
      <c r="B421" s="122"/>
      <c r="L421" s="122"/>
      <c r="V421" s="122"/>
      <c r="AF421" s="122"/>
      <c r="AP421" s="122"/>
      <c r="AZ421" s="122"/>
      <c r="BJ421" s="122"/>
      <c r="BT421" s="122"/>
      <c r="BU421" s="122"/>
      <c r="CD421" s="122"/>
      <c r="CN421" s="122"/>
      <c r="CX421" s="122"/>
      <c r="DH421" s="122"/>
      <c r="DR421" s="122"/>
      <c r="EB421" s="122"/>
      <c r="EL421" s="122"/>
      <c r="EV421" s="122"/>
      <c r="FF421" s="122"/>
      <c r="FP421" s="122"/>
      <c r="FZ421" s="122"/>
      <c r="GJ421" s="122"/>
      <c r="GT421" s="122"/>
      <c r="HD421" s="122"/>
      <c r="HN421" s="122"/>
      <c r="HX421" s="122"/>
      <c r="IH421" s="122"/>
      <c r="IR421" s="122"/>
    </row>
    <row xmlns:x14ac="http://schemas.microsoft.com/office/spreadsheetml/2009/9/ac" r="422" s="3" customFormat="true" x14ac:dyDescent="0.25">
      <c r="A422" s="381"/>
      <c r="B422" s="122"/>
      <c r="L422" s="122"/>
      <c r="V422" s="122"/>
      <c r="AF422" s="122"/>
      <c r="AP422" s="122"/>
      <c r="AZ422" s="122"/>
      <c r="BJ422" s="122"/>
      <c r="BT422" s="122"/>
      <c r="BU422" s="122"/>
      <c r="CD422" s="122"/>
      <c r="CN422" s="122"/>
      <c r="CX422" s="122"/>
      <c r="DH422" s="122"/>
      <c r="DR422" s="122"/>
      <c r="EB422" s="122"/>
      <c r="EL422" s="122"/>
      <c r="EV422" s="122"/>
      <c r="FF422" s="122"/>
      <c r="FP422" s="122"/>
      <c r="FZ422" s="122"/>
      <c r="GJ422" s="122"/>
      <c r="GT422" s="122"/>
      <c r="HD422" s="122"/>
      <c r="HN422" s="122"/>
      <c r="HX422" s="122"/>
      <c r="IH422" s="122"/>
      <c r="IR422" s="122"/>
    </row>
    <row xmlns:x14ac="http://schemas.microsoft.com/office/spreadsheetml/2009/9/ac" r="423" s="3" customFormat="true" x14ac:dyDescent="0.25">
      <c r="A423" s="381"/>
      <c r="B423" s="122"/>
      <c r="L423" s="122"/>
      <c r="V423" s="122"/>
      <c r="AF423" s="122"/>
      <c r="AP423" s="122"/>
      <c r="AZ423" s="122"/>
      <c r="BJ423" s="122"/>
      <c r="BT423" s="122"/>
      <c r="BU423" s="122"/>
      <c r="CD423" s="122"/>
      <c r="CN423" s="122"/>
      <c r="CX423" s="122"/>
      <c r="DH423" s="122"/>
      <c r="DR423" s="122"/>
      <c r="EB423" s="122"/>
      <c r="EL423" s="122"/>
      <c r="EV423" s="122"/>
      <c r="FF423" s="122"/>
      <c r="FP423" s="122"/>
      <c r="FZ423" s="122"/>
      <c r="GJ423" s="122"/>
      <c r="GT423" s="122"/>
      <c r="HD423" s="122"/>
      <c r="HN423" s="122"/>
      <c r="HX423" s="122"/>
      <c r="IH423" s="122"/>
      <c r="IR423" s="122"/>
    </row>
    <row xmlns:x14ac="http://schemas.microsoft.com/office/spreadsheetml/2009/9/ac" r="424" s="3" customFormat="true" x14ac:dyDescent="0.25">
      <c r="A424" s="381"/>
      <c r="B424" s="122"/>
      <c r="L424" s="122"/>
      <c r="V424" s="122"/>
      <c r="AF424" s="122"/>
      <c r="AP424" s="122"/>
      <c r="AZ424" s="122"/>
      <c r="BJ424" s="122"/>
      <c r="BT424" s="122"/>
      <c r="BU424" s="122"/>
      <c r="CD424" s="122"/>
      <c r="CN424" s="122"/>
      <c r="CX424" s="122"/>
      <c r="DH424" s="122"/>
      <c r="DR424" s="122"/>
      <c r="EB424" s="122"/>
      <c r="EL424" s="122"/>
      <c r="EV424" s="122"/>
      <c r="FF424" s="122"/>
      <c r="FP424" s="122"/>
      <c r="FZ424" s="122"/>
      <c r="GJ424" s="122"/>
      <c r="GT424" s="122"/>
      <c r="HD424" s="122"/>
      <c r="HN424" s="122"/>
      <c r="HX424" s="122"/>
      <c r="IH424" s="122"/>
      <c r="IR424" s="122"/>
    </row>
    <row xmlns:x14ac="http://schemas.microsoft.com/office/spreadsheetml/2009/9/ac" r="425" s="3" customFormat="true" x14ac:dyDescent="0.25">
      <c r="A425" s="381"/>
      <c r="B425" s="122"/>
      <c r="L425" s="122"/>
      <c r="V425" s="122"/>
      <c r="AF425" s="122"/>
      <c r="AP425" s="122"/>
      <c r="AZ425" s="122"/>
      <c r="BJ425" s="122"/>
      <c r="BT425" s="122"/>
      <c r="BU425" s="122"/>
      <c r="CD425" s="122"/>
      <c r="CN425" s="122"/>
      <c r="CX425" s="122"/>
      <c r="DH425" s="122"/>
      <c r="DR425" s="122"/>
      <c r="EB425" s="122"/>
      <c r="EL425" s="122"/>
      <c r="EV425" s="122"/>
      <c r="FF425" s="122"/>
      <c r="FP425" s="122"/>
      <c r="FZ425" s="122"/>
      <c r="GJ425" s="122"/>
      <c r="GT425" s="122"/>
      <c r="HD425" s="122"/>
      <c r="HN425" s="122"/>
      <c r="HX425" s="122"/>
      <c r="IH425" s="122"/>
      <c r="IR425" s="122"/>
    </row>
    <row xmlns:x14ac="http://schemas.microsoft.com/office/spreadsheetml/2009/9/ac" r="426" s="3" customFormat="true" x14ac:dyDescent="0.25">
      <c r="A426" s="381"/>
      <c r="B426" s="122"/>
      <c r="L426" s="122"/>
      <c r="V426" s="122"/>
      <c r="AF426" s="122"/>
      <c r="AP426" s="122"/>
      <c r="AZ426" s="122"/>
      <c r="BJ426" s="122"/>
      <c r="BT426" s="122"/>
      <c r="BU426" s="122"/>
      <c r="CD426" s="122"/>
      <c r="CN426" s="122"/>
      <c r="CX426" s="122"/>
      <c r="DH426" s="122"/>
      <c r="DR426" s="122"/>
      <c r="EB426" s="122"/>
      <c r="EL426" s="122"/>
      <c r="EV426" s="122"/>
      <c r="FF426" s="122"/>
      <c r="FP426" s="122"/>
      <c r="FZ426" s="122"/>
      <c r="GJ426" s="122"/>
      <c r="GT426" s="122"/>
      <c r="HD426" s="122"/>
      <c r="HN426" s="122"/>
      <c r="HX426" s="122"/>
      <c r="IH426" s="122"/>
      <c r="IR426" s="122"/>
    </row>
    <row xmlns:x14ac="http://schemas.microsoft.com/office/spreadsheetml/2009/9/ac" r="427" s="3" customFormat="true" x14ac:dyDescent="0.25">
      <c r="A427" s="381"/>
      <c r="B427" s="122"/>
      <c r="L427" s="122"/>
      <c r="V427" s="122"/>
      <c r="AF427" s="122"/>
      <c r="AP427" s="122"/>
      <c r="AZ427" s="122"/>
      <c r="BJ427" s="122"/>
      <c r="BT427" s="122"/>
      <c r="BU427" s="122"/>
      <c r="CD427" s="122"/>
      <c r="CN427" s="122"/>
      <c r="CX427" s="122"/>
      <c r="DH427" s="122"/>
      <c r="DR427" s="122"/>
      <c r="EB427" s="122"/>
      <c r="EL427" s="122"/>
      <c r="EV427" s="122"/>
      <c r="FF427" s="122"/>
      <c r="FP427" s="122"/>
      <c r="FZ427" s="122"/>
      <c r="GJ427" s="122"/>
      <c r="GT427" s="122"/>
      <c r="HD427" s="122"/>
      <c r="HN427" s="122"/>
      <c r="HX427" s="122"/>
      <c r="IH427" s="122"/>
      <c r="IR427" s="122"/>
    </row>
    <row xmlns:x14ac="http://schemas.microsoft.com/office/spreadsheetml/2009/9/ac" r="428" s="3" customFormat="true" x14ac:dyDescent="0.25">
      <c r="A428" s="381"/>
      <c r="B428" s="122"/>
      <c r="L428" s="122"/>
      <c r="V428" s="122"/>
      <c r="AF428" s="122"/>
      <c r="AP428" s="122"/>
      <c r="AZ428" s="122"/>
      <c r="BJ428" s="122"/>
      <c r="BT428" s="122"/>
      <c r="BU428" s="122"/>
      <c r="CD428" s="122"/>
      <c r="CN428" s="122"/>
      <c r="CX428" s="122"/>
      <c r="DH428" s="122"/>
      <c r="DR428" s="122"/>
      <c r="EB428" s="122"/>
      <c r="EL428" s="122"/>
      <c r="EV428" s="122"/>
      <c r="FF428" s="122"/>
      <c r="FP428" s="122"/>
      <c r="FZ428" s="122"/>
      <c r="GJ428" s="122"/>
      <c r="GT428" s="122"/>
      <c r="HD428" s="122"/>
      <c r="HN428" s="122"/>
      <c r="HX428" s="122"/>
      <c r="IH428" s="122"/>
      <c r="IR428" s="122"/>
    </row>
    <row xmlns:x14ac="http://schemas.microsoft.com/office/spreadsheetml/2009/9/ac" r="429" s="3" customFormat="true" x14ac:dyDescent="0.25">
      <c r="A429" s="381"/>
      <c r="B429" s="122"/>
      <c r="L429" s="122"/>
      <c r="V429" s="122"/>
      <c r="AF429" s="122"/>
      <c r="AP429" s="122"/>
      <c r="AZ429" s="122"/>
      <c r="BJ429" s="122"/>
      <c r="BT429" s="122"/>
      <c r="BU429" s="122"/>
      <c r="CD429" s="122"/>
      <c r="CN429" s="122"/>
      <c r="CX429" s="122"/>
      <c r="DH429" s="122"/>
      <c r="DR429" s="122"/>
      <c r="EB429" s="122"/>
      <c r="EL429" s="122"/>
      <c r="EV429" s="122"/>
      <c r="FF429" s="122"/>
      <c r="FP429" s="122"/>
      <c r="FZ429" s="122"/>
      <c r="GJ429" s="122"/>
      <c r="GT429" s="122"/>
      <c r="HD429" s="122"/>
      <c r="HN429" s="122"/>
      <c r="HX429" s="122"/>
      <c r="IH429" s="122"/>
      <c r="IR429" s="122"/>
    </row>
    <row xmlns:x14ac="http://schemas.microsoft.com/office/spreadsheetml/2009/9/ac" r="430" s="3" customFormat="true" x14ac:dyDescent="0.25">
      <c r="A430" s="381"/>
      <c r="B430" s="122"/>
      <c r="L430" s="122"/>
      <c r="V430" s="122"/>
      <c r="AF430" s="122"/>
      <c r="AP430" s="122"/>
      <c r="AZ430" s="122"/>
      <c r="BJ430" s="122"/>
      <c r="BT430" s="122"/>
      <c r="BU430" s="122"/>
      <c r="CD430" s="122"/>
      <c r="CN430" s="122"/>
      <c r="CX430" s="122"/>
      <c r="DH430" s="122"/>
      <c r="DR430" s="122"/>
      <c r="EB430" s="122"/>
      <c r="EL430" s="122"/>
      <c r="EV430" s="122"/>
      <c r="FF430" s="122"/>
      <c r="FP430" s="122"/>
      <c r="FZ430" s="122"/>
      <c r="GJ430" s="122"/>
      <c r="GT430" s="122"/>
      <c r="HD430" s="122"/>
      <c r="HN430" s="122"/>
      <c r="HX430" s="122"/>
      <c r="IH430" s="122"/>
      <c r="IR430" s="122"/>
    </row>
    <row xmlns:x14ac="http://schemas.microsoft.com/office/spreadsheetml/2009/9/ac" r="431" s="3" customFormat="true" x14ac:dyDescent="0.25">
      <c r="A431" s="381"/>
      <c r="B431" s="122"/>
      <c r="L431" s="122"/>
      <c r="V431" s="122"/>
      <c r="AF431" s="122"/>
      <c r="AP431" s="122"/>
      <c r="AZ431" s="122"/>
      <c r="BJ431" s="122"/>
      <c r="BT431" s="122"/>
      <c r="BU431" s="122"/>
      <c r="CD431" s="122"/>
      <c r="CN431" s="122"/>
      <c r="CX431" s="122"/>
      <c r="DH431" s="122"/>
      <c r="DR431" s="122"/>
      <c r="EB431" s="122"/>
      <c r="EL431" s="122"/>
      <c r="EV431" s="122"/>
      <c r="FF431" s="122"/>
      <c r="FP431" s="122"/>
      <c r="FZ431" s="122"/>
      <c r="GJ431" s="122"/>
      <c r="GT431" s="122"/>
      <c r="HD431" s="122"/>
      <c r="HN431" s="122"/>
      <c r="HX431" s="122"/>
      <c r="IH431" s="122"/>
      <c r="IR431" s="122"/>
    </row>
    <row xmlns:x14ac="http://schemas.microsoft.com/office/spreadsheetml/2009/9/ac" r="432" s="3" customFormat="true" x14ac:dyDescent="0.25">
      <c r="A432" s="381"/>
      <c r="B432" s="122"/>
      <c r="L432" s="122"/>
      <c r="V432" s="122"/>
      <c r="AF432" s="122"/>
      <c r="AP432" s="122"/>
      <c r="AZ432" s="122"/>
      <c r="BJ432" s="122"/>
      <c r="BT432" s="122"/>
      <c r="BU432" s="122"/>
      <c r="CD432" s="122"/>
      <c r="CN432" s="122"/>
      <c r="CX432" s="122"/>
      <c r="DH432" s="122"/>
      <c r="DR432" s="122"/>
      <c r="EB432" s="122"/>
      <c r="EL432" s="122"/>
      <c r="EV432" s="122"/>
      <c r="FF432" s="122"/>
      <c r="FP432" s="122"/>
      <c r="FZ432" s="122"/>
      <c r="GJ432" s="122"/>
      <c r="GT432" s="122"/>
      <c r="HD432" s="122"/>
      <c r="HN432" s="122"/>
      <c r="HX432" s="122"/>
      <c r="IH432" s="122"/>
      <c r="IR432" s="122"/>
    </row>
    <row xmlns:x14ac="http://schemas.microsoft.com/office/spreadsheetml/2009/9/ac" r="433" s="3" customFormat="true" x14ac:dyDescent="0.25">
      <c r="A433" s="381"/>
      <c r="B433" s="122"/>
      <c r="L433" s="122"/>
      <c r="V433" s="122"/>
      <c r="AF433" s="122"/>
      <c r="AP433" s="122"/>
      <c r="AZ433" s="122"/>
      <c r="BJ433" s="122"/>
      <c r="BT433" s="122"/>
      <c r="BU433" s="122"/>
      <c r="CD433" s="122"/>
      <c r="CN433" s="122"/>
      <c r="CX433" s="122"/>
      <c r="DH433" s="122"/>
      <c r="DR433" s="122"/>
      <c r="EB433" s="122"/>
      <c r="EL433" s="122"/>
      <c r="EV433" s="122"/>
      <c r="FF433" s="122"/>
      <c r="FP433" s="122"/>
      <c r="FZ433" s="122"/>
      <c r="GJ433" s="122"/>
      <c r="GT433" s="122"/>
      <c r="HD433" s="122"/>
      <c r="HN433" s="122"/>
      <c r="HX433" s="122"/>
      <c r="IH433" s="122"/>
      <c r="IR433" s="122"/>
    </row>
    <row xmlns:x14ac="http://schemas.microsoft.com/office/spreadsheetml/2009/9/ac" r="434" s="3" customFormat="true" x14ac:dyDescent="0.25">
      <c r="A434" s="381"/>
      <c r="B434" s="122"/>
      <c r="L434" s="122"/>
      <c r="V434" s="122"/>
      <c r="AF434" s="122"/>
      <c r="AP434" s="122"/>
      <c r="AZ434" s="122"/>
      <c r="BJ434" s="122"/>
      <c r="BT434" s="122"/>
      <c r="BU434" s="122"/>
      <c r="CD434" s="122"/>
      <c r="CN434" s="122"/>
      <c r="CX434" s="122"/>
      <c r="DH434" s="122"/>
      <c r="DR434" s="122"/>
      <c r="EB434" s="122"/>
      <c r="EL434" s="122"/>
      <c r="EV434" s="122"/>
      <c r="FF434" s="122"/>
      <c r="FP434" s="122"/>
      <c r="FZ434" s="122"/>
      <c r="GJ434" s="122"/>
      <c r="GT434" s="122"/>
      <c r="HD434" s="122"/>
      <c r="HN434" s="122"/>
      <c r="HX434" s="122"/>
      <c r="IH434" s="122"/>
      <c r="IR434" s="122"/>
    </row>
    <row xmlns:x14ac="http://schemas.microsoft.com/office/spreadsheetml/2009/9/ac" r="435" s="3" customFormat="true" x14ac:dyDescent="0.25">
      <c r="A435" s="381"/>
      <c r="B435" s="122"/>
      <c r="L435" s="122"/>
      <c r="V435" s="122"/>
      <c r="AF435" s="122"/>
      <c r="AP435" s="122"/>
      <c r="AZ435" s="122"/>
      <c r="BJ435" s="122"/>
      <c r="BT435" s="122"/>
      <c r="BU435" s="122"/>
      <c r="CD435" s="122"/>
      <c r="CN435" s="122"/>
      <c r="CX435" s="122"/>
      <c r="DH435" s="122"/>
      <c r="DR435" s="122"/>
      <c r="EB435" s="122"/>
      <c r="EL435" s="122"/>
      <c r="EV435" s="122"/>
      <c r="FF435" s="122"/>
      <c r="FP435" s="122"/>
      <c r="FZ435" s="122"/>
      <c r="GJ435" s="122"/>
      <c r="GT435" s="122"/>
      <c r="HD435" s="122"/>
      <c r="HN435" s="122"/>
      <c r="HX435" s="122"/>
      <c r="IH435" s="122"/>
      <c r="IR435" s="122"/>
    </row>
    <row xmlns:x14ac="http://schemas.microsoft.com/office/spreadsheetml/2009/9/ac" r="436" s="3" customFormat="true" x14ac:dyDescent="0.25">
      <c r="A436" s="381"/>
      <c r="B436" s="122"/>
      <c r="L436" s="122"/>
      <c r="V436" s="122"/>
      <c r="AF436" s="122"/>
      <c r="AP436" s="122"/>
      <c r="AZ436" s="122"/>
      <c r="BJ436" s="122"/>
      <c r="BT436" s="122"/>
      <c r="BU436" s="122"/>
      <c r="CD436" s="122"/>
      <c r="CN436" s="122"/>
      <c r="CX436" s="122"/>
      <c r="DH436" s="122"/>
      <c r="DR436" s="122"/>
      <c r="EB436" s="122"/>
      <c r="EL436" s="122"/>
      <c r="EV436" s="122"/>
      <c r="FF436" s="122"/>
      <c r="FP436" s="122"/>
      <c r="FZ436" s="122"/>
      <c r="GJ436" s="122"/>
      <c r="GT436" s="122"/>
      <c r="HD436" s="122"/>
      <c r="HN436" s="122"/>
      <c r="HX436" s="122"/>
      <c r="IH436" s="122"/>
      <c r="IR436" s="122"/>
    </row>
    <row xmlns:x14ac="http://schemas.microsoft.com/office/spreadsheetml/2009/9/ac" r="437" s="3" customFormat="true" x14ac:dyDescent="0.25">
      <c r="A437" s="381"/>
      <c r="B437" s="122"/>
      <c r="L437" s="122"/>
      <c r="V437" s="122"/>
      <c r="AF437" s="122"/>
      <c r="AP437" s="122"/>
      <c r="AZ437" s="122"/>
      <c r="BJ437" s="122"/>
      <c r="BT437" s="122"/>
      <c r="BU437" s="122"/>
      <c r="CD437" s="122"/>
      <c r="CN437" s="122"/>
      <c r="CX437" s="122"/>
      <c r="DH437" s="122"/>
      <c r="DR437" s="122"/>
      <c r="EB437" s="122"/>
      <c r="EL437" s="122"/>
      <c r="EV437" s="122"/>
      <c r="FF437" s="122"/>
      <c r="FP437" s="122"/>
      <c r="FZ437" s="122"/>
      <c r="GJ437" s="122"/>
      <c r="GT437" s="122"/>
      <c r="HD437" s="122"/>
      <c r="HN437" s="122"/>
      <c r="HX437" s="122"/>
      <c r="IH437" s="122"/>
      <c r="IR437" s="122"/>
    </row>
    <row xmlns:x14ac="http://schemas.microsoft.com/office/spreadsheetml/2009/9/ac" r="438" s="3" customFormat="true" x14ac:dyDescent="0.25">
      <c r="A438" s="381"/>
      <c r="B438" s="122"/>
      <c r="L438" s="122"/>
      <c r="V438" s="122"/>
      <c r="AF438" s="122"/>
      <c r="AP438" s="122"/>
      <c r="AZ438" s="122"/>
      <c r="BJ438" s="122"/>
      <c r="BT438" s="122"/>
      <c r="BU438" s="122"/>
      <c r="CD438" s="122"/>
      <c r="CN438" s="122"/>
      <c r="CX438" s="122"/>
      <c r="DH438" s="122"/>
      <c r="DR438" s="122"/>
      <c r="EB438" s="122"/>
      <c r="EL438" s="122"/>
      <c r="EV438" s="122"/>
      <c r="FF438" s="122"/>
      <c r="FP438" s="122"/>
      <c r="FZ438" s="122"/>
      <c r="GJ438" s="122"/>
      <c r="GT438" s="122"/>
      <c r="HD438" s="122"/>
      <c r="HN438" s="122"/>
      <c r="HX438" s="122"/>
      <c r="IH438" s="122"/>
      <c r="IR438" s="122"/>
    </row>
    <row xmlns:x14ac="http://schemas.microsoft.com/office/spreadsheetml/2009/9/ac" r="439" s="3" customFormat="true" x14ac:dyDescent="0.25">
      <c r="A439" s="381"/>
      <c r="B439" s="122"/>
      <c r="L439" s="122"/>
      <c r="V439" s="122"/>
      <c r="AF439" s="122"/>
      <c r="AP439" s="122"/>
      <c r="AZ439" s="122"/>
      <c r="BJ439" s="122"/>
      <c r="BT439" s="122"/>
      <c r="BU439" s="122"/>
      <c r="CD439" s="122"/>
      <c r="CN439" s="122"/>
      <c r="CX439" s="122"/>
      <c r="DH439" s="122"/>
      <c r="DR439" s="122"/>
      <c r="EB439" s="122"/>
      <c r="EL439" s="122"/>
      <c r="EV439" s="122"/>
      <c r="FF439" s="122"/>
      <c r="FP439" s="122"/>
      <c r="FZ439" s="122"/>
      <c r="GJ439" s="122"/>
      <c r="GT439" s="122"/>
      <c r="HD439" s="122"/>
      <c r="HN439" s="122"/>
      <c r="HX439" s="122"/>
      <c r="IH439" s="122"/>
      <c r="IR439" s="122"/>
    </row>
    <row xmlns:x14ac="http://schemas.microsoft.com/office/spreadsheetml/2009/9/ac" r="440" s="3" customFormat="true" x14ac:dyDescent="0.25">
      <c r="A440" s="381"/>
      <c r="B440" s="122"/>
      <c r="L440" s="122"/>
      <c r="V440" s="122"/>
      <c r="AF440" s="122"/>
      <c r="AP440" s="122"/>
      <c r="AZ440" s="122"/>
      <c r="BJ440" s="122"/>
      <c r="BT440" s="122"/>
      <c r="BU440" s="122"/>
      <c r="CD440" s="122"/>
      <c r="CN440" s="122"/>
      <c r="CX440" s="122"/>
      <c r="DH440" s="122"/>
      <c r="DR440" s="122"/>
      <c r="EB440" s="122"/>
      <c r="EL440" s="122"/>
      <c r="EV440" s="122"/>
      <c r="FF440" s="122"/>
      <c r="FP440" s="122"/>
      <c r="FZ440" s="122"/>
      <c r="GJ440" s="122"/>
      <c r="GT440" s="122"/>
      <c r="HD440" s="122"/>
      <c r="HN440" s="122"/>
      <c r="HX440" s="122"/>
      <c r="IH440" s="122"/>
      <c r="IR440" s="122"/>
    </row>
    <row xmlns:x14ac="http://schemas.microsoft.com/office/spreadsheetml/2009/9/ac" r="441" s="3" customFormat="true" x14ac:dyDescent="0.25">
      <c r="A441" s="381"/>
      <c r="B441" s="122"/>
      <c r="L441" s="122"/>
      <c r="V441" s="122"/>
      <c r="AF441" s="122"/>
      <c r="AP441" s="122"/>
      <c r="AZ441" s="122"/>
      <c r="BJ441" s="122"/>
      <c r="BT441" s="122"/>
      <c r="BU441" s="122"/>
      <c r="CD441" s="122"/>
      <c r="CN441" s="122"/>
      <c r="CX441" s="122"/>
      <c r="DH441" s="122"/>
      <c r="DR441" s="122"/>
      <c r="EB441" s="122"/>
      <c r="EL441" s="122"/>
      <c r="EV441" s="122"/>
      <c r="FF441" s="122"/>
      <c r="FP441" s="122"/>
      <c r="FZ441" s="122"/>
      <c r="GJ441" s="122"/>
      <c r="GT441" s="122"/>
      <c r="HD441" s="122"/>
      <c r="HN441" s="122"/>
      <c r="HX441" s="122"/>
      <c r="IH441" s="122"/>
      <c r="IR441" s="122"/>
    </row>
    <row xmlns:x14ac="http://schemas.microsoft.com/office/spreadsheetml/2009/9/ac" r="442" s="3" customFormat="true" x14ac:dyDescent="0.25">
      <c r="A442" s="381"/>
      <c r="B442" s="122"/>
      <c r="L442" s="122"/>
      <c r="V442" s="122"/>
      <c r="AF442" s="122"/>
      <c r="AP442" s="122"/>
      <c r="AZ442" s="122"/>
      <c r="BJ442" s="122"/>
      <c r="BT442" s="122"/>
      <c r="BU442" s="122"/>
      <c r="CD442" s="122"/>
      <c r="CN442" s="122"/>
      <c r="CX442" s="122"/>
      <c r="DH442" s="122"/>
      <c r="DR442" s="122"/>
      <c r="EB442" s="122"/>
      <c r="EL442" s="122"/>
      <c r="EV442" s="122"/>
      <c r="FF442" s="122"/>
      <c r="FP442" s="122"/>
      <c r="FZ442" s="122"/>
      <c r="GJ442" s="122"/>
      <c r="GT442" s="122"/>
      <c r="HD442" s="122"/>
      <c r="HN442" s="122"/>
      <c r="HX442" s="122"/>
      <c r="IH442" s="122"/>
      <c r="IR442" s="122"/>
    </row>
    <row xmlns:x14ac="http://schemas.microsoft.com/office/spreadsheetml/2009/9/ac" r="443" s="3" customFormat="true" x14ac:dyDescent="0.25">
      <c r="A443" s="381"/>
      <c r="B443" s="122"/>
      <c r="L443" s="122"/>
      <c r="V443" s="122"/>
      <c r="AF443" s="122"/>
      <c r="AP443" s="122"/>
      <c r="AZ443" s="122"/>
      <c r="BJ443" s="122"/>
      <c r="BT443" s="122"/>
      <c r="BU443" s="122"/>
      <c r="CD443" s="122"/>
      <c r="CN443" s="122"/>
      <c r="CX443" s="122"/>
      <c r="DH443" s="122"/>
      <c r="DR443" s="122"/>
      <c r="EB443" s="122"/>
      <c r="EL443" s="122"/>
      <c r="EV443" s="122"/>
      <c r="FF443" s="122"/>
      <c r="FP443" s="122"/>
      <c r="FZ443" s="122"/>
      <c r="GJ443" s="122"/>
      <c r="GT443" s="122"/>
      <c r="HD443" s="122"/>
      <c r="HN443" s="122"/>
      <c r="HX443" s="122"/>
      <c r="IH443" s="122"/>
      <c r="IR443" s="122"/>
    </row>
    <row xmlns:x14ac="http://schemas.microsoft.com/office/spreadsheetml/2009/9/ac" r="444" s="3" customFormat="true" x14ac:dyDescent="0.25">
      <c r="A444" s="381"/>
      <c r="B444" s="122"/>
      <c r="L444" s="122"/>
      <c r="V444" s="122"/>
      <c r="AF444" s="122"/>
      <c r="AP444" s="122"/>
      <c r="AZ444" s="122"/>
      <c r="BJ444" s="122"/>
      <c r="BT444" s="122"/>
      <c r="BU444" s="122"/>
      <c r="CD444" s="122"/>
      <c r="CN444" s="122"/>
      <c r="CX444" s="122"/>
      <c r="DH444" s="122"/>
      <c r="DR444" s="122"/>
      <c r="EB444" s="122"/>
      <c r="EL444" s="122"/>
      <c r="EV444" s="122"/>
      <c r="FF444" s="122"/>
      <c r="FP444" s="122"/>
      <c r="FZ444" s="122"/>
      <c r="GJ444" s="122"/>
      <c r="GT444" s="122"/>
      <c r="HD444" s="122"/>
      <c r="HN444" s="122"/>
      <c r="HX444" s="122"/>
      <c r="IH444" s="122"/>
      <c r="IR444" s="122"/>
    </row>
    <row xmlns:x14ac="http://schemas.microsoft.com/office/spreadsheetml/2009/9/ac" r="445" s="3" customFormat="true" x14ac:dyDescent="0.25">
      <c r="A445" s="381"/>
      <c r="B445" s="122"/>
      <c r="L445" s="122"/>
      <c r="V445" s="122"/>
      <c r="AF445" s="122"/>
      <c r="AP445" s="122"/>
      <c r="AZ445" s="122"/>
      <c r="BJ445" s="122"/>
      <c r="BT445" s="122"/>
      <c r="BU445" s="122"/>
      <c r="CD445" s="122"/>
      <c r="CN445" s="122"/>
      <c r="CX445" s="122"/>
      <c r="DH445" s="122"/>
      <c r="DR445" s="122"/>
      <c r="EB445" s="122"/>
      <c r="EL445" s="122"/>
      <c r="EV445" s="122"/>
      <c r="FF445" s="122"/>
      <c r="FP445" s="122"/>
      <c r="FZ445" s="122"/>
      <c r="GJ445" s="122"/>
      <c r="GT445" s="122"/>
      <c r="HD445" s="122"/>
      <c r="HN445" s="122"/>
      <c r="HX445" s="122"/>
      <c r="IH445" s="122"/>
      <c r="IR445" s="122"/>
    </row>
    <row xmlns:x14ac="http://schemas.microsoft.com/office/spreadsheetml/2009/9/ac" r="446" s="3" customFormat="true" x14ac:dyDescent="0.25">
      <c r="A446" s="381"/>
      <c r="B446" s="122"/>
      <c r="L446" s="122"/>
      <c r="V446" s="122"/>
      <c r="AF446" s="122"/>
      <c r="AP446" s="122"/>
      <c r="AZ446" s="122"/>
      <c r="BJ446" s="122"/>
      <c r="BT446" s="122"/>
      <c r="BU446" s="122"/>
      <c r="CD446" s="122"/>
      <c r="CN446" s="122"/>
      <c r="CX446" s="122"/>
      <c r="DH446" s="122"/>
      <c r="DR446" s="122"/>
      <c r="EB446" s="122"/>
      <c r="EL446" s="122"/>
      <c r="EV446" s="122"/>
      <c r="FF446" s="122"/>
      <c r="FP446" s="122"/>
      <c r="FZ446" s="122"/>
      <c r="GJ446" s="122"/>
      <c r="GT446" s="122"/>
      <c r="HD446" s="122"/>
      <c r="HN446" s="122"/>
      <c r="HX446" s="122"/>
      <c r="IH446" s="122"/>
      <c r="IR446" s="122"/>
    </row>
    <row xmlns:x14ac="http://schemas.microsoft.com/office/spreadsheetml/2009/9/ac" r="447" s="3" customFormat="true" x14ac:dyDescent="0.25">
      <c r="A447" s="381"/>
      <c r="B447" s="122"/>
      <c r="L447" s="122"/>
      <c r="V447" s="122"/>
      <c r="AF447" s="122"/>
      <c r="AP447" s="122"/>
      <c r="AZ447" s="122"/>
      <c r="BJ447" s="122"/>
      <c r="BT447" s="122"/>
      <c r="BU447" s="122"/>
      <c r="CD447" s="122"/>
      <c r="CN447" s="122"/>
      <c r="CX447" s="122"/>
      <c r="DH447" s="122"/>
      <c r="DR447" s="122"/>
      <c r="EB447" s="122"/>
      <c r="EL447" s="122"/>
      <c r="EV447" s="122"/>
      <c r="FF447" s="122"/>
      <c r="FP447" s="122"/>
      <c r="FZ447" s="122"/>
      <c r="GJ447" s="122"/>
      <c r="GT447" s="122"/>
      <c r="HD447" s="122"/>
      <c r="HN447" s="122"/>
      <c r="HX447" s="122"/>
      <c r="IH447" s="122"/>
      <c r="IR447" s="122"/>
    </row>
    <row xmlns:x14ac="http://schemas.microsoft.com/office/spreadsheetml/2009/9/ac" r="448" s="3" customFormat="true" x14ac:dyDescent="0.25">
      <c r="A448" s="381"/>
      <c r="B448" s="122"/>
      <c r="L448" s="122"/>
      <c r="V448" s="122"/>
      <c r="AF448" s="122"/>
      <c r="AP448" s="122"/>
      <c r="AZ448" s="122"/>
      <c r="BJ448" s="122"/>
      <c r="BT448" s="122"/>
      <c r="BU448" s="122"/>
      <c r="CD448" s="122"/>
      <c r="CN448" s="122"/>
      <c r="CX448" s="122"/>
      <c r="DH448" s="122"/>
      <c r="DR448" s="122"/>
      <c r="EB448" s="122"/>
      <c r="EL448" s="122"/>
      <c r="EV448" s="122"/>
      <c r="FF448" s="122"/>
      <c r="FP448" s="122"/>
      <c r="FZ448" s="122"/>
      <c r="GJ448" s="122"/>
      <c r="GT448" s="122"/>
      <c r="HD448" s="122"/>
      <c r="HN448" s="122"/>
      <c r="HX448" s="122"/>
      <c r="IH448" s="122"/>
      <c r="IR448" s="122"/>
    </row>
    <row xmlns:x14ac="http://schemas.microsoft.com/office/spreadsheetml/2009/9/ac" r="449" s="3" customFormat="true" x14ac:dyDescent="0.25">
      <c r="A449" s="381"/>
      <c r="B449" s="122"/>
      <c r="L449" s="122"/>
      <c r="V449" s="122"/>
      <c r="AF449" s="122"/>
      <c r="AP449" s="122"/>
      <c r="AZ449" s="122"/>
      <c r="BJ449" s="122"/>
      <c r="BT449" s="122"/>
      <c r="BU449" s="122"/>
      <c r="CD449" s="122"/>
      <c r="CN449" s="122"/>
      <c r="CX449" s="122"/>
      <c r="DH449" s="122"/>
      <c r="DR449" s="122"/>
      <c r="EB449" s="122"/>
      <c r="EL449" s="122"/>
      <c r="EV449" s="122"/>
      <c r="FF449" s="122"/>
      <c r="FP449" s="122"/>
      <c r="FZ449" s="122"/>
      <c r="GJ449" s="122"/>
      <c r="GT449" s="122"/>
      <c r="HD449" s="122"/>
      <c r="HN449" s="122"/>
      <c r="HX449" s="122"/>
      <c r="IH449" s="122"/>
      <c r="IR449" s="122"/>
    </row>
    <row xmlns:x14ac="http://schemas.microsoft.com/office/spreadsheetml/2009/9/ac" r="450" s="3" customFormat="true" x14ac:dyDescent="0.25">
      <c r="A450" s="381"/>
      <c r="B450" s="122"/>
      <c r="L450" s="122"/>
      <c r="V450" s="122"/>
      <c r="AF450" s="122"/>
      <c r="AP450" s="122"/>
      <c r="AZ450" s="122"/>
      <c r="BJ450" s="122"/>
      <c r="BT450" s="122"/>
      <c r="BU450" s="122"/>
      <c r="CD450" s="122"/>
      <c r="CN450" s="122"/>
      <c r="CX450" s="122"/>
      <c r="DH450" s="122"/>
      <c r="DR450" s="122"/>
      <c r="EB450" s="122"/>
      <c r="EL450" s="122"/>
      <c r="EV450" s="122"/>
      <c r="FF450" s="122"/>
      <c r="FP450" s="122"/>
      <c r="FZ450" s="122"/>
      <c r="GJ450" s="122"/>
      <c r="GT450" s="122"/>
      <c r="HD450" s="122"/>
      <c r="HN450" s="122"/>
      <c r="HX450" s="122"/>
      <c r="IH450" s="122"/>
      <c r="IR450" s="122"/>
    </row>
    <row xmlns:x14ac="http://schemas.microsoft.com/office/spreadsheetml/2009/9/ac" r="451" s="3" customFormat="true" x14ac:dyDescent="0.25">
      <c r="A451" s="381"/>
      <c r="B451" s="122"/>
      <c r="L451" s="122"/>
      <c r="V451" s="122"/>
      <c r="AF451" s="122"/>
      <c r="AP451" s="122"/>
      <c r="AZ451" s="122"/>
      <c r="BJ451" s="122"/>
      <c r="BT451" s="122"/>
      <c r="BU451" s="122"/>
      <c r="CD451" s="122"/>
      <c r="CN451" s="122"/>
      <c r="CX451" s="122"/>
      <c r="DH451" s="122"/>
      <c r="DR451" s="122"/>
      <c r="EB451" s="122"/>
      <c r="EL451" s="122"/>
      <c r="EV451" s="122"/>
      <c r="FF451" s="122"/>
      <c r="FP451" s="122"/>
      <c r="FZ451" s="122"/>
      <c r="GJ451" s="122"/>
      <c r="GT451" s="122"/>
      <c r="HD451" s="122"/>
      <c r="HN451" s="122"/>
      <c r="HX451" s="122"/>
      <c r="IH451" s="122"/>
      <c r="IR451" s="122"/>
    </row>
    <row xmlns:x14ac="http://schemas.microsoft.com/office/spreadsheetml/2009/9/ac" r="452" s="3" customFormat="true" x14ac:dyDescent="0.25">
      <c r="A452" s="381"/>
      <c r="B452" s="122"/>
      <c r="L452" s="122"/>
      <c r="V452" s="122"/>
      <c r="AF452" s="122"/>
      <c r="AP452" s="122"/>
      <c r="AZ452" s="122"/>
      <c r="BJ452" s="122"/>
      <c r="BT452" s="122"/>
      <c r="BU452" s="122"/>
      <c r="CD452" s="122"/>
      <c r="CN452" s="122"/>
      <c r="CX452" s="122"/>
      <c r="DH452" s="122"/>
      <c r="DR452" s="122"/>
      <c r="EB452" s="122"/>
      <c r="EL452" s="122"/>
      <c r="EV452" s="122"/>
      <c r="FF452" s="122"/>
      <c r="FP452" s="122"/>
      <c r="FZ452" s="122"/>
      <c r="GJ452" s="122"/>
      <c r="GT452" s="122"/>
      <c r="HD452" s="122"/>
      <c r="HN452" s="122"/>
      <c r="HX452" s="122"/>
      <c r="IH452" s="122"/>
      <c r="IR452" s="122"/>
    </row>
    <row xmlns:x14ac="http://schemas.microsoft.com/office/spreadsheetml/2009/9/ac" r="453" s="3" customFormat="true" x14ac:dyDescent="0.25">
      <c r="A453" s="381"/>
      <c r="B453" s="122"/>
      <c r="L453" s="122"/>
      <c r="V453" s="122"/>
      <c r="AF453" s="122"/>
      <c r="AP453" s="122"/>
      <c r="AZ453" s="122"/>
      <c r="BJ453" s="122"/>
      <c r="BT453" s="122"/>
      <c r="BU453" s="122"/>
      <c r="CD453" s="122"/>
      <c r="CN453" s="122"/>
      <c r="CX453" s="122"/>
      <c r="DH453" s="122"/>
      <c r="DR453" s="122"/>
      <c r="EB453" s="122"/>
      <c r="EL453" s="122"/>
      <c r="EV453" s="122"/>
      <c r="FF453" s="122"/>
      <c r="FP453" s="122"/>
      <c r="FZ453" s="122"/>
      <c r="GJ453" s="122"/>
      <c r="GT453" s="122"/>
      <c r="HD453" s="122"/>
      <c r="HN453" s="122"/>
      <c r="HX453" s="122"/>
      <c r="IH453" s="122"/>
      <c r="IR453" s="122"/>
    </row>
    <row xmlns:x14ac="http://schemas.microsoft.com/office/spreadsheetml/2009/9/ac" r="454" s="3" customFormat="true" x14ac:dyDescent="0.25">
      <c r="A454" s="381"/>
      <c r="B454" s="122"/>
      <c r="L454" s="122"/>
      <c r="V454" s="122"/>
      <c r="AF454" s="122"/>
      <c r="AP454" s="122"/>
      <c r="AZ454" s="122"/>
      <c r="BJ454" s="122"/>
      <c r="BT454" s="122"/>
      <c r="BU454" s="122"/>
      <c r="CD454" s="122"/>
      <c r="CN454" s="122"/>
      <c r="CX454" s="122"/>
      <c r="DH454" s="122"/>
      <c r="DR454" s="122"/>
      <c r="EB454" s="122"/>
      <c r="EL454" s="122"/>
      <c r="EV454" s="122"/>
      <c r="FF454" s="122"/>
      <c r="FP454" s="122"/>
      <c r="FZ454" s="122"/>
      <c r="GJ454" s="122"/>
      <c r="GT454" s="122"/>
      <c r="HD454" s="122"/>
      <c r="HN454" s="122"/>
      <c r="HX454" s="122"/>
      <c r="IH454" s="122"/>
      <c r="IR454" s="122"/>
    </row>
    <row xmlns:x14ac="http://schemas.microsoft.com/office/spreadsheetml/2009/9/ac" r="455" s="3" customFormat="true" x14ac:dyDescent="0.25">
      <c r="A455" s="381"/>
      <c r="B455" s="122"/>
      <c r="L455" s="122"/>
      <c r="V455" s="122"/>
      <c r="AF455" s="122"/>
      <c r="AP455" s="122"/>
      <c r="AZ455" s="122"/>
      <c r="BJ455" s="122"/>
      <c r="BT455" s="122"/>
      <c r="BU455" s="122"/>
      <c r="CD455" s="122"/>
      <c r="CN455" s="122"/>
      <c r="CX455" s="122"/>
      <c r="DH455" s="122"/>
      <c r="DR455" s="122"/>
      <c r="EB455" s="122"/>
      <c r="EL455" s="122"/>
      <c r="EV455" s="122"/>
      <c r="FF455" s="122"/>
      <c r="FP455" s="122"/>
      <c r="FZ455" s="122"/>
      <c r="GJ455" s="122"/>
      <c r="GT455" s="122"/>
      <c r="HD455" s="122"/>
      <c r="HN455" s="122"/>
      <c r="HX455" s="122"/>
      <c r="IH455" s="122"/>
      <c r="IR455" s="122"/>
    </row>
    <row xmlns:x14ac="http://schemas.microsoft.com/office/spreadsheetml/2009/9/ac" r="456" s="3" customFormat="true" x14ac:dyDescent="0.25">
      <c r="A456" s="381"/>
      <c r="B456" s="122"/>
      <c r="L456" s="122"/>
      <c r="V456" s="122"/>
      <c r="AF456" s="122"/>
      <c r="AP456" s="122"/>
      <c r="AZ456" s="122"/>
      <c r="BJ456" s="122"/>
      <c r="BT456" s="122"/>
      <c r="BU456" s="122"/>
      <c r="CD456" s="122"/>
      <c r="CN456" s="122"/>
      <c r="CX456" s="122"/>
      <c r="DH456" s="122"/>
      <c r="DR456" s="122"/>
      <c r="EB456" s="122"/>
      <c r="EL456" s="122"/>
      <c r="EV456" s="122"/>
      <c r="FF456" s="122"/>
      <c r="FP456" s="122"/>
      <c r="FZ456" s="122"/>
      <c r="GJ456" s="122"/>
      <c r="GT456" s="122"/>
      <c r="HD456" s="122"/>
      <c r="HN456" s="122"/>
      <c r="HX456" s="122"/>
      <c r="IH456" s="122"/>
      <c r="IR456" s="122"/>
    </row>
    <row xmlns:x14ac="http://schemas.microsoft.com/office/spreadsheetml/2009/9/ac" r="457" s="3" customFormat="true" x14ac:dyDescent="0.25">
      <c r="A457" s="381"/>
      <c r="B457" s="122"/>
      <c r="L457" s="122"/>
      <c r="V457" s="122"/>
      <c r="AF457" s="122"/>
      <c r="AP457" s="122"/>
      <c r="AZ457" s="122"/>
      <c r="BJ457" s="122"/>
      <c r="BT457" s="122"/>
      <c r="BU457" s="122"/>
      <c r="CD457" s="122"/>
      <c r="CN457" s="122"/>
      <c r="CX457" s="122"/>
      <c r="DH457" s="122"/>
      <c r="DR457" s="122"/>
      <c r="EB457" s="122"/>
      <c r="EL457" s="122"/>
      <c r="EV457" s="122"/>
      <c r="FF457" s="122"/>
      <c r="FP457" s="122"/>
      <c r="FZ457" s="122"/>
      <c r="GJ457" s="122"/>
      <c r="GT457" s="122"/>
      <c r="HD457" s="122"/>
      <c r="HN457" s="122"/>
      <c r="HX457" s="122"/>
      <c r="IH457" s="122"/>
      <c r="IR457" s="122"/>
    </row>
    <row xmlns:x14ac="http://schemas.microsoft.com/office/spreadsheetml/2009/9/ac" r="458" s="3" customFormat="true" x14ac:dyDescent="0.25">
      <c r="A458" s="381"/>
      <c r="B458" s="122"/>
      <c r="L458" s="122"/>
      <c r="V458" s="122"/>
      <c r="AF458" s="122"/>
      <c r="AP458" s="122"/>
      <c r="AZ458" s="122"/>
      <c r="BJ458" s="122"/>
      <c r="BT458" s="122"/>
      <c r="BU458" s="122"/>
      <c r="CD458" s="122"/>
      <c r="CN458" s="122"/>
      <c r="CX458" s="122"/>
      <c r="DH458" s="122"/>
      <c r="DR458" s="122"/>
      <c r="EB458" s="122"/>
      <c r="EL458" s="122"/>
      <c r="EV458" s="122"/>
      <c r="FF458" s="122"/>
      <c r="FP458" s="122"/>
      <c r="FZ458" s="122"/>
      <c r="GJ458" s="122"/>
      <c r="GT458" s="122"/>
      <c r="HD458" s="122"/>
      <c r="HN458" s="122"/>
      <c r="HX458" s="122"/>
      <c r="IH458" s="122"/>
      <c r="IR458" s="122"/>
    </row>
    <row xmlns:x14ac="http://schemas.microsoft.com/office/spreadsheetml/2009/9/ac" r="459" s="3" customFormat="true" x14ac:dyDescent="0.25">
      <c r="A459" s="381"/>
      <c r="B459" s="122"/>
      <c r="L459" s="122"/>
      <c r="V459" s="122"/>
      <c r="AF459" s="122"/>
      <c r="AP459" s="122"/>
      <c r="AZ459" s="122"/>
      <c r="BJ459" s="122"/>
      <c r="BT459" s="122"/>
      <c r="BU459" s="122"/>
      <c r="CD459" s="122"/>
      <c r="CN459" s="122"/>
      <c r="CX459" s="122"/>
      <c r="DH459" s="122"/>
      <c r="DR459" s="122"/>
      <c r="EB459" s="122"/>
      <c r="EL459" s="122"/>
      <c r="EV459" s="122"/>
      <c r="FF459" s="122"/>
      <c r="FP459" s="122"/>
      <c r="FZ459" s="122"/>
      <c r="GJ459" s="122"/>
      <c r="GT459" s="122"/>
      <c r="HD459" s="122"/>
      <c r="HN459" s="122"/>
      <c r="HX459" s="122"/>
      <c r="IH459" s="122"/>
      <c r="IR459" s="122"/>
    </row>
    <row xmlns:x14ac="http://schemas.microsoft.com/office/spreadsheetml/2009/9/ac" r="460" s="3" customFormat="true" x14ac:dyDescent="0.25">
      <c r="A460" s="381"/>
      <c r="B460" s="122"/>
      <c r="L460" s="122"/>
      <c r="V460" s="122"/>
      <c r="AF460" s="122"/>
      <c r="AP460" s="122"/>
      <c r="AZ460" s="122"/>
      <c r="BJ460" s="122"/>
      <c r="BT460" s="122"/>
      <c r="BU460" s="122"/>
      <c r="CD460" s="122"/>
      <c r="CN460" s="122"/>
      <c r="CX460" s="122"/>
      <c r="DH460" s="122"/>
      <c r="DR460" s="122"/>
      <c r="EB460" s="122"/>
      <c r="EL460" s="122"/>
      <c r="EV460" s="122"/>
      <c r="FF460" s="122"/>
      <c r="FP460" s="122"/>
      <c r="FZ460" s="122"/>
      <c r="GJ460" s="122"/>
      <c r="GT460" s="122"/>
      <c r="HD460" s="122"/>
      <c r="HN460" s="122"/>
      <c r="HX460" s="122"/>
      <c r="IH460" s="122"/>
      <c r="IR460" s="122"/>
    </row>
    <row xmlns:x14ac="http://schemas.microsoft.com/office/spreadsheetml/2009/9/ac" r="461" s="3" customFormat="true" x14ac:dyDescent="0.25">
      <c r="A461" s="381"/>
      <c r="B461" s="122"/>
      <c r="L461" s="122"/>
      <c r="V461" s="122"/>
      <c r="AF461" s="122"/>
      <c r="AP461" s="122"/>
      <c r="AZ461" s="122"/>
      <c r="BJ461" s="122"/>
      <c r="BT461" s="122"/>
      <c r="BU461" s="122"/>
      <c r="CD461" s="122"/>
      <c r="CN461" s="122"/>
      <c r="CX461" s="122"/>
      <c r="DH461" s="122"/>
      <c r="DR461" s="122"/>
      <c r="EB461" s="122"/>
      <c r="EL461" s="122"/>
      <c r="EV461" s="122"/>
      <c r="FF461" s="122"/>
      <c r="FP461" s="122"/>
      <c r="FZ461" s="122"/>
      <c r="GJ461" s="122"/>
      <c r="GT461" s="122"/>
      <c r="HD461" s="122"/>
      <c r="HN461" s="122"/>
      <c r="HX461" s="122"/>
      <c r="IH461" s="122"/>
      <c r="IR461" s="122"/>
    </row>
    <row xmlns:x14ac="http://schemas.microsoft.com/office/spreadsheetml/2009/9/ac" r="462" s="3" customFormat="true" x14ac:dyDescent="0.25">
      <c r="A462" s="381"/>
      <c r="B462" s="122"/>
      <c r="L462" s="122"/>
      <c r="V462" s="122"/>
      <c r="AF462" s="122"/>
      <c r="AP462" s="122"/>
      <c r="AZ462" s="122"/>
      <c r="BJ462" s="122"/>
      <c r="BT462" s="122"/>
      <c r="BU462" s="122"/>
      <c r="CD462" s="122"/>
      <c r="CN462" s="122"/>
      <c r="CX462" s="122"/>
      <c r="DH462" s="122"/>
      <c r="DR462" s="122"/>
      <c r="EB462" s="122"/>
      <c r="EL462" s="122"/>
      <c r="EV462" s="122"/>
      <c r="FF462" s="122"/>
      <c r="FP462" s="122"/>
      <c r="FZ462" s="122"/>
      <c r="GJ462" s="122"/>
      <c r="GT462" s="122"/>
      <c r="HD462" s="122"/>
      <c r="HN462" s="122"/>
      <c r="HX462" s="122"/>
      <c r="IH462" s="122"/>
      <c r="IR462" s="122"/>
    </row>
    <row xmlns:x14ac="http://schemas.microsoft.com/office/spreadsheetml/2009/9/ac" r="463" s="3" customFormat="true" x14ac:dyDescent="0.25">
      <c r="A463" s="381"/>
      <c r="B463" s="122"/>
      <c r="L463" s="122"/>
      <c r="V463" s="122"/>
      <c r="AF463" s="122"/>
      <c r="AP463" s="122"/>
      <c r="AZ463" s="122"/>
      <c r="BJ463" s="122"/>
      <c r="BT463" s="122"/>
      <c r="BU463" s="122"/>
      <c r="CD463" s="122"/>
      <c r="CN463" s="122"/>
      <c r="CX463" s="122"/>
      <c r="DH463" s="122"/>
      <c r="DR463" s="122"/>
      <c r="EB463" s="122"/>
      <c r="EL463" s="122"/>
      <c r="EV463" s="122"/>
      <c r="FF463" s="122"/>
      <c r="FP463" s="122"/>
      <c r="FZ463" s="122"/>
      <c r="GJ463" s="122"/>
      <c r="GT463" s="122"/>
      <c r="HD463" s="122"/>
      <c r="HN463" s="122"/>
      <c r="HX463" s="122"/>
      <c r="IH463" s="122"/>
      <c r="IR463" s="122"/>
    </row>
    <row xmlns:x14ac="http://schemas.microsoft.com/office/spreadsheetml/2009/9/ac" r="464" s="3" customFormat="true" x14ac:dyDescent="0.25">
      <c r="A464" s="381"/>
      <c r="B464" s="122"/>
      <c r="L464" s="122"/>
      <c r="V464" s="122"/>
      <c r="AF464" s="122"/>
      <c r="AP464" s="122"/>
      <c r="AZ464" s="122"/>
      <c r="BJ464" s="122"/>
      <c r="BT464" s="122"/>
      <c r="BU464" s="122"/>
      <c r="CD464" s="122"/>
      <c r="CN464" s="122"/>
      <c r="CX464" s="122"/>
      <c r="DH464" s="122"/>
      <c r="DR464" s="122"/>
      <c r="EB464" s="122"/>
      <c r="EL464" s="122"/>
      <c r="EV464" s="122"/>
      <c r="FF464" s="122"/>
      <c r="FP464" s="122"/>
      <c r="FZ464" s="122"/>
      <c r="GJ464" s="122"/>
      <c r="GT464" s="122"/>
      <c r="HD464" s="122"/>
      <c r="HN464" s="122"/>
      <c r="HX464" s="122"/>
      <c r="IH464" s="122"/>
      <c r="IR464" s="122"/>
    </row>
    <row xmlns:x14ac="http://schemas.microsoft.com/office/spreadsheetml/2009/9/ac" r="465" s="3" customFormat="true" x14ac:dyDescent="0.25">
      <c r="A465" s="381"/>
      <c r="B465" s="122"/>
      <c r="L465" s="122"/>
      <c r="V465" s="122"/>
      <c r="AF465" s="122"/>
      <c r="AP465" s="122"/>
      <c r="AZ465" s="122"/>
      <c r="BJ465" s="122"/>
      <c r="BT465" s="122"/>
      <c r="BU465" s="122"/>
      <c r="CD465" s="122"/>
      <c r="CN465" s="122"/>
      <c r="CX465" s="122"/>
      <c r="DH465" s="122"/>
      <c r="DR465" s="122"/>
      <c r="EB465" s="122"/>
      <c r="EL465" s="122"/>
      <c r="EV465" s="122"/>
      <c r="FF465" s="122"/>
      <c r="FP465" s="122"/>
      <c r="FZ465" s="122"/>
      <c r="GJ465" s="122"/>
      <c r="GT465" s="122"/>
      <c r="HD465" s="122"/>
      <c r="HN465" s="122"/>
      <c r="HX465" s="122"/>
      <c r="IH465" s="122"/>
      <c r="IR465" s="122"/>
    </row>
    <row xmlns:x14ac="http://schemas.microsoft.com/office/spreadsheetml/2009/9/ac" r="466" s="3" customFormat="true" x14ac:dyDescent="0.25">
      <c r="A466" s="381"/>
      <c r="B466" s="122"/>
      <c r="L466" s="122"/>
      <c r="V466" s="122"/>
      <c r="AF466" s="122"/>
      <c r="AP466" s="122"/>
      <c r="AZ466" s="122"/>
      <c r="BJ466" s="122"/>
      <c r="BT466" s="122"/>
      <c r="BU466" s="122"/>
      <c r="CD466" s="122"/>
      <c r="CN466" s="122"/>
      <c r="CX466" s="122"/>
      <c r="DH466" s="122"/>
      <c r="DR466" s="122"/>
      <c r="EB466" s="122"/>
      <c r="EL466" s="122"/>
      <c r="EV466" s="122"/>
      <c r="FF466" s="122"/>
      <c r="FP466" s="122"/>
      <c r="FZ466" s="122"/>
      <c r="GJ466" s="122"/>
      <c r="GT466" s="122"/>
      <c r="HD466" s="122"/>
      <c r="HN466" s="122"/>
      <c r="HX466" s="122"/>
      <c r="IH466" s="122"/>
      <c r="IR466" s="122"/>
    </row>
    <row xmlns:x14ac="http://schemas.microsoft.com/office/spreadsheetml/2009/9/ac" r="467" s="3" customFormat="true" x14ac:dyDescent="0.25">
      <c r="A467" s="381"/>
      <c r="B467" s="122"/>
      <c r="L467" s="122"/>
      <c r="V467" s="122"/>
      <c r="AF467" s="122"/>
      <c r="AP467" s="122"/>
      <c r="AZ467" s="122"/>
      <c r="BJ467" s="122"/>
      <c r="BT467" s="122"/>
      <c r="BU467" s="122"/>
      <c r="CD467" s="122"/>
      <c r="CN467" s="122"/>
      <c r="CX467" s="122"/>
      <c r="DH467" s="122"/>
      <c r="DR467" s="122"/>
      <c r="EB467" s="122"/>
      <c r="EL467" s="122"/>
      <c r="EV467" s="122"/>
      <c r="FF467" s="122"/>
      <c r="FP467" s="122"/>
      <c r="FZ467" s="122"/>
      <c r="GJ467" s="122"/>
      <c r="GT467" s="122"/>
      <c r="HD467" s="122"/>
      <c r="HN467" s="122"/>
      <c r="HX467" s="122"/>
      <c r="IH467" s="122"/>
      <c r="IR467" s="122"/>
    </row>
    <row xmlns:x14ac="http://schemas.microsoft.com/office/spreadsheetml/2009/9/ac" r="468" s="3" customFormat="true" x14ac:dyDescent="0.25">
      <c r="A468" s="381"/>
      <c r="B468" s="122"/>
      <c r="L468" s="122"/>
      <c r="V468" s="122"/>
      <c r="AF468" s="122"/>
      <c r="AP468" s="122"/>
      <c r="AZ468" s="122"/>
      <c r="BJ468" s="122"/>
      <c r="BT468" s="122"/>
      <c r="BU468" s="122"/>
      <c r="CD468" s="122"/>
      <c r="CN468" s="122"/>
      <c r="CX468" s="122"/>
      <c r="DH468" s="122"/>
      <c r="DR468" s="122"/>
      <c r="EB468" s="122"/>
      <c r="EL468" s="122"/>
      <c r="EV468" s="122"/>
      <c r="FF468" s="122"/>
      <c r="FP468" s="122"/>
      <c r="FZ468" s="122"/>
      <c r="GJ468" s="122"/>
      <c r="GT468" s="122"/>
      <c r="HD468" s="122"/>
      <c r="HN468" s="122"/>
      <c r="HX468" s="122"/>
      <c r="IH468" s="122"/>
      <c r="IR468" s="122"/>
    </row>
    <row xmlns:x14ac="http://schemas.microsoft.com/office/spreadsheetml/2009/9/ac" r="469" s="3" customFormat="true" x14ac:dyDescent="0.25">
      <c r="A469" s="381"/>
      <c r="B469" s="122"/>
      <c r="L469" s="122"/>
      <c r="V469" s="122"/>
      <c r="AF469" s="122"/>
      <c r="AP469" s="122"/>
      <c r="AZ469" s="122"/>
      <c r="BJ469" s="122"/>
      <c r="BT469" s="122"/>
      <c r="BU469" s="122"/>
      <c r="CD469" s="122"/>
      <c r="CN469" s="122"/>
      <c r="CX469" s="122"/>
      <c r="DH469" s="122"/>
      <c r="DR469" s="122"/>
      <c r="EB469" s="122"/>
      <c r="EL469" s="122"/>
      <c r="EV469" s="122"/>
      <c r="FF469" s="122"/>
      <c r="FP469" s="122"/>
      <c r="FZ469" s="122"/>
      <c r="GJ469" s="122"/>
      <c r="GT469" s="122"/>
      <c r="HD469" s="122"/>
      <c r="HN469" s="122"/>
      <c r="HX469" s="122"/>
      <c r="IH469" s="122"/>
      <c r="IR469" s="122"/>
    </row>
    <row xmlns:x14ac="http://schemas.microsoft.com/office/spreadsheetml/2009/9/ac" r="470" s="3" customFormat="true" x14ac:dyDescent="0.25">
      <c r="A470" s="381"/>
      <c r="B470" s="122"/>
      <c r="L470" s="122"/>
      <c r="V470" s="122"/>
      <c r="AF470" s="122"/>
      <c r="AP470" s="122"/>
      <c r="AZ470" s="122"/>
      <c r="BJ470" s="122"/>
      <c r="BT470" s="122"/>
      <c r="BU470" s="122"/>
      <c r="CD470" s="122"/>
      <c r="CN470" s="122"/>
      <c r="CX470" s="122"/>
      <c r="DH470" s="122"/>
      <c r="DR470" s="122"/>
      <c r="EB470" s="122"/>
      <c r="EL470" s="122"/>
      <c r="EV470" s="122"/>
      <c r="FF470" s="122"/>
      <c r="FP470" s="122"/>
      <c r="FZ470" s="122"/>
      <c r="GJ470" s="122"/>
      <c r="GT470" s="122"/>
      <c r="HD470" s="122"/>
      <c r="HN470" s="122"/>
      <c r="HX470" s="122"/>
      <c r="IH470" s="122"/>
      <c r="IR470" s="122"/>
    </row>
    <row xmlns:x14ac="http://schemas.microsoft.com/office/spreadsheetml/2009/9/ac" r="471" s="3" customFormat="true" x14ac:dyDescent="0.25">
      <c r="A471" s="381"/>
      <c r="B471" s="122"/>
      <c r="L471" s="122"/>
      <c r="V471" s="122"/>
      <c r="AF471" s="122"/>
      <c r="AP471" s="122"/>
      <c r="AZ471" s="122"/>
      <c r="BJ471" s="122"/>
      <c r="BT471" s="122"/>
      <c r="BU471" s="122"/>
      <c r="CD471" s="122"/>
      <c r="CN471" s="122"/>
      <c r="CX471" s="122"/>
      <c r="DH471" s="122"/>
      <c r="DR471" s="122"/>
      <c r="EB471" s="122"/>
      <c r="EL471" s="122"/>
      <c r="EV471" s="122"/>
      <c r="FF471" s="122"/>
      <c r="FP471" s="122"/>
      <c r="FZ471" s="122"/>
      <c r="GJ471" s="122"/>
      <c r="GT471" s="122"/>
      <c r="HD471" s="122"/>
      <c r="HN471" s="122"/>
      <c r="HX471" s="122"/>
      <c r="IH471" s="122"/>
      <c r="IR471" s="122"/>
    </row>
    <row xmlns:x14ac="http://schemas.microsoft.com/office/spreadsheetml/2009/9/ac" r="472" s="3" customFormat="true" x14ac:dyDescent="0.25">
      <c r="A472" s="381"/>
      <c r="B472" s="122"/>
      <c r="L472" s="122"/>
      <c r="V472" s="122"/>
      <c r="AF472" s="122"/>
      <c r="AP472" s="122"/>
      <c r="AZ472" s="122"/>
      <c r="BJ472" s="122"/>
      <c r="BT472" s="122"/>
      <c r="BU472" s="122"/>
      <c r="CD472" s="122"/>
      <c r="CN472" s="122"/>
      <c r="CX472" s="122"/>
      <c r="DH472" s="122"/>
      <c r="DR472" s="122"/>
      <c r="EB472" s="122"/>
      <c r="EL472" s="122"/>
      <c r="EV472" s="122"/>
      <c r="FF472" s="122"/>
      <c r="FP472" s="122"/>
      <c r="FZ472" s="122"/>
      <c r="GJ472" s="122"/>
      <c r="GT472" s="122"/>
      <c r="HD472" s="122"/>
      <c r="HN472" s="122"/>
      <c r="HX472" s="122"/>
      <c r="IH472" s="122"/>
      <c r="IR472" s="122"/>
    </row>
    <row xmlns:x14ac="http://schemas.microsoft.com/office/spreadsheetml/2009/9/ac" r="473" s="3" customFormat="true" x14ac:dyDescent="0.25">
      <c r="A473" s="381"/>
      <c r="B473" s="122"/>
      <c r="L473" s="122"/>
      <c r="V473" s="122"/>
      <c r="AF473" s="122"/>
      <c r="AP473" s="122"/>
      <c r="AZ473" s="122"/>
      <c r="BJ473" s="122"/>
      <c r="BT473" s="122"/>
      <c r="BU473" s="122"/>
      <c r="CD473" s="122"/>
      <c r="CN473" s="122"/>
      <c r="CX473" s="122"/>
      <c r="DH473" s="122"/>
      <c r="DR473" s="122"/>
      <c r="EB473" s="122"/>
      <c r="EL473" s="122"/>
      <c r="EV473" s="122"/>
      <c r="FF473" s="122"/>
      <c r="FP473" s="122"/>
      <c r="FZ473" s="122"/>
      <c r="GJ473" s="122"/>
      <c r="GT473" s="122"/>
      <c r="HD473" s="122"/>
      <c r="HN473" s="122"/>
      <c r="HX473" s="122"/>
      <c r="IH473" s="122"/>
      <c r="IR473" s="122"/>
    </row>
    <row xmlns:x14ac="http://schemas.microsoft.com/office/spreadsheetml/2009/9/ac" r="474" s="3" customFormat="true" x14ac:dyDescent="0.25">
      <c r="A474" s="381"/>
      <c r="B474" s="122"/>
      <c r="L474" s="122"/>
      <c r="V474" s="122"/>
      <c r="AF474" s="122"/>
      <c r="AP474" s="122"/>
      <c r="AZ474" s="122"/>
      <c r="BJ474" s="122"/>
      <c r="BT474" s="122"/>
      <c r="BU474" s="122"/>
      <c r="CD474" s="122"/>
      <c r="CN474" s="122"/>
      <c r="CX474" s="122"/>
      <c r="DH474" s="122"/>
      <c r="DR474" s="122"/>
      <c r="EB474" s="122"/>
      <c r="EL474" s="122"/>
      <c r="EV474" s="122"/>
      <c r="FF474" s="122"/>
      <c r="FP474" s="122"/>
      <c r="FZ474" s="122"/>
      <c r="GJ474" s="122"/>
      <c r="GT474" s="122"/>
      <c r="HD474" s="122"/>
      <c r="HN474" s="122"/>
      <c r="HX474" s="122"/>
      <c r="IH474" s="122"/>
      <c r="IR474" s="122"/>
    </row>
    <row xmlns:x14ac="http://schemas.microsoft.com/office/spreadsheetml/2009/9/ac" r="475" s="3" customFormat="true" x14ac:dyDescent="0.25">
      <c r="A475" s="381"/>
      <c r="B475" s="122"/>
      <c r="L475" s="122"/>
      <c r="V475" s="122"/>
      <c r="AF475" s="122"/>
      <c r="AP475" s="122"/>
      <c r="AZ475" s="122"/>
      <c r="BJ475" s="122"/>
      <c r="BT475" s="122"/>
      <c r="BU475" s="122"/>
      <c r="CD475" s="122"/>
      <c r="CN475" s="122"/>
      <c r="CX475" s="122"/>
      <c r="DH475" s="122"/>
      <c r="DR475" s="122"/>
      <c r="EB475" s="122"/>
      <c r="EL475" s="122"/>
      <c r="EV475" s="122"/>
      <c r="FF475" s="122"/>
      <c r="FP475" s="122"/>
      <c r="FZ475" s="122"/>
      <c r="GJ475" s="122"/>
      <c r="GT475" s="122"/>
      <c r="HD475" s="122"/>
      <c r="HN475" s="122"/>
      <c r="HX475" s="122"/>
      <c r="IH475" s="122"/>
      <c r="IR475" s="122"/>
    </row>
    <row xmlns:x14ac="http://schemas.microsoft.com/office/spreadsheetml/2009/9/ac" r="476" s="3" customFormat="true" x14ac:dyDescent="0.25">
      <c r="A476" s="381"/>
      <c r="B476" s="122"/>
      <c r="L476" s="122"/>
      <c r="V476" s="122"/>
      <c r="AF476" s="122"/>
      <c r="AP476" s="122"/>
      <c r="AZ476" s="122"/>
      <c r="BJ476" s="122"/>
      <c r="BT476" s="122"/>
      <c r="BU476" s="122"/>
      <c r="CD476" s="122"/>
      <c r="CN476" s="122"/>
      <c r="CX476" s="122"/>
      <c r="DH476" s="122"/>
      <c r="DR476" s="122"/>
      <c r="EB476" s="122"/>
      <c r="EL476" s="122"/>
      <c r="EV476" s="122"/>
      <c r="FF476" s="122"/>
      <c r="FP476" s="122"/>
      <c r="FZ476" s="122"/>
      <c r="GJ476" s="122"/>
      <c r="GT476" s="122"/>
      <c r="HD476" s="122"/>
      <c r="HN476" s="122"/>
      <c r="HX476" s="122"/>
      <c r="IH476" s="122"/>
      <c r="IR476" s="122"/>
    </row>
    <row xmlns:x14ac="http://schemas.microsoft.com/office/spreadsheetml/2009/9/ac" r="477" s="3" customFormat="true" x14ac:dyDescent="0.25">
      <c r="A477" s="381"/>
      <c r="B477" s="122"/>
      <c r="L477" s="122"/>
      <c r="V477" s="122"/>
      <c r="AF477" s="122"/>
      <c r="AP477" s="122"/>
      <c r="AZ477" s="122"/>
      <c r="BJ477" s="122"/>
      <c r="BT477" s="122"/>
      <c r="BU477" s="122"/>
      <c r="CD477" s="122"/>
      <c r="CN477" s="122"/>
      <c r="CX477" s="122"/>
      <c r="DH477" s="122"/>
      <c r="DR477" s="122"/>
      <c r="EB477" s="122"/>
      <c r="EL477" s="122"/>
      <c r="EV477" s="122"/>
      <c r="FF477" s="122"/>
      <c r="FP477" s="122"/>
      <c r="FZ477" s="122"/>
      <c r="GJ477" s="122"/>
      <c r="GT477" s="122"/>
      <c r="HD477" s="122"/>
      <c r="HN477" s="122"/>
      <c r="HX477" s="122"/>
      <c r="IH477" s="122"/>
      <c r="IR477" s="122"/>
    </row>
    <row xmlns:x14ac="http://schemas.microsoft.com/office/spreadsheetml/2009/9/ac" r="478" s="3" customFormat="true" x14ac:dyDescent="0.25">
      <c r="A478" s="381"/>
      <c r="B478" s="122"/>
      <c r="L478" s="122"/>
      <c r="V478" s="122"/>
      <c r="AF478" s="122"/>
      <c r="AP478" s="122"/>
      <c r="AZ478" s="122"/>
      <c r="BJ478" s="122"/>
      <c r="BT478" s="122"/>
      <c r="BU478" s="122"/>
      <c r="CD478" s="122"/>
      <c r="CN478" s="122"/>
      <c r="CX478" s="122"/>
      <c r="DH478" s="122"/>
      <c r="DR478" s="122"/>
      <c r="EB478" s="122"/>
      <c r="EL478" s="122"/>
      <c r="EV478" s="122"/>
      <c r="FF478" s="122"/>
      <c r="FP478" s="122"/>
      <c r="FZ478" s="122"/>
      <c r="GJ478" s="122"/>
      <c r="GT478" s="122"/>
      <c r="HD478" s="122"/>
      <c r="HN478" s="122"/>
      <c r="HX478" s="122"/>
      <c r="IH478" s="122"/>
      <c r="IR478" s="122"/>
    </row>
    <row xmlns:x14ac="http://schemas.microsoft.com/office/spreadsheetml/2009/9/ac" r="479" s="3" customFormat="true" x14ac:dyDescent="0.25">
      <c r="A479" s="381"/>
      <c r="B479" s="122"/>
      <c r="L479" s="122"/>
      <c r="V479" s="122"/>
      <c r="AF479" s="122"/>
      <c r="AP479" s="122"/>
      <c r="AZ479" s="122"/>
      <c r="BJ479" s="122"/>
      <c r="BT479" s="122"/>
      <c r="BU479" s="122"/>
      <c r="CD479" s="122"/>
      <c r="CN479" s="122"/>
      <c r="CX479" s="122"/>
      <c r="DH479" s="122"/>
      <c r="DR479" s="122"/>
      <c r="EB479" s="122"/>
      <c r="EL479" s="122"/>
      <c r="EV479" s="122"/>
      <c r="FF479" s="122"/>
      <c r="FP479" s="122"/>
      <c r="FZ479" s="122"/>
      <c r="GJ479" s="122"/>
      <c r="GT479" s="122"/>
      <c r="HD479" s="122"/>
      <c r="HN479" s="122"/>
      <c r="HX479" s="122"/>
      <c r="IH479" s="122"/>
      <c r="IR479" s="122"/>
    </row>
    <row xmlns:x14ac="http://schemas.microsoft.com/office/spreadsheetml/2009/9/ac" r="480" s="3" customFormat="true" x14ac:dyDescent="0.25">
      <c r="A480" s="381"/>
      <c r="B480" s="122"/>
      <c r="L480" s="122"/>
      <c r="V480" s="122"/>
      <c r="AF480" s="122"/>
      <c r="AP480" s="122"/>
      <c r="AZ480" s="122"/>
      <c r="BJ480" s="122"/>
      <c r="BT480" s="122"/>
      <c r="BU480" s="122"/>
      <c r="CD480" s="122"/>
      <c r="CN480" s="122"/>
      <c r="CX480" s="122"/>
      <c r="DH480" s="122"/>
      <c r="DR480" s="122"/>
      <c r="EB480" s="122"/>
      <c r="EL480" s="122"/>
      <c r="EV480" s="122"/>
      <c r="FF480" s="122"/>
      <c r="FP480" s="122"/>
      <c r="FZ480" s="122"/>
      <c r="GJ480" s="122"/>
      <c r="GT480" s="122"/>
      <c r="HD480" s="122"/>
      <c r="HN480" s="122"/>
      <c r="HX480" s="122"/>
      <c r="IH480" s="122"/>
      <c r="IR480" s="122"/>
    </row>
    <row xmlns:x14ac="http://schemas.microsoft.com/office/spreadsheetml/2009/9/ac" r="481" s="3" customFormat="true" x14ac:dyDescent="0.25">
      <c r="A481" s="381"/>
      <c r="B481" s="122"/>
      <c r="L481" s="122"/>
      <c r="V481" s="122"/>
      <c r="AF481" s="122"/>
      <c r="AP481" s="122"/>
      <c r="AZ481" s="122"/>
      <c r="BJ481" s="122"/>
      <c r="BT481" s="122"/>
      <c r="BU481" s="122"/>
      <c r="CD481" s="122"/>
      <c r="CN481" s="122"/>
      <c r="CX481" s="122"/>
      <c r="DH481" s="122"/>
      <c r="DR481" s="122"/>
      <c r="EB481" s="122"/>
      <c r="EL481" s="122"/>
      <c r="EV481" s="122"/>
      <c r="FF481" s="122"/>
      <c r="FP481" s="122"/>
      <c r="FZ481" s="122"/>
      <c r="GJ481" s="122"/>
      <c r="GT481" s="122"/>
      <c r="HD481" s="122"/>
      <c r="HN481" s="122"/>
      <c r="HX481" s="122"/>
      <c r="IH481" s="122"/>
      <c r="IR481" s="122"/>
    </row>
    <row xmlns:x14ac="http://schemas.microsoft.com/office/spreadsheetml/2009/9/ac" r="482" s="3" customFormat="true" x14ac:dyDescent="0.25">
      <c r="A482" s="381"/>
      <c r="B482" s="122"/>
      <c r="L482" s="122"/>
      <c r="V482" s="122"/>
      <c r="AF482" s="122"/>
      <c r="AP482" s="122"/>
      <c r="AZ482" s="122"/>
      <c r="BJ482" s="122"/>
      <c r="BT482" s="122"/>
      <c r="BU482" s="122"/>
      <c r="CD482" s="122"/>
      <c r="CN482" s="122"/>
      <c r="CX482" s="122"/>
      <c r="DH482" s="122"/>
      <c r="DR482" s="122"/>
      <c r="EB482" s="122"/>
      <c r="EL482" s="122"/>
      <c r="EV482" s="122"/>
      <c r="FF482" s="122"/>
      <c r="FP482" s="122"/>
      <c r="FZ482" s="122"/>
      <c r="GJ482" s="122"/>
      <c r="GT482" s="122"/>
      <c r="HD482" s="122"/>
      <c r="HN482" s="122"/>
      <c r="HX482" s="122"/>
      <c r="IH482" s="122"/>
      <c r="IR482" s="122"/>
    </row>
    <row xmlns:x14ac="http://schemas.microsoft.com/office/spreadsheetml/2009/9/ac" r="483" s="3" customFormat="true" x14ac:dyDescent="0.25">
      <c r="A483" s="381"/>
      <c r="B483" s="122"/>
      <c r="L483" s="122"/>
      <c r="V483" s="122"/>
      <c r="AF483" s="122"/>
      <c r="AP483" s="122"/>
      <c r="AZ483" s="122"/>
      <c r="BJ483" s="122"/>
      <c r="BT483" s="122"/>
      <c r="BU483" s="122"/>
      <c r="CD483" s="122"/>
      <c r="CN483" s="122"/>
      <c r="CX483" s="122"/>
      <c r="DH483" s="122"/>
      <c r="DR483" s="122"/>
      <c r="EB483" s="122"/>
      <c r="EL483" s="122"/>
      <c r="EV483" s="122"/>
      <c r="FF483" s="122"/>
      <c r="FP483" s="122"/>
      <c r="FZ483" s="122"/>
      <c r="GJ483" s="122"/>
      <c r="GT483" s="122"/>
      <c r="HD483" s="122"/>
      <c r="HN483" s="122"/>
      <c r="HX483" s="122"/>
      <c r="IH483" s="122"/>
      <c r="IR483" s="122"/>
    </row>
    <row xmlns:x14ac="http://schemas.microsoft.com/office/spreadsheetml/2009/9/ac" r="484" s="3" customFormat="true" x14ac:dyDescent="0.25">
      <c r="A484" s="381"/>
      <c r="B484" s="122"/>
      <c r="L484" s="122"/>
      <c r="V484" s="122"/>
      <c r="AF484" s="122"/>
      <c r="AP484" s="122"/>
      <c r="AZ484" s="122"/>
      <c r="BJ484" s="122"/>
      <c r="BT484" s="122"/>
      <c r="BU484" s="122"/>
      <c r="CD484" s="122"/>
      <c r="CN484" s="122"/>
      <c r="CX484" s="122"/>
      <c r="DH484" s="122"/>
      <c r="DR484" s="122"/>
      <c r="EB484" s="122"/>
      <c r="EL484" s="122"/>
      <c r="EV484" s="122"/>
      <c r="FF484" s="122"/>
      <c r="FP484" s="122"/>
      <c r="FZ484" s="122"/>
      <c r="GJ484" s="122"/>
      <c r="GT484" s="122"/>
      <c r="HD484" s="122"/>
      <c r="HN484" s="122"/>
      <c r="HX484" s="122"/>
      <c r="IH484" s="122"/>
      <c r="IR484" s="122"/>
    </row>
    <row xmlns:x14ac="http://schemas.microsoft.com/office/spreadsheetml/2009/9/ac" r="485" s="3" customFormat="true" x14ac:dyDescent="0.25">
      <c r="A485" s="381"/>
      <c r="B485" s="122"/>
      <c r="L485" s="122"/>
      <c r="V485" s="122"/>
      <c r="AF485" s="122"/>
      <c r="AP485" s="122"/>
      <c r="AZ485" s="122"/>
      <c r="BJ485" s="122"/>
      <c r="BT485" s="122"/>
      <c r="BU485" s="122"/>
      <c r="CD485" s="122"/>
      <c r="CN485" s="122"/>
      <c r="CX485" s="122"/>
      <c r="DH485" s="122"/>
      <c r="DR485" s="122"/>
      <c r="EB485" s="122"/>
      <c r="EL485" s="122"/>
      <c r="EV485" s="122"/>
      <c r="FF485" s="122"/>
      <c r="FP485" s="122"/>
      <c r="FZ485" s="122"/>
      <c r="GJ485" s="122"/>
      <c r="GT485" s="122"/>
      <c r="HD485" s="122"/>
      <c r="HN485" s="122"/>
      <c r="HX485" s="122"/>
      <c r="IH485" s="122"/>
      <c r="IR485" s="122"/>
    </row>
    <row xmlns:x14ac="http://schemas.microsoft.com/office/spreadsheetml/2009/9/ac" r="486" s="3" customFormat="true" x14ac:dyDescent="0.25">
      <c r="A486" s="381"/>
      <c r="B486" s="122"/>
      <c r="L486" s="122"/>
      <c r="V486" s="122"/>
      <c r="AF486" s="122"/>
      <c r="AP486" s="122"/>
      <c r="AZ486" s="122"/>
      <c r="BJ486" s="122"/>
      <c r="BT486" s="122"/>
      <c r="BU486" s="122"/>
      <c r="CD486" s="122"/>
      <c r="CN486" s="122"/>
      <c r="CX486" s="122"/>
      <c r="DH486" s="122"/>
      <c r="DR486" s="122"/>
      <c r="EB486" s="122"/>
      <c r="EL486" s="122"/>
      <c r="EV486" s="122"/>
      <c r="FF486" s="122"/>
      <c r="FP486" s="122"/>
      <c r="FZ486" s="122"/>
      <c r="GJ486" s="122"/>
      <c r="GT486" s="122"/>
      <c r="HD486" s="122"/>
      <c r="HN486" s="122"/>
      <c r="HX486" s="122"/>
      <c r="IH486" s="122"/>
      <c r="IR486" s="122"/>
    </row>
    <row xmlns:x14ac="http://schemas.microsoft.com/office/spreadsheetml/2009/9/ac" r="487" s="3" customFormat="true" x14ac:dyDescent="0.25">
      <c r="A487" s="381"/>
      <c r="B487" s="122"/>
      <c r="L487" s="122"/>
      <c r="V487" s="122"/>
      <c r="AF487" s="122"/>
      <c r="AP487" s="122"/>
      <c r="AZ487" s="122"/>
      <c r="BJ487" s="122"/>
      <c r="BT487" s="122"/>
      <c r="BU487" s="122"/>
      <c r="CD487" s="122"/>
      <c r="CN487" s="122"/>
      <c r="CX487" s="122"/>
      <c r="DH487" s="122"/>
      <c r="DR487" s="122"/>
      <c r="EB487" s="122"/>
      <c r="EL487" s="122"/>
      <c r="EV487" s="122"/>
      <c r="FF487" s="122"/>
      <c r="FP487" s="122"/>
      <c r="FZ487" s="122"/>
      <c r="GJ487" s="122"/>
      <c r="GT487" s="122"/>
      <c r="HD487" s="122"/>
      <c r="HN487" s="122"/>
      <c r="HX487" s="122"/>
      <c r="IH487" s="122"/>
      <c r="IR487" s="122"/>
    </row>
    <row xmlns:x14ac="http://schemas.microsoft.com/office/spreadsheetml/2009/9/ac" r="488" s="3" customFormat="true" x14ac:dyDescent="0.25">
      <c r="A488" s="381"/>
      <c r="B488" s="122"/>
      <c r="L488" s="122"/>
      <c r="V488" s="122"/>
      <c r="AF488" s="122"/>
      <c r="AP488" s="122"/>
      <c r="AZ488" s="122"/>
      <c r="BJ488" s="122"/>
      <c r="BT488" s="122"/>
      <c r="BU488" s="122"/>
      <c r="CD488" s="122"/>
      <c r="CN488" s="122"/>
      <c r="CX488" s="122"/>
      <c r="DH488" s="122"/>
      <c r="DR488" s="122"/>
      <c r="EB488" s="122"/>
      <c r="EL488" s="122"/>
      <c r="EV488" s="122"/>
      <c r="FF488" s="122"/>
      <c r="FP488" s="122"/>
      <c r="FZ488" s="122"/>
      <c r="GJ488" s="122"/>
      <c r="GT488" s="122"/>
      <c r="HD488" s="122"/>
      <c r="HN488" s="122"/>
      <c r="HX488" s="122"/>
      <c r="IH488" s="122"/>
      <c r="IR488" s="122"/>
    </row>
    <row xmlns:x14ac="http://schemas.microsoft.com/office/spreadsheetml/2009/9/ac" r="489" s="3" customFormat="true" x14ac:dyDescent="0.25">
      <c r="A489" s="381"/>
      <c r="B489" s="122"/>
      <c r="L489" s="122"/>
      <c r="V489" s="122"/>
      <c r="AF489" s="122"/>
      <c r="AP489" s="122"/>
      <c r="AZ489" s="122"/>
      <c r="BJ489" s="122"/>
      <c r="BT489" s="122"/>
      <c r="BU489" s="122"/>
      <c r="CD489" s="122"/>
      <c r="CN489" s="122"/>
      <c r="CX489" s="122"/>
      <c r="DH489" s="122"/>
      <c r="DR489" s="122"/>
      <c r="EB489" s="122"/>
      <c r="EL489" s="122"/>
      <c r="EV489" s="122"/>
      <c r="FF489" s="122"/>
      <c r="FP489" s="122"/>
      <c r="FZ489" s="122"/>
      <c r="GJ489" s="122"/>
      <c r="GT489" s="122"/>
      <c r="HD489" s="122"/>
      <c r="HN489" s="122"/>
      <c r="HX489" s="122"/>
      <c r="IH489" s="122"/>
      <c r="IR489" s="122"/>
    </row>
    <row xmlns:x14ac="http://schemas.microsoft.com/office/spreadsheetml/2009/9/ac" r="490" s="3" customFormat="true" x14ac:dyDescent="0.25">
      <c r="A490" s="381"/>
      <c r="B490" s="122"/>
      <c r="L490" s="122"/>
      <c r="V490" s="122"/>
      <c r="AF490" s="122"/>
      <c r="AP490" s="122"/>
      <c r="AZ490" s="122"/>
      <c r="BJ490" s="122"/>
      <c r="BT490" s="122"/>
      <c r="BU490" s="122"/>
      <c r="CD490" s="122"/>
      <c r="CN490" s="122"/>
      <c r="CX490" s="122"/>
      <c r="DH490" s="122"/>
      <c r="DR490" s="122"/>
      <c r="EB490" s="122"/>
      <c r="EL490" s="122"/>
      <c r="EV490" s="122"/>
      <c r="FF490" s="122"/>
      <c r="FP490" s="122"/>
      <c r="FZ490" s="122"/>
      <c r="GJ490" s="122"/>
      <c r="GT490" s="122"/>
      <c r="HD490" s="122"/>
      <c r="HN490" s="122"/>
      <c r="HX490" s="122"/>
      <c r="IH490" s="122"/>
      <c r="IR490" s="122"/>
    </row>
    <row xmlns:x14ac="http://schemas.microsoft.com/office/spreadsheetml/2009/9/ac" r="491" s="3" customFormat="true" x14ac:dyDescent="0.25">
      <c r="A491" s="381"/>
      <c r="B491" s="122"/>
      <c r="L491" s="122"/>
      <c r="V491" s="122"/>
      <c r="AF491" s="122"/>
      <c r="AP491" s="122"/>
      <c r="AZ491" s="122"/>
      <c r="BJ491" s="122"/>
      <c r="BT491" s="122"/>
      <c r="BU491" s="122"/>
      <c r="CD491" s="122"/>
      <c r="CN491" s="122"/>
      <c r="CX491" s="122"/>
      <c r="DH491" s="122"/>
      <c r="DR491" s="122"/>
      <c r="EB491" s="122"/>
      <c r="EL491" s="122"/>
      <c r="EV491" s="122"/>
      <c r="FF491" s="122"/>
      <c r="FP491" s="122"/>
      <c r="FZ491" s="122"/>
      <c r="GJ491" s="122"/>
      <c r="GT491" s="122"/>
      <c r="HD491" s="122"/>
      <c r="HN491" s="122"/>
      <c r="HX491" s="122"/>
      <c r="IH491" s="122"/>
      <c r="IR491" s="122"/>
    </row>
    <row xmlns:x14ac="http://schemas.microsoft.com/office/spreadsheetml/2009/9/ac" r="492" s="3" customFormat="true" x14ac:dyDescent="0.25">
      <c r="A492" s="381"/>
      <c r="B492" s="122"/>
      <c r="L492" s="122"/>
      <c r="V492" s="122"/>
      <c r="AF492" s="122"/>
      <c r="AP492" s="122"/>
      <c r="AZ492" s="122"/>
      <c r="BJ492" s="122"/>
      <c r="BT492" s="122"/>
      <c r="BU492" s="122"/>
      <c r="CD492" s="122"/>
      <c r="CN492" s="122"/>
      <c r="CX492" s="122"/>
      <c r="DH492" s="122"/>
      <c r="DR492" s="122"/>
      <c r="EB492" s="122"/>
      <c r="EL492" s="122"/>
      <c r="EV492" s="122"/>
      <c r="FF492" s="122"/>
      <c r="FP492" s="122"/>
      <c r="FZ492" s="122"/>
      <c r="GJ492" s="122"/>
      <c r="GT492" s="122"/>
      <c r="HD492" s="122"/>
      <c r="HN492" s="122"/>
      <c r="HX492" s="122"/>
      <c r="IH492" s="122"/>
      <c r="IR492" s="122"/>
    </row>
    <row xmlns:x14ac="http://schemas.microsoft.com/office/spreadsheetml/2009/9/ac" r="493" s="3" customFormat="true" x14ac:dyDescent="0.25">
      <c r="A493" s="381"/>
      <c r="B493" s="122"/>
      <c r="L493" s="122"/>
      <c r="V493" s="122"/>
      <c r="AF493" s="122"/>
      <c r="AP493" s="122"/>
      <c r="AZ493" s="122"/>
      <c r="BJ493" s="122"/>
      <c r="BT493" s="122"/>
      <c r="BU493" s="122"/>
      <c r="CD493" s="122"/>
      <c r="CN493" s="122"/>
      <c r="CX493" s="122"/>
      <c r="DH493" s="122"/>
      <c r="DR493" s="122"/>
      <c r="EB493" s="122"/>
      <c r="EL493" s="122"/>
      <c r="EV493" s="122"/>
      <c r="FF493" s="122"/>
      <c r="FP493" s="122"/>
      <c r="FZ493" s="122"/>
      <c r="GJ493" s="122"/>
      <c r="GT493" s="122"/>
      <c r="HD493" s="122"/>
      <c r="HN493" s="122"/>
      <c r="HX493" s="122"/>
      <c r="IH493" s="122"/>
      <c r="IR493" s="122"/>
    </row>
    <row xmlns:x14ac="http://schemas.microsoft.com/office/spreadsheetml/2009/9/ac" r="494" s="3" customFormat="true" x14ac:dyDescent="0.25">
      <c r="A494" s="381"/>
      <c r="B494" s="122"/>
      <c r="L494" s="122"/>
      <c r="V494" s="122"/>
      <c r="AF494" s="122"/>
      <c r="AP494" s="122"/>
      <c r="AZ494" s="122"/>
      <c r="BJ494" s="122"/>
      <c r="BT494" s="122"/>
      <c r="BU494" s="122"/>
      <c r="CD494" s="122"/>
      <c r="CN494" s="122"/>
      <c r="CX494" s="122"/>
      <c r="DH494" s="122"/>
      <c r="DR494" s="122"/>
      <c r="EB494" s="122"/>
      <c r="EL494" s="122"/>
      <c r="EV494" s="122"/>
      <c r="FF494" s="122"/>
      <c r="FP494" s="122"/>
      <c r="FZ494" s="122"/>
      <c r="GJ494" s="122"/>
      <c r="GT494" s="122"/>
      <c r="HD494" s="122"/>
      <c r="HN494" s="122"/>
      <c r="HX494" s="122"/>
      <c r="IH494" s="122"/>
      <c r="IR494" s="122"/>
    </row>
    <row xmlns:x14ac="http://schemas.microsoft.com/office/spreadsheetml/2009/9/ac" r="495" s="3" customFormat="true" x14ac:dyDescent="0.25">
      <c r="A495" s="381"/>
      <c r="B495" s="122"/>
      <c r="L495" s="122"/>
      <c r="V495" s="122"/>
      <c r="AF495" s="122"/>
      <c r="AP495" s="122"/>
      <c r="AZ495" s="122"/>
      <c r="BJ495" s="122"/>
      <c r="BT495" s="122"/>
      <c r="BU495" s="122"/>
      <c r="CD495" s="122"/>
      <c r="CN495" s="122"/>
      <c r="CX495" s="122"/>
      <c r="DH495" s="122"/>
      <c r="DR495" s="122"/>
      <c r="EB495" s="122"/>
      <c r="EL495" s="122"/>
      <c r="EV495" s="122"/>
      <c r="FF495" s="122"/>
      <c r="FP495" s="122"/>
      <c r="FZ495" s="122"/>
      <c r="GJ495" s="122"/>
      <c r="GT495" s="122"/>
      <c r="HD495" s="122"/>
      <c r="HN495" s="122"/>
      <c r="HX495" s="122"/>
      <c r="IH495" s="122"/>
      <c r="IR495" s="122"/>
    </row>
    <row xmlns:x14ac="http://schemas.microsoft.com/office/spreadsheetml/2009/9/ac" r="496" s="3" customFormat="true" x14ac:dyDescent="0.25">
      <c r="A496" s="381"/>
      <c r="B496" s="122"/>
      <c r="L496" s="122"/>
      <c r="V496" s="122"/>
      <c r="AF496" s="122"/>
      <c r="AP496" s="122"/>
      <c r="AZ496" s="122"/>
      <c r="BJ496" s="122"/>
      <c r="BT496" s="122"/>
      <c r="BU496" s="122"/>
      <c r="CD496" s="122"/>
      <c r="CN496" s="122"/>
      <c r="CX496" s="122"/>
      <c r="DH496" s="122"/>
      <c r="DR496" s="122"/>
      <c r="EB496" s="122"/>
      <c r="EL496" s="122"/>
      <c r="EV496" s="122"/>
      <c r="FF496" s="122"/>
      <c r="FP496" s="122"/>
      <c r="FZ496" s="122"/>
      <c r="GJ496" s="122"/>
      <c r="GT496" s="122"/>
      <c r="HD496" s="122"/>
      <c r="HN496" s="122"/>
      <c r="HX496" s="122"/>
      <c r="IH496" s="122"/>
      <c r="IR496" s="122"/>
    </row>
    <row xmlns:x14ac="http://schemas.microsoft.com/office/spreadsheetml/2009/9/ac" r="497" s="3" customFormat="true" x14ac:dyDescent="0.25">
      <c r="A497" s="381"/>
      <c r="B497" s="122"/>
      <c r="L497" s="122"/>
      <c r="V497" s="122"/>
      <c r="AF497" s="122"/>
      <c r="AP497" s="122"/>
      <c r="AZ497" s="122"/>
      <c r="BJ497" s="122"/>
      <c r="BT497" s="122"/>
      <c r="BU497" s="122"/>
      <c r="CD497" s="122"/>
      <c r="CN497" s="122"/>
      <c r="CX497" s="122"/>
      <c r="DH497" s="122"/>
      <c r="DR497" s="122"/>
      <c r="EB497" s="122"/>
      <c r="EL497" s="122"/>
      <c r="EV497" s="122"/>
      <c r="FF497" s="122"/>
      <c r="FP497" s="122"/>
      <c r="FZ497" s="122"/>
      <c r="GJ497" s="122"/>
      <c r="GT497" s="122"/>
      <c r="HD497" s="122"/>
      <c r="HN497" s="122"/>
      <c r="HX497" s="122"/>
      <c r="IH497" s="122"/>
      <c r="IR497" s="122"/>
    </row>
    <row xmlns:x14ac="http://schemas.microsoft.com/office/spreadsheetml/2009/9/ac" r="498" s="3" customFormat="true" x14ac:dyDescent="0.25">
      <c r="A498" s="381"/>
      <c r="B498" s="122"/>
      <c r="L498" s="122"/>
      <c r="V498" s="122"/>
      <c r="AF498" s="122"/>
      <c r="AP498" s="122"/>
      <c r="AZ498" s="122"/>
      <c r="BJ498" s="122"/>
      <c r="BT498" s="122"/>
      <c r="BU498" s="122"/>
      <c r="CD498" s="122"/>
      <c r="CN498" s="122"/>
      <c r="CX498" s="122"/>
      <c r="DH498" s="122"/>
      <c r="DR498" s="122"/>
      <c r="EB498" s="122"/>
      <c r="EL498" s="122"/>
      <c r="EV498" s="122"/>
      <c r="FF498" s="122"/>
      <c r="FP498" s="122"/>
      <c r="FZ498" s="122"/>
      <c r="GJ498" s="122"/>
      <c r="GT498" s="122"/>
      <c r="HD498" s="122"/>
      <c r="HN498" s="122"/>
      <c r="HX498" s="122"/>
      <c r="IH498" s="122"/>
      <c r="IR498" s="122"/>
    </row>
    <row xmlns:x14ac="http://schemas.microsoft.com/office/spreadsheetml/2009/9/ac" r="499" s="3" customFormat="true" x14ac:dyDescent="0.25">
      <c r="A499" s="381"/>
      <c r="B499" s="122"/>
      <c r="L499" s="122"/>
      <c r="V499" s="122"/>
      <c r="AF499" s="122"/>
      <c r="AP499" s="122"/>
      <c r="AZ499" s="122"/>
      <c r="BJ499" s="122"/>
      <c r="BT499" s="122"/>
      <c r="BU499" s="122"/>
      <c r="CD499" s="122"/>
      <c r="CN499" s="122"/>
      <c r="CX499" s="122"/>
      <c r="DH499" s="122"/>
      <c r="DR499" s="122"/>
      <c r="EB499" s="122"/>
      <c r="EL499" s="122"/>
      <c r="EV499" s="122"/>
      <c r="FF499" s="122"/>
      <c r="FP499" s="122"/>
      <c r="FZ499" s="122"/>
      <c r="GJ499" s="122"/>
      <c r="GT499" s="122"/>
      <c r="HD499" s="122"/>
      <c r="HN499" s="122"/>
      <c r="HX499" s="122"/>
      <c r="IH499" s="122"/>
      <c r="IR499" s="122"/>
    </row>
    <row xmlns:x14ac="http://schemas.microsoft.com/office/spreadsheetml/2009/9/ac" r="500" s="3" customFormat="true" x14ac:dyDescent="0.25">
      <c r="A500" s="381"/>
      <c r="B500" s="122"/>
      <c r="L500" s="122"/>
      <c r="V500" s="122"/>
      <c r="AF500" s="122"/>
      <c r="AP500" s="122"/>
      <c r="AZ500" s="122"/>
      <c r="BJ500" s="122"/>
      <c r="BT500" s="122"/>
      <c r="BU500" s="122"/>
      <c r="CD500" s="122"/>
      <c r="CN500" s="122"/>
      <c r="CX500" s="122"/>
      <c r="DH500" s="122"/>
      <c r="DR500" s="122"/>
      <c r="EB500" s="122"/>
      <c r="EL500" s="122"/>
      <c r="EV500" s="122"/>
      <c r="FF500" s="122"/>
      <c r="FP500" s="122"/>
      <c r="FZ500" s="122"/>
      <c r="GJ500" s="122"/>
      <c r="GT500" s="122"/>
      <c r="HD500" s="122"/>
      <c r="HN500" s="122"/>
      <c r="HX500" s="122"/>
      <c r="IH500" s="122"/>
      <c r="IR500" s="122"/>
    </row>
    <row xmlns:x14ac="http://schemas.microsoft.com/office/spreadsheetml/2009/9/ac" r="501" s="3" customFormat="true" x14ac:dyDescent="0.25">
      <c r="A501" s="381"/>
      <c r="B501" s="122"/>
      <c r="L501" s="122"/>
      <c r="V501" s="122"/>
      <c r="AF501" s="122"/>
      <c r="AP501" s="122"/>
      <c r="AZ501" s="122"/>
      <c r="BJ501" s="122"/>
      <c r="BT501" s="122"/>
      <c r="BU501" s="122"/>
      <c r="CD501" s="122"/>
      <c r="CN501" s="122"/>
      <c r="CX501" s="122"/>
      <c r="DH501" s="122"/>
      <c r="DR501" s="122"/>
      <c r="EB501" s="122"/>
      <c r="EL501" s="122"/>
      <c r="EV501" s="122"/>
      <c r="FF501" s="122"/>
      <c r="FP501" s="122"/>
      <c r="FZ501" s="122"/>
      <c r="GJ501" s="122"/>
      <c r="GT501" s="122"/>
      <c r="HD501" s="122"/>
      <c r="HN501" s="122"/>
      <c r="HX501" s="122"/>
      <c r="IH501" s="122"/>
      <c r="IR501" s="122"/>
    </row>
    <row xmlns:x14ac="http://schemas.microsoft.com/office/spreadsheetml/2009/9/ac" r="502" s="3" customFormat="true" x14ac:dyDescent="0.25">
      <c r="A502" s="381"/>
      <c r="B502" s="122"/>
      <c r="L502" s="122"/>
      <c r="V502" s="122"/>
      <c r="AF502" s="122"/>
      <c r="AP502" s="122"/>
      <c r="AZ502" s="122"/>
      <c r="BJ502" s="122"/>
      <c r="BT502" s="122"/>
      <c r="BU502" s="122"/>
      <c r="CD502" s="122"/>
      <c r="CN502" s="122"/>
      <c r="CX502" s="122"/>
      <c r="DH502" s="122"/>
      <c r="DR502" s="122"/>
      <c r="EB502" s="122"/>
      <c r="EL502" s="122"/>
      <c r="EV502" s="122"/>
      <c r="FF502" s="122"/>
      <c r="FP502" s="122"/>
      <c r="FZ502" s="122"/>
      <c r="GJ502" s="122"/>
      <c r="GT502" s="122"/>
      <c r="HD502" s="122"/>
      <c r="HN502" s="122"/>
      <c r="HX502" s="122"/>
      <c r="IH502" s="122"/>
      <c r="IR502" s="122"/>
    </row>
    <row xmlns:x14ac="http://schemas.microsoft.com/office/spreadsheetml/2009/9/ac" r="503" s="3" customFormat="true" x14ac:dyDescent="0.25">
      <c r="A503" s="381"/>
      <c r="B503" s="122"/>
      <c r="L503" s="122"/>
      <c r="V503" s="122"/>
      <c r="AF503" s="122"/>
      <c r="AP503" s="122"/>
      <c r="AZ503" s="122"/>
      <c r="BJ503" s="122"/>
      <c r="BT503" s="122"/>
      <c r="BU503" s="122"/>
      <c r="CD503" s="122"/>
      <c r="CN503" s="122"/>
      <c r="CX503" s="122"/>
      <c r="DH503" s="122"/>
      <c r="DR503" s="122"/>
      <c r="EB503" s="122"/>
      <c r="EL503" s="122"/>
      <c r="EV503" s="122"/>
      <c r="FF503" s="122"/>
      <c r="FP503" s="122"/>
      <c r="FZ503" s="122"/>
      <c r="GJ503" s="122"/>
      <c r="GT503" s="122"/>
      <c r="HD503" s="122"/>
      <c r="HN503" s="122"/>
      <c r="HX503" s="122"/>
      <c r="IH503" s="122"/>
      <c r="IR503" s="122"/>
    </row>
    <row xmlns:x14ac="http://schemas.microsoft.com/office/spreadsheetml/2009/9/ac" r="504" s="3" customFormat="true" x14ac:dyDescent="0.25">
      <c r="A504" s="381"/>
      <c r="B504" s="122"/>
      <c r="L504" s="122"/>
      <c r="V504" s="122"/>
      <c r="AF504" s="122"/>
      <c r="AP504" s="122"/>
      <c r="AZ504" s="122"/>
      <c r="BJ504" s="122"/>
      <c r="BT504" s="122"/>
      <c r="BU504" s="122"/>
      <c r="CD504" s="122"/>
      <c r="CN504" s="122"/>
      <c r="CX504" s="122"/>
      <c r="DH504" s="122"/>
      <c r="DR504" s="122"/>
      <c r="EB504" s="122"/>
      <c r="EL504" s="122"/>
      <c r="EV504" s="122"/>
      <c r="FF504" s="122"/>
      <c r="FP504" s="122"/>
      <c r="FZ504" s="122"/>
      <c r="GJ504" s="122"/>
      <c r="GT504" s="122"/>
      <c r="HD504" s="122"/>
      <c r="HN504" s="122"/>
      <c r="HX504" s="122"/>
      <c r="IH504" s="122"/>
      <c r="IR504" s="122"/>
    </row>
    <row xmlns:x14ac="http://schemas.microsoft.com/office/spreadsheetml/2009/9/ac" r="505" s="3" customFormat="true" x14ac:dyDescent="0.25">
      <c r="A505" s="381"/>
      <c r="B505" s="122"/>
      <c r="L505" s="122"/>
      <c r="V505" s="122"/>
      <c r="AF505" s="122"/>
      <c r="AP505" s="122"/>
      <c r="AZ505" s="122"/>
      <c r="BJ505" s="122"/>
      <c r="BT505" s="122"/>
      <c r="BU505" s="122"/>
      <c r="CD505" s="122"/>
      <c r="CN505" s="122"/>
      <c r="CX505" s="122"/>
      <c r="DH505" s="122"/>
      <c r="DR505" s="122"/>
      <c r="EB505" s="122"/>
      <c r="EL505" s="122"/>
      <c r="EV505" s="122"/>
      <c r="FF505" s="122"/>
      <c r="FP505" s="122"/>
      <c r="FZ505" s="122"/>
      <c r="GJ505" s="122"/>
      <c r="GT505" s="122"/>
      <c r="HD505" s="122"/>
      <c r="HN505" s="122"/>
      <c r="HX505" s="122"/>
      <c r="IH505" s="122"/>
      <c r="IR505" s="122"/>
    </row>
    <row xmlns:x14ac="http://schemas.microsoft.com/office/spreadsheetml/2009/9/ac" r="506" s="3" customFormat="true" x14ac:dyDescent="0.25">
      <c r="A506" s="381"/>
      <c r="B506" s="122"/>
      <c r="L506" s="122"/>
      <c r="V506" s="122"/>
      <c r="AF506" s="122"/>
      <c r="AP506" s="122"/>
      <c r="AZ506" s="122"/>
      <c r="BJ506" s="122"/>
      <c r="BT506" s="122"/>
      <c r="BU506" s="122"/>
      <c r="CD506" s="122"/>
      <c r="CN506" s="122"/>
      <c r="CX506" s="122"/>
      <c r="DH506" s="122"/>
      <c r="DR506" s="122"/>
      <c r="EB506" s="122"/>
      <c r="EL506" s="122"/>
      <c r="EV506" s="122"/>
      <c r="FF506" s="122"/>
      <c r="FP506" s="122"/>
      <c r="FZ506" s="122"/>
      <c r="GJ506" s="122"/>
      <c r="GT506" s="122"/>
      <c r="HD506" s="122"/>
      <c r="HN506" s="122"/>
      <c r="HX506" s="122"/>
      <c r="IH506" s="122"/>
      <c r="IR506" s="122"/>
    </row>
    <row xmlns:x14ac="http://schemas.microsoft.com/office/spreadsheetml/2009/9/ac" r="507" s="3" customFormat="true" x14ac:dyDescent="0.25">
      <c r="A507" s="381"/>
      <c r="B507" s="122"/>
      <c r="L507" s="122"/>
      <c r="V507" s="122"/>
      <c r="AF507" s="122"/>
      <c r="AP507" s="122"/>
      <c r="AZ507" s="122"/>
      <c r="BJ507" s="122"/>
      <c r="BT507" s="122"/>
      <c r="BU507" s="122"/>
      <c r="CD507" s="122"/>
      <c r="CN507" s="122"/>
      <c r="CX507" s="122"/>
      <c r="DH507" s="122"/>
      <c r="DR507" s="122"/>
      <c r="EB507" s="122"/>
      <c r="EL507" s="122"/>
      <c r="EV507" s="122"/>
      <c r="FF507" s="122"/>
      <c r="FP507" s="122"/>
      <c r="FZ507" s="122"/>
      <c r="GJ507" s="122"/>
      <c r="GT507" s="122"/>
      <c r="HD507" s="122"/>
      <c r="HN507" s="122"/>
      <c r="HX507" s="122"/>
      <c r="IH507" s="122"/>
      <c r="IR507" s="122"/>
    </row>
    <row xmlns:x14ac="http://schemas.microsoft.com/office/spreadsheetml/2009/9/ac" r="508" s="3" customFormat="true" x14ac:dyDescent="0.25">
      <c r="A508" s="381"/>
      <c r="B508" s="122"/>
      <c r="L508" s="122"/>
      <c r="V508" s="122"/>
      <c r="AF508" s="122"/>
      <c r="AP508" s="122"/>
      <c r="AZ508" s="122"/>
      <c r="BJ508" s="122"/>
      <c r="BT508" s="122"/>
      <c r="BU508" s="122"/>
      <c r="CD508" s="122"/>
      <c r="CN508" s="122"/>
      <c r="CX508" s="122"/>
      <c r="DH508" s="122"/>
      <c r="DR508" s="122"/>
      <c r="EB508" s="122"/>
      <c r="EL508" s="122"/>
      <c r="EV508" s="122"/>
      <c r="FF508" s="122"/>
      <c r="FP508" s="122"/>
      <c r="FZ508" s="122"/>
      <c r="GJ508" s="122"/>
      <c r="GT508" s="122"/>
      <c r="HD508" s="122"/>
      <c r="HN508" s="122"/>
      <c r="HX508" s="122"/>
      <c r="IH508" s="122"/>
      <c r="IR508" s="122"/>
    </row>
    <row xmlns:x14ac="http://schemas.microsoft.com/office/spreadsheetml/2009/9/ac" r="509" s="3" customFormat="true" x14ac:dyDescent="0.25">
      <c r="A509" s="381"/>
      <c r="B509" s="122"/>
      <c r="L509" s="122"/>
      <c r="V509" s="122"/>
      <c r="AF509" s="122"/>
      <c r="AP509" s="122"/>
      <c r="AZ509" s="122"/>
      <c r="BJ509" s="122"/>
      <c r="BT509" s="122"/>
      <c r="BU509" s="122"/>
      <c r="CD509" s="122"/>
      <c r="CN509" s="122"/>
      <c r="CX509" s="122"/>
      <c r="DH509" s="122"/>
      <c r="DR509" s="122"/>
      <c r="EB509" s="122"/>
      <c r="EL509" s="122"/>
      <c r="EV509" s="122"/>
      <c r="FF509" s="122"/>
      <c r="FP509" s="122"/>
      <c r="FZ509" s="122"/>
      <c r="GJ509" s="122"/>
      <c r="GT509" s="122"/>
      <c r="HD509" s="122"/>
      <c r="HN509" s="122"/>
      <c r="HX509" s="122"/>
      <c r="IH509" s="122"/>
      <c r="IR509" s="122"/>
    </row>
    <row xmlns:x14ac="http://schemas.microsoft.com/office/spreadsheetml/2009/9/ac" r="510" s="3" customFormat="true" x14ac:dyDescent="0.25">
      <c r="A510" s="381"/>
      <c r="B510" s="122"/>
      <c r="L510" s="122"/>
      <c r="V510" s="122"/>
      <c r="AF510" s="122"/>
      <c r="AP510" s="122"/>
      <c r="AZ510" s="122"/>
      <c r="BJ510" s="122"/>
      <c r="BT510" s="122"/>
      <c r="BU510" s="122"/>
      <c r="CD510" s="122"/>
      <c r="CN510" s="122"/>
      <c r="CX510" s="122"/>
      <c r="DH510" s="122"/>
      <c r="DR510" s="122"/>
      <c r="EB510" s="122"/>
      <c r="EL510" s="122"/>
      <c r="EV510" s="122"/>
      <c r="FF510" s="122"/>
      <c r="FP510" s="122"/>
      <c r="FZ510" s="122"/>
      <c r="GJ510" s="122"/>
      <c r="GT510" s="122"/>
      <c r="HD510" s="122"/>
      <c r="HN510" s="122"/>
      <c r="HX510" s="122"/>
      <c r="IH510" s="122"/>
      <c r="IR510" s="122"/>
    </row>
    <row xmlns:x14ac="http://schemas.microsoft.com/office/spreadsheetml/2009/9/ac" r="511" s="3" customFormat="true" x14ac:dyDescent="0.25">
      <c r="A511" s="381"/>
      <c r="B511" s="122"/>
      <c r="L511" s="122"/>
      <c r="V511" s="122"/>
      <c r="AF511" s="122"/>
      <c r="AP511" s="122"/>
      <c r="AZ511" s="122"/>
      <c r="BJ511" s="122"/>
      <c r="BT511" s="122"/>
      <c r="BU511" s="122"/>
      <c r="CD511" s="122"/>
      <c r="CN511" s="122"/>
      <c r="CX511" s="122"/>
      <c r="DH511" s="122"/>
      <c r="DR511" s="122"/>
      <c r="EB511" s="122"/>
      <c r="EL511" s="122"/>
      <c r="EV511" s="122"/>
      <c r="FF511" s="122"/>
      <c r="FP511" s="122"/>
      <c r="FZ511" s="122"/>
      <c r="GJ511" s="122"/>
      <c r="GT511" s="122"/>
      <c r="HD511" s="122"/>
      <c r="HN511" s="122"/>
      <c r="HX511" s="122"/>
      <c r="IH511" s="122"/>
      <c r="IR511" s="122"/>
    </row>
    <row xmlns:x14ac="http://schemas.microsoft.com/office/spreadsheetml/2009/9/ac" r="512" s="3" customFormat="true" x14ac:dyDescent="0.25">
      <c r="A512" s="381"/>
      <c r="B512" s="122"/>
      <c r="L512" s="122"/>
      <c r="V512" s="122"/>
      <c r="AF512" s="122"/>
      <c r="AP512" s="122"/>
      <c r="AZ512" s="122"/>
      <c r="BJ512" s="122"/>
      <c r="BT512" s="122"/>
      <c r="BU512" s="122"/>
      <c r="CD512" s="122"/>
      <c r="CN512" s="122"/>
      <c r="CX512" s="122"/>
      <c r="DH512" s="122"/>
      <c r="DR512" s="122"/>
      <c r="EB512" s="122"/>
      <c r="EL512" s="122"/>
      <c r="EV512" s="122"/>
      <c r="FF512" s="122"/>
      <c r="FP512" s="122"/>
      <c r="FZ512" s="122"/>
      <c r="GJ512" s="122"/>
      <c r="GT512" s="122"/>
      <c r="HD512" s="122"/>
      <c r="HN512" s="122"/>
      <c r="HX512" s="122"/>
      <c r="IH512" s="122"/>
      <c r="IR512" s="122"/>
    </row>
    <row xmlns:x14ac="http://schemas.microsoft.com/office/spreadsheetml/2009/9/ac" r="513" s="3" customFormat="true" x14ac:dyDescent="0.25">
      <c r="A513" s="381"/>
      <c r="B513" s="122"/>
      <c r="L513" s="122"/>
      <c r="V513" s="122"/>
      <c r="AF513" s="122"/>
      <c r="AP513" s="122"/>
      <c r="AZ513" s="122"/>
      <c r="BJ513" s="122"/>
      <c r="BT513" s="122"/>
      <c r="BU513" s="122"/>
      <c r="CD513" s="122"/>
      <c r="CN513" s="122"/>
      <c r="CX513" s="122"/>
      <c r="DH513" s="122"/>
      <c r="DR513" s="122"/>
      <c r="EB513" s="122"/>
      <c r="EL513" s="122"/>
      <c r="EV513" s="122"/>
      <c r="FF513" s="122"/>
      <c r="FP513" s="122"/>
      <c r="FZ513" s="122"/>
      <c r="GJ513" s="122"/>
      <c r="GT513" s="122"/>
      <c r="HD513" s="122"/>
      <c r="HN513" s="122"/>
      <c r="HX513" s="122"/>
      <c r="IH513" s="122"/>
      <c r="IR513" s="122"/>
    </row>
    <row xmlns:x14ac="http://schemas.microsoft.com/office/spreadsheetml/2009/9/ac" r="514" s="3" customFormat="true" x14ac:dyDescent="0.25">
      <c r="A514" s="381"/>
      <c r="B514" s="122"/>
      <c r="L514" s="122"/>
      <c r="V514" s="122"/>
      <c r="AF514" s="122"/>
      <c r="AP514" s="122"/>
      <c r="AZ514" s="122"/>
      <c r="BJ514" s="122"/>
      <c r="BT514" s="122"/>
      <c r="BU514" s="122"/>
      <c r="CD514" s="122"/>
      <c r="CN514" s="122"/>
      <c r="CX514" s="122"/>
      <c r="DH514" s="122"/>
      <c r="DR514" s="122"/>
      <c r="EB514" s="122"/>
      <c r="EL514" s="122"/>
      <c r="EV514" s="122"/>
      <c r="FF514" s="122"/>
      <c r="FP514" s="122"/>
      <c r="FZ514" s="122"/>
      <c r="GJ514" s="122"/>
      <c r="GT514" s="122"/>
      <c r="HD514" s="122"/>
      <c r="HN514" s="122"/>
      <c r="HX514" s="122"/>
      <c r="IH514" s="122"/>
      <c r="IR514" s="122"/>
    </row>
    <row xmlns:x14ac="http://schemas.microsoft.com/office/spreadsheetml/2009/9/ac" r="515" s="3" customFormat="true" x14ac:dyDescent="0.25">
      <c r="A515" s="381"/>
      <c r="B515" s="122"/>
      <c r="L515" s="122"/>
      <c r="V515" s="122"/>
      <c r="AF515" s="122"/>
      <c r="AP515" s="122"/>
      <c r="AZ515" s="122"/>
      <c r="BJ515" s="122"/>
      <c r="BT515" s="122"/>
      <c r="BU515" s="122"/>
      <c r="CD515" s="122"/>
      <c r="CN515" s="122"/>
      <c r="CX515" s="122"/>
      <c r="DH515" s="122"/>
      <c r="DR515" s="122"/>
      <c r="EB515" s="122"/>
      <c r="EL515" s="122"/>
      <c r="EV515" s="122"/>
      <c r="FF515" s="122"/>
      <c r="FP515" s="122"/>
      <c r="FZ515" s="122"/>
      <c r="GJ515" s="122"/>
      <c r="GT515" s="122"/>
      <c r="HD515" s="122"/>
      <c r="HN515" s="122"/>
      <c r="HX515" s="122"/>
      <c r="IH515" s="122"/>
      <c r="IR515" s="122"/>
    </row>
    <row xmlns:x14ac="http://schemas.microsoft.com/office/spreadsheetml/2009/9/ac" r="516" s="3" customFormat="true" x14ac:dyDescent="0.25">
      <c r="A516" s="381"/>
      <c r="B516" s="122"/>
      <c r="L516" s="122"/>
      <c r="V516" s="122"/>
      <c r="AF516" s="122"/>
      <c r="AP516" s="122"/>
      <c r="AZ516" s="122"/>
      <c r="BJ516" s="122"/>
      <c r="BT516" s="122"/>
      <c r="BU516" s="122"/>
      <c r="CD516" s="122"/>
      <c r="CN516" s="122"/>
      <c r="CX516" s="122"/>
      <c r="DH516" s="122"/>
      <c r="DR516" s="122"/>
      <c r="EB516" s="122"/>
      <c r="EL516" s="122"/>
      <c r="EV516" s="122"/>
      <c r="FF516" s="122"/>
      <c r="FP516" s="122"/>
      <c r="FZ516" s="122"/>
      <c r="GJ516" s="122"/>
      <c r="GT516" s="122"/>
      <c r="HD516" s="122"/>
      <c r="HN516" s="122"/>
      <c r="HX516" s="122"/>
      <c r="IH516" s="122"/>
      <c r="IR516" s="122"/>
    </row>
    <row xmlns:x14ac="http://schemas.microsoft.com/office/spreadsheetml/2009/9/ac" r="517" s="3" customFormat="true" x14ac:dyDescent="0.25">
      <c r="A517" s="381"/>
      <c r="B517" s="122"/>
      <c r="L517" s="122"/>
      <c r="V517" s="122"/>
      <c r="AF517" s="122"/>
      <c r="AP517" s="122"/>
      <c r="AZ517" s="122"/>
      <c r="BJ517" s="122"/>
      <c r="BT517" s="122"/>
      <c r="BU517" s="122"/>
      <c r="CD517" s="122"/>
      <c r="CN517" s="122"/>
      <c r="CX517" s="122"/>
      <c r="DH517" s="122"/>
      <c r="DR517" s="122"/>
      <c r="EB517" s="122"/>
      <c r="EL517" s="122"/>
      <c r="EV517" s="122"/>
      <c r="FF517" s="122"/>
      <c r="FP517" s="122"/>
      <c r="FZ517" s="122"/>
      <c r="GJ517" s="122"/>
      <c r="GT517" s="122"/>
      <c r="HD517" s="122"/>
      <c r="HN517" s="122"/>
      <c r="HX517" s="122"/>
      <c r="IH517" s="122"/>
      <c r="IR517" s="122"/>
    </row>
    <row xmlns:x14ac="http://schemas.microsoft.com/office/spreadsheetml/2009/9/ac" r="518" s="3" customFormat="true" x14ac:dyDescent="0.25">
      <c r="A518" s="381"/>
      <c r="B518" s="122"/>
      <c r="L518" s="122"/>
      <c r="V518" s="122"/>
      <c r="AF518" s="122"/>
      <c r="AP518" s="122"/>
      <c r="AZ518" s="122"/>
      <c r="BJ518" s="122"/>
      <c r="BT518" s="122"/>
      <c r="BU518" s="122"/>
      <c r="CD518" s="122"/>
      <c r="CN518" s="122"/>
      <c r="CX518" s="122"/>
      <c r="DH518" s="122"/>
      <c r="DR518" s="122"/>
      <c r="EB518" s="122"/>
      <c r="EL518" s="122"/>
      <c r="EV518" s="122"/>
      <c r="FF518" s="122"/>
      <c r="FP518" s="122"/>
      <c r="FZ518" s="122"/>
      <c r="GJ518" s="122"/>
      <c r="GT518" s="122"/>
      <c r="HD518" s="122"/>
      <c r="HN518" s="122"/>
      <c r="HX518" s="122"/>
      <c r="IH518" s="122"/>
      <c r="IR518" s="122"/>
    </row>
    <row xmlns:x14ac="http://schemas.microsoft.com/office/spreadsheetml/2009/9/ac" r="519" s="3" customFormat="true" x14ac:dyDescent="0.25">
      <c r="A519" s="381"/>
      <c r="B519" s="122"/>
      <c r="L519" s="122"/>
      <c r="V519" s="122"/>
      <c r="AF519" s="122"/>
      <c r="AP519" s="122"/>
      <c r="AZ519" s="122"/>
      <c r="BJ519" s="122"/>
      <c r="BT519" s="122"/>
      <c r="BU519" s="122"/>
      <c r="CD519" s="122"/>
      <c r="CN519" s="122"/>
      <c r="CX519" s="122"/>
      <c r="DH519" s="122"/>
      <c r="DR519" s="122"/>
      <c r="EB519" s="122"/>
      <c r="EL519" s="122"/>
      <c r="EV519" s="122"/>
      <c r="FF519" s="122"/>
      <c r="FP519" s="122"/>
      <c r="FZ519" s="122"/>
      <c r="GJ519" s="122"/>
      <c r="GT519" s="122"/>
      <c r="HD519" s="122"/>
      <c r="HN519" s="122"/>
      <c r="HX519" s="122"/>
      <c r="IH519" s="122"/>
      <c r="IR519" s="122"/>
    </row>
    <row xmlns:x14ac="http://schemas.microsoft.com/office/spreadsheetml/2009/9/ac" r="520" s="3" customFormat="true" x14ac:dyDescent="0.25">
      <c r="A520" s="381"/>
      <c r="B520" s="122"/>
      <c r="L520" s="122"/>
      <c r="V520" s="122"/>
      <c r="AF520" s="122"/>
      <c r="AP520" s="122"/>
      <c r="AZ520" s="122"/>
      <c r="BJ520" s="122"/>
      <c r="BT520" s="122"/>
      <c r="BU520" s="122"/>
      <c r="CD520" s="122"/>
      <c r="CN520" s="122"/>
      <c r="CX520" s="122"/>
      <c r="DH520" s="122"/>
      <c r="DR520" s="122"/>
      <c r="EB520" s="122"/>
      <c r="EL520" s="122"/>
      <c r="EV520" s="122"/>
      <c r="FF520" s="122"/>
      <c r="FP520" s="122"/>
      <c r="FZ520" s="122"/>
      <c r="GJ520" s="122"/>
      <c r="GT520" s="122"/>
      <c r="HD520" s="122"/>
      <c r="HN520" s="122"/>
      <c r="HX520" s="122"/>
      <c r="IH520" s="122"/>
      <c r="IR520" s="122"/>
    </row>
    <row xmlns:x14ac="http://schemas.microsoft.com/office/spreadsheetml/2009/9/ac" r="521" s="3" customFormat="true" x14ac:dyDescent="0.25">
      <c r="A521" s="381"/>
      <c r="B521" s="122"/>
      <c r="L521" s="122"/>
      <c r="V521" s="122"/>
      <c r="AF521" s="122"/>
      <c r="AP521" s="122"/>
      <c r="AZ521" s="122"/>
      <c r="BJ521" s="122"/>
      <c r="BT521" s="122"/>
      <c r="BU521" s="122"/>
      <c r="CD521" s="122"/>
      <c r="CN521" s="122"/>
      <c r="CX521" s="122"/>
      <c r="DH521" s="122"/>
      <c r="DR521" s="122"/>
      <c r="EB521" s="122"/>
      <c r="EL521" s="122"/>
      <c r="EV521" s="122"/>
      <c r="FF521" s="122"/>
      <c r="FP521" s="122"/>
      <c r="FZ521" s="122"/>
      <c r="GJ521" s="122"/>
      <c r="GT521" s="122"/>
      <c r="HD521" s="122"/>
      <c r="HN521" s="122"/>
      <c r="HX521" s="122"/>
      <c r="IH521" s="122"/>
      <c r="IR521" s="122"/>
    </row>
    <row xmlns:x14ac="http://schemas.microsoft.com/office/spreadsheetml/2009/9/ac" r="522" s="3" customFormat="true" x14ac:dyDescent="0.25">
      <c r="A522" s="381"/>
      <c r="B522" s="122"/>
      <c r="L522" s="122"/>
      <c r="V522" s="122"/>
      <c r="AF522" s="122"/>
      <c r="AP522" s="122"/>
      <c r="AZ522" s="122"/>
      <c r="BJ522" s="122"/>
      <c r="BT522" s="122"/>
      <c r="BU522" s="122"/>
      <c r="CD522" s="122"/>
      <c r="CN522" s="122"/>
      <c r="CX522" s="122"/>
      <c r="DH522" s="122"/>
      <c r="DR522" s="122"/>
      <c r="EB522" s="122"/>
      <c r="EL522" s="122"/>
      <c r="EV522" s="122"/>
      <c r="FF522" s="122"/>
      <c r="FP522" s="122"/>
      <c r="FZ522" s="122"/>
      <c r="GJ522" s="122"/>
      <c r="GT522" s="122"/>
      <c r="HD522" s="122"/>
      <c r="HN522" s="122"/>
      <c r="HX522" s="122"/>
      <c r="IH522" s="122"/>
      <c r="IR522" s="122"/>
    </row>
    <row xmlns:x14ac="http://schemas.microsoft.com/office/spreadsheetml/2009/9/ac" r="523" s="3" customFormat="true" x14ac:dyDescent="0.25">
      <c r="A523" s="381"/>
      <c r="B523" s="122"/>
      <c r="L523" s="122"/>
      <c r="V523" s="122"/>
      <c r="AF523" s="122"/>
      <c r="AP523" s="122"/>
      <c r="AZ523" s="122"/>
      <c r="BJ523" s="122"/>
      <c r="BT523" s="122"/>
      <c r="BU523" s="122"/>
      <c r="CD523" s="122"/>
      <c r="CN523" s="122"/>
      <c r="CX523" s="122"/>
      <c r="DH523" s="122"/>
      <c r="DR523" s="122"/>
      <c r="EB523" s="122"/>
      <c r="EL523" s="122"/>
      <c r="EV523" s="122"/>
      <c r="FF523" s="122"/>
      <c r="FP523" s="122"/>
      <c r="FZ523" s="122"/>
      <c r="GJ523" s="122"/>
      <c r="GT523" s="122"/>
      <c r="HD523" s="122"/>
      <c r="HN523" s="122"/>
      <c r="HX523" s="122"/>
      <c r="IH523" s="122"/>
      <c r="IR523" s="122"/>
    </row>
    <row xmlns:x14ac="http://schemas.microsoft.com/office/spreadsheetml/2009/9/ac" r="524" s="3" customFormat="true" x14ac:dyDescent="0.25">
      <c r="A524" s="381"/>
      <c r="B524" s="122"/>
      <c r="L524" s="122"/>
      <c r="V524" s="122"/>
      <c r="AF524" s="122"/>
      <c r="AP524" s="122"/>
      <c r="AZ524" s="122"/>
      <c r="BJ524" s="122"/>
      <c r="BT524" s="122"/>
      <c r="BU524" s="122"/>
      <c r="CD524" s="122"/>
      <c r="CN524" s="122"/>
      <c r="CX524" s="122"/>
      <c r="DH524" s="122"/>
      <c r="DR524" s="122"/>
      <c r="EB524" s="122"/>
      <c r="EL524" s="122"/>
      <c r="EV524" s="122"/>
      <c r="FF524" s="122"/>
      <c r="FP524" s="122"/>
      <c r="FZ524" s="122"/>
      <c r="GJ524" s="122"/>
      <c r="GT524" s="122"/>
      <c r="HD524" s="122"/>
      <c r="HN524" s="122"/>
      <c r="HX524" s="122"/>
      <c r="IH524" s="122"/>
      <c r="IR524" s="122"/>
    </row>
    <row xmlns:x14ac="http://schemas.microsoft.com/office/spreadsheetml/2009/9/ac" r="525" s="3" customFormat="true" x14ac:dyDescent="0.25">
      <c r="A525" s="381"/>
      <c r="B525" s="122"/>
      <c r="L525" s="122"/>
      <c r="V525" s="122"/>
      <c r="AF525" s="122"/>
      <c r="AP525" s="122"/>
      <c r="AZ525" s="122"/>
      <c r="BJ525" s="122"/>
      <c r="BT525" s="122"/>
      <c r="BU525" s="122"/>
      <c r="CD525" s="122"/>
      <c r="CN525" s="122"/>
      <c r="CX525" s="122"/>
      <c r="DH525" s="122"/>
      <c r="DR525" s="122"/>
      <c r="EB525" s="122"/>
      <c r="EL525" s="122"/>
      <c r="EV525" s="122"/>
      <c r="FF525" s="122"/>
      <c r="FP525" s="122"/>
      <c r="FZ525" s="122"/>
      <c r="GJ525" s="122"/>
      <c r="GT525" s="122"/>
      <c r="HD525" s="122"/>
      <c r="HN525" s="122"/>
      <c r="HX525" s="122"/>
      <c r="IH525" s="122"/>
      <c r="IR525" s="122"/>
    </row>
    <row xmlns:x14ac="http://schemas.microsoft.com/office/spreadsheetml/2009/9/ac" r="526" s="3" customFormat="true" x14ac:dyDescent="0.25">
      <c r="A526" s="381"/>
      <c r="B526" s="122"/>
      <c r="L526" s="122"/>
      <c r="V526" s="122"/>
      <c r="AF526" s="122"/>
      <c r="AP526" s="122"/>
      <c r="AZ526" s="122"/>
      <c r="BJ526" s="122"/>
      <c r="BT526" s="122"/>
      <c r="BU526" s="122"/>
      <c r="CD526" s="122"/>
      <c r="CN526" s="122"/>
      <c r="CX526" s="122"/>
      <c r="DH526" s="122"/>
      <c r="DR526" s="122"/>
      <c r="EB526" s="122"/>
      <c r="EL526" s="122"/>
      <c r="EV526" s="122"/>
      <c r="FF526" s="122"/>
      <c r="FP526" s="122"/>
      <c r="FZ526" s="122"/>
      <c r="GJ526" s="122"/>
      <c r="GT526" s="122"/>
      <c r="HD526" s="122"/>
      <c r="HN526" s="122"/>
      <c r="HX526" s="122"/>
      <c r="IH526" s="122"/>
      <c r="IR526" s="122"/>
    </row>
    <row xmlns:x14ac="http://schemas.microsoft.com/office/spreadsheetml/2009/9/ac" r="527" s="3" customFormat="true" x14ac:dyDescent="0.25">
      <c r="A527" s="381"/>
      <c r="B527" s="122"/>
      <c r="L527" s="122"/>
      <c r="V527" s="122"/>
      <c r="AF527" s="122"/>
      <c r="AP527" s="122"/>
      <c r="AZ527" s="122"/>
      <c r="BJ527" s="122"/>
      <c r="BT527" s="122"/>
      <c r="BU527" s="122"/>
      <c r="CD527" s="122"/>
      <c r="CN527" s="122"/>
      <c r="CX527" s="122"/>
      <c r="DH527" s="122"/>
      <c r="DR527" s="122"/>
      <c r="EB527" s="122"/>
      <c r="EL527" s="122"/>
      <c r="EV527" s="122"/>
      <c r="FF527" s="122"/>
      <c r="FP527" s="122"/>
      <c r="FZ527" s="122"/>
      <c r="GJ527" s="122"/>
      <c r="GT527" s="122"/>
      <c r="HD527" s="122"/>
      <c r="HN527" s="122"/>
      <c r="HX527" s="122"/>
      <c r="IH527" s="122"/>
      <c r="IR527" s="122"/>
    </row>
    <row xmlns:x14ac="http://schemas.microsoft.com/office/spreadsheetml/2009/9/ac" r="528" s="3" customFormat="true" x14ac:dyDescent="0.25">
      <c r="A528" s="381"/>
      <c r="B528" s="122"/>
      <c r="L528" s="122"/>
      <c r="V528" s="122"/>
      <c r="AF528" s="122"/>
      <c r="AP528" s="122"/>
      <c r="AZ528" s="122"/>
      <c r="BJ528" s="122"/>
      <c r="BT528" s="122"/>
      <c r="BU528" s="122"/>
      <c r="CD528" s="122"/>
      <c r="CN528" s="122"/>
      <c r="CX528" s="122"/>
      <c r="DH528" s="122"/>
      <c r="DR528" s="122"/>
      <c r="EB528" s="122"/>
      <c r="EL528" s="122"/>
      <c r="EV528" s="122"/>
      <c r="FF528" s="122"/>
      <c r="FP528" s="122"/>
      <c r="FZ528" s="122"/>
      <c r="GJ528" s="122"/>
      <c r="GT528" s="122"/>
      <c r="HD528" s="122"/>
      <c r="HN528" s="122"/>
      <c r="HX528" s="122"/>
      <c r="IH528" s="122"/>
      <c r="IR528" s="122"/>
    </row>
    <row xmlns:x14ac="http://schemas.microsoft.com/office/spreadsheetml/2009/9/ac" r="529" s="3" customFormat="true" x14ac:dyDescent="0.25">
      <c r="A529" s="381"/>
      <c r="B529" s="122"/>
      <c r="L529" s="122"/>
      <c r="V529" s="122"/>
      <c r="AF529" s="122"/>
      <c r="AP529" s="122"/>
      <c r="AZ529" s="122"/>
      <c r="BJ529" s="122"/>
      <c r="BT529" s="122"/>
      <c r="BU529" s="122"/>
      <c r="CD529" s="122"/>
      <c r="CN529" s="122"/>
      <c r="CX529" s="122"/>
      <c r="DH529" s="122"/>
      <c r="DR529" s="122"/>
      <c r="EB529" s="122"/>
      <c r="EL529" s="122"/>
      <c r="EV529" s="122"/>
      <c r="FF529" s="122"/>
      <c r="FP529" s="122"/>
      <c r="FZ529" s="122"/>
      <c r="GJ529" s="122"/>
      <c r="GT529" s="122"/>
      <c r="HD529" s="122"/>
      <c r="HN529" s="122"/>
      <c r="HX529" s="122"/>
      <c r="IH529" s="122"/>
      <c r="IR529" s="122"/>
    </row>
    <row xmlns:x14ac="http://schemas.microsoft.com/office/spreadsheetml/2009/9/ac" r="530" s="3" customFormat="true" x14ac:dyDescent="0.25">
      <c r="A530" s="381"/>
      <c r="B530" s="122"/>
      <c r="L530" s="122"/>
      <c r="V530" s="122"/>
      <c r="AF530" s="122"/>
      <c r="AP530" s="122"/>
      <c r="AZ530" s="122"/>
      <c r="BJ530" s="122"/>
      <c r="BT530" s="122"/>
      <c r="BU530" s="122"/>
      <c r="CD530" s="122"/>
      <c r="CN530" s="122"/>
      <c r="CX530" s="122"/>
      <c r="DH530" s="122"/>
      <c r="DR530" s="122"/>
      <c r="EB530" s="122"/>
      <c r="EL530" s="122"/>
      <c r="EV530" s="122"/>
      <c r="FF530" s="122"/>
      <c r="FP530" s="122"/>
      <c r="FZ530" s="122"/>
      <c r="GJ530" s="122"/>
      <c r="GT530" s="122"/>
      <c r="HD530" s="122"/>
      <c r="HN530" s="122"/>
      <c r="HX530" s="122"/>
      <c r="IH530" s="122"/>
      <c r="IR530" s="122"/>
    </row>
    <row xmlns:x14ac="http://schemas.microsoft.com/office/spreadsheetml/2009/9/ac" r="531" s="3" customFormat="true" x14ac:dyDescent="0.25">
      <c r="A531" s="381"/>
      <c r="B531" s="122"/>
      <c r="L531" s="122"/>
      <c r="V531" s="122"/>
      <c r="AF531" s="122"/>
      <c r="AP531" s="122"/>
      <c r="AZ531" s="122"/>
      <c r="BJ531" s="122"/>
      <c r="BT531" s="122"/>
      <c r="BU531" s="122"/>
      <c r="CD531" s="122"/>
      <c r="CN531" s="122"/>
      <c r="CX531" s="122"/>
      <c r="DH531" s="122"/>
      <c r="DR531" s="122"/>
      <c r="EB531" s="122"/>
      <c r="EL531" s="122"/>
      <c r="EV531" s="122"/>
      <c r="FF531" s="122"/>
      <c r="FP531" s="122"/>
      <c r="FZ531" s="122"/>
      <c r="GJ531" s="122"/>
      <c r="GT531" s="122"/>
      <c r="HD531" s="122"/>
      <c r="HN531" s="122"/>
      <c r="HX531" s="122"/>
      <c r="IH531" s="122"/>
      <c r="IR531" s="122"/>
    </row>
    <row xmlns:x14ac="http://schemas.microsoft.com/office/spreadsheetml/2009/9/ac" r="532" s="3" customFormat="true" x14ac:dyDescent="0.25">
      <c r="A532" s="381"/>
      <c r="B532" s="122"/>
      <c r="L532" s="122"/>
      <c r="V532" s="122"/>
      <c r="AF532" s="122"/>
      <c r="AP532" s="122"/>
      <c r="AZ532" s="122"/>
      <c r="BJ532" s="122"/>
      <c r="BT532" s="122"/>
      <c r="BU532" s="122"/>
      <c r="CD532" s="122"/>
      <c r="CN532" s="122"/>
      <c r="CX532" s="122"/>
      <c r="DH532" s="122"/>
      <c r="DR532" s="122"/>
      <c r="EB532" s="122"/>
      <c r="EL532" s="122"/>
      <c r="EV532" s="122"/>
      <c r="FF532" s="122"/>
      <c r="FP532" s="122"/>
      <c r="FZ532" s="122"/>
      <c r="GJ532" s="122"/>
      <c r="GT532" s="122"/>
      <c r="HD532" s="122"/>
      <c r="HN532" s="122"/>
      <c r="HX532" s="122"/>
      <c r="IH532" s="122"/>
      <c r="IR532" s="122"/>
    </row>
    <row xmlns:x14ac="http://schemas.microsoft.com/office/spreadsheetml/2009/9/ac" r="533" s="3" customFormat="true" x14ac:dyDescent="0.25">
      <c r="A533" s="381"/>
      <c r="B533" s="122"/>
      <c r="L533" s="122"/>
      <c r="V533" s="122"/>
      <c r="AF533" s="122"/>
      <c r="AP533" s="122"/>
      <c r="AZ533" s="122"/>
      <c r="BJ533" s="122"/>
      <c r="BT533" s="122"/>
      <c r="BU533" s="122"/>
      <c r="CD533" s="122"/>
      <c r="CN533" s="122"/>
      <c r="CX533" s="122"/>
      <c r="DH533" s="122"/>
      <c r="DR533" s="122"/>
      <c r="EB533" s="122"/>
      <c r="EL533" s="122"/>
      <c r="EV533" s="122"/>
      <c r="FF533" s="122"/>
      <c r="FP533" s="122"/>
      <c r="FZ533" s="122"/>
      <c r="GJ533" s="122"/>
      <c r="GT533" s="122"/>
      <c r="HD533" s="122"/>
      <c r="HN533" s="122"/>
      <c r="HX533" s="122"/>
      <c r="IH533" s="122"/>
      <c r="IR533" s="122"/>
    </row>
    <row xmlns:x14ac="http://schemas.microsoft.com/office/spreadsheetml/2009/9/ac" r="534" s="3" customFormat="true" x14ac:dyDescent="0.25">
      <c r="A534" s="381"/>
      <c r="B534" s="122"/>
      <c r="L534" s="122"/>
      <c r="V534" s="122"/>
      <c r="AF534" s="122"/>
      <c r="AP534" s="122"/>
      <c r="AZ534" s="122"/>
      <c r="BJ534" s="122"/>
      <c r="BT534" s="122"/>
      <c r="BU534" s="122"/>
      <c r="CD534" s="122"/>
      <c r="CN534" s="122"/>
      <c r="CX534" s="122"/>
      <c r="DH534" s="122"/>
      <c r="DR534" s="122"/>
      <c r="EB534" s="122"/>
      <c r="EL534" s="122"/>
      <c r="EV534" s="122"/>
      <c r="FF534" s="122"/>
      <c r="FP534" s="122"/>
      <c r="FZ534" s="122"/>
      <c r="GJ534" s="122"/>
      <c r="GT534" s="122"/>
      <c r="HD534" s="122"/>
      <c r="HN534" s="122"/>
      <c r="HX534" s="122"/>
      <c r="IH534" s="122"/>
      <c r="IR534" s="122"/>
    </row>
    <row xmlns:x14ac="http://schemas.microsoft.com/office/spreadsheetml/2009/9/ac" r="535" s="3" customFormat="true" x14ac:dyDescent="0.25">
      <c r="A535" s="381"/>
      <c r="B535" s="122"/>
      <c r="L535" s="122"/>
      <c r="V535" s="122"/>
      <c r="AF535" s="122"/>
      <c r="AP535" s="122"/>
      <c r="AZ535" s="122"/>
      <c r="BJ535" s="122"/>
      <c r="BT535" s="122"/>
      <c r="BU535" s="122"/>
      <c r="CD535" s="122"/>
      <c r="CN535" s="122"/>
      <c r="CX535" s="122"/>
      <c r="DH535" s="122"/>
      <c r="DR535" s="122"/>
      <c r="EB535" s="122"/>
      <c r="EL535" s="122"/>
      <c r="EV535" s="122"/>
      <c r="FF535" s="122"/>
      <c r="FP535" s="122"/>
      <c r="FZ535" s="122"/>
      <c r="GJ535" s="122"/>
      <c r="GT535" s="122"/>
      <c r="HD535" s="122"/>
      <c r="HN535" s="122"/>
      <c r="HX535" s="122"/>
      <c r="IH535" s="122"/>
      <c r="IR535" s="122"/>
    </row>
    <row xmlns:x14ac="http://schemas.microsoft.com/office/spreadsheetml/2009/9/ac" r="536" s="3" customFormat="true" x14ac:dyDescent="0.25">
      <c r="A536" s="381"/>
      <c r="B536" s="122"/>
      <c r="L536" s="122"/>
      <c r="V536" s="122"/>
      <c r="AF536" s="122"/>
      <c r="AP536" s="122"/>
      <c r="AZ536" s="122"/>
      <c r="BJ536" s="122"/>
      <c r="BT536" s="122"/>
      <c r="BU536" s="122"/>
      <c r="CD536" s="122"/>
      <c r="CN536" s="122"/>
      <c r="CX536" s="122"/>
      <c r="DH536" s="122"/>
      <c r="DR536" s="122"/>
      <c r="EB536" s="122"/>
      <c r="EL536" s="122"/>
      <c r="EV536" s="122"/>
      <c r="FF536" s="122"/>
      <c r="FP536" s="122"/>
      <c r="FZ536" s="122"/>
      <c r="GJ536" s="122"/>
      <c r="GT536" s="122"/>
      <c r="HD536" s="122"/>
      <c r="HN536" s="122"/>
      <c r="HX536" s="122"/>
      <c r="IH536" s="122"/>
      <c r="IR536" s="122"/>
    </row>
    <row xmlns:x14ac="http://schemas.microsoft.com/office/spreadsheetml/2009/9/ac" r="537" s="3" customFormat="true" x14ac:dyDescent="0.25">
      <c r="A537" s="381"/>
      <c r="B537" s="122"/>
      <c r="L537" s="122"/>
      <c r="V537" s="122"/>
      <c r="AF537" s="122"/>
      <c r="AP537" s="122"/>
      <c r="AZ537" s="122"/>
      <c r="BJ537" s="122"/>
      <c r="BT537" s="122"/>
      <c r="BU537" s="122"/>
      <c r="CD537" s="122"/>
      <c r="CN537" s="122"/>
      <c r="CX537" s="122"/>
      <c r="DH537" s="122"/>
      <c r="DR537" s="122"/>
      <c r="EB537" s="122"/>
      <c r="EL537" s="122"/>
      <c r="EV537" s="122"/>
      <c r="FF537" s="122"/>
      <c r="FP537" s="122"/>
      <c r="FZ537" s="122"/>
      <c r="GJ537" s="122"/>
      <c r="GT537" s="122"/>
      <c r="HD537" s="122"/>
      <c r="HN537" s="122"/>
      <c r="HX537" s="122"/>
      <c r="IH537" s="122"/>
      <c r="IR537" s="122"/>
    </row>
    <row xmlns:x14ac="http://schemas.microsoft.com/office/spreadsheetml/2009/9/ac" r="538" s="3" customFormat="true" x14ac:dyDescent="0.25">
      <c r="A538" s="381"/>
      <c r="B538" s="122"/>
      <c r="L538" s="122"/>
      <c r="V538" s="122"/>
      <c r="AF538" s="122"/>
      <c r="AP538" s="122"/>
      <c r="AZ538" s="122"/>
      <c r="BJ538" s="122"/>
      <c r="BT538" s="122"/>
      <c r="BU538" s="122"/>
      <c r="CD538" s="122"/>
      <c r="CN538" s="122"/>
      <c r="CX538" s="122"/>
      <c r="DH538" s="122"/>
      <c r="DR538" s="122"/>
      <c r="EB538" s="122"/>
      <c r="EL538" s="122"/>
      <c r="EV538" s="122"/>
      <c r="FF538" s="122"/>
      <c r="FP538" s="122"/>
      <c r="FZ538" s="122"/>
      <c r="GJ538" s="122"/>
      <c r="GT538" s="122"/>
      <c r="HD538" s="122"/>
      <c r="HN538" s="122"/>
      <c r="HX538" s="122"/>
      <c r="IH538" s="122"/>
      <c r="IR538" s="122"/>
    </row>
    <row xmlns:x14ac="http://schemas.microsoft.com/office/spreadsheetml/2009/9/ac" r="539" s="3" customFormat="true" x14ac:dyDescent="0.25">
      <c r="A539" s="381"/>
      <c r="B539" s="122"/>
      <c r="L539" s="122"/>
      <c r="V539" s="122"/>
      <c r="AF539" s="122"/>
      <c r="AP539" s="122"/>
      <c r="AZ539" s="122"/>
      <c r="BJ539" s="122"/>
      <c r="BT539" s="122"/>
      <c r="BU539" s="122"/>
      <c r="CD539" s="122"/>
      <c r="CN539" s="122"/>
      <c r="CX539" s="122"/>
      <c r="DH539" s="122"/>
      <c r="DR539" s="122"/>
      <c r="EB539" s="122"/>
      <c r="EL539" s="122"/>
      <c r="EV539" s="122"/>
      <c r="FF539" s="122"/>
      <c r="FP539" s="122"/>
      <c r="FZ539" s="122"/>
      <c r="GJ539" s="122"/>
      <c r="GT539" s="122"/>
      <c r="HD539" s="122"/>
      <c r="HN539" s="122"/>
      <c r="HX539" s="122"/>
      <c r="IH539" s="122"/>
      <c r="IR539" s="122"/>
    </row>
    <row xmlns:x14ac="http://schemas.microsoft.com/office/spreadsheetml/2009/9/ac" r="540" s="3" customFormat="true" x14ac:dyDescent="0.25">
      <c r="A540" s="381"/>
      <c r="B540" s="122"/>
      <c r="L540" s="122"/>
      <c r="V540" s="122"/>
      <c r="AF540" s="122"/>
      <c r="AP540" s="122"/>
      <c r="AZ540" s="122"/>
      <c r="BJ540" s="122"/>
      <c r="BT540" s="122"/>
      <c r="BU540" s="122"/>
      <c r="CD540" s="122"/>
      <c r="CN540" s="122"/>
      <c r="CX540" s="122"/>
      <c r="DH540" s="122"/>
      <c r="DR540" s="122"/>
      <c r="EB540" s="122"/>
      <c r="EL540" s="122"/>
      <c r="EV540" s="122"/>
      <c r="FF540" s="122"/>
      <c r="FP540" s="122"/>
      <c r="FZ540" s="122"/>
      <c r="GJ540" s="122"/>
      <c r="GT540" s="122"/>
      <c r="HD540" s="122"/>
      <c r="HN540" s="122"/>
      <c r="HX540" s="122"/>
      <c r="IH540" s="122"/>
      <c r="IR540" s="122"/>
    </row>
    <row xmlns:x14ac="http://schemas.microsoft.com/office/spreadsheetml/2009/9/ac" r="541" s="3" customFormat="true" x14ac:dyDescent="0.25">
      <c r="A541" s="381"/>
      <c r="B541" s="122"/>
      <c r="L541" s="122"/>
      <c r="V541" s="122"/>
      <c r="AF541" s="122"/>
      <c r="AP541" s="122"/>
      <c r="AZ541" s="122"/>
      <c r="BJ541" s="122"/>
      <c r="BT541" s="122"/>
      <c r="BU541" s="122"/>
      <c r="CD541" s="122"/>
      <c r="CN541" s="122"/>
      <c r="CX541" s="122"/>
      <c r="DH541" s="122"/>
      <c r="DR541" s="122"/>
      <c r="EB541" s="122"/>
      <c r="EL541" s="122"/>
      <c r="EV541" s="122"/>
      <c r="FF541" s="122"/>
      <c r="FP541" s="122"/>
      <c r="FZ541" s="122"/>
      <c r="GJ541" s="122"/>
      <c r="GT541" s="122"/>
      <c r="HD541" s="122"/>
      <c r="HN541" s="122"/>
      <c r="HX541" s="122"/>
      <c r="IH541" s="122"/>
      <c r="IR541" s="122"/>
    </row>
    <row xmlns:x14ac="http://schemas.microsoft.com/office/spreadsheetml/2009/9/ac" r="542" s="3" customFormat="true" x14ac:dyDescent="0.25">
      <c r="A542" s="381"/>
      <c r="B542" s="122"/>
      <c r="L542" s="122"/>
      <c r="V542" s="122"/>
      <c r="AF542" s="122"/>
      <c r="AP542" s="122"/>
      <c r="AZ542" s="122"/>
      <c r="BJ542" s="122"/>
      <c r="BT542" s="122"/>
      <c r="BU542" s="122"/>
      <c r="CD542" s="122"/>
      <c r="CN542" s="122"/>
      <c r="CX542" s="122"/>
      <c r="DH542" s="122"/>
      <c r="DR542" s="122"/>
      <c r="EB542" s="122"/>
      <c r="EL542" s="122"/>
      <c r="EV542" s="122"/>
      <c r="FF542" s="122"/>
      <c r="FP542" s="122"/>
      <c r="FZ542" s="122"/>
      <c r="GJ542" s="122"/>
      <c r="GT542" s="122"/>
      <c r="HD542" s="122"/>
      <c r="HN542" s="122"/>
      <c r="HX542" s="122"/>
      <c r="IH542" s="122"/>
      <c r="IR542" s="122"/>
    </row>
    <row xmlns:x14ac="http://schemas.microsoft.com/office/spreadsheetml/2009/9/ac" r="543" s="3" customFormat="true" x14ac:dyDescent="0.25">
      <c r="A543" s="381"/>
      <c r="B543" s="122"/>
      <c r="L543" s="122"/>
      <c r="V543" s="122"/>
      <c r="AF543" s="122"/>
      <c r="AP543" s="122"/>
      <c r="AZ543" s="122"/>
      <c r="BJ543" s="122"/>
      <c r="BT543" s="122"/>
      <c r="BU543" s="122"/>
      <c r="CD543" s="122"/>
      <c r="CN543" s="122"/>
      <c r="CX543" s="122"/>
      <c r="DH543" s="122"/>
      <c r="DR543" s="122"/>
      <c r="EB543" s="122"/>
      <c r="EL543" s="122"/>
      <c r="EV543" s="122"/>
      <c r="FF543" s="122"/>
      <c r="FP543" s="122"/>
      <c r="FZ543" s="122"/>
      <c r="GJ543" s="122"/>
      <c r="GT543" s="122"/>
      <c r="HD543" s="122"/>
      <c r="HN543" s="122"/>
      <c r="HX543" s="122"/>
      <c r="IH543" s="122"/>
      <c r="IR543" s="122"/>
    </row>
    <row xmlns:x14ac="http://schemas.microsoft.com/office/spreadsheetml/2009/9/ac" r="544" s="3" customFormat="true" x14ac:dyDescent="0.25">
      <c r="A544" s="381"/>
      <c r="B544" s="122"/>
      <c r="L544" s="122"/>
      <c r="V544" s="122"/>
      <c r="AF544" s="122"/>
      <c r="AP544" s="122"/>
      <c r="AZ544" s="122"/>
      <c r="BJ544" s="122"/>
      <c r="BT544" s="122"/>
      <c r="BU544" s="122"/>
      <c r="CD544" s="122"/>
      <c r="CN544" s="122"/>
      <c r="CX544" s="122"/>
      <c r="DH544" s="122"/>
      <c r="DR544" s="122"/>
      <c r="EB544" s="122"/>
      <c r="EL544" s="122"/>
      <c r="EV544" s="122"/>
      <c r="FF544" s="122"/>
      <c r="FP544" s="122"/>
      <c r="FZ544" s="122"/>
      <c r="GJ544" s="122"/>
      <c r="GT544" s="122"/>
      <c r="HD544" s="122"/>
      <c r="HN544" s="122"/>
      <c r="HX544" s="122"/>
      <c r="IH544" s="122"/>
      <c r="IR544" s="122"/>
    </row>
    <row xmlns:x14ac="http://schemas.microsoft.com/office/spreadsheetml/2009/9/ac" r="545" s="3" customFormat="true" x14ac:dyDescent="0.25">
      <c r="A545" s="381"/>
      <c r="B545" s="122"/>
      <c r="L545" s="122"/>
      <c r="V545" s="122"/>
      <c r="AF545" s="122"/>
      <c r="AP545" s="122"/>
      <c r="AZ545" s="122"/>
      <c r="BJ545" s="122"/>
      <c r="BT545" s="122"/>
      <c r="BU545" s="122"/>
      <c r="CD545" s="122"/>
      <c r="CN545" s="122"/>
      <c r="CX545" s="122"/>
      <c r="DH545" s="122"/>
      <c r="DR545" s="122"/>
      <c r="EB545" s="122"/>
      <c r="EL545" s="122"/>
      <c r="EV545" s="122"/>
      <c r="FF545" s="122"/>
      <c r="FP545" s="122"/>
      <c r="FZ545" s="122"/>
      <c r="GJ545" s="122"/>
      <c r="GT545" s="122"/>
      <c r="HD545" s="122"/>
      <c r="HN545" s="122"/>
      <c r="HX545" s="122"/>
      <c r="IH545" s="122"/>
      <c r="IR545" s="122"/>
    </row>
    <row xmlns:x14ac="http://schemas.microsoft.com/office/spreadsheetml/2009/9/ac" r="546" s="3" customFormat="true" x14ac:dyDescent="0.25">
      <c r="A546" s="381"/>
      <c r="B546" s="122"/>
      <c r="L546" s="122"/>
      <c r="V546" s="122"/>
      <c r="AF546" s="122"/>
      <c r="AP546" s="122"/>
      <c r="AZ546" s="122"/>
      <c r="BJ546" s="122"/>
      <c r="BT546" s="122"/>
      <c r="BU546" s="122"/>
      <c r="CD546" s="122"/>
      <c r="CN546" s="122"/>
      <c r="CX546" s="122"/>
      <c r="DH546" s="122"/>
      <c r="DR546" s="122"/>
      <c r="EB546" s="122"/>
      <c r="EL546" s="122"/>
      <c r="EV546" s="122"/>
      <c r="FF546" s="122"/>
      <c r="FP546" s="122"/>
      <c r="FZ546" s="122"/>
      <c r="GJ546" s="122"/>
      <c r="GT546" s="122"/>
      <c r="HD546" s="122"/>
      <c r="HN546" s="122"/>
      <c r="HX546" s="122"/>
      <c r="IH546" s="122"/>
      <c r="IR546" s="122"/>
    </row>
    <row xmlns:x14ac="http://schemas.microsoft.com/office/spreadsheetml/2009/9/ac" r="547" s="3" customFormat="true" x14ac:dyDescent="0.25">
      <c r="A547" s="381"/>
      <c r="B547" s="122"/>
      <c r="L547" s="122"/>
      <c r="V547" s="122"/>
      <c r="AF547" s="122"/>
      <c r="AP547" s="122"/>
      <c r="AZ547" s="122"/>
      <c r="BJ547" s="122"/>
      <c r="BT547" s="122"/>
      <c r="BU547" s="122"/>
      <c r="CD547" s="122"/>
      <c r="CN547" s="122"/>
      <c r="CX547" s="122"/>
      <c r="DH547" s="122"/>
      <c r="DR547" s="122"/>
      <c r="EB547" s="122"/>
      <c r="EL547" s="122"/>
      <c r="EV547" s="122"/>
      <c r="FF547" s="122"/>
      <c r="FP547" s="122"/>
      <c r="FZ547" s="122"/>
      <c r="GJ547" s="122"/>
      <c r="GT547" s="122"/>
      <c r="HD547" s="122"/>
      <c r="HN547" s="122"/>
      <c r="HX547" s="122"/>
      <c r="IH547" s="122"/>
      <c r="IR547" s="122"/>
    </row>
    <row xmlns:x14ac="http://schemas.microsoft.com/office/spreadsheetml/2009/9/ac" r="548" s="3" customFormat="true" x14ac:dyDescent="0.25">
      <c r="A548" s="381"/>
      <c r="B548" s="122"/>
      <c r="L548" s="122"/>
      <c r="V548" s="122"/>
      <c r="AF548" s="122"/>
      <c r="AP548" s="122"/>
      <c r="AZ548" s="122"/>
      <c r="BJ548" s="122"/>
      <c r="BT548" s="122"/>
      <c r="BU548" s="122"/>
      <c r="CD548" s="122"/>
      <c r="CN548" s="122"/>
      <c r="CX548" s="122"/>
      <c r="DH548" s="122"/>
      <c r="DR548" s="122"/>
      <c r="EB548" s="122"/>
      <c r="EL548" s="122"/>
      <c r="EV548" s="122"/>
      <c r="FF548" s="122"/>
      <c r="FP548" s="122"/>
      <c r="FZ548" s="122"/>
      <c r="GJ548" s="122"/>
      <c r="GT548" s="122"/>
      <c r="HD548" s="122"/>
      <c r="HN548" s="122"/>
      <c r="HX548" s="122"/>
      <c r="IH548" s="122"/>
      <c r="IR548" s="122"/>
    </row>
    <row xmlns:x14ac="http://schemas.microsoft.com/office/spreadsheetml/2009/9/ac" r="549" s="3" customFormat="true" x14ac:dyDescent="0.25">
      <c r="A549" s="381"/>
      <c r="B549" s="122"/>
      <c r="L549" s="122"/>
      <c r="V549" s="122"/>
      <c r="AF549" s="122"/>
      <c r="AP549" s="122"/>
      <c r="AZ549" s="122"/>
      <c r="BJ549" s="122"/>
      <c r="BT549" s="122"/>
      <c r="BU549" s="122"/>
      <c r="CD549" s="122"/>
      <c r="CN549" s="122"/>
      <c r="CX549" s="122"/>
      <c r="DH549" s="122"/>
      <c r="DR549" s="122"/>
      <c r="EB549" s="122"/>
      <c r="EL549" s="122"/>
      <c r="EV549" s="122"/>
      <c r="FF549" s="122"/>
      <c r="FP549" s="122"/>
      <c r="FZ549" s="122"/>
      <c r="GJ549" s="122"/>
      <c r="GT549" s="122"/>
      <c r="HD549" s="122"/>
      <c r="HN549" s="122"/>
      <c r="HX549" s="122"/>
      <c r="IH549" s="122"/>
      <c r="IR549" s="122"/>
    </row>
    <row xmlns:x14ac="http://schemas.microsoft.com/office/spreadsheetml/2009/9/ac" r="550" s="3" customFormat="true" x14ac:dyDescent="0.25">
      <c r="A550" s="381"/>
      <c r="B550" s="122"/>
      <c r="L550" s="122"/>
      <c r="V550" s="122"/>
      <c r="AF550" s="122"/>
      <c r="AP550" s="122"/>
      <c r="AZ550" s="122"/>
      <c r="BJ550" s="122"/>
      <c r="BT550" s="122"/>
      <c r="BU550" s="122"/>
      <c r="CD550" s="122"/>
      <c r="CN550" s="122"/>
      <c r="CX550" s="122"/>
      <c r="DH550" s="122"/>
      <c r="DR550" s="122"/>
      <c r="EB550" s="122"/>
      <c r="EL550" s="122"/>
      <c r="EV550" s="122"/>
      <c r="FF550" s="122"/>
      <c r="FP550" s="122"/>
      <c r="FZ550" s="122"/>
      <c r="GJ550" s="122"/>
      <c r="GT550" s="122"/>
      <c r="HD550" s="122"/>
      <c r="HN550" s="122"/>
      <c r="HX550" s="122"/>
      <c r="IH550" s="122"/>
      <c r="IR550" s="122"/>
    </row>
    <row xmlns:x14ac="http://schemas.microsoft.com/office/spreadsheetml/2009/9/ac" r="551" s="3" customFormat="true" x14ac:dyDescent="0.25">
      <c r="A551" s="381"/>
      <c r="B551" s="122"/>
      <c r="L551" s="122"/>
      <c r="V551" s="122"/>
      <c r="AF551" s="122"/>
      <c r="AP551" s="122"/>
      <c r="AZ551" s="122"/>
      <c r="BJ551" s="122"/>
      <c r="BT551" s="122"/>
      <c r="BU551" s="122"/>
      <c r="CD551" s="122"/>
      <c r="CN551" s="122"/>
      <c r="CX551" s="122"/>
      <c r="DH551" s="122"/>
      <c r="DR551" s="122"/>
      <c r="EB551" s="122"/>
      <c r="EL551" s="122"/>
      <c r="EV551" s="122"/>
      <c r="FF551" s="122"/>
      <c r="FP551" s="122"/>
      <c r="FZ551" s="122"/>
      <c r="GJ551" s="122"/>
      <c r="GT551" s="122"/>
      <c r="HD551" s="122"/>
      <c r="HN551" s="122"/>
      <c r="HX551" s="122"/>
      <c r="IH551" s="122"/>
      <c r="IR551" s="122"/>
    </row>
    <row xmlns:x14ac="http://schemas.microsoft.com/office/spreadsheetml/2009/9/ac" r="552" s="3" customFormat="true" x14ac:dyDescent="0.25">
      <c r="A552" s="381"/>
      <c r="B552" s="122"/>
      <c r="L552" s="122"/>
      <c r="V552" s="122"/>
      <c r="AF552" s="122"/>
      <c r="AP552" s="122"/>
      <c r="AZ552" s="122"/>
      <c r="BJ552" s="122"/>
      <c r="BT552" s="122"/>
      <c r="BU552" s="122"/>
      <c r="CD552" s="122"/>
      <c r="CN552" s="122"/>
      <c r="CX552" s="122"/>
      <c r="DH552" s="122"/>
      <c r="DR552" s="122"/>
      <c r="EB552" s="122"/>
      <c r="EL552" s="122"/>
      <c r="EV552" s="122"/>
      <c r="FF552" s="122"/>
      <c r="FP552" s="122"/>
      <c r="FZ552" s="122"/>
      <c r="GJ552" s="122"/>
      <c r="GT552" s="122"/>
      <c r="HD552" s="122"/>
      <c r="HN552" s="122"/>
      <c r="HX552" s="122"/>
      <c r="IH552" s="122"/>
      <c r="IR552" s="122"/>
    </row>
    <row xmlns:x14ac="http://schemas.microsoft.com/office/spreadsheetml/2009/9/ac" r="553" s="3" customFormat="true" x14ac:dyDescent="0.25">
      <c r="A553" s="381"/>
      <c r="B553" s="122"/>
      <c r="L553" s="122"/>
      <c r="V553" s="122"/>
      <c r="AF553" s="122"/>
      <c r="AP553" s="122"/>
      <c r="AZ553" s="122"/>
      <c r="BJ553" s="122"/>
      <c r="BT553" s="122"/>
      <c r="BU553" s="122"/>
      <c r="CD553" s="122"/>
      <c r="CN553" s="122"/>
      <c r="CX553" s="122"/>
      <c r="DH553" s="122"/>
      <c r="DR553" s="122"/>
      <c r="EB553" s="122"/>
      <c r="EL553" s="122"/>
      <c r="EV553" s="122"/>
      <c r="FF553" s="122"/>
      <c r="FP553" s="122"/>
      <c r="FZ553" s="122"/>
      <c r="GJ553" s="122"/>
      <c r="GT553" s="122"/>
      <c r="HD553" s="122"/>
      <c r="HN553" s="122"/>
      <c r="HX553" s="122"/>
      <c r="IH553" s="122"/>
      <c r="IR553" s="122"/>
    </row>
    <row xmlns:x14ac="http://schemas.microsoft.com/office/spreadsheetml/2009/9/ac" r="554" s="3" customFormat="true" x14ac:dyDescent="0.25">
      <c r="A554" s="381"/>
      <c r="B554" s="122"/>
      <c r="L554" s="122"/>
      <c r="V554" s="122"/>
      <c r="AF554" s="122"/>
      <c r="AP554" s="122"/>
      <c r="AZ554" s="122"/>
      <c r="BJ554" s="122"/>
      <c r="BT554" s="122"/>
      <c r="BU554" s="122"/>
      <c r="CD554" s="122"/>
      <c r="CN554" s="122"/>
      <c r="CX554" s="122"/>
      <c r="DH554" s="122"/>
      <c r="DR554" s="122"/>
      <c r="EB554" s="122"/>
      <c r="EL554" s="122"/>
      <c r="EV554" s="122"/>
      <c r="FF554" s="122"/>
      <c r="FP554" s="122"/>
      <c r="FZ554" s="122"/>
      <c r="GJ554" s="122"/>
      <c r="GT554" s="122"/>
      <c r="HD554" s="122"/>
      <c r="HN554" s="122"/>
      <c r="HX554" s="122"/>
      <c r="IH554" s="122"/>
      <c r="IR554" s="122"/>
    </row>
    <row xmlns:x14ac="http://schemas.microsoft.com/office/spreadsheetml/2009/9/ac" r="555" s="3" customFormat="true" x14ac:dyDescent="0.25">
      <c r="A555" s="381"/>
      <c r="B555" s="122"/>
      <c r="L555" s="122"/>
      <c r="V555" s="122"/>
      <c r="AF555" s="122"/>
      <c r="AP555" s="122"/>
      <c r="AZ555" s="122"/>
      <c r="BJ555" s="122"/>
      <c r="BT555" s="122"/>
      <c r="BU555" s="122"/>
      <c r="CD555" s="122"/>
      <c r="CN555" s="122"/>
      <c r="CX555" s="122"/>
      <c r="DH555" s="122"/>
      <c r="DR555" s="122"/>
      <c r="EB555" s="122"/>
      <c r="EL555" s="122"/>
      <c r="EV555" s="122"/>
      <c r="FF555" s="122"/>
      <c r="FP555" s="122"/>
      <c r="FZ555" s="122"/>
      <c r="GJ555" s="122"/>
      <c r="GT555" s="122"/>
      <c r="HD555" s="122"/>
      <c r="HN555" s="122"/>
      <c r="HX555" s="122"/>
      <c r="IH555" s="122"/>
      <c r="IR555" s="122"/>
    </row>
    <row xmlns:x14ac="http://schemas.microsoft.com/office/spreadsheetml/2009/9/ac" r="556" s="3" customFormat="true" x14ac:dyDescent="0.25">
      <c r="A556" s="381"/>
      <c r="B556" s="122"/>
      <c r="L556" s="122"/>
      <c r="V556" s="122"/>
      <c r="AF556" s="122"/>
      <c r="AP556" s="122"/>
      <c r="AZ556" s="122"/>
      <c r="BJ556" s="122"/>
      <c r="BT556" s="122"/>
      <c r="BU556" s="122"/>
      <c r="CD556" s="122"/>
      <c r="CN556" s="122"/>
      <c r="CX556" s="122"/>
      <c r="DH556" s="122"/>
      <c r="DR556" s="122"/>
      <c r="EB556" s="122"/>
      <c r="EL556" s="122"/>
      <c r="EV556" s="122"/>
      <c r="FF556" s="122"/>
      <c r="FP556" s="122"/>
      <c r="FZ556" s="122"/>
      <c r="GJ556" s="122"/>
      <c r="GT556" s="122"/>
      <c r="HD556" s="122"/>
      <c r="HN556" s="122"/>
      <c r="HX556" s="122"/>
      <c r="IH556" s="122"/>
      <c r="IR556" s="122"/>
    </row>
    <row xmlns:x14ac="http://schemas.microsoft.com/office/spreadsheetml/2009/9/ac" r="557" s="3" customFormat="true" x14ac:dyDescent="0.25">
      <c r="A557" s="381"/>
      <c r="B557" s="122"/>
      <c r="L557" s="122"/>
      <c r="V557" s="122"/>
      <c r="AF557" s="122"/>
      <c r="AP557" s="122"/>
      <c r="AZ557" s="122"/>
      <c r="BJ557" s="122"/>
      <c r="BT557" s="122"/>
      <c r="BU557" s="122"/>
      <c r="CD557" s="122"/>
      <c r="CN557" s="122"/>
      <c r="CX557" s="122"/>
      <c r="DH557" s="122"/>
      <c r="DR557" s="122"/>
      <c r="EB557" s="122"/>
      <c r="EL557" s="122"/>
      <c r="EV557" s="122"/>
      <c r="FF557" s="122"/>
      <c r="FP557" s="122"/>
      <c r="FZ557" s="122"/>
      <c r="GJ557" s="122"/>
      <c r="GT557" s="122"/>
      <c r="HD557" s="122"/>
      <c r="HN557" s="122"/>
      <c r="HX557" s="122"/>
      <c r="IH557" s="122"/>
      <c r="IR557" s="122"/>
    </row>
    <row xmlns:x14ac="http://schemas.microsoft.com/office/spreadsheetml/2009/9/ac" r="558" s="3" customFormat="true" x14ac:dyDescent="0.25">
      <c r="A558" s="381"/>
      <c r="B558" s="122"/>
      <c r="L558" s="122"/>
      <c r="V558" s="122"/>
      <c r="AF558" s="122"/>
      <c r="AP558" s="122"/>
      <c r="AZ558" s="122"/>
      <c r="BJ558" s="122"/>
      <c r="BT558" s="122"/>
      <c r="BU558" s="122"/>
      <c r="CD558" s="122"/>
      <c r="CN558" s="122"/>
      <c r="CX558" s="122"/>
      <c r="DH558" s="122"/>
      <c r="DR558" s="122"/>
      <c r="EB558" s="122"/>
      <c r="EL558" s="122"/>
      <c r="EV558" s="122"/>
      <c r="FF558" s="122"/>
      <c r="FP558" s="122"/>
      <c r="FZ558" s="122"/>
      <c r="GJ558" s="122"/>
      <c r="GT558" s="122"/>
      <c r="HD558" s="122"/>
      <c r="HN558" s="122"/>
      <c r="HX558" s="122"/>
      <c r="IH558" s="122"/>
      <c r="IR558" s="122"/>
    </row>
    <row xmlns:x14ac="http://schemas.microsoft.com/office/spreadsheetml/2009/9/ac" r="559" s="3" customFormat="true" x14ac:dyDescent="0.25">
      <c r="A559" s="381"/>
      <c r="B559" s="122"/>
      <c r="L559" s="122"/>
      <c r="V559" s="122"/>
      <c r="AF559" s="122"/>
      <c r="AP559" s="122"/>
      <c r="AZ559" s="122"/>
      <c r="BJ559" s="122"/>
      <c r="BT559" s="122"/>
      <c r="BU559" s="122"/>
      <c r="CD559" s="122"/>
      <c r="CN559" s="122"/>
      <c r="CX559" s="122"/>
      <c r="DH559" s="122"/>
      <c r="DR559" s="122"/>
      <c r="EB559" s="122"/>
      <c r="EL559" s="122"/>
      <c r="EV559" s="122"/>
      <c r="FF559" s="122"/>
      <c r="FP559" s="122"/>
      <c r="FZ559" s="122"/>
      <c r="GJ559" s="122"/>
      <c r="GT559" s="122"/>
      <c r="HD559" s="122"/>
      <c r="HN559" s="122"/>
      <c r="HX559" s="122"/>
      <c r="IH559" s="122"/>
      <c r="IR559" s="122"/>
    </row>
    <row xmlns:x14ac="http://schemas.microsoft.com/office/spreadsheetml/2009/9/ac" r="560" s="3" customFormat="true" x14ac:dyDescent="0.25">
      <c r="A560" s="381"/>
      <c r="B560" s="122"/>
      <c r="L560" s="122"/>
      <c r="V560" s="122"/>
      <c r="AF560" s="122"/>
      <c r="AP560" s="122"/>
      <c r="AZ560" s="122"/>
      <c r="BJ560" s="122"/>
      <c r="BT560" s="122"/>
      <c r="BU560" s="122"/>
      <c r="CD560" s="122"/>
      <c r="CN560" s="122"/>
      <c r="CX560" s="122"/>
      <c r="DH560" s="122"/>
      <c r="DR560" s="122"/>
      <c r="EB560" s="122"/>
      <c r="EL560" s="122"/>
      <c r="EV560" s="122"/>
      <c r="FF560" s="122"/>
      <c r="FP560" s="122"/>
      <c r="FZ560" s="122"/>
      <c r="GJ560" s="122"/>
      <c r="GT560" s="122"/>
      <c r="HD560" s="122"/>
      <c r="HN560" s="122"/>
      <c r="HX560" s="122"/>
      <c r="IH560" s="122"/>
      <c r="IR560" s="122"/>
    </row>
    <row xmlns:x14ac="http://schemas.microsoft.com/office/spreadsheetml/2009/9/ac" r="561" s="3" customFormat="true" x14ac:dyDescent="0.25">
      <c r="A561" s="381"/>
      <c r="B561" s="122"/>
      <c r="L561" s="122"/>
      <c r="V561" s="122"/>
      <c r="AF561" s="122"/>
      <c r="AP561" s="122"/>
      <c r="AZ561" s="122"/>
      <c r="BJ561" s="122"/>
      <c r="BT561" s="122"/>
      <c r="BU561" s="122"/>
      <c r="CD561" s="122"/>
      <c r="CN561" s="122"/>
      <c r="CX561" s="122"/>
      <c r="DH561" s="122"/>
      <c r="DR561" s="122"/>
      <c r="EB561" s="122"/>
      <c r="EL561" s="122"/>
      <c r="EV561" s="122"/>
      <c r="FF561" s="122"/>
      <c r="FP561" s="122"/>
      <c r="FZ561" s="122"/>
      <c r="GJ561" s="122"/>
      <c r="GT561" s="122"/>
      <c r="HD561" s="122"/>
      <c r="HN561" s="122"/>
      <c r="HX561" s="122"/>
      <c r="IH561" s="122"/>
      <c r="IR561" s="122"/>
    </row>
    <row xmlns:x14ac="http://schemas.microsoft.com/office/spreadsheetml/2009/9/ac" r="562" s="3" customFormat="true" x14ac:dyDescent="0.25">
      <c r="A562" s="381"/>
      <c r="B562" s="122"/>
      <c r="L562" s="122"/>
      <c r="V562" s="122"/>
      <c r="AF562" s="122"/>
      <c r="AP562" s="122"/>
      <c r="AZ562" s="122"/>
      <c r="BJ562" s="122"/>
      <c r="BT562" s="122"/>
      <c r="BU562" s="122"/>
      <c r="CD562" s="122"/>
      <c r="CN562" s="122"/>
      <c r="CX562" s="122"/>
      <c r="DH562" s="122"/>
      <c r="DR562" s="122"/>
      <c r="EB562" s="122"/>
      <c r="EL562" s="122"/>
      <c r="EV562" s="122"/>
      <c r="FF562" s="122"/>
      <c r="FP562" s="122"/>
      <c r="FZ562" s="122"/>
      <c r="GJ562" s="122"/>
      <c r="GT562" s="122"/>
      <c r="HD562" s="122"/>
      <c r="HN562" s="122"/>
      <c r="HX562" s="122"/>
      <c r="IH562" s="122"/>
      <c r="IR562" s="122"/>
    </row>
    <row xmlns:x14ac="http://schemas.microsoft.com/office/spreadsheetml/2009/9/ac" r="563" s="3" customFormat="true" x14ac:dyDescent="0.25">
      <c r="A563" s="381"/>
      <c r="B563" s="122"/>
      <c r="L563" s="122"/>
      <c r="V563" s="122"/>
      <c r="AF563" s="122"/>
      <c r="AP563" s="122"/>
      <c r="AZ563" s="122"/>
      <c r="BJ563" s="122"/>
      <c r="BT563" s="122"/>
      <c r="BU563" s="122"/>
      <c r="CD563" s="122"/>
      <c r="CN563" s="122"/>
      <c r="CX563" s="122"/>
      <c r="DH563" s="122"/>
      <c r="DR563" s="122"/>
      <c r="EB563" s="122"/>
      <c r="EL563" s="122"/>
      <c r="EV563" s="122"/>
      <c r="FF563" s="122"/>
      <c r="FP563" s="122"/>
      <c r="FZ563" s="122"/>
      <c r="GJ563" s="122"/>
      <c r="GT563" s="122"/>
      <c r="HD563" s="122"/>
      <c r="HN563" s="122"/>
      <c r="HX563" s="122"/>
      <c r="IH563" s="122"/>
      <c r="IR563" s="122"/>
    </row>
    <row xmlns:x14ac="http://schemas.microsoft.com/office/spreadsheetml/2009/9/ac" r="564" s="3" customFormat="true" x14ac:dyDescent="0.25">
      <c r="A564" s="381"/>
      <c r="B564" s="122"/>
      <c r="L564" s="122"/>
      <c r="V564" s="122"/>
      <c r="AF564" s="122"/>
      <c r="AP564" s="122"/>
      <c r="AZ564" s="122"/>
      <c r="BJ564" s="122"/>
      <c r="BT564" s="122"/>
      <c r="BU564" s="122"/>
      <c r="CD564" s="122"/>
      <c r="CN564" s="122"/>
      <c r="CX564" s="122"/>
      <c r="DH564" s="122"/>
      <c r="DR564" s="122"/>
      <c r="EB564" s="122"/>
      <c r="EL564" s="122"/>
      <c r="EV564" s="122"/>
      <c r="FF564" s="122"/>
      <c r="FP564" s="122"/>
      <c r="FZ564" s="122"/>
      <c r="GJ564" s="122"/>
      <c r="GT564" s="122"/>
      <c r="HD564" s="122"/>
      <c r="HN564" s="122"/>
      <c r="HX564" s="122"/>
      <c r="IH564" s="122"/>
      <c r="IR564" s="122"/>
    </row>
    <row xmlns:x14ac="http://schemas.microsoft.com/office/spreadsheetml/2009/9/ac" r="565" s="3" customFormat="true" x14ac:dyDescent="0.25">
      <c r="A565" s="381"/>
      <c r="B565" s="122"/>
      <c r="L565" s="122"/>
      <c r="V565" s="122"/>
      <c r="AF565" s="122"/>
      <c r="AP565" s="122"/>
      <c r="AZ565" s="122"/>
      <c r="BJ565" s="122"/>
      <c r="BT565" s="122"/>
      <c r="BU565" s="122"/>
      <c r="CD565" s="122"/>
      <c r="CN565" s="122"/>
      <c r="CX565" s="122"/>
      <c r="DH565" s="122"/>
      <c r="DR565" s="122"/>
      <c r="EB565" s="122"/>
      <c r="EL565" s="122"/>
      <c r="EV565" s="122"/>
      <c r="FF565" s="122"/>
      <c r="FP565" s="122"/>
      <c r="FZ565" s="122"/>
      <c r="GJ565" s="122"/>
      <c r="GT565" s="122"/>
      <c r="HD565" s="122"/>
      <c r="HN565" s="122"/>
      <c r="HX565" s="122"/>
      <c r="IH565" s="122"/>
      <c r="IR565" s="122"/>
    </row>
    <row xmlns:x14ac="http://schemas.microsoft.com/office/spreadsheetml/2009/9/ac" r="566" s="3" customFormat="true" x14ac:dyDescent="0.25">
      <c r="A566" s="381"/>
      <c r="B566" s="122"/>
      <c r="L566" s="122"/>
      <c r="V566" s="122"/>
      <c r="AF566" s="122"/>
      <c r="AP566" s="122"/>
      <c r="AZ566" s="122"/>
      <c r="BJ566" s="122"/>
      <c r="BT566" s="122"/>
      <c r="BU566" s="122"/>
      <c r="CD566" s="122"/>
      <c r="CN566" s="122"/>
      <c r="CX566" s="122"/>
      <c r="DH566" s="122"/>
      <c r="DR566" s="122"/>
      <c r="EB566" s="122"/>
      <c r="EL566" s="122"/>
      <c r="EV566" s="122"/>
      <c r="FF566" s="122"/>
      <c r="FP566" s="122"/>
      <c r="FZ566" s="122"/>
      <c r="GJ566" s="122"/>
      <c r="GT566" s="122"/>
      <c r="HD566" s="122"/>
      <c r="HN566" s="122"/>
      <c r="HX566" s="122"/>
      <c r="IH566" s="122"/>
      <c r="IR566" s="122"/>
    </row>
    <row xmlns:x14ac="http://schemas.microsoft.com/office/spreadsheetml/2009/9/ac" r="567" s="3" customFormat="true" x14ac:dyDescent="0.25">
      <c r="A567" s="381"/>
      <c r="B567" s="122"/>
      <c r="L567" s="122"/>
      <c r="V567" s="122"/>
      <c r="AF567" s="122"/>
      <c r="AP567" s="122"/>
      <c r="AZ567" s="122"/>
      <c r="BJ567" s="122"/>
      <c r="BT567" s="122"/>
      <c r="BU567" s="122"/>
      <c r="CD567" s="122"/>
      <c r="CN567" s="122"/>
      <c r="CX567" s="122"/>
      <c r="DH567" s="122"/>
      <c r="DR567" s="122"/>
      <c r="EB567" s="122"/>
      <c r="EL567" s="122"/>
      <c r="EV567" s="122"/>
      <c r="FF567" s="122"/>
      <c r="FP567" s="122"/>
      <c r="FZ567" s="122"/>
      <c r="GJ567" s="122"/>
      <c r="GT567" s="122"/>
      <c r="HD567" s="122"/>
      <c r="HN567" s="122"/>
      <c r="HX567" s="122"/>
      <c r="IH567" s="122"/>
      <c r="IR567" s="122"/>
    </row>
    <row xmlns:x14ac="http://schemas.microsoft.com/office/spreadsheetml/2009/9/ac" r="568" s="3" customFormat="true" x14ac:dyDescent="0.25">
      <c r="A568" s="381"/>
      <c r="B568" s="122"/>
      <c r="L568" s="122"/>
      <c r="V568" s="122"/>
      <c r="AF568" s="122"/>
      <c r="AP568" s="122"/>
      <c r="AZ568" s="122"/>
      <c r="BJ568" s="122"/>
      <c r="BT568" s="122"/>
      <c r="BU568" s="122"/>
      <c r="CD568" s="122"/>
      <c r="CN568" s="122"/>
      <c r="CX568" s="122"/>
      <c r="DH568" s="122"/>
      <c r="DR568" s="122"/>
      <c r="EB568" s="122"/>
      <c r="EL568" s="122"/>
      <c r="EV568" s="122"/>
      <c r="FF568" s="122"/>
      <c r="FP568" s="122"/>
      <c r="FZ568" s="122"/>
      <c r="GJ568" s="122"/>
      <c r="GT568" s="122"/>
      <c r="HD568" s="122"/>
      <c r="HN568" s="122"/>
      <c r="HX568" s="122"/>
      <c r="IH568" s="122"/>
      <c r="IR568" s="122"/>
    </row>
    <row xmlns:x14ac="http://schemas.microsoft.com/office/spreadsheetml/2009/9/ac" r="569" s="3" customFormat="true" x14ac:dyDescent="0.25">
      <c r="A569" s="381"/>
      <c r="B569" s="122"/>
      <c r="L569" s="122"/>
      <c r="V569" s="122"/>
      <c r="AF569" s="122"/>
      <c r="AP569" s="122"/>
      <c r="AZ569" s="122"/>
      <c r="BJ569" s="122"/>
      <c r="BT569" s="122"/>
      <c r="BU569" s="122"/>
      <c r="CD569" s="122"/>
      <c r="CN569" s="122"/>
      <c r="CX569" s="122"/>
      <c r="DH569" s="122"/>
      <c r="DR569" s="122"/>
      <c r="EB569" s="122"/>
      <c r="EL569" s="122"/>
      <c r="EV569" s="122"/>
      <c r="FF569" s="122"/>
      <c r="FP569" s="122"/>
      <c r="FZ569" s="122"/>
      <c r="GJ569" s="122"/>
      <c r="GT569" s="122"/>
      <c r="HD569" s="122"/>
      <c r="HN569" s="122"/>
      <c r="HX569" s="122"/>
      <c r="IH569" s="122"/>
      <c r="IR569" s="122"/>
    </row>
    <row xmlns:x14ac="http://schemas.microsoft.com/office/spreadsheetml/2009/9/ac" r="570" s="3" customFormat="true" x14ac:dyDescent="0.25">
      <c r="A570" s="381"/>
      <c r="B570" s="122"/>
      <c r="L570" s="122"/>
      <c r="V570" s="122"/>
      <c r="AF570" s="122"/>
      <c r="AP570" s="122"/>
      <c r="AZ570" s="122"/>
      <c r="BJ570" s="122"/>
      <c r="BT570" s="122"/>
      <c r="BU570" s="122"/>
      <c r="CD570" s="122"/>
      <c r="CN570" s="122"/>
      <c r="CX570" s="122"/>
      <c r="DH570" s="122"/>
      <c r="DR570" s="122"/>
      <c r="EB570" s="122"/>
      <c r="EL570" s="122"/>
      <c r="EV570" s="122"/>
      <c r="FF570" s="122"/>
      <c r="FP570" s="122"/>
      <c r="FZ570" s="122"/>
      <c r="GJ570" s="122"/>
      <c r="GT570" s="122"/>
      <c r="HD570" s="122"/>
      <c r="HN570" s="122"/>
      <c r="HX570" s="122"/>
      <c r="IH570" s="122"/>
      <c r="IR570" s="122"/>
    </row>
    <row xmlns:x14ac="http://schemas.microsoft.com/office/spreadsheetml/2009/9/ac" r="571" s="3" customFormat="true" x14ac:dyDescent="0.25">
      <c r="A571" s="381"/>
      <c r="B571" s="122"/>
      <c r="L571" s="122"/>
      <c r="V571" s="122"/>
      <c r="AF571" s="122"/>
      <c r="AP571" s="122"/>
      <c r="AZ571" s="122"/>
      <c r="BJ571" s="122"/>
      <c r="BT571" s="122"/>
      <c r="BU571" s="122"/>
      <c r="CD571" s="122"/>
      <c r="CN571" s="122"/>
      <c r="CX571" s="122"/>
      <c r="DH571" s="122"/>
      <c r="DR571" s="122"/>
      <c r="EB571" s="122"/>
      <c r="EL571" s="122"/>
      <c r="EV571" s="122"/>
      <c r="FF571" s="122"/>
      <c r="FP571" s="122"/>
      <c r="FZ571" s="122"/>
      <c r="GJ571" s="122"/>
      <c r="GT571" s="122"/>
      <c r="HD571" s="122"/>
      <c r="HN571" s="122"/>
      <c r="HX571" s="122"/>
      <c r="IH571" s="122"/>
      <c r="IR571" s="122"/>
    </row>
    <row xmlns:x14ac="http://schemas.microsoft.com/office/spreadsheetml/2009/9/ac" r="572" s="3" customFormat="true" x14ac:dyDescent="0.25">
      <c r="A572" s="381"/>
      <c r="B572" s="122"/>
      <c r="L572" s="122"/>
      <c r="V572" s="122"/>
      <c r="AF572" s="122"/>
      <c r="AP572" s="122"/>
      <c r="AZ572" s="122"/>
      <c r="BJ572" s="122"/>
      <c r="BT572" s="122"/>
      <c r="BU572" s="122"/>
      <c r="CD572" s="122"/>
      <c r="CN572" s="122"/>
      <c r="CX572" s="122"/>
      <c r="DH572" s="122"/>
      <c r="DR572" s="122"/>
      <c r="EB572" s="122"/>
      <c r="EL572" s="122"/>
      <c r="EV572" s="122"/>
      <c r="FF572" s="122"/>
      <c r="FP572" s="122"/>
      <c r="FZ572" s="122"/>
      <c r="GJ572" s="122"/>
      <c r="GT572" s="122"/>
      <c r="HD572" s="122"/>
      <c r="HN572" s="122"/>
      <c r="HX572" s="122"/>
      <c r="IH572" s="122"/>
      <c r="IR572" s="122"/>
    </row>
    <row xmlns:x14ac="http://schemas.microsoft.com/office/spreadsheetml/2009/9/ac" r="573" s="3" customFormat="true" x14ac:dyDescent="0.25">
      <c r="A573" s="381"/>
      <c r="B573" s="122"/>
      <c r="L573" s="122"/>
      <c r="V573" s="122"/>
      <c r="AF573" s="122"/>
      <c r="AP573" s="122"/>
      <c r="AZ573" s="122"/>
      <c r="BJ573" s="122"/>
      <c r="BT573" s="122"/>
      <c r="BU573" s="122"/>
      <c r="CD573" s="122"/>
      <c r="CN573" s="122"/>
      <c r="CX573" s="122"/>
      <c r="DH573" s="122"/>
      <c r="DR573" s="122"/>
      <c r="EB573" s="122"/>
      <c r="EL573" s="122"/>
      <c r="EV573" s="122"/>
      <c r="FF573" s="122"/>
      <c r="FP573" s="122"/>
      <c r="FZ573" s="122"/>
      <c r="GJ573" s="122"/>
      <c r="GT573" s="122"/>
      <c r="HD573" s="122"/>
      <c r="HN573" s="122"/>
      <c r="HX573" s="122"/>
      <c r="IH573" s="122"/>
      <c r="IR573" s="122"/>
    </row>
    <row xmlns:x14ac="http://schemas.microsoft.com/office/spreadsheetml/2009/9/ac" r="574" s="3" customFormat="true" x14ac:dyDescent="0.25">
      <c r="A574" s="381"/>
      <c r="B574" s="122"/>
      <c r="L574" s="122"/>
      <c r="V574" s="122"/>
      <c r="AF574" s="122"/>
      <c r="AP574" s="122"/>
      <c r="AZ574" s="122"/>
      <c r="BJ574" s="122"/>
      <c r="BT574" s="122"/>
      <c r="BU574" s="122"/>
      <c r="CD574" s="122"/>
      <c r="CN574" s="122"/>
      <c r="CX574" s="122"/>
      <c r="DH574" s="122"/>
      <c r="DR574" s="122"/>
      <c r="EB574" s="122"/>
      <c r="EL574" s="122"/>
      <c r="EV574" s="122"/>
      <c r="FF574" s="122"/>
      <c r="FP574" s="122"/>
      <c r="FZ574" s="122"/>
      <c r="GJ574" s="122"/>
      <c r="GT574" s="122"/>
      <c r="HD574" s="122"/>
      <c r="HN574" s="122"/>
      <c r="HX574" s="122"/>
      <c r="IH574" s="122"/>
      <c r="IR574" s="122"/>
    </row>
    <row xmlns:x14ac="http://schemas.microsoft.com/office/spreadsheetml/2009/9/ac" r="575" s="3" customFormat="true" x14ac:dyDescent="0.25">
      <c r="A575" s="381"/>
      <c r="B575" s="122"/>
      <c r="L575" s="122"/>
      <c r="V575" s="122"/>
      <c r="AF575" s="122"/>
      <c r="AP575" s="122"/>
      <c r="AZ575" s="122"/>
      <c r="BJ575" s="122"/>
      <c r="BT575" s="122"/>
      <c r="BU575" s="122"/>
      <c r="CD575" s="122"/>
      <c r="CN575" s="122"/>
      <c r="CX575" s="122"/>
      <c r="DH575" s="122"/>
      <c r="DR575" s="122"/>
      <c r="EB575" s="122"/>
      <c r="EL575" s="122"/>
      <c r="EV575" s="122"/>
      <c r="FF575" s="122"/>
      <c r="FP575" s="122"/>
      <c r="FZ575" s="122"/>
      <c r="GJ575" s="122"/>
      <c r="GT575" s="122"/>
      <c r="HD575" s="122"/>
      <c r="HN575" s="122"/>
      <c r="HX575" s="122"/>
      <c r="IH575" s="122"/>
      <c r="IR575" s="122"/>
    </row>
    <row xmlns:x14ac="http://schemas.microsoft.com/office/spreadsheetml/2009/9/ac" r="576" s="3" customFormat="true" x14ac:dyDescent="0.25">
      <c r="A576" s="381"/>
      <c r="B576" s="122"/>
      <c r="L576" s="122"/>
      <c r="V576" s="122"/>
      <c r="AF576" s="122"/>
      <c r="AP576" s="122"/>
      <c r="AZ576" s="122"/>
      <c r="BJ576" s="122"/>
      <c r="BT576" s="122"/>
      <c r="BU576" s="122"/>
      <c r="CD576" s="122"/>
      <c r="CN576" s="122"/>
      <c r="CX576" s="122"/>
      <c r="DH576" s="122"/>
      <c r="DR576" s="122"/>
      <c r="EB576" s="122"/>
      <c r="EL576" s="122"/>
      <c r="EV576" s="122"/>
      <c r="FF576" s="122"/>
      <c r="FP576" s="122"/>
      <c r="FZ576" s="122"/>
      <c r="GJ576" s="122"/>
      <c r="GT576" s="122"/>
      <c r="HD576" s="122"/>
      <c r="HN576" s="122"/>
      <c r="HX576" s="122"/>
      <c r="IH576" s="122"/>
      <c r="IR576" s="122"/>
    </row>
    <row xmlns:x14ac="http://schemas.microsoft.com/office/spreadsheetml/2009/9/ac" r="577" s="3" customFormat="true" x14ac:dyDescent="0.25">
      <c r="A577" s="381"/>
      <c r="B577" s="122"/>
      <c r="L577" s="122"/>
      <c r="V577" s="122"/>
      <c r="AF577" s="122"/>
      <c r="AP577" s="122"/>
      <c r="AZ577" s="122"/>
      <c r="BJ577" s="122"/>
      <c r="BT577" s="122"/>
      <c r="BU577" s="122"/>
      <c r="CD577" s="122"/>
      <c r="CN577" s="122"/>
      <c r="CX577" s="122"/>
      <c r="DH577" s="122"/>
      <c r="DR577" s="122"/>
      <c r="EB577" s="122"/>
      <c r="EL577" s="122"/>
      <c r="EV577" s="122"/>
      <c r="FF577" s="122"/>
      <c r="FP577" s="122"/>
      <c r="FZ577" s="122"/>
      <c r="GJ577" s="122"/>
      <c r="GT577" s="122"/>
      <c r="HD577" s="122"/>
      <c r="HN577" s="122"/>
      <c r="HX577" s="122"/>
      <c r="IH577" s="122"/>
      <c r="IR577" s="122"/>
    </row>
    <row xmlns:x14ac="http://schemas.microsoft.com/office/spreadsheetml/2009/9/ac" r="578" s="3" customFormat="true" x14ac:dyDescent="0.25">
      <c r="A578" s="381"/>
      <c r="B578" s="122"/>
      <c r="L578" s="122"/>
      <c r="V578" s="122"/>
      <c r="AF578" s="122"/>
      <c r="AP578" s="122"/>
      <c r="AZ578" s="122"/>
      <c r="BJ578" s="122"/>
      <c r="BT578" s="122"/>
      <c r="BU578" s="122"/>
      <c r="CD578" s="122"/>
      <c r="CN578" s="122"/>
      <c r="CX578" s="122"/>
      <c r="DH578" s="122"/>
      <c r="DR578" s="122"/>
      <c r="EB578" s="122"/>
      <c r="EL578" s="122"/>
      <c r="EV578" s="122"/>
      <c r="FF578" s="122"/>
      <c r="FP578" s="122"/>
      <c r="FZ578" s="122"/>
      <c r="GJ578" s="122"/>
      <c r="GT578" s="122"/>
      <c r="HD578" s="122"/>
      <c r="HN578" s="122"/>
      <c r="HX578" s="122"/>
      <c r="IH578" s="122"/>
      <c r="IR578" s="122"/>
    </row>
    <row xmlns:x14ac="http://schemas.microsoft.com/office/spreadsheetml/2009/9/ac" r="579" s="3" customFormat="true" x14ac:dyDescent="0.25">
      <c r="A579" s="381"/>
      <c r="B579" s="122"/>
      <c r="L579" s="122"/>
      <c r="V579" s="122"/>
      <c r="AF579" s="122"/>
      <c r="AP579" s="122"/>
      <c r="AZ579" s="122"/>
      <c r="BJ579" s="122"/>
      <c r="BT579" s="122"/>
      <c r="BU579" s="122"/>
      <c r="CD579" s="122"/>
      <c r="CN579" s="122"/>
      <c r="CX579" s="122"/>
      <c r="DH579" s="122"/>
      <c r="DR579" s="122"/>
      <c r="EB579" s="122"/>
      <c r="EL579" s="122"/>
      <c r="EV579" s="122"/>
      <c r="FF579" s="122"/>
      <c r="FP579" s="122"/>
      <c r="FZ579" s="122"/>
      <c r="GJ579" s="122"/>
      <c r="GT579" s="122"/>
      <c r="HD579" s="122"/>
      <c r="HN579" s="122"/>
      <c r="HX579" s="122"/>
      <c r="IH579" s="122"/>
      <c r="IR579" s="122"/>
    </row>
    <row xmlns:x14ac="http://schemas.microsoft.com/office/spreadsheetml/2009/9/ac" r="580" s="3" customFormat="true" x14ac:dyDescent="0.25">
      <c r="A580" s="381"/>
      <c r="B580" s="122"/>
      <c r="L580" s="122"/>
      <c r="V580" s="122"/>
      <c r="AF580" s="122"/>
      <c r="AP580" s="122"/>
      <c r="AZ580" s="122"/>
      <c r="BJ580" s="122"/>
      <c r="BT580" s="122"/>
      <c r="BU580" s="122"/>
      <c r="CD580" s="122"/>
      <c r="CN580" s="122"/>
      <c r="CX580" s="122"/>
      <c r="DH580" s="122"/>
      <c r="DR580" s="122"/>
      <c r="EB580" s="122"/>
      <c r="EL580" s="122"/>
      <c r="EV580" s="122"/>
      <c r="FF580" s="122"/>
      <c r="FP580" s="122"/>
      <c r="FZ580" s="122"/>
      <c r="GJ580" s="122"/>
      <c r="GT580" s="122"/>
      <c r="HD580" s="122"/>
      <c r="HN580" s="122"/>
      <c r="HX580" s="122"/>
      <c r="IH580" s="122"/>
      <c r="IR580" s="122"/>
    </row>
    <row xmlns:x14ac="http://schemas.microsoft.com/office/spreadsheetml/2009/9/ac" r="581" s="3" customFormat="true" x14ac:dyDescent="0.25">
      <c r="A581" s="381"/>
      <c r="B581" s="122"/>
      <c r="L581" s="122"/>
      <c r="V581" s="122"/>
      <c r="AF581" s="122"/>
      <c r="AP581" s="122"/>
      <c r="AZ581" s="122"/>
      <c r="BJ581" s="122"/>
      <c r="BT581" s="122"/>
      <c r="BU581" s="122"/>
      <c r="CD581" s="122"/>
      <c r="CN581" s="122"/>
      <c r="CX581" s="122"/>
      <c r="DH581" s="122"/>
      <c r="DR581" s="122"/>
      <c r="EB581" s="122"/>
      <c r="EL581" s="122"/>
      <c r="EV581" s="122"/>
      <c r="FF581" s="122"/>
      <c r="FP581" s="122"/>
      <c r="FZ581" s="122"/>
      <c r="GJ581" s="122"/>
      <c r="GT581" s="122"/>
      <c r="HD581" s="122"/>
      <c r="HN581" s="122"/>
      <c r="HX581" s="122"/>
      <c r="IH581" s="122"/>
      <c r="IR581" s="122"/>
    </row>
    <row xmlns:x14ac="http://schemas.microsoft.com/office/spreadsheetml/2009/9/ac" r="582" s="3" customFormat="true" x14ac:dyDescent="0.25">
      <c r="A582" s="381"/>
      <c r="B582" s="122"/>
      <c r="L582" s="122"/>
      <c r="V582" s="122"/>
      <c r="AF582" s="122"/>
      <c r="AP582" s="122"/>
      <c r="AZ582" s="122"/>
      <c r="BJ582" s="122"/>
      <c r="BT582" s="122"/>
      <c r="BU582" s="122"/>
      <c r="CD582" s="122"/>
      <c r="CN582" s="122"/>
      <c r="CX582" s="122"/>
      <c r="DH582" s="122"/>
      <c r="DR582" s="122"/>
      <c r="EB582" s="122"/>
      <c r="EL582" s="122"/>
      <c r="EV582" s="122"/>
      <c r="FF582" s="122"/>
      <c r="FP582" s="122"/>
      <c r="FZ582" s="122"/>
      <c r="GJ582" s="122"/>
      <c r="GT582" s="122"/>
      <c r="HD582" s="122"/>
      <c r="HN582" s="122"/>
      <c r="HX582" s="122"/>
      <c r="IH582" s="122"/>
      <c r="IR582" s="122"/>
    </row>
    <row xmlns:x14ac="http://schemas.microsoft.com/office/spreadsheetml/2009/9/ac" r="583" s="3" customFormat="true" x14ac:dyDescent="0.25">
      <c r="A583" s="381"/>
      <c r="B583" s="122"/>
      <c r="L583" s="122"/>
      <c r="V583" s="122"/>
      <c r="AF583" s="122"/>
      <c r="AP583" s="122"/>
      <c r="AZ583" s="122"/>
      <c r="BJ583" s="122"/>
      <c r="BT583" s="122"/>
      <c r="BU583" s="122"/>
      <c r="CD583" s="122"/>
      <c r="CN583" s="122"/>
      <c r="CX583" s="122"/>
      <c r="DH583" s="122"/>
      <c r="DR583" s="122"/>
      <c r="EB583" s="122"/>
      <c r="EL583" s="122"/>
      <c r="EV583" s="122"/>
      <c r="FF583" s="122"/>
      <c r="FP583" s="122"/>
      <c r="FZ583" s="122"/>
      <c r="GJ583" s="122"/>
      <c r="GT583" s="122"/>
      <c r="HD583" s="122"/>
      <c r="HN583" s="122"/>
      <c r="HX583" s="122"/>
      <c r="IH583" s="122"/>
      <c r="IR583" s="122"/>
    </row>
    <row xmlns:x14ac="http://schemas.microsoft.com/office/spreadsheetml/2009/9/ac" r="584" s="3" customFormat="true" x14ac:dyDescent="0.25">
      <c r="A584" s="381"/>
      <c r="B584" s="122"/>
      <c r="L584" s="122"/>
      <c r="V584" s="122"/>
      <c r="AF584" s="122"/>
      <c r="AP584" s="122"/>
      <c r="AZ584" s="122"/>
      <c r="BJ584" s="122"/>
      <c r="BT584" s="122"/>
      <c r="BU584" s="122"/>
      <c r="CD584" s="122"/>
      <c r="CN584" s="122"/>
      <c r="CX584" s="122"/>
      <c r="DH584" s="122"/>
      <c r="DR584" s="122"/>
      <c r="EB584" s="122"/>
      <c r="EL584" s="122"/>
      <c r="EV584" s="122"/>
      <c r="FF584" s="122"/>
      <c r="FP584" s="122"/>
      <c r="FZ584" s="122"/>
      <c r="GJ584" s="122"/>
      <c r="GT584" s="122"/>
      <c r="HD584" s="122"/>
      <c r="HN584" s="122"/>
      <c r="HX584" s="122"/>
      <c r="IH584" s="122"/>
      <c r="IR584" s="122"/>
    </row>
    <row xmlns:x14ac="http://schemas.microsoft.com/office/spreadsheetml/2009/9/ac" r="585" s="3" customFormat="true" x14ac:dyDescent="0.25">
      <c r="A585" s="381"/>
      <c r="B585" s="122"/>
      <c r="L585" s="122"/>
      <c r="V585" s="122"/>
      <c r="AF585" s="122"/>
      <c r="AP585" s="122"/>
      <c r="AZ585" s="122"/>
      <c r="BJ585" s="122"/>
      <c r="BT585" s="122"/>
      <c r="BU585" s="122"/>
      <c r="CD585" s="122"/>
      <c r="CN585" s="122"/>
      <c r="CX585" s="122"/>
      <c r="DH585" s="122"/>
      <c r="DR585" s="122"/>
      <c r="EB585" s="122"/>
      <c r="EL585" s="122"/>
      <c r="EV585" s="122"/>
      <c r="FF585" s="122"/>
      <c r="FP585" s="122"/>
      <c r="FZ585" s="122"/>
      <c r="GJ585" s="122"/>
      <c r="GT585" s="122"/>
      <c r="HD585" s="122"/>
      <c r="HN585" s="122"/>
      <c r="HX585" s="122"/>
      <c r="IH585" s="122"/>
      <c r="IR585" s="122"/>
    </row>
    <row xmlns:x14ac="http://schemas.microsoft.com/office/spreadsheetml/2009/9/ac" r="586" s="3" customFormat="true" x14ac:dyDescent="0.25">
      <c r="A586" s="381"/>
      <c r="B586" s="122"/>
      <c r="L586" s="122"/>
      <c r="V586" s="122"/>
      <c r="AF586" s="122"/>
      <c r="AP586" s="122"/>
      <c r="AZ586" s="122"/>
      <c r="BJ586" s="122"/>
      <c r="BT586" s="122"/>
      <c r="BU586" s="122"/>
      <c r="CD586" s="122"/>
      <c r="CN586" s="122"/>
      <c r="CX586" s="122"/>
      <c r="DH586" s="122"/>
      <c r="DR586" s="122"/>
      <c r="EB586" s="122"/>
      <c r="EL586" s="122"/>
      <c r="EV586" s="122"/>
      <c r="FF586" s="122"/>
      <c r="FP586" s="122"/>
      <c r="FZ586" s="122"/>
      <c r="GJ586" s="122"/>
      <c r="GT586" s="122"/>
      <c r="HD586" s="122"/>
      <c r="HN586" s="122"/>
      <c r="HX586" s="122"/>
      <c r="IH586" s="122"/>
      <c r="IR586" s="122"/>
    </row>
    <row xmlns:x14ac="http://schemas.microsoft.com/office/spreadsheetml/2009/9/ac" r="587" s="3" customFormat="true" x14ac:dyDescent="0.25">
      <c r="A587" s="381"/>
      <c r="B587" s="122"/>
      <c r="L587" s="122"/>
      <c r="V587" s="122"/>
      <c r="AF587" s="122"/>
      <c r="AP587" s="122"/>
      <c r="AZ587" s="122"/>
      <c r="BJ587" s="122"/>
      <c r="BT587" s="122"/>
      <c r="BU587" s="122"/>
      <c r="CD587" s="122"/>
      <c r="CN587" s="122"/>
      <c r="CX587" s="122"/>
      <c r="DH587" s="122"/>
      <c r="DR587" s="122"/>
      <c r="EB587" s="122"/>
      <c r="EL587" s="122"/>
      <c r="EV587" s="122"/>
      <c r="FF587" s="122"/>
      <c r="FP587" s="122"/>
      <c r="FZ587" s="122"/>
      <c r="GJ587" s="122"/>
      <c r="GT587" s="122"/>
      <c r="HD587" s="122"/>
      <c r="HN587" s="122"/>
      <c r="HX587" s="122"/>
      <c r="IH587" s="122"/>
      <c r="IR587" s="122"/>
    </row>
    <row xmlns:x14ac="http://schemas.microsoft.com/office/spreadsheetml/2009/9/ac" r="588" s="3" customFormat="true" x14ac:dyDescent="0.25">
      <c r="A588" s="381"/>
      <c r="B588" s="122"/>
      <c r="L588" s="122"/>
      <c r="V588" s="122"/>
      <c r="AF588" s="122"/>
      <c r="AP588" s="122"/>
      <c r="AZ588" s="122"/>
      <c r="BJ588" s="122"/>
      <c r="BT588" s="122"/>
      <c r="BU588" s="122"/>
      <c r="CD588" s="122"/>
      <c r="CN588" s="122"/>
      <c r="CX588" s="122"/>
      <c r="DH588" s="122"/>
      <c r="DR588" s="122"/>
      <c r="EB588" s="122"/>
      <c r="EL588" s="122"/>
      <c r="EV588" s="122"/>
      <c r="FF588" s="122"/>
      <c r="FP588" s="122"/>
      <c r="FZ588" s="122"/>
      <c r="GJ588" s="122"/>
      <c r="GT588" s="122"/>
      <c r="HD588" s="122"/>
      <c r="HN588" s="122"/>
      <c r="HX588" s="122"/>
      <c r="IH588" s="122"/>
      <c r="IR588" s="122"/>
    </row>
    <row xmlns:x14ac="http://schemas.microsoft.com/office/spreadsheetml/2009/9/ac" r="589" s="3" customFormat="true" x14ac:dyDescent="0.25">
      <c r="A589" s="381"/>
      <c r="B589" s="122"/>
      <c r="L589" s="122"/>
      <c r="V589" s="122"/>
      <c r="AF589" s="122"/>
      <c r="AP589" s="122"/>
      <c r="AZ589" s="122"/>
      <c r="BJ589" s="122"/>
      <c r="BT589" s="122"/>
      <c r="BU589" s="122"/>
      <c r="CD589" s="122"/>
      <c r="CN589" s="122"/>
      <c r="CX589" s="122"/>
      <c r="DH589" s="122"/>
      <c r="DR589" s="122"/>
      <c r="EB589" s="122"/>
      <c r="EL589" s="122"/>
      <c r="EV589" s="122"/>
      <c r="FF589" s="122"/>
      <c r="FP589" s="122"/>
      <c r="FZ589" s="122"/>
      <c r="GJ589" s="122"/>
      <c r="GT589" s="122"/>
      <c r="HD589" s="122"/>
      <c r="HN589" s="122"/>
      <c r="HX589" s="122"/>
      <c r="IH589" s="122"/>
      <c r="IR589" s="122"/>
    </row>
    <row xmlns:x14ac="http://schemas.microsoft.com/office/spreadsheetml/2009/9/ac" r="590" s="3" customFormat="true" x14ac:dyDescent="0.25">
      <c r="A590" s="381"/>
      <c r="B590" s="122"/>
      <c r="L590" s="122"/>
      <c r="V590" s="122"/>
      <c r="AF590" s="122"/>
      <c r="AP590" s="122"/>
      <c r="AZ590" s="122"/>
      <c r="BJ590" s="122"/>
      <c r="BT590" s="122"/>
      <c r="BU590" s="122"/>
      <c r="CD590" s="122"/>
      <c r="CN590" s="122"/>
      <c r="CX590" s="122"/>
      <c r="DH590" s="122"/>
      <c r="DR590" s="122"/>
      <c r="EB590" s="122"/>
      <c r="EL590" s="122"/>
      <c r="EV590" s="122"/>
      <c r="FF590" s="122"/>
      <c r="FP590" s="122"/>
      <c r="FZ590" s="122"/>
      <c r="GJ590" s="122"/>
      <c r="GT590" s="122"/>
      <c r="HD590" s="122"/>
      <c r="HN590" s="122"/>
      <c r="HX590" s="122"/>
      <c r="IH590" s="122"/>
      <c r="IR590" s="122"/>
    </row>
    <row xmlns:x14ac="http://schemas.microsoft.com/office/spreadsheetml/2009/9/ac" r="591" s="3" customFormat="true" x14ac:dyDescent="0.25">
      <c r="A591" s="381"/>
      <c r="B591" s="122"/>
      <c r="L591" s="122"/>
      <c r="V591" s="122"/>
      <c r="AF591" s="122"/>
      <c r="AP591" s="122"/>
      <c r="AZ591" s="122"/>
      <c r="BJ591" s="122"/>
      <c r="BT591" s="122"/>
      <c r="BU591" s="122"/>
      <c r="CD591" s="122"/>
      <c r="CN591" s="122"/>
      <c r="CX591" s="122"/>
      <c r="DH591" s="122"/>
      <c r="DR591" s="122"/>
      <c r="EB591" s="122"/>
      <c r="EL591" s="122"/>
      <c r="EV591" s="122"/>
      <c r="FF591" s="122"/>
      <c r="FP591" s="122"/>
      <c r="FZ591" s="122"/>
      <c r="GJ591" s="122"/>
      <c r="GT591" s="122"/>
      <c r="HD591" s="122"/>
      <c r="HN591" s="122"/>
      <c r="HX591" s="122"/>
      <c r="IH591" s="122"/>
      <c r="IR591" s="122"/>
    </row>
    <row xmlns:x14ac="http://schemas.microsoft.com/office/spreadsheetml/2009/9/ac" r="592" s="3" customFormat="true" x14ac:dyDescent="0.25">
      <c r="A592" s="381"/>
      <c r="B592" s="122"/>
      <c r="L592" s="122"/>
      <c r="V592" s="122"/>
      <c r="AF592" s="122"/>
      <c r="AP592" s="122"/>
      <c r="AZ592" s="122"/>
      <c r="BJ592" s="122"/>
      <c r="BT592" s="122"/>
      <c r="BU592" s="122"/>
      <c r="CD592" s="122"/>
      <c r="CN592" s="122"/>
      <c r="CX592" s="122"/>
      <c r="DH592" s="122"/>
      <c r="DR592" s="122"/>
      <c r="EB592" s="122"/>
      <c r="EL592" s="122"/>
      <c r="EV592" s="122"/>
      <c r="FF592" s="122"/>
      <c r="FP592" s="122"/>
      <c r="FZ592" s="122"/>
      <c r="GJ592" s="122"/>
      <c r="GT592" s="122"/>
      <c r="HD592" s="122"/>
      <c r="HN592" s="122"/>
      <c r="HX592" s="122"/>
      <c r="IH592" s="122"/>
      <c r="IR592" s="122"/>
    </row>
    <row xmlns:x14ac="http://schemas.microsoft.com/office/spreadsheetml/2009/9/ac" r="593" s="3" customFormat="true" x14ac:dyDescent="0.25">
      <c r="A593" s="381"/>
      <c r="B593" s="122"/>
      <c r="L593" s="122"/>
      <c r="V593" s="122"/>
      <c r="AF593" s="122"/>
      <c r="AP593" s="122"/>
      <c r="AZ593" s="122"/>
      <c r="BJ593" s="122"/>
      <c r="BT593" s="122"/>
      <c r="BU593" s="122"/>
      <c r="CD593" s="122"/>
      <c r="CN593" s="122"/>
      <c r="CX593" s="122"/>
      <c r="DH593" s="122"/>
      <c r="DR593" s="122"/>
      <c r="EB593" s="122"/>
      <c r="EL593" s="122"/>
      <c r="EV593" s="122"/>
      <c r="FF593" s="122"/>
      <c r="FP593" s="122"/>
      <c r="FZ593" s="122"/>
      <c r="GJ593" s="122"/>
      <c r="GT593" s="122"/>
      <c r="HD593" s="122"/>
      <c r="HN593" s="122"/>
      <c r="HX593" s="122"/>
      <c r="IH593" s="122"/>
      <c r="IR593" s="122"/>
    </row>
    <row xmlns:x14ac="http://schemas.microsoft.com/office/spreadsheetml/2009/9/ac" r="594" s="3" customFormat="true" x14ac:dyDescent="0.25">
      <c r="A594" s="381"/>
      <c r="B594" s="122"/>
      <c r="L594" s="122"/>
      <c r="V594" s="122"/>
      <c r="AF594" s="122"/>
      <c r="AP594" s="122"/>
      <c r="AZ594" s="122"/>
      <c r="BJ594" s="122"/>
      <c r="BT594" s="122"/>
      <c r="BU594" s="122"/>
      <c r="CD594" s="122"/>
      <c r="CN594" s="122"/>
      <c r="CX594" s="122"/>
      <c r="DH594" s="122"/>
      <c r="DR594" s="122"/>
      <c r="EB594" s="122"/>
      <c r="EL594" s="122"/>
      <c r="EV594" s="122"/>
      <c r="FF594" s="122"/>
      <c r="FP594" s="122"/>
      <c r="FZ594" s="122"/>
      <c r="GJ594" s="122"/>
      <c r="GT594" s="122"/>
      <c r="HD594" s="122"/>
      <c r="HN594" s="122"/>
      <c r="HX594" s="122"/>
      <c r="IH594" s="122"/>
      <c r="IR594" s="122"/>
    </row>
    <row xmlns:x14ac="http://schemas.microsoft.com/office/spreadsheetml/2009/9/ac" r="595" s="3" customFormat="true" x14ac:dyDescent="0.25">
      <c r="A595" s="381"/>
      <c r="B595" s="122"/>
      <c r="L595" s="122"/>
      <c r="V595" s="122"/>
      <c r="AF595" s="122"/>
      <c r="AP595" s="122"/>
      <c r="AZ595" s="122"/>
      <c r="BJ595" s="122"/>
      <c r="BT595" s="122"/>
      <c r="BU595" s="122"/>
      <c r="CD595" s="122"/>
      <c r="CN595" s="122"/>
      <c r="CX595" s="122"/>
      <c r="DH595" s="122"/>
      <c r="DR595" s="122"/>
      <c r="EB595" s="122"/>
      <c r="EL595" s="122"/>
      <c r="EV595" s="122"/>
      <c r="FF595" s="122"/>
      <c r="FP595" s="122"/>
      <c r="FZ595" s="122"/>
      <c r="GJ595" s="122"/>
      <c r="GT595" s="122"/>
      <c r="HD595" s="122"/>
      <c r="HN595" s="122"/>
      <c r="HX595" s="122"/>
      <c r="IH595" s="122"/>
      <c r="IR595" s="122"/>
    </row>
    <row xmlns:x14ac="http://schemas.microsoft.com/office/spreadsheetml/2009/9/ac" r="596" s="3" customFormat="true" x14ac:dyDescent="0.25">
      <c r="A596" s="381"/>
      <c r="B596" s="122"/>
      <c r="L596" s="122"/>
      <c r="V596" s="122"/>
      <c r="AF596" s="122"/>
      <c r="AP596" s="122"/>
      <c r="AZ596" s="122"/>
      <c r="BJ596" s="122"/>
      <c r="BT596" s="122"/>
      <c r="BU596" s="122"/>
      <c r="CD596" s="122"/>
      <c r="CN596" s="122"/>
      <c r="CX596" s="122"/>
      <c r="DH596" s="122"/>
      <c r="DR596" s="122"/>
      <c r="EB596" s="122"/>
      <c r="EL596" s="122"/>
      <c r="EV596" s="122"/>
      <c r="FF596" s="122"/>
      <c r="FP596" s="122"/>
      <c r="FZ596" s="122"/>
      <c r="GJ596" s="122"/>
      <c r="GT596" s="122"/>
      <c r="HD596" s="122"/>
      <c r="HN596" s="122"/>
      <c r="HX596" s="122"/>
      <c r="IH596" s="122"/>
      <c r="IR596" s="122"/>
    </row>
    <row xmlns:x14ac="http://schemas.microsoft.com/office/spreadsheetml/2009/9/ac" r="597" s="3" customFormat="true" x14ac:dyDescent="0.25">
      <c r="A597" s="381"/>
      <c r="B597" s="122"/>
      <c r="L597" s="122"/>
      <c r="V597" s="122"/>
      <c r="AF597" s="122"/>
      <c r="AP597" s="122"/>
      <c r="AZ597" s="122"/>
      <c r="BJ597" s="122"/>
      <c r="BT597" s="122"/>
      <c r="BU597" s="122"/>
      <c r="CD597" s="122"/>
      <c r="CN597" s="122"/>
      <c r="CX597" s="122"/>
      <c r="DH597" s="122"/>
      <c r="DR597" s="122"/>
      <c r="EB597" s="122"/>
      <c r="EL597" s="122"/>
      <c r="EV597" s="122"/>
      <c r="FF597" s="122"/>
      <c r="FP597" s="122"/>
      <c r="FZ597" s="122"/>
      <c r="GJ597" s="122"/>
      <c r="GT597" s="122"/>
      <c r="HD597" s="122"/>
      <c r="HN597" s="122"/>
      <c r="HX597" s="122"/>
      <c r="IH597" s="122"/>
      <c r="IR597" s="122"/>
    </row>
    <row xmlns:x14ac="http://schemas.microsoft.com/office/spreadsheetml/2009/9/ac" r="598" s="3" customFormat="true" x14ac:dyDescent="0.25">
      <c r="A598" s="381"/>
      <c r="B598" s="122"/>
      <c r="L598" s="122"/>
      <c r="V598" s="122"/>
      <c r="AF598" s="122"/>
      <c r="AP598" s="122"/>
      <c r="AZ598" s="122"/>
      <c r="BJ598" s="122"/>
      <c r="BT598" s="122"/>
      <c r="BU598" s="122"/>
      <c r="CD598" s="122"/>
      <c r="CN598" s="122"/>
      <c r="CX598" s="122"/>
      <c r="DH598" s="122"/>
      <c r="DR598" s="122"/>
      <c r="EB598" s="122"/>
      <c r="EL598" s="122"/>
      <c r="EV598" s="122"/>
      <c r="FF598" s="122"/>
      <c r="FP598" s="122"/>
      <c r="FZ598" s="122"/>
      <c r="GJ598" s="122"/>
      <c r="GT598" s="122"/>
      <c r="HD598" s="122"/>
      <c r="HN598" s="122"/>
      <c r="HX598" s="122"/>
      <c r="IH598" s="122"/>
      <c r="IR598" s="122"/>
    </row>
    <row xmlns:x14ac="http://schemas.microsoft.com/office/spreadsheetml/2009/9/ac" r="599" s="3" customFormat="true" x14ac:dyDescent="0.25">
      <c r="A599" s="381"/>
      <c r="B599" s="122"/>
      <c r="L599" s="122"/>
      <c r="V599" s="122"/>
      <c r="AF599" s="122"/>
      <c r="AP599" s="122"/>
      <c r="AZ599" s="122"/>
      <c r="BJ599" s="122"/>
      <c r="BT599" s="122"/>
      <c r="BU599" s="122"/>
      <c r="CD599" s="122"/>
      <c r="CN599" s="122"/>
      <c r="CX599" s="122"/>
      <c r="DH599" s="122"/>
      <c r="DR599" s="122"/>
      <c r="EB599" s="122"/>
      <c r="EL599" s="122"/>
      <c r="EV599" s="122"/>
      <c r="FF599" s="122"/>
      <c r="FP599" s="122"/>
      <c r="FZ599" s="122"/>
      <c r="GJ599" s="122"/>
      <c r="GT599" s="122"/>
      <c r="HD599" s="122"/>
      <c r="HN599" s="122"/>
      <c r="HX599" s="122"/>
      <c r="IH599" s="122"/>
      <c r="IR599" s="122"/>
    </row>
    <row xmlns:x14ac="http://schemas.microsoft.com/office/spreadsheetml/2009/9/ac" r="600" s="3" customFormat="true" x14ac:dyDescent="0.25">
      <c r="A600" s="381"/>
      <c r="B600" s="122"/>
      <c r="L600" s="122"/>
      <c r="V600" s="122"/>
      <c r="AF600" s="122"/>
      <c r="AP600" s="122"/>
      <c r="AZ600" s="122"/>
      <c r="BJ600" s="122"/>
      <c r="BT600" s="122"/>
      <c r="BU600" s="122"/>
      <c r="CD600" s="122"/>
      <c r="CN600" s="122"/>
      <c r="CX600" s="122"/>
      <c r="DH600" s="122"/>
      <c r="DR600" s="122"/>
      <c r="EB600" s="122"/>
      <c r="EL600" s="122"/>
      <c r="EV600" s="122"/>
      <c r="FF600" s="122"/>
      <c r="FP600" s="122"/>
      <c r="FZ600" s="122"/>
      <c r="GJ600" s="122"/>
      <c r="GT600" s="122"/>
      <c r="HD600" s="122"/>
      <c r="HN600" s="122"/>
      <c r="HX600" s="122"/>
      <c r="IH600" s="122"/>
      <c r="IR600" s="122"/>
    </row>
    <row xmlns:x14ac="http://schemas.microsoft.com/office/spreadsheetml/2009/9/ac" r="601" s="3" customFormat="true" x14ac:dyDescent="0.25">
      <c r="A601" s="381"/>
      <c r="B601" s="122"/>
      <c r="L601" s="122"/>
      <c r="V601" s="122"/>
      <c r="AF601" s="122"/>
      <c r="AP601" s="122"/>
      <c r="AZ601" s="122"/>
      <c r="BJ601" s="122"/>
      <c r="BT601" s="122"/>
      <c r="BU601" s="122"/>
      <c r="CD601" s="122"/>
      <c r="CN601" s="122"/>
      <c r="CX601" s="122"/>
      <c r="DH601" s="122"/>
      <c r="DR601" s="122"/>
      <c r="EB601" s="122"/>
      <c r="EL601" s="122"/>
      <c r="EV601" s="122"/>
      <c r="FF601" s="122"/>
      <c r="FP601" s="122"/>
      <c r="FZ601" s="122"/>
      <c r="GJ601" s="122"/>
      <c r="GT601" s="122"/>
      <c r="HD601" s="122"/>
      <c r="HN601" s="122"/>
      <c r="HX601" s="122"/>
      <c r="IH601" s="122"/>
      <c r="IR601" s="122"/>
    </row>
    <row xmlns:x14ac="http://schemas.microsoft.com/office/spreadsheetml/2009/9/ac" r="602" s="3" customFormat="true" x14ac:dyDescent="0.25">
      <c r="A602" s="381"/>
      <c r="B602" s="122"/>
      <c r="L602" s="122"/>
      <c r="V602" s="122"/>
      <c r="AF602" s="122"/>
      <c r="AP602" s="122"/>
      <c r="AZ602" s="122"/>
      <c r="BJ602" s="122"/>
      <c r="BT602" s="122"/>
      <c r="BU602" s="122"/>
      <c r="CD602" s="122"/>
      <c r="CN602" s="122"/>
      <c r="CX602" s="122"/>
      <c r="DH602" s="122"/>
      <c r="DR602" s="122"/>
      <c r="EB602" s="122"/>
      <c r="EL602" s="122"/>
      <c r="EV602" s="122"/>
      <c r="FF602" s="122"/>
      <c r="FP602" s="122"/>
      <c r="FZ602" s="122"/>
      <c r="GJ602" s="122"/>
      <c r="GT602" s="122"/>
      <c r="HD602" s="122"/>
      <c r="HN602" s="122"/>
      <c r="HX602" s="122"/>
      <c r="IH602" s="122"/>
      <c r="IR602" s="122"/>
    </row>
    <row xmlns:x14ac="http://schemas.microsoft.com/office/spreadsheetml/2009/9/ac" r="603" s="3" customFormat="true" x14ac:dyDescent="0.25">
      <c r="A603" s="381"/>
      <c r="B603" s="122"/>
      <c r="L603" s="122"/>
      <c r="V603" s="122"/>
      <c r="AF603" s="122"/>
      <c r="AP603" s="122"/>
      <c r="AZ603" s="122"/>
      <c r="BJ603" s="122"/>
      <c r="BT603" s="122"/>
      <c r="BU603" s="122"/>
      <c r="CD603" s="122"/>
      <c r="CN603" s="122"/>
      <c r="CX603" s="122"/>
      <c r="DH603" s="122"/>
      <c r="DR603" s="122"/>
      <c r="EB603" s="122"/>
      <c r="EL603" s="122"/>
      <c r="EV603" s="122"/>
      <c r="FF603" s="122"/>
      <c r="FP603" s="122"/>
      <c r="FZ603" s="122"/>
      <c r="GJ603" s="122"/>
      <c r="GT603" s="122"/>
      <c r="HD603" s="122"/>
      <c r="HN603" s="122"/>
      <c r="HX603" s="122"/>
      <c r="IH603" s="122"/>
      <c r="IR603" s="122"/>
    </row>
    <row xmlns:x14ac="http://schemas.microsoft.com/office/spreadsheetml/2009/9/ac" r="604" s="3" customFormat="true" x14ac:dyDescent="0.25">
      <c r="A604" s="381"/>
      <c r="B604" s="122"/>
      <c r="L604" s="122"/>
      <c r="V604" s="122"/>
      <c r="AF604" s="122"/>
      <c r="AP604" s="122"/>
      <c r="AZ604" s="122"/>
      <c r="BJ604" s="122"/>
      <c r="BT604" s="122"/>
      <c r="BU604" s="122"/>
      <c r="CD604" s="122"/>
      <c r="CN604" s="122"/>
      <c r="CX604" s="122"/>
      <c r="DH604" s="122"/>
      <c r="DR604" s="122"/>
      <c r="EB604" s="122"/>
      <c r="EL604" s="122"/>
      <c r="EV604" s="122"/>
      <c r="FF604" s="122"/>
      <c r="FP604" s="122"/>
      <c r="FZ604" s="122"/>
      <c r="GJ604" s="122"/>
      <c r="GT604" s="122"/>
      <c r="HD604" s="122"/>
      <c r="HN604" s="122"/>
      <c r="HX604" s="122"/>
      <c r="IH604" s="122"/>
      <c r="IR604" s="122"/>
    </row>
    <row xmlns:x14ac="http://schemas.microsoft.com/office/spreadsheetml/2009/9/ac" r="605" s="3" customFormat="true" x14ac:dyDescent="0.25">
      <c r="A605" s="381"/>
      <c r="B605" s="122"/>
      <c r="L605" s="122"/>
      <c r="V605" s="122"/>
      <c r="AF605" s="122"/>
      <c r="AP605" s="122"/>
      <c r="AZ605" s="122"/>
      <c r="BJ605" s="122"/>
      <c r="BT605" s="122"/>
      <c r="BU605" s="122"/>
      <c r="CD605" s="122"/>
      <c r="CN605" s="122"/>
      <c r="CX605" s="122"/>
      <c r="DH605" s="122"/>
      <c r="DR605" s="122"/>
      <c r="EB605" s="122"/>
      <c r="EL605" s="122"/>
      <c r="EV605" s="122"/>
      <c r="FF605" s="122"/>
      <c r="FP605" s="122"/>
      <c r="FZ605" s="122"/>
      <c r="GJ605" s="122"/>
      <c r="GT605" s="122"/>
      <c r="HD605" s="122"/>
      <c r="HN605" s="122"/>
      <c r="HX605" s="122"/>
      <c r="IH605" s="122"/>
      <c r="IR605" s="122"/>
    </row>
    <row xmlns:x14ac="http://schemas.microsoft.com/office/spreadsheetml/2009/9/ac" r="606" s="3" customFormat="true" x14ac:dyDescent="0.25">
      <c r="A606" s="381"/>
      <c r="B606" s="122"/>
      <c r="L606" s="122"/>
      <c r="V606" s="122"/>
      <c r="AF606" s="122"/>
      <c r="AP606" s="122"/>
      <c r="AZ606" s="122"/>
      <c r="BJ606" s="122"/>
      <c r="BT606" s="122"/>
      <c r="BU606" s="122"/>
      <c r="CD606" s="122"/>
      <c r="CN606" s="122"/>
      <c r="CX606" s="122"/>
      <c r="DH606" s="122"/>
      <c r="DR606" s="122"/>
      <c r="EB606" s="122"/>
      <c r="EL606" s="122"/>
      <c r="EV606" s="122"/>
      <c r="FF606" s="122"/>
      <c r="FP606" s="122"/>
      <c r="FZ606" s="122"/>
      <c r="GJ606" s="122"/>
      <c r="GT606" s="122"/>
      <c r="HD606" s="122"/>
      <c r="HN606" s="122"/>
      <c r="HX606" s="122"/>
      <c r="IH606" s="122"/>
      <c r="IR606" s="122"/>
    </row>
    <row xmlns:x14ac="http://schemas.microsoft.com/office/spreadsheetml/2009/9/ac" r="607" s="3" customFormat="true" x14ac:dyDescent="0.25">
      <c r="A607" s="381"/>
      <c r="B607" s="122"/>
      <c r="L607" s="122"/>
      <c r="V607" s="122"/>
      <c r="AF607" s="122"/>
      <c r="AP607" s="122"/>
      <c r="AZ607" s="122"/>
      <c r="BJ607" s="122"/>
      <c r="BT607" s="122"/>
      <c r="BU607" s="122"/>
      <c r="CD607" s="122"/>
      <c r="CN607" s="122"/>
      <c r="CX607" s="122"/>
      <c r="DH607" s="122"/>
      <c r="DR607" s="122"/>
      <c r="EB607" s="122"/>
      <c r="EL607" s="122"/>
      <c r="EV607" s="122"/>
      <c r="FF607" s="122"/>
      <c r="FP607" s="122"/>
      <c r="FZ607" s="122"/>
      <c r="GJ607" s="122"/>
      <c r="GT607" s="122"/>
      <c r="HD607" s="122"/>
      <c r="HN607" s="122"/>
      <c r="HX607" s="122"/>
      <c r="IH607" s="122"/>
      <c r="IR607" s="122"/>
    </row>
    <row xmlns:x14ac="http://schemas.microsoft.com/office/spreadsheetml/2009/9/ac" r="608" s="3" customFormat="true" x14ac:dyDescent="0.25">
      <c r="A608" s="381"/>
      <c r="B608" s="122"/>
      <c r="L608" s="122"/>
      <c r="V608" s="122"/>
      <c r="AF608" s="122"/>
      <c r="AP608" s="122"/>
      <c r="AZ608" s="122"/>
      <c r="BJ608" s="122"/>
      <c r="BT608" s="122"/>
      <c r="BU608" s="122"/>
      <c r="CD608" s="122"/>
      <c r="CN608" s="122"/>
      <c r="CX608" s="122"/>
      <c r="DH608" s="122"/>
      <c r="DR608" s="122"/>
      <c r="EB608" s="122"/>
      <c r="EL608" s="122"/>
      <c r="EV608" s="122"/>
      <c r="FF608" s="122"/>
      <c r="FP608" s="122"/>
      <c r="FZ608" s="122"/>
      <c r="GJ608" s="122"/>
      <c r="GT608" s="122"/>
      <c r="HD608" s="122"/>
      <c r="HN608" s="122"/>
      <c r="HX608" s="122"/>
      <c r="IH608" s="122"/>
      <c r="IR608" s="122"/>
    </row>
    <row xmlns:x14ac="http://schemas.microsoft.com/office/spreadsheetml/2009/9/ac" r="609" s="3" customFormat="true" x14ac:dyDescent="0.25">
      <c r="A609" s="381"/>
      <c r="B609" s="122"/>
      <c r="L609" s="122"/>
      <c r="V609" s="122"/>
      <c r="AF609" s="122"/>
      <c r="AP609" s="122"/>
      <c r="AZ609" s="122"/>
      <c r="BJ609" s="122"/>
      <c r="BT609" s="122"/>
      <c r="BU609" s="122"/>
      <c r="CD609" s="122"/>
      <c r="CN609" s="122"/>
      <c r="CX609" s="122"/>
      <c r="DH609" s="122"/>
      <c r="DR609" s="122"/>
      <c r="EB609" s="122"/>
      <c r="EL609" s="122"/>
      <c r="EV609" s="122"/>
      <c r="FF609" s="122"/>
      <c r="FP609" s="122"/>
      <c r="FZ609" s="122"/>
      <c r="GJ609" s="122"/>
      <c r="GT609" s="122"/>
      <c r="HD609" s="122"/>
      <c r="HN609" s="122"/>
      <c r="HX609" s="122"/>
      <c r="IH609" s="122"/>
      <c r="IR609" s="122"/>
    </row>
    <row xmlns:x14ac="http://schemas.microsoft.com/office/spreadsheetml/2009/9/ac" r="610" s="3" customFormat="true" x14ac:dyDescent="0.25">
      <c r="A610" s="381"/>
      <c r="B610" s="122"/>
      <c r="L610" s="122"/>
      <c r="V610" s="122"/>
      <c r="AF610" s="122"/>
      <c r="AP610" s="122"/>
      <c r="AZ610" s="122"/>
      <c r="BJ610" s="122"/>
      <c r="BT610" s="122"/>
      <c r="BU610" s="122"/>
      <c r="CD610" s="122"/>
      <c r="CN610" s="122"/>
      <c r="CX610" s="122"/>
      <c r="DH610" s="122"/>
      <c r="DR610" s="122"/>
      <c r="EB610" s="122"/>
      <c r="EL610" s="122"/>
      <c r="EV610" s="122"/>
      <c r="FF610" s="122"/>
      <c r="FP610" s="122"/>
      <c r="FZ610" s="122"/>
      <c r="GJ610" s="122"/>
      <c r="GT610" s="122"/>
      <c r="HD610" s="122"/>
      <c r="HN610" s="122"/>
      <c r="HX610" s="122"/>
      <c r="IH610" s="122"/>
      <c r="IR610" s="122"/>
    </row>
    <row xmlns:x14ac="http://schemas.microsoft.com/office/spreadsheetml/2009/9/ac" r="611" s="3" customFormat="true" x14ac:dyDescent="0.25">
      <c r="A611" s="381"/>
      <c r="B611" s="122"/>
      <c r="L611" s="122"/>
      <c r="V611" s="122"/>
      <c r="AF611" s="122"/>
      <c r="AP611" s="122"/>
      <c r="AZ611" s="122"/>
      <c r="BJ611" s="122"/>
      <c r="BT611" s="122"/>
      <c r="BU611" s="122"/>
      <c r="CD611" s="122"/>
      <c r="CN611" s="122"/>
      <c r="CX611" s="122"/>
      <c r="DH611" s="122"/>
      <c r="DR611" s="122"/>
      <c r="EB611" s="122"/>
      <c r="EL611" s="122"/>
      <c r="EV611" s="122"/>
      <c r="FF611" s="122"/>
      <c r="FP611" s="122"/>
      <c r="FZ611" s="122"/>
      <c r="GJ611" s="122"/>
      <c r="GT611" s="122"/>
      <c r="HD611" s="122"/>
      <c r="HN611" s="122"/>
      <c r="HX611" s="122"/>
      <c r="IH611" s="122"/>
      <c r="IR611" s="122"/>
    </row>
    <row xmlns:x14ac="http://schemas.microsoft.com/office/spreadsheetml/2009/9/ac" r="612" s="3" customFormat="true" x14ac:dyDescent="0.25">
      <c r="A612" s="381"/>
      <c r="B612" s="122"/>
      <c r="L612" s="122"/>
      <c r="V612" s="122"/>
      <c r="AF612" s="122"/>
      <c r="AP612" s="122"/>
      <c r="AZ612" s="122"/>
      <c r="BJ612" s="122"/>
      <c r="BT612" s="122"/>
      <c r="BU612" s="122"/>
      <c r="CD612" s="122"/>
      <c r="CN612" s="122"/>
      <c r="CX612" s="122"/>
      <c r="DH612" s="122"/>
      <c r="DR612" s="122"/>
      <c r="EB612" s="122"/>
      <c r="EL612" s="122"/>
      <c r="EV612" s="122"/>
      <c r="FF612" s="122"/>
      <c r="FP612" s="122"/>
      <c r="FZ612" s="122"/>
      <c r="GJ612" s="122"/>
      <c r="GT612" s="122"/>
      <c r="HD612" s="122"/>
      <c r="HN612" s="122"/>
      <c r="HX612" s="122"/>
      <c r="IH612" s="122"/>
      <c r="IR612" s="122"/>
    </row>
    <row xmlns:x14ac="http://schemas.microsoft.com/office/spreadsheetml/2009/9/ac" r="613" s="3" customFormat="true" x14ac:dyDescent="0.25">
      <c r="A613" s="381"/>
      <c r="B613" s="122"/>
      <c r="L613" s="122"/>
      <c r="V613" s="122"/>
      <c r="AF613" s="122"/>
      <c r="AP613" s="122"/>
      <c r="AZ613" s="122"/>
      <c r="BJ613" s="122"/>
      <c r="BT613" s="122"/>
      <c r="BU613" s="122"/>
      <c r="CD613" s="122"/>
      <c r="CN613" s="122"/>
      <c r="CX613" s="122"/>
      <c r="DH613" s="122"/>
      <c r="DR613" s="122"/>
      <c r="EB613" s="122"/>
      <c r="EL613" s="122"/>
      <c r="EV613" s="122"/>
      <c r="FF613" s="122"/>
      <c r="FP613" s="122"/>
      <c r="FZ613" s="122"/>
      <c r="GJ613" s="122"/>
      <c r="GT613" s="122"/>
      <c r="HD613" s="122"/>
      <c r="HN613" s="122"/>
      <c r="HX613" s="122"/>
      <c r="IH613" s="122"/>
      <c r="IR613" s="122"/>
    </row>
    <row xmlns:x14ac="http://schemas.microsoft.com/office/spreadsheetml/2009/9/ac" r="614" s="3" customFormat="true" x14ac:dyDescent="0.25">
      <c r="A614" s="381"/>
      <c r="B614" s="122"/>
      <c r="L614" s="122"/>
      <c r="V614" s="122"/>
      <c r="AF614" s="122"/>
      <c r="AP614" s="122"/>
      <c r="AZ614" s="122"/>
      <c r="BJ614" s="122"/>
      <c r="BT614" s="122"/>
      <c r="BU614" s="122"/>
      <c r="CD614" s="122"/>
      <c r="CN614" s="122"/>
      <c r="CX614" s="122"/>
      <c r="DH614" s="122"/>
      <c r="DR614" s="122"/>
      <c r="EB614" s="122"/>
      <c r="EL614" s="122"/>
      <c r="EV614" s="122"/>
      <c r="FF614" s="122"/>
      <c r="FP614" s="122"/>
      <c r="FZ614" s="122"/>
      <c r="GJ614" s="122"/>
      <c r="GT614" s="122"/>
      <c r="HD614" s="122"/>
      <c r="HN614" s="122"/>
      <c r="HX614" s="122"/>
      <c r="IH614" s="122"/>
      <c r="IR614" s="122"/>
    </row>
    <row xmlns:x14ac="http://schemas.microsoft.com/office/spreadsheetml/2009/9/ac" r="615" s="3" customFormat="true" x14ac:dyDescent="0.25">
      <c r="A615" s="381"/>
      <c r="B615" s="122"/>
      <c r="L615" s="122"/>
      <c r="V615" s="122"/>
      <c r="AF615" s="122"/>
      <c r="AP615" s="122"/>
      <c r="AZ615" s="122"/>
      <c r="BJ615" s="122"/>
      <c r="BT615" s="122"/>
      <c r="BU615" s="122"/>
      <c r="CD615" s="122"/>
      <c r="CN615" s="122"/>
      <c r="CX615" s="122"/>
      <c r="DH615" s="122"/>
      <c r="DR615" s="122"/>
      <c r="EB615" s="122"/>
      <c r="EL615" s="122"/>
      <c r="EV615" s="122"/>
      <c r="FF615" s="122"/>
      <c r="FP615" s="122"/>
      <c r="FZ615" s="122"/>
      <c r="GJ615" s="122"/>
      <c r="GT615" s="122"/>
      <c r="HD615" s="122"/>
      <c r="HN615" s="122"/>
      <c r="HX615" s="122"/>
      <c r="IH615" s="122"/>
      <c r="IR615" s="122"/>
    </row>
    <row xmlns:x14ac="http://schemas.microsoft.com/office/spreadsheetml/2009/9/ac" r="616" s="3" customFormat="true" x14ac:dyDescent="0.25">
      <c r="A616" s="381"/>
      <c r="B616" s="122"/>
      <c r="L616" s="122"/>
      <c r="V616" s="122"/>
      <c r="AF616" s="122"/>
      <c r="AP616" s="122"/>
      <c r="AZ616" s="122"/>
      <c r="BJ616" s="122"/>
      <c r="BT616" s="122"/>
      <c r="BU616" s="122"/>
      <c r="CD616" s="122"/>
      <c r="CN616" s="122"/>
      <c r="CX616" s="122"/>
      <c r="DH616" s="122"/>
      <c r="DR616" s="122"/>
      <c r="EB616" s="122"/>
      <c r="EL616" s="122"/>
      <c r="EV616" s="122"/>
      <c r="FF616" s="122"/>
      <c r="FP616" s="122"/>
      <c r="FZ616" s="122"/>
      <c r="GJ616" s="122"/>
      <c r="GT616" s="122"/>
      <c r="HD616" s="122"/>
      <c r="HN616" s="122"/>
      <c r="HX616" s="122"/>
      <c r="IH616" s="122"/>
      <c r="IR616" s="122"/>
    </row>
    <row xmlns:x14ac="http://schemas.microsoft.com/office/spreadsheetml/2009/9/ac" r="617" s="3" customFormat="true" x14ac:dyDescent="0.25">
      <c r="A617" s="381"/>
      <c r="B617" s="122"/>
      <c r="L617" s="122"/>
      <c r="V617" s="122"/>
      <c r="AF617" s="122"/>
      <c r="AP617" s="122"/>
      <c r="AZ617" s="122"/>
      <c r="BJ617" s="122"/>
      <c r="BT617" s="122"/>
      <c r="BU617" s="122"/>
      <c r="CD617" s="122"/>
      <c r="CN617" s="122"/>
      <c r="CX617" s="122"/>
      <c r="DH617" s="122"/>
      <c r="DR617" s="122"/>
      <c r="EB617" s="122"/>
      <c r="EL617" s="122"/>
      <c r="EV617" s="122"/>
      <c r="FF617" s="122"/>
      <c r="FP617" s="122"/>
      <c r="FZ617" s="122"/>
      <c r="GJ617" s="122"/>
      <c r="GT617" s="122"/>
      <c r="HD617" s="122"/>
      <c r="HN617" s="122"/>
      <c r="HX617" s="122"/>
      <c r="IH617" s="122"/>
      <c r="IR617" s="122"/>
    </row>
    <row xmlns:x14ac="http://schemas.microsoft.com/office/spreadsheetml/2009/9/ac" r="618" s="3" customFormat="true" x14ac:dyDescent="0.25">
      <c r="A618" s="381"/>
      <c r="B618" s="122"/>
      <c r="L618" s="122"/>
      <c r="V618" s="122"/>
      <c r="AF618" s="122"/>
      <c r="AP618" s="122"/>
      <c r="AZ618" s="122"/>
      <c r="BJ618" s="122"/>
      <c r="BT618" s="122"/>
      <c r="BU618" s="122"/>
      <c r="CD618" s="122"/>
      <c r="CN618" s="122"/>
      <c r="CX618" s="122"/>
      <c r="DH618" s="122"/>
      <c r="DR618" s="122"/>
      <c r="EB618" s="122"/>
      <c r="EL618" s="122"/>
      <c r="EV618" s="122"/>
      <c r="FF618" s="122"/>
      <c r="FP618" s="122"/>
      <c r="FZ618" s="122"/>
      <c r="GJ618" s="122"/>
      <c r="GT618" s="122"/>
      <c r="HD618" s="122"/>
      <c r="HN618" s="122"/>
      <c r="HX618" s="122"/>
      <c r="IH618" s="122"/>
      <c r="IR618" s="122"/>
    </row>
    <row xmlns:x14ac="http://schemas.microsoft.com/office/spreadsheetml/2009/9/ac" r="619" s="3" customFormat="true" x14ac:dyDescent="0.25">
      <c r="A619" s="381"/>
      <c r="B619" s="122"/>
      <c r="L619" s="122"/>
      <c r="V619" s="122"/>
      <c r="AF619" s="122"/>
      <c r="AP619" s="122"/>
      <c r="AZ619" s="122"/>
      <c r="BJ619" s="122"/>
      <c r="BT619" s="122"/>
      <c r="BU619" s="122"/>
      <c r="CD619" s="122"/>
      <c r="CN619" s="122"/>
      <c r="CX619" s="122"/>
      <c r="DH619" s="122"/>
      <c r="DR619" s="122"/>
      <c r="EB619" s="122"/>
      <c r="EL619" s="122"/>
      <c r="EV619" s="122"/>
      <c r="FF619" s="122"/>
      <c r="FP619" s="122"/>
      <c r="FZ619" s="122"/>
      <c r="GJ619" s="122"/>
      <c r="GT619" s="122"/>
      <c r="HD619" s="122"/>
      <c r="HN619" s="122"/>
      <c r="HX619" s="122"/>
      <c r="IH619" s="122"/>
      <c r="IR619" s="122"/>
    </row>
    <row xmlns:x14ac="http://schemas.microsoft.com/office/spreadsheetml/2009/9/ac" r="620" s="3" customFormat="true" x14ac:dyDescent="0.25">
      <c r="A620" s="381"/>
      <c r="B620" s="122"/>
      <c r="L620" s="122"/>
      <c r="V620" s="122"/>
      <c r="AF620" s="122"/>
      <c r="AP620" s="122"/>
      <c r="AZ620" s="122"/>
      <c r="BJ620" s="122"/>
      <c r="BT620" s="122"/>
      <c r="BU620" s="122"/>
      <c r="CD620" s="122"/>
      <c r="CN620" s="122"/>
      <c r="CX620" s="122"/>
      <c r="DH620" s="122"/>
      <c r="DR620" s="122"/>
      <c r="EB620" s="122"/>
      <c r="EL620" s="122"/>
      <c r="EV620" s="122"/>
      <c r="FF620" s="122"/>
      <c r="FP620" s="122"/>
      <c r="FZ620" s="122"/>
      <c r="GJ620" s="122"/>
      <c r="GT620" s="122"/>
      <c r="HD620" s="122"/>
      <c r="HN620" s="122"/>
      <c r="HX620" s="122"/>
      <c r="IH620" s="122"/>
      <c r="IR620" s="122"/>
    </row>
    <row xmlns:x14ac="http://schemas.microsoft.com/office/spreadsheetml/2009/9/ac" r="621" s="3" customFormat="true" x14ac:dyDescent="0.25">
      <c r="A621" s="381"/>
      <c r="B621" s="122"/>
      <c r="L621" s="122"/>
      <c r="V621" s="122"/>
      <c r="AF621" s="122"/>
      <c r="AP621" s="122"/>
      <c r="AZ621" s="122"/>
      <c r="BJ621" s="122"/>
      <c r="BT621" s="122"/>
      <c r="BU621" s="122"/>
      <c r="CD621" s="122"/>
      <c r="CN621" s="122"/>
      <c r="CX621" s="122"/>
      <c r="DH621" s="122"/>
      <c r="DR621" s="122"/>
      <c r="EB621" s="122"/>
      <c r="EL621" s="122"/>
      <c r="EV621" s="122"/>
      <c r="FF621" s="122"/>
      <c r="FP621" s="122"/>
      <c r="FZ621" s="122"/>
      <c r="GJ621" s="122"/>
      <c r="GT621" s="122"/>
      <c r="HD621" s="122"/>
      <c r="HN621" s="122"/>
      <c r="HX621" s="122"/>
      <c r="IH621" s="122"/>
      <c r="IR621" s="122"/>
    </row>
    <row xmlns:x14ac="http://schemas.microsoft.com/office/spreadsheetml/2009/9/ac" r="622" s="3" customFormat="true" x14ac:dyDescent="0.25">
      <c r="A622" s="381"/>
      <c r="B622" s="122"/>
      <c r="L622" s="122"/>
      <c r="V622" s="122"/>
      <c r="AF622" s="122"/>
      <c r="AP622" s="122"/>
      <c r="AZ622" s="122"/>
      <c r="BJ622" s="122"/>
      <c r="BT622" s="122"/>
      <c r="BU622" s="122"/>
      <c r="CD622" s="122"/>
      <c r="CN622" s="122"/>
      <c r="CX622" s="122"/>
      <c r="DH622" s="122"/>
      <c r="DR622" s="122"/>
      <c r="EB622" s="122"/>
      <c r="EL622" s="122"/>
      <c r="EV622" s="122"/>
      <c r="FF622" s="122"/>
      <c r="FP622" s="122"/>
      <c r="FZ622" s="122"/>
      <c r="GJ622" s="122"/>
      <c r="GT622" s="122"/>
      <c r="HD622" s="122"/>
      <c r="HN622" s="122"/>
      <c r="HX622" s="122"/>
      <c r="IH622" s="122"/>
      <c r="IR622" s="122"/>
    </row>
    <row xmlns:x14ac="http://schemas.microsoft.com/office/spreadsheetml/2009/9/ac" r="623" s="3" customFormat="true" x14ac:dyDescent="0.25">
      <c r="A623" s="381"/>
      <c r="B623" s="122"/>
      <c r="L623" s="122"/>
      <c r="V623" s="122"/>
      <c r="AF623" s="122"/>
      <c r="AP623" s="122"/>
      <c r="AZ623" s="122"/>
      <c r="BJ623" s="122"/>
      <c r="BT623" s="122"/>
      <c r="BU623" s="122"/>
      <c r="CD623" s="122"/>
      <c r="CN623" s="122"/>
      <c r="CX623" s="122"/>
      <c r="DH623" s="122"/>
      <c r="DR623" s="122"/>
      <c r="EB623" s="122"/>
      <c r="EL623" s="122"/>
      <c r="EV623" s="122"/>
      <c r="FF623" s="122"/>
      <c r="FP623" s="122"/>
      <c r="FZ623" s="122"/>
      <c r="GJ623" s="122"/>
      <c r="GT623" s="122"/>
      <c r="HD623" s="122"/>
      <c r="HN623" s="122"/>
      <c r="HX623" s="122"/>
      <c r="IH623" s="122"/>
      <c r="IR623" s="122"/>
    </row>
    <row xmlns:x14ac="http://schemas.microsoft.com/office/spreadsheetml/2009/9/ac" r="624" s="3" customFormat="true" x14ac:dyDescent="0.25">
      <c r="A624" s="381"/>
      <c r="B624" s="122"/>
      <c r="L624" s="122"/>
      <c r="V624" s="122"/>
      <c r="AF624" s="122"/>
      <c r="AP624" s="122"/>
      <c r="AZ624" s="122"/>
      <c r="BJ624" s="122"/>
      <c r="BT624" s="122"/>
      <c r="BU624" s="122"/>
      <c r="CD624" s="122"/>
      <c r="CN624" s="122"/>
      <c r="CX624" s="122"/>
      <c r="DH624" s="122"/>
      <c r="DR624" s="122"/>
      <c r="EB624" s="122"/>
      <c r="EL624" s="122"/>
      <c r="EV624" s="122"/>
      <c r="FF624" s="122"/>
      <c r="FP624" s="122"/>
      <c r="FZ624" s="122"/>
      <c r="GJ624" s="122"/>
      <c r="GT624" s="122"/>
      <c r="HD624" s="122"/>
      <c r="HN624" s="122"/>
      <c r="HX624" s="122"/>
      <c r="IH624" s="122"/>
      <c r="IR624" s="122"/>
    </row>
    <row xmlns:x14ac="http://schemas.microsoft.com/office/spreadsheetml/2009/9/ac" r="625" s="3" customFormat="true" x14ac:dyDescent="0.25">
      <c r="A625" s="381"/>
      <c r="B625" s="122"/>
      <c r="L625" s="122"/>
      <c r="V625" s="122"/>
      <c r="AF625" s="122"/>
      <c r="AP625" s="122"/>
      <c r="AZ625" s="122"/>
      <c r="BJ625" s="122"/>
      <c r="BT625" s="122"/>
      <c r="BU625" s="122"/>
      <c r="CD625" s="122"/>
      <c r="CN625" s="122"/>
      <c r="CX625" s="122"/>
      <c r="DH625" s="122"/>
      <c r="DR625" s="122"/>
      <c r="EB625" s="122"/>
      <c r="EL625" s="122"/>
      <c r="EV625" s="122"/>
      <c r="FF625" s="122"/>
      <c r="FP625" s="122"/>
      <c r="FZ625" s="122"/>
      <c r="GJ625" s="122"/>
      <c r="GT625" s="122"/>
      <c r="HD625" s="122"/>
      <c r="HN625" s="122"/>
      <c r="HX625" s="122"/>
      <c r="IH625" s="122"/>
      <c r="IR625" s="122"/>
    </row>
    <row xmlns:x14ac="http://schemas.microsoft.com/office/spreadsheetml/2009/9/ac" r="626" s="3" customFormat="true" x14ac:dyDescent="0.25">
      <c r="A626" s="381"/>
      <c r="B626" s="122"/>
      <c r="L626" s="122"/>
      <c r="V626" s="122"/>
      <c r="AF626" s="122"/>
      <c r="AP626" s="122"/>
      <c r="AZ626" s="122"/>
      <c r="BJ626" s="122"/>
      <c r="BT626" s="122"/>
      <c r="BU626" s="122"/>
      <c r="CD626" s="122"/>
      <c r="CN626" s="122"/>
      <c r="CX626" s="122"/>
      <c r="DH626" s="122"/>
      <c r="DR626" s="122"/>
      <c r="EB626" s="122"/>
      <c r="EL626" s="122"/>
      <c r="EV626" s="122"/>
      <c r="FF626" s="122"/>
      <c r="FP626" s="122"/>
      <c r="FZ626" s="122"/>
      <c r="GJ626" s="122"/>
      <c r="GT626" s="122"/>
      <c r="HD626" s="122"/>
      <c r="HN626" s="122"/>
      <c r="HX626" s="122"/>
      <c r="IH626" s="122"/>
      <c r="IR626" s="122"/>
    </row>
    <row xmlns:x14ac="http://schemas.microsoft.com/office/spreadsheetml/2009/9/ac" r="627" s="3" customFormat="true" x14ac:dyDescent="0.25">
      <c r="A627" s="381"/>
      <c r="B627" s="122"/>
      <c r="L627" s="122"/>
      <c r="V627" s="122"/>
      <c r="AF627" s="122"/>
      <c r="AP627" s="122"/>
      <c r="AZ627" s="122"/>
      <c r="BJ627" s="122"/>
      <c r="BT627" s="122"/>
      <c r="BU627" s="122"/>
      <c r="CD627" s="122"/>
      <c r="CN627" s="122"/>
      <c r="CX627" s="122"/>
      <c r="DH627" s="122"/>
      <c r="DR627" s="122"/>
      <c r="EB627" s="122"/>
      <c r="EL627" s="122"/>
      <c r="EV627" s="122"/>
      <c r="FF627" s="122"/>
      <c r="FP627" s="122"/>
      <c r="FZ627" s="122"/>
      <c r="GJ627" s="122"/>
      <c r="GT627" s="122"/>
      <c r="HD627" s="122"/>
      <c r="HN627" s="122"/>
      <c r="HX627" s="122"/>
      <c r="IH627" s="122"/>
      <c r="IR627" s="122"/>
    </row>
    <row xmlns:x14ac="http://schemas.microsoft.com/office/spreadsheetml/2009/9/ac" r="628" s="3" customFormat="true" x14ac:dyDescent="0.25">
      <c r="A628" s="381"/>
      <c r="B628" s="122"/>
      <c r="L628" s="122"/>
      <c r="V628" s="122"/>
      <c r="AF628" s="122"/>
      <c r="AP628" s="122"/>
      <c r="AZ628" s="122"/>
      <c r="BJ628" s="122"/>
      <c r="BT628" s="122"/>
      <c r="BU628" s="122"/>
      <c r="CD628" s="122"/>
      <c r="CN628" s="122"/>
      <c r="CX628" s="122"/>
      <c r="DH628" s="122"/>
      <c r="DR628" s="122"/>
      <c r="EB628" s="122"/>
      <c r="EL628" s="122"/>
      <c r="EV628" s="122"/>
      <c r="FF628" s="122"/>
      <c r="FP628" s="122"/>
      <c r="FZ628" s="122"/>
      <c r="GJ628" s="122"/>
      <c r="GT628" s="122"/>
      <c r="HD628" s="122"/>
      <c r="HN628" s="122"/>
      <c r="HX628" s="122"/>
      <c r="IH628" s="122"/>
      <c r="IR628" s="122"/>
    </row>
    <row xmlns:x14ac="http://schemas.microsoft.com/office/spreadsheetml/2009/9/ac" r="629" s="3" customFormat="true" x14ac:dyDescent="0.25">
      <c r="A629" s="381"/>
      <c r="B629" s="122"/>
      <c r="L629" s="122"/>
      <c r="V629" s="122"/>
      <c r="AF629" s="122"/>
      <c r="AP629" s="122"/>
      <c r="AZ629" s="122"/>
      <c r="BJ629" s="122"/>
      <c r="BT629" s="122"/>
      <c r="BU629" s="122"/>
      <c r="CD629" s="122"/>
      <c r="CN629" s="122"/>
      <c r="CX629" s="122"/>
      <c r="DH629" s="122"/>
      <c r="DR629" s="122"/>
      <c r="EB629" s="122"/>
      <c r="EL629" s="122"/>
      <c r="EV629" s="122"/>
      <c r="FF629" s="122"/>
      <c r="FP629" s="122"/>
      <c r="FZ629" s="122"/>
      <c r="GJ629" s="122"/>
      <c r="GT629" s="122"/>
      <c r="HD629" s="122"/>
      <c r="HN629" s="122"/>
      <c r="HX629" s="122"/>
      <c r="IH629" s="122"/>
      <c r="IR629" s="122"/>
    </row>
    <row xmlns:x14ac="http://schemas.microsoft.com/office/spreadsheetml/2009/9/ac" r="630" s="3" customFormat="true" x14ac:dyDescent="0.25">
      <c r="A630" s="381"/>
      <c r="B630" s="122"/>
      <c r="L630" s="122"/>
      <c r="V630" s="122"/>
      <c r="AF630" s="122"/>
      <c r="AP630" s="122"/>
      <c r="AZ630" s="122"/>
      <c r="BJ630" s="122"/>
      <c r="BT630" s="122"/>
      <c r="BU630" s="122"/>
      <c r="CD630" s="122"/>
      <c r="CN630" s="122"/>
      <c r="CX630" s="122"/>
      <c r="DH630" s="122"/>
      <c r="DR630" s="122"/>
      <c r="EB630" s="122"/>
      <c r="EL630" s="122"/>
      <c r="EV630" s="122"/>
      <c r="FF630" s="122"/>
      <c r="FP630" s="122"/>
      <c r="FZ630" s="122"/>
      <c r="GJ630" s="122"/>
      <c r="GT630" s="122"/>
      <c r="HD630" s="122"/>
      <c r="HN630" s="122"/>
      <c r="HX630" s="122"/>
      <c r="IH630" s="122"/>
      <c r="IR630" s="122"/>
    </row>
    <row xmlns:x14ac="http://schemas.microsoft.com/office/spreadsheetml/2009/9/ac" r="631" s="3" customFormat="true" x14ac:dyDescent="0.25">
      <c r="A631" s="381"/>
      <c r="B631" s="122"/>
      <c r="L631" s="122"/>
      <c r="V631" s="122"/>
      <c r="AF631" s="122"/>
      <c r="AP631" s="122"/>
      <c r="AZ631" s="122"/>
      <c r="BJ631" s="122"/>
      <c r="BT631" s="122"/>
      <c r="BU631" s="122"/>
      <c r="CD631" s="122"/>
      <c r="CN631" s="122"/>
      <c r="CX631" s="122"/>
      <c r="DH631" s="122"/>
      <c r="DR631" s="122"/>
      <c r="EB631" s="122"/>
      <c r="EL631" s="122"/>
      <c r="EV631" s="122"/>
      <c r="FF631" s="122"/>
      <c r="FP631" s="122"/>
      <c r="FZ631" s="122"/>
      <c r="GJ631" s="122"/>
      <c r="GT631" s="122"/>
      <c r="HD631" s="122"/>
      <c r="HN631" s="122"/>
      <c r="HX631" s="122"/>
      <c r="IH631" s="122"/>
      <c r="IR631" s="122"/>
    </row>
    <row xmlns:x14ac="http://schemas.microsoft.com/office/spreadsheetml/2009/9/ac" r="632" s="3" customFormat="true" x14ac:dyDescent="0.25">
      <c r="A632" s="381"/>
      <c r="B632" s="122"/>
      <c r="L632" s="122"/>
      <c r="V632" s="122"/>
      <c r="AF632" s="122"/>
      <c r="AP632" s="122"/>
      <c r="AZ632" s="122"/>
      <c r="BJ632" s="122"/>
      <c r="BT632" s="122"/>
      <c r="BU632" s="122"/>
      <c r="CD632" s="122"/>
      <c r="CN632" s="122"/>
      <c r="CX632" s="122"/>
      <c r="DH632" s="122"/>
      <c r="DR632" s="122"/>
      <c r="EB632" s="122"/>
      <c r="EL632" s="122"/>
      <c r="EV632" s="122"/>
      <c r="FF632" s="122"/>
      <c r="FP632" s="122"/>
      <c r="FZ632" s="122"/>
      <c r="GJ632" s="122"/>
      <c r="GT632" s="122"/>
      <c r="HD632" s="122"/>
      <c r="HN632" s="122"/>
      <c r="HX632" s="122"/>
      <c r="IH632" s="122"/>
      <c r="IR632" s="122"/>
    </row>
    <row xmlns:x14ac="http://schemas.microsoft.com/office/spreadsheetml/2009/9/ac" r="633" s="3" customFormat="true" x14ac:dyDescent="0.25">
      <c r="A633" s="381"/>
      <c r="B633" s="122"/>
      <c r="L633" s="122"/>
      <c r="V633" s="122"/>
      <c r="AF633" s="122"/>
      <c r="AP633" s="122"/>
      <c r="AZ633" s="122"/>
      <c r="BJ633" s="122"/>
      <c r="BT633" s="122"/>
      <c r="BU633" s="122"/>
      <c r="CD633" s="122"/>
      <c r="CN633" s="122"/>
      <c r="CX633" s="122"/>
      <c r="DH633" s="122"/>
      <c r="DR633" s="122"/>
      <c r="EB633" s="122"/>
      <c r="EL633" s="122"/>
      <c r="EV633" s="122"/>
      <c r="FF633" s="122"/>
      <c r="FP633" s="122"/>
      <c r="FZ633" s="122"/>
      <c r="GJ633" s="122"/>
      <c r="GT633" s="122"/>
      <c r="HD633" s="122"/>
      <c r="HN633" s="122"/>
      <c r="HX633" s="122"/>
      <c r="IH633" s="122"/>
      <c r="IR633" s="122"/>
    </row>
    <row xmlns:x14ac="http://schemas.microsoft.com/office/spreadsheetml/2009/9/ac" r="634" s="3" customFormat="true" x14ac:dyDescent="0.25">
      <c r="A634" s="381"/>
      <c r="B634" s="122"/>
      <c r="L634" s="122"/>
      <c r="V634" s="122"/>
      <c r="AF634" s="122"/>
      <c r="AP634" s="122"/>
      <c r="AZ634" s="122"/>
      <c r="BJ634" s="122"/>
      <c r="BT634" s="122"/>
      <c r="BU634" s="122"/>
      <c r="CD634" s="122"/>
      <c r="CN634" s="122"/>
      <c r="CX634" s="122"/>
      <c r="DH634" s="122"/>
      <c r="DR634" s="122"/>
      <c r="EB634" s="122"/>
      <c r="EL634" s="122"/>
      <c r="EV634" s="122"/>
      <c r="FF634" s="122"/>
      <c r="FP634" s="122"/>
      <c r="FZ634" s="122"/>
      <c r="GJ634" s="122"/>
      <c r="GT634" s="122"/>
      <c r="HD634" s="122"/>
      <c r="HN634" s="122"/>
      <c r="HX634" s="122"/>
      <c r="IH634" s="122"/>
      <c r="IR634" s="122"/>
    </row>
    <row xmlns:x14ac="http://schemas.microsoft.com/office/spreadsheetml/2009/9/ac" r="635" s="3" customFormat="true" x14ac:dyDescent="0.25">
      <c r="A635" s="381"/>
      <c r="B635" s="122"/>
      <c r="L635" s="122"/>
      <c r="V635" s="122"/>
      <c r="AF635" s="122"/>
      <c r="AP635" s="122"/>
      <c r="AZ635" s="122"/>
      <c r="BJ635" s="122"/>
      <c r="BT635" s="122"/>
      <c r="BU635" s="122"/>
      <c r="CD635" s="122"/>
      <c r="CN635" s="122"/>
      <c r="CX635" s="122"/>
      <c r="DH635" s="122"/>
      <c r="DR635" s="122"/>
      <c r="EB635" s="122"/>
      <c r="EL635" s="122"/>
      <c r="EV635" s="122"/>
      <c r="FF635" s="122"/>
      <c r="FP635" s="122"/>
      <c r="FZ635" s="122"/>
      <c r="GJ635" s="122"/>
      <c r="GT635" s="122"/>
      <c r="HD635" s="122"/>
      <c r="HN635" s="122"/>
      <c r="HX635" s="122"/>
      <c r="IH635" s="122"/>
      <c r="IR635" s="122"/>
    </row>
    <row xmlns:x14ac="http://schemas.microsoft.com/office/spreadsheetml/2009/9/ac" r="636" s="3" customFormat="true" x14ac:dyDescent="0.25">
      <c r="A636" s="381"/>
      <c r="B636" s="122"/>
      <c r="L636" s="122"/>
      <c r="V636" s="122"/>
      <c r="AF636" s="122"/>
      <c r="AP636" s="122"/>
      <c r="AZ636" s="122"/>
      <c r="BJ636" s="122"/>
      <c r="BT636" s="122"/>
      <c r="BU636" s="122"/>
      <c r="CD636" s="122"/>
      <c r="CN636" s="122"/>
      <c r="CX636" s="122"/>
      <c r="DH636" s="122"/>
      <c r="DR636" s="122"/>
      <c r="EB636" s="122"/>
      <c r="EL636" s="122"/>
      <c r="EV636" s="122"/>
      <c r="FF636" s="122"/>
      <c r="FP636" s="122"/>
      <c r="FZ636" s="122"/>
      <c r="GJ636" s="122"/>
      <c r="GT636" s="122"/>
      <c r="HD636" s="122"/>
      <c r="HN636" s="122"/>
      <c r="HX636" s="122"/>
      <c r="IH636" s="122"/>
      <c r="IR636" s="122"/>
    </row>
    <row xmlns:x14ac="http://schemas.microsoft.com/office/spreadsheetml/2009/9/ac" r="637" s="3" customFormat="true" x14ac:dyDescent="0.25">
      <c r="A637" s="381"/>
      <c r="B637" s="122"/>
      <c r="L637" s="122"/>
      <c r="V637" s="122"/>
      <c r="AF637" s="122"/>
      <c r="AP637" s="122"/>
      <c r="AZ637" s="122"/>
      <c r="BJ637" s="122"/>
      <c r="BT637" s="122"/>
      <c r="BU637" s="122"/>
      <c r="CD637" s="122"/>
      <c r="CN637" s="122"/>
      <c r="CX637" s="122"/>
      <c r="DH637" s="122"/>
      <c r="DR637" s="122"/>
      <c r="EB637" s="122"/>
      <c r="EL637" s="122"/>
      <c r="EV637" s="122"/>
      <c r="FF637" s="122"/>
      <c r="FP637" s="122"/>
      <c r="FZ637" s="122"/>
      <c r="GJ637" s="122"/>
      <c r="GT637" s="122"/>
      <c r="HD637" s="122"/>
      <c r="HN637" s="122"/>
      <c r="HX637" s="122"/>
      <c r="IH637" s="122"/>
      <c r="IR637" s="122"/>
    </row>
    <row xmlns:x14ac="http://schemas.microsoft.com/office/spreadsheetml/2009/9/ac" r="638" s="3" customFormat="true" x14ac:dyDescent="0.25">
      <c r="A638" s="381"/>
      <c r="B638" s="122"/>
      <c r="L638" s="122"/>
      <c r="V638" s="122"/>
      <c r="AF638" s="122"/>
      <c r="AP638" s="122"/>
      <c r="AZ638" s="122"/>
      <c r="BJ638" s="122"/>
      <c r="BT638" s="122"/>
      <c r="BU638" s="122"/>
      <c r="CD638" s="122"/>
      <c r="CN638" s="122"/>
      <c r="CX638" s="122"/>
      <c r="DH638" s="122"/>
      <c r="DR638" s="122"/>
      <c r="EB638" s="122"/>
      <c r="EL638" s="122"/>
      <c r="EV638" s="122"/>
      <c r="FF638" s="122"/>
      <c r="FP638" s="122"/>
      <c r="FZ638" s="122"/>
      <c r="GJ638" s="122"/>
      <c r="GT638" s="122"/>
      <c r="HD638" s="122"/>
      <c r="HN638" s="122"/>
      <c r="HX638" s="122"/>
      <c r="IH638" s="122"/>
      <c r="IR638" s="122"/>
    </row>
    <row xmlns:x14ac="http://schemas.microsoft.com/office/spreadsheetml/2009/9/ac" r="639" s="3" customFormat="true" x14ac:dyDescent="0.25">
      <c r="A639" s="381"/>
      <c r="B639" s="122"/>
      <c r="L639" s="122"/>
      <c r="V639" s="122"/>
      <c r="AF639" s="122"/>
      <c r="AP639" s="122"/>
      <c r="AZ639" s="122"/>
      <c r="BJ639" s="122"/>
      <c r="BT639" s="122"/>
      <c r="BU639" s="122"/>
      <c r="CD639" s="122"/>
      <c r="CN639" s="122"/>
      <c r="CX639" s="122"/>
      <c r="DH639" s="122"/>
      <c r="DR639" s="122"/>
      <c r="EB639" s="122"/>
      <c r="EL639" s="122"/>
      <c r="EV639" s="122"/>
      <c r="FF639" s="122"/>
      <c r="FP639" s="122"/>
      <c r="FZ639" s="122"/>
      <c r="GJ639" s="122"/>
      <c r="GT639" s="122"/>
      <c r="HD639" s="122"/>
      <c r="HN639" s="122"/>
      <c r="HX639" s="122"/>
      <c r="IH639" s="122"/>
      <c r="IR639" s="122"/>
    </row>
    <row xmlns:x14ac="http://schemas.microsoft.com/office/spreadsheetml/2009/9/ac" r="640" s="3" customFormat="true" x14ac:dyDescent="0.25">
      <c r="A640" s="381"/>
      <c r="B640" s="122"/>
      <c r="L640" s="122"/>
      <c r="V640" s="122"/>
      <c r="AF640" s="122"/>
      <c r="AP640" s="122"/>
      <c r="AZ640" s="122"/>
      <c r="BJ640" s="122"/>
      <c r="BT640" s="122"/>
      <c r="BU640" s="122"/>
      <c r="CD640" s="122"/>
      <c r="CN640" s="122"/>
      <c r="CX640" s="122"/>
      <c r="DH640" s="122"/>
      <c r="DR640" s="122"/>
      <c r="EB640" s="122"/>
      <c r="EL640" s="122"/>
      <c r="EV640" s="122"/>
      <c r="FF640" s="122"/>
      <c r="FP640" s="122"/>
      <c r="FZ640" s="122"/>
      <c r="GJ640" s="122"/>
      <c r="GT640" s="122"/>
      <c r="HD640" s="122"/>
      <c r="HN640" s="122"/>
      <c r="HX640" s="122"/>
      <c r="IH640" s="122"/>
      <c r="IR640" s="122"/>
    </row>
  </sheetData>
  <mergeCells count="6">
    <mergeCell ref="C27:I27"/>
    <mergeCell ref="BU27:CA27"/>
    <mergeCell ref="AG27:AM27"/>
    <mergeCell ref="A2:A3"/>
    <mergeCell ref="W27:AC27"/>
    <mergeCell ref="M27:S27"/>
  </mergeCells>
  <hyperlinks>
    <hyperlink ref="A4" location="myrangeS0" display="myrangeS0"/>
    <hyperlink ref="A5" location="myrangeS1" display="myrangeS1"/>
    <hyperlink ref="A6" location="myrangeS2" display="myrangeS2"/>
    <hyperlink ref="A7" location="myrangeS3" display="myrangeS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myrangeS0</vt:lpstr>
      <vt:lpstr>myrangeS1</vt:lpstr>
      <vt:lpstr>myrangeS2</vt:lpstr>
      <vt:lpstr>myrangeS3</vt:lpstr>
      <vt:lpstr>myrangeW0</vt:lpstr>
      <vt:lpstr>myrangeW1</vt:lpstr>
      <vt:lpstr>myrangeW2</vt:lpstr>
      <vt:lpstr>myrangeW3</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2024-04-24T06:13:39Z</dcterms:modified>
</cp:coreProperties>
</file>